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mena\Google Drive\Magister\Modelación estadística Aplicaciones Multidisciplinaria\Tarea 1 - 2021\"/>
    </mc:Choice>
  </mc:AlternateContent>
  <xr:revisionPtr revIDLastSave="0" documentId="8_{2405ADA1-7C9F-426F-BE5F-BDDA407D96EF}" xr6:coauthVersionLast="47" xr6:coauthVersionMax="47" xr10:uidLastSave="{00000000-0000-0000-0000-000000000000}"/>
  <bookViews>
    <workbookView xWindow="1530" yWindow="2895" windowWidth="28800" windowHeight="11775" tabRatio="895" activeTab="7" xr2:uid="{00000000-000D-0000-FFFF-FFFF00000000}"/>
  </bookViews>
  <sheets>
    <sheet name="Agencia1" sheetId="4" state="hidden" r:id="rId1"/>
    <sheet name="Ciclo" sheetId="11" state="hidden" r:id="rId2"/>
    <sheet name="Base ciclo" sheetId="16" state="hidden" r:id="rId3"/>
    <sheet name="PatentesLL" sheetId="5" state="hidden" r:id="rId4"/>
    <sheet name="Ciclo2 (seguridadOK)" sheetId="15" state="hidden" r:id="rId5"/>
    <sheet name="Ciclo2 (copia)" sheetId="14" state="hidden" r:id="rId6"/>
    <sheet name="Resultados tiempo ciclo" sheetId="18" state="hidden" r:id="rId7"/>
    <sheet name="Base ciclo final" sheetId="21" r:id="rId8"/>
  </sheets>
  <definedNames>
    <definedName name="_xlnm._FilterDatabase" localSheetId="0" hidden="1">Agencia1!$A$1:$K$168</definedName>
    <definedName name="_xlnm._FilterDatabase" localSheetId="2" hidden="1">'Base ciclo'!$A$1:$AZ$433</definedName>
    <definedName name="_xlnm._FilterDatabase" localSheetId="7" hidden="1">'Base ciclo final'!$A$1:$T$1295</definedName>
    <definedName name="_xlnm._FilterDatabase" localSheetId="1" hidden="1">Ciclo!$A$1:$AN$274</definedName>
    <definedName name="_xlnm._FilterDatabase" localSheetId="5" hidden="1">'Ciclo2 (copia)'!$A$1:$AN$530</definedName>
    <definedName name="_xlnm._FilterDatabase" localSheetId="4" hidden="1">'Ciclo2 (seguridadOK)'!$A$1:$BA$529</definedName>
    <definedName name="_xlnm._FilterDatabase" localSheetId="3" hidden="1">PatentesLL!$A$1:$E$5803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1" l="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452" i="21"/>
  <c r="P453" i="21"/>
  <c r="P454" i="21"/>
  <c r="P455" i="21"/>
  <c r="P456" i="21"/>
  <c r="P457" i="21"/>
  <c r="P458" i="21"/>
  <c r="P459" i="21"/>
  <c r="P460" i="21"/>
  <c r="P461" i="21"/>
  <c r="P462" i="21"/>
  <c r="P463" i="21"/>
  <c r="P464" i="21"/>
  <c r="P465" i="21"/>
  <c r="P466" i="21"/>
  <c r="P467" i="21"/>
  <c r="P468" i="21"/>
  <c r="P469" i="21"/>
  <c r="P470" i="21"/>
  <c r="P471" i="21"/>
  <c r="P472" i="21"/>
  <c r="P473" i="21"/>
  <c r="P474" i="21"/>
  <c r="P475" i="21"/>
  <c r="P476" i="21"/>
  <c r="P477" i="21"/>
  <c r="P478" i="21"/>
  <c r="P479" i="21"/>
  <c r="P480" i="21"/>
  <c r="P481" i="21"/>
  <c r="P482" i="21"/>
  <c r="P483" i="21"/>
  <c r="P484" i="21"/>
  <c r="P485" i="21"/>
  <c r="P486" i="21"/>
  <c r="P487" i="21"/>
  <c r="P488" i="21"/>
  <c r="P489" i="21"/>
  <c r="P490" i="21"/>
  <c r="P491" i="21"/>
  <c r="P492" i="21"/>
  <c r="P493" i="21"/>
  <c r="P494" i="21"/>
  <c r="P495" i="21"/>
  <c r="P496" i="21"/>
  <c r="P497" i="21"/>
  <c r="P498" i="21"/>
  <c r="P499" i="21"/>
  <c r="P500" i="21"/>
  <c r="P501" i="21"/>
  <c r="P502" i="21"/>
  <c r="P503" i="21"/>
  <c r="P504" i="21"/>
  <c r="P505" i="21"/>
  <c r="P506" i="21"/>
  <c r="P507" i="21"/>
  <c r="P508" i="21"/>
  <c r="P509" i="21"/>
  <c r="P510" i="21"/>
  <c r="P511" i="21"/>
  <c r="P512" i="21"/>
  <c r="P513" i="21"/>
  <c r="P514" i="21"/>
  <c r="P515" i="21"/>
  <c r="P516" i="21"/>
  <c r="P517" i="21"/>
  <c r="P518" i="21"/>
  <c r="P519" i="21"/>
  <c r="P520" i="21"/>
  <c r="P521" i="21"/>
  <c r="P522" i="21"/>
  <c r="P523" i="21"/>
  <c r="P524" i="21"/>
  <c r="P525" i="21"/>
  <c r="P526" i="21"/>
  <c r="P527" i="21"/>
  <c r="P528" i="21"/>
  <c r="P529" i="21"/>
  <c r="P530" i="21"/>
  <c r="P531" i="21"/>
  <c r="P532" i="21"/>
  <c r="P533" i="21"/>
  <c r="P534" i="21"/>
  <c r="P535" i="21"/>
  <c r="P536" i="21"/>
  <c r="P537" i="21"/>
  <c r="P538" i="21"/>
  <c r="P539" i="21"/>
  <c r="P540" i="21"/>
  <c r="P541" i="21"/>
  <c r="P542" i="21"/>
  <c r="P543" i="21"/>
  <c r="P544" i="21"/>
  <c r="P545" i="21"/>
  <c r="P546" i="21"/>
  <c r="P547" i="21"/>
  <c r="P548" i="21"/>
  <c r="P549" i="21"/>
  <c r="P550" i="21"/>
  <c r="P551" i="21"/>
  <c r="P552" i="21"/>
  <c r="P553" i="21"/>
  <c r="P554" i="21"/>
  <c r="P555" i="21"/>
  <c r="P556" i="21"/>
  <c r="P557" i="21"/>
  <c r="P558" i="21"/>
  <c r="P559" i="21"/>
  <c r="P560" i="21"/>
  <c r="P561" i="21"/>
  <c r="P562" i="21"/>
  <c r="P563" i="21"/>
  <c r="P564" i="21"/>
  <c r="P565" i="21"/>
  <c r="P566" i="21"/>
  <c r="P567" i="21"/>
  <c r="P568" i="21"/>
  <c r="P569" i="21"/>
  <c r="P570" i="21"/>
  <c r="P571" i="21"/>
  <c r="P572" i="21"/>
  <c r="P573" i="21"/>
  <c r="P574" i="21"/>
  <c r="P575" i="21"/>
  <c r="P576" i="21"/>
  <c r="P577" i="21"/>
  <c r="P578" i="21"/>
  <c r="P579" i="21"/>
  <c r="P580" i="21"/>
  <c r="P581" i="21"/>
  <c r="P582" i="21"/>
  <c r="P583" i="21"/>
  <c r="P584" i="21"/>
  <c r="P585" i="21"/>
  <c r="P586" i="21"/>
  <c r="P587" i="21"/>
  <c r="P588" i="21"/>
  <c r="P589" i="21"/>
  <c r="P590" i="21"/>
  <c r="P591" i="21"/>
  <c r="P592" i="21"/>
  <c r="P593" i="21"/>
  <c r="P594" i="21"/>
  <c r="P595" i="21"/>
  <c r="P596" i="21"/>
  <c r="P597" i="21"/>
  <c r="P598" i="21"/>
  <c r="P599" i="21"/>
  <c r="P600" i="21"/>
  <c r="P601" i="21"/>
  <c r="P602" i="21"/>
  <c r="P603" i="21"/>
  <c r="P604" i="21"/>
  <c r="P605" i="21"/>
  <c r="P606" i="21"/>
  <c r="P607" i="21"/>
  <c r="P608" i="21"/>
  <c r="P609" i="21"/>
  <c r="P610" i="21"/>
  <c r="P611" i="21"/>
  <c r="P612" i="21"/>
  <c r="P613" i="21"/>
  <c r="P614" i="21"/>
  <c r="P615" i="21"/>
  <c r="P616" i="21"/>
  <c r="P617" i="21"/>
  <c r="P618" i="21"/>
  <c r="P619" i="21"/>
  <c r="P620" i="21"/>
  <c r="P621" i="21"/>
  <c r="P622" i="21"/>
  <c r="P623" i="21"/>
  <c r="P624" i="21"/>
  <c r="P625" i="21"/>
  <c r="P626" i="21"/>
  <c r="P627" i="21"/>
  <c r="P628" i="21"/>
  <c r="P629" i="21"/>
  <c r="P630" i="21"/>
  <c r="P631" i="21"/>
  <c r="P632" i="21"/>
  <c r="P633" i="21"/>
  <c r="P634" i="21"/>
  <c r="P635" i="21"/>
  <c r="P636" i="21"/>
  <c r="P637" i="21"/>
  <c r="P638" i="21"/>
  <c r="P639" i="21"/>
  <c r="P640" i="21"/>
  <c r="P641" i="21"/>
  <c r="P642" i="21"/>
  <c r="P643" i="21"/>
  <c r="P644" i="21"/>
  <c r="P645" i="21"/>
  <c r="P646" i="21"/>
  <c r="P647" i="21"/>
  <c r="P648" i="21"/>
  <c r="P649" i="21"/>
  <c r="P650" i="21"/>
  <c r="P651" i="21"/>
  <c r="P652" i="21"/>
  <c r="P653" i="21"/>
  <c r="P654" i="21"/>
  <c r="P655" i="21"/>
  <c r="P656" i="21"/>
  <c r="P657" i="21"/>
  <c r="P658" i="21"/>
  <c r="P659" i="21"/>
  <c r="P660" i="21"/>
  <c r="P661" i="21"/>
  <c r="P662" i="21"/>
  <c r="P663" i="21"/>
  <c r="P664" i="21"/>
  <c r="P665" i="21"/>
  <c r="P666" i="21"/>
  <c r="P667" i="21"/>
  <c r="P668" i="21"/>
  <c r="P669" i="21"/>
  <c r="P670" i="21"/>
  <c r="P671" i="21"/>
  <c r="P672" i="21"/>
  <c r="P673" i="21"/>
  <c r="P674" i="21"/>
  <c r="P675" i="21"/>
  <c r="P676" i="21"/>
  <c r="P677" i="21"/>
  <c r="P678" i="21"/>
  <c r="P679" i="21"/>
  <c r="P680" i="21"/>
  <c r="P681" i="21"/>
  <c r="P682" i="21"/>
  <c r="P683" i="21"/>
  <c r="P684" i="21"/>
  <c r="P685" i="21"/>
  <c r="P686" i="21"/>
  <c r="P687" i="21"/>
  <c r="P688" i="21"/>
  <c r="P689" i="21"/>
  <c r="P690" i="21"/>
  <c r="P691" i="21"/>
  <c r="P692" i="21"/>
  <c r="P693" i="21"/>
  <c r="P694" i="21"/>
  <c r="P695" i="21"/>
  <c r="P696" i="21"/>
  <c r="P697" i="21"/>
  <c r="P698" i="21"/>
  <c r="P699" i="21"/>
  <c r="P700" i="21"/>
  <c r="P701" i="21"/>
  <c r="P702" i="21"/>
  <c r="P703" i="21"/>
  <c r="P704" i="21"/>
  <c r="P705" i="21"/>
  <c r="P706" i="21"/>
  <c r="P707" i="21"/>
  <c r="P708" i="21"/>
  <c r="P709" i="21"/>
  <c r="P710" i="21"/>
  <c r="P711" i="21"/>
  <c r="P712" i="21"/>
  <c r="P713" i="21"/>
  <c r="P714" i="21"/>
  <c r="P715" i="21"/>
  <c r="P716" i="21"/>
  <c r="P717" i="21"/>
  <c r="P718" i="21"/>
  <c r="P719" i="21"/>
  <c r="P720" i="21"/>
  <c r="P721" i="21"/>
  <c r="P722" i="21"/>
  <c r="P723" i="21"/>
  <c r="P724" i="21"/>
  <c r="P725" i="21"/>
  <c r="P726" i="21"/>
  <c r="P727" i="21"/>
  <c r="P728" i="21"/>
  <c r="P729" i="21"/>
  <c r="P730" i="21"/>
  <c r="P731" i="21"/>
  <c r="P732" i="21"/>
  <c r="P733" i="21"/>
  <c r="P734" i="21"/>
  <c r="P735" i="21"/>
  <c r="P736" i="21"/>
  <c r="P737" i="21"/>
  <c r="P738" i="21"/>
  <c r="P739" i="21"/>
  <c r="P740" i="21"/>
  <c r="P741" i="21"/>
  <c r="P742" i="21"/>
  <c r="P743" i="21"/>
  <c r="P744" i="21"/>
  <c r="P745" i="21"/>
  <c r="P746" i="21"/>
  <c r="P747" i="21"/>
  <c r="P748" i="21"/>
  <c r="P749" i="21"/>
  <c r="P750" i="21"/>
  <c r="P751" i="21"/>
  <c r="P752" i="21"/>
  <c r="P753" i="21"/>
  <c r="P754" i="21"/>
  <c r="P755" i="21"/>
  <c r="P756" i="21"/>
  <c r="P757" i="21"/>
  <c r="P758" i="21"/>
  <c r="P759" i="21"/>
  <c r="P760" i="21"/>
  <c r="P761" i="21"/>
  <c r="P762" i="21"/>
  <c r="P763" i="21"/>
  <c r="P764" i="21"/>
  <c r="P765" i="21"/>
  <c r="P766" i="21"/>
  <c r="P767" i="21"/>
  <c r="P768" i="21"/>
  <c r="P769" i="21"/>
  <c r="P770" i="21"/>
  <c r="P771" i="21"/>
  <c r="P772" i="21"/>
  <c r="P773" i="21"/>
  <c r="P774" i="21"/>
  <c r="P775" i="21"/>
  <c r="P776" i="21"/>
  <c r="P777" i="21"/>
  <c r="P778" i="21"/>
  <c r="P779" i="21"/>
  <c r="P780" i="21"/>
  <c r="P781" i="21"/>
  <c r="P782" i="21"/>
  <c r="P783" i="21"/>
  <c r="P784" i="21"/>
  <c r="P785" i="21"/>
  <c r="P786" i="21"/>
  <c r="P787" i="21"/>
  <c r="P788" i="21"/>
  <c r="P789" i="21"/>
  <c r="P790" i="21"/>
  <c r="P791" i="21"/>
  <c r="P792" i="21"/>
  <c r="P793" i="21"/>
  <c r="P794" i="21"/>
  <c r="P795" i="21"/>
  <c r="P796" i="21"/>
  <c r="P797" i="21"/>
  <c r="P798" i="21"/>
  <c r="P799" i="21"/>
  <c r="P800" i="21"/>
  <c r="P801" i="21"/>
  <c r="P802" i="21"/>
  <c r="P803" i="21"/>
  <c r="P804" i="21"/>
  <c r="P805" i="21"/>
  <c r="P806" i="21"/>
  <c r="P807" i="21"/>
  <c r="P808" i="21"/>
  <c r="P809" i="21"/>
  <c r="P810" i="21"/>
  <c r="P811" i="21"/>
  <c r="P812" i="21"/>
  <c r="P813" i="21"/>
  <c r="P814" i="21"/>
  <c r="P815" i="21"/>
  <c r="P816" i="21"/>
  <c r="P817" i="21"/>
  <c r="P818" i="21"/>
  <c r="P819" i="21"/>
  <c r="P820" i="21"/>
  <c r="P821" i="21"/>
  <c r="P822" i="21"/>
  <c r="P823" i="21"/>
  <c r="P824" i="21"/>
  <c r="P825" i="21"/>
  <c r="P826" i="21"/>
  <c r="P827" i="21"/>
  <c r="P828" i="21"/>
  <c r="P829" i="21"/>
  <c r="P830" i="21"/>
  <c r="P831" i="21"/>
  <c r="P832" i="21"/>
  <c r="P833" i="21"/>
  <c r="P834" i="21"/>
  <c r="P835" i="21"/>
  <c r="P836" i="21"/>
  <c r="P837" i="21"/>
  <c r="P838" i="21"/>
  <c r="P839" i="21"/>
  <c r="P840" i="21"/>
  <c r="P841" i="21"/>
  <c r="P842" i="21"/>
  <c r="P843" i="21"/>
  <c r="P844" i="21"/>
  <c r="P845" i="21"/>
  <c r="P846" i="21"/>
  <c r="P847" i="21"/>
  <c r="P848" i="21"/>
  <c r="P849" i="21"/>
  <c r="P850" i="21"/>
  <c r="P851" i="21"/>
  <c r="P852" i="21"/>
  <c r="P853" i="21"/>
  <c r="P854" i="21"/>
  <c r="P855" i="21"/>
  <c r="P856" i="21"/>
  <c r="P857" i="21"/>
  <c r="P858" i="21"/>
  <c r="P859" i="21"/>
  <c r="P860" i="21"/>
  <c r="P861" i="21"/>
  <c r="P862" i="21"/>
  <c r="P863" i="21"/>
  <c r="P864" i="21"/>
  <c r="P865" i="21"/>
  <c r="P866" i="21"/>
  <c r="P867" i="21"/>
  <c r="P868" i="21"/>
  <c r="P869" i="21"/>
  <c r="P870" i="21"/>
  <c r="P871" i="21"/>
  <c r="P872" i="21"/>
  <c r="P873" i="21"/>
  <c r="P874" i="21"/>
  <c r="P875" i="21"/>
  <c r="P876" i="21"/>
  <c r="P877" i="21"/>
  <c r="P878" i="21"/>
  <c r="P879" i="21"/>
  <c r="P880" i="21"/>
  <c r="P881" i="21"/>
  <c r="P882" i="21"/>
  <c r="P883" i="21"/>
  <c r="P884" i="21"/>
  <c r="P885" i="21"/>
  <c r="P886" i="21"/>
  <c r="P887" i="21"/>
  <c r="P888" i="21"/>
  <c r="P889" i="21"/>
  <c r="P890" i="21"/>
  <c r="P891" i="21"/>
  <c r="P892" i="21"/>
  <c r="P893" i="21"/>
  <c r="P894" i="21"/>
  <c r="P895" i="21"/>
  <c r="P896" i="21"/>
  <c r="P897" i="21"/>
  <c r="P898" i="21"/>
  <c r="P899" i="21"/>
  <c r="P900" i="21"/>
  <c r="P901" i="21"/>
  <c r="P902" i="21"/>
  <c r="P903" i="21"/>
  <c r="P904" i="21"/>
  <c r="P905" i="21"/>
  <c r="P906" i="21"/>
  <c r="P907" i="21"/>
  <c r="P908" i="21"/>
  <c r="P909" i="21"/>
  <c r="P910" i="21"/>
  <c r="P911" i="21"/>
  <c r="P912" i="21"/>
  <c r="P913" i="21"/>
  <c r="P914" i="21"/>
  <c r="P915" i="21"/>
  <c r="P916" i="21"/>
  <c r="P917" i="21"/>
  <c r="P918" i="21"/>
  <c r="P919" i="21"/>
  <c r="P920" i="21"/>
  <c r="P921" i="21"/>
  <c r="P922" i="21"/>
  <c r="P923" i="21"/>
  <c r="P924" i="21"/>
  <c r="P925" i="21"/>
  <c r="P926" i="21"/>
  <c r="P927" i="21"/>
  <c r="P928" i="21"/>
  <c r="P929" i="21"/>
  <c r="P930" i="21"/>
  <c r="P931" i="21"/>
  <c r="P932" i="21"/>
  <c r="P933" i="21"/>
  <c r="P934" i="21"/>
  <c r="P935" i="21"/>
  <c r="P936" i="21"/>
  <c r="P937" i="21"/>
  <c r="P938" i="21"/>
  <c r="P939" i="21"/>
  <c r="P940" i="21"/>
  <c r="P941" i="21"/>
  <c r="P942" i="21"/>
  <c r="P943" i="21"/>
  <c r="P944" i="21"/>
  <c r="P945" i="21"/>
  <c r="P946" i="21"/>
  <c r="P947" i="21"/>
  <c r="P948" i="21"/>
  <c r="P949" i="21"/>
  <c r="P950" i="21"/>
  <c r="P951" i="21"/>
  <c r="P952" i="21"/>
  <c r="P953" i="21"/>
  <c r="P954" i="21"/>
  <c r="P955" i="21"/>
  <c r="P956" i="21"/>
  <c r="P957" i="21"/>
  <c r="P958" i="21"/>
  <c r="P959" i="21"/>
  <c r="P960" i="21"/>
  <c r="P961" i="21"/>
  <c r="P962" i="21"/>
  <c r="P963" i="21"/>
  <c r="P964" i="21"/>
  <c r="P965" i="21"/>
  <c r="P966" i="21"/>
  <c r="P967" i="21"/>
  <c r="P968" i="21"/>
  <c r="P969" i="21"/>
  <c r="P970" i="21"/>
  <c r="P971" i="21"/>
  <c r="P972" i="21"/>
  <c r="P973" i="21"/>
  <c r="P974" i="21"/>
  <c r="P975" i="21"/>
  <c r="P976" i="21"/>
  <c r="P977" i="21"/>
  <c r="P978" i="21"/>
  <c r="P979" i="21"/>
  <c r="P980" i="21"/>
  <c r="P981" i="21"/>
  <c r="P982" i="21"/>
  <c r="P983" i="21"/>
  <c r="P984" i="21"/>
  <c r="P985" i="21"/>
  <c r="P986" i="21"/>
  <c r="P987" i="21"/>
  <c r="P988" i="21"/>
  <c r="P989" i="21"/>
  <c r="P990" i="21"/>
  <c r="P991" i="21"/>
  <c r="P992" i="21"/>
  <c r="P993" i="21"/>
  <c r="P994" i="21"/>
  <c r="P995" i="21"/>
  <c r="P996" i="21"/>
  <c r="P997" i="21"/>
  <c r="P998" i="21"/>
  <c r="P999" i="21"/>
  <c r="P1000" i="21"/>
  <c r="P1001" i="21"/>
  <c r="P1002" i="21"/>
  <c r="P1003" i="21"/>
  <c r="P1004" i="21"/>
  <c r="P1005" i="21"/>
  <c r="P1006" i="21"/>
  <c r="P1007" i="21"/>
  <c r="P1008" i="21"/>
  <c r="P1009" i="21"/>
  <c r="P1010" i="21"/>
  <c r="P1011" i="21"/>
  <c r="P1012" i="21"/>
  <c r="P1013" i="21"/>
  <c r="P1014" i="21"/>
  <c r="P1015" i="21"/>
  <c r="P1016" i="21"/>
  <c r="P1017" i="21"/>
  <c r="P1018" i="21"/>
  <c r="P1019" i="21"/>
  <c r="P1020" i="21"/>
  <c r="P1021" i="21"/>
  <c r="P1022" i="21"/>
  <c r="P1023" i="21"/>
  <c r="P1024" i="21"/>
  <c r="P1025" i="21"/>
  <c r="P1026" i="21"/>
  <c r="P1027" i="21"/>
  <c r="P1028" i="21"/>
  <c r="P1029" i="21"/>
  <c r="P1030" i="21"/>
  <c r="P1031" i="21"/>
  <c r="P1032" i="21"/>
  <c r="P1033" i="21"/>
  <c r="P1034" i="21"/>
  <c r="P1035" i="21"/>
  <c r="P1036" i="21"/>
  <c r="P1037" i="21"/>
  <c r="P1038" i="21"/>
  <c r="P1039" i="21"/>
  <c r="P1040" i="21"/>
  <c r="P1041" i="21"/>
  <c r="P1042" i="21"/>
  <c r="P1043" i="21"/>
  <c r="P1044" i="21"/>
  <c r="P1045" i="21"/>
  <c r="P1046" i="21"/>
  <c r="P1047" i="21"/>
  <c r="P1048" i="21"/>
  <c r="P1049" i="21"/>
  <c r="P1050" i="21"/>
  <c r="P1051" i="21"/>
  <c r="P1052" i="21"/>
  <c r="P1053" i="21"/>
  <c r="P1054" i="21"/>
  <c r="P1055" i="21"/>
  <c r="P1056" i="21"/>
  <c r="P1057" i="21"/>
  <c r="P1058" i="21"/>
  <c r="P1059" i="21"/>
  <c r="P1060" i="21"/>
  <c r="P1061" i="21"/>
  <c r="P1062" i="21"/>
  <c r="P1063" i="21"/>
  <c r="P1064" i="21"/>
  <c r="P1065" i="21"/>
  <c r="P1066" i="21"/>
  <c r="P1067" i="21"/>
  <c r="P1068" i="21"/>
  <c r="P1069" i="21"/>
  <c r="P1070" i="21"/>
  <c r="P1071" i="21"/>
  <c r="P1072" i="21"/>
  <c r="P1073" i="21"/>
  <c r="P1074" i="21"/>
  <c r="P1075" i="21"/>
  <c r="P1076" i="21"/>
  <c r="P1077" i="21"/>
  <c r="P1078" i="21"/>
  <c r="P1079" i="21"/>
  <c r="P1080" i="21"/>
  <c r="P1081" i="21"/>
  <c r="P1082" i="21"/>
  <c r="P1083" i="21"/>
  <c r="P1084" i="21"/>
  <c r="P1085" i="21"/>
  <c r="P1086" i="21"/>
  <c r="P1087" i="21"/>
  <c r="P1088" i="21"/>
  <c r="P1089" i="21"/>
  <c r="P1090" i="21"/>
  <c r="P1091" i="21"/>
  <c r="P1092" i="21"/>
  <c r="P1093" i="21"/>
  <c r="P1094" i="21"/>
  <c r="P1095" i="21"/>
  <c r="P1096" i="21"/>
  <c r="P1097" i="21"/>
  <c r="P1098" i="21"/>
  <c r="P1099" i="21"/>
  <c r="P1100" i="21"/>
  <c r="P1101" i="21"/>
  <c r="P1102" i="21"/>
  <c r="P1103" i="21"/>
  <c r="P1104" i="21"/>
  <c r="P1105" i="21"/>
  <c r="P1106" i="21"/>
  <c r="P1107" i="21"/>
  <c r="P1108" i="21"/>
  <c r="P1109" i="21"/>
  <c r="P1110" i="21"/>
  <c r="P1111" i="21"/>
  <c r="P1112" i="21"/>
  <c r="P1113" i="21"/>
  <c r="P1114" i="21"/>
  <c r="P1115" i="21"/>
  <c r="P1116" i="21"/>
  <c r="P1117" i="21"/>
  <c r="P1118" i="21"/>
  <c r="P1119" i="21"/>
  <c r="P1120" i="21"/>
  <c r="P1121" i="21"/>
  <c r="P1122" i="21"/>
  <c r="P1123" i="21"/>
  <c r="P1124" i="21"/>
  <c r="P1125" i="21"/>
  <c r="P1126" i="21"/>
  <c r="P1127" i="21"/>
  <c r="P1128" i="21"/>
  <c r="P1129" i="21"/>
  <c r="P1130" i="21"/>
  <c r="P1131" i="21"/>
  <c r="P1132" i="21"/>
  <c r="P1133" i="21"/>
  <c r="P1134" i="21"/>
  <c r="P1135" i="21"/>
  <c r="P1136" i="21"/>
  <c r="P1137" i="21"/>
  <c r="P1138" i="21"/>
  <c r="P1139" i="21"/>
  <c r="P1140" i="21"/>
  <c r="P1141" i="21"/>
  <c r="P1142" i="21"/>
  <c r="P1143" i="21"/>
  <c r="P1144" i="21"/>
  <c r="P1145" i="21"/>
  <c r="P1146" i="21"/>
  <c r="P1147" i="21"/>
  <c r="P1148" i="21"/>
  <c r="P1149" i="21"/>
  <c r="P1150" i="21"/>
  <c r="P1151" i="21"/>
  <c r="P1152" i="21"/>
  <c r="P1153" i="21"/>
  <c r="P1154" i="21"/>
  <c r="P1155" i="21"/>
  <c r="P1156" i="21"/>
  <c r="P1157" i="21"/>
  <c r="P1158" i="21"/>
  <c r="P1159" i="21"/>
  <c r="P1160" i="21"/>
  <c r="P1161" i="21"/>
  <c r="P1162" i="21"/>
  <c r="P1163" i="21"/>
  <c r="P1164" i="21"/>
  <c r="P1165" i="21"/>
  <c r="P1166" i="21"/>
  <c r="P1167" i="21"/>
  <c r="P1168" i="21"/>
  <c r="P1169" i="21"/>
  <c r="P1170" i="21"/>
  <c r="P1171" i="21"/>
  <c r="P1172" i="21"/>
  <c r="P1173" i="21"/>
  <c r="P1174" i="21"/>
  <c r="P1175" i="21"/>
  <c r="P1176" i="21"/>
  <c r="P1177" i="21"/>
  <c r="P1178" i="21"/>
  <c r="P1179" i="21"/>
  <c r="P1180" i="21"/>
  <c r="P1181" i="21"/>
  <c r="P1182" i="21"/>
  <c r="P1183" i="21"/>
  <c r="P1184" i="21"/>
  <c r="P1185" i="21"/>
  <c r="P1186" i="21"/>
  <c r="P1187" i="21"/>
  <c r="P1188" i="21"/>
  <c r="P1189" i="21"/>
  <c r="P1190" i="21"/>
  <c r="P1191" i="21"/>
  <c r="P1192" i="21"/>
  <c r="P1193" i="21"/>
  <c r="P1194" i="21"/>
  <c r="P1195" i="21"/>
  <c r="P1196" i="21"/>
  <c r="P1197" i="21"/>
  <c r="P1198" i="21"/>
  <c r="P1199" i="21"/>
  <c r="P1200" i="21"/>
  <c r="P1201" i="21"/>
  <c r="P1202" i="21"/>
  <c r="P1203" i="21"/>
  <c r="P1204" i="21"/>
  <c r="P1205" i="21"/>
  <c r="P1206" i="21"/>
  <c r="P1207" i="21"/>
  <c r="P1208" i="21"/>
  <c r="P1209" i="21"/>
  <c r="P1210" i="21"/>
  <c r="P1211" i="21"/>
  <c r="P1212" i="21"/>
  <c r="P1213" i="21"/>
  <c r="P1214" i="21"/>
  <c r="P1215" i="21"/>
  <c r="P1216" i="21"/>
  <c r="P1217" i="21"/>
  <c r="P1218" i="21"/>
  <c r="P1219" i="21"/>
  <c r="P1220" i="21"/>
  <c r="P1221" i="21"/>
  <c r="P1222" i="21"/>
  <c r="P1223" i="21"/>
  <c r="P1224" i="21"/>
  <c r="P1225" i="21"/>
  <c r="P1226" i="21"/>
  <c r="P1227" i="21"/>
  <c r="P1228" i="21"/>
  <c r="P1229" i="21"/>
  <c r="P1230" i="21"/>
  <c r="P1231" i="21"/>
  <c r="P1232" i="21"/>
  <c r="P1233" i="21"/>
  <c r="P1234" i="21"/>
  <c r="P1235" i="21"/>
  <c r="P1236" i="21"/>
  <c r="P1237" i="21"/>
  <c r="P1238" i="21"/>
  <c r="P1239" i="21"/>
  <c r="P1240" i="21"/>
  <c r="P1241" i="21"/>
  <c r="P1242" i="21"/>
  <c r="P1243" i="21"/>
  <c r="P1244" i="21"/>
  <c r="P1245" i="21"/>
  <c r="P1246" i="21"/>
  <c r="P1247" i="21"/>
  <c r="P1248" i="21"/>
  <c r="P1249" i="21"/>
  <c r="P1250" i="21"/>
  <c r="P1251" i="21"/>
  <c r="P1252" i="21"/>
  <c r="P1253" i="21"/>
  <c r="P1254" i="21"/>
  <c r="P1255" i="21"/>
  <c r="P1256" i="21"/>
  <c r="P1257" i="21"/>
  <c r="P1258" i="21"/>
  <c r="P1259" i="21"/>
  <c r="P1260" i="21"/>
  <c r="P1261" i="21"/>
  <c r="P1262" i="21"/>
  <c r="P1263" i="21"/>
  <c r="P1264" i="21"/>
  <c r="P1265" i="21"/>
  <c r="P1266" i="21"/>
  <c r="P1267" i="21"/>
  <c r="P1268" i="21"/>
  <c r="P1269" i="21"/>
  <c r="P1270" i="21"/>
  <c r="P1271" i="21"/>
  <c r="P1272" i="21"/>
  <c r="P1273" i="21"/>
  <c r="P1274" i="21"/>
  <c r="P1275" i="21"/>
  <c r="P1276" i="21"/>
  <c r="P1277" i="21"/>
  <c r="P1278" i="21"/>
  <c r="P1279" i="21"/>
  <c r="P1280" i="21"/>
  <c r="P1281" i="21"/>
  <c r="P1282" i="21"/>
  <c r="P1283" i="21"/>
  <c r="P1284" i="21"/>
  <c r="P1285" i="21"/>
  <c r="P1286" i="21"/>
  <c r="P1287" i="21"/>
  <c r="P1288" i="21"/>
  <c r="P1289" i="21"/>
  <c r="P1290" i="21"/>
  <c r="P1291" i="21"/>
  <c r="P1292" i="21"/>
  <c r="P1293" i="21"/>
  <c r="P1294" i="21"/>
  <c r="P1295" i="21"/>
  <c r="P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73" i="21"/>
  <c r="K74" i="21"/>
  <c r="K75" i="21"/>
  <c r="K76" i="21"/>
  <c r="K77" i="21"/>
  <c r="K78" i="21"/>
  <c r="K79" i="21"/>
  <c r="K80" i="21"/>
  <c r="K81" i="21"/>
  <c r="K82" i="21"/>
  <c r="K83" i="21"/>
  <c r="K84" i="21"/>
  <c r="K85" i="21"/>
  <c r="K86" i="21"/>
  <c r="K87" i="21"/>
  <c r="K88" i="21"/>
  <c r="K89" i="21"/>
  <c r="K90" i="21"/>
  <c r="K91" i="21"/>
  <c r="K92" i="21"/>
  <c r="K93" i="21"/>
  <c r="K94" i="21"/>
  <c r="K95" i="21"/>
  <c r="K96" i="21"/>
  <c r="K97" i="21"/>
  <c r="K98" i="21"/>
  <c r="K99" i="21"/>
  <c r="K100" i="21"/>
  <c r="K101" i="21"/>
  <c r="K102" i="21"/>
  <c r="K103" i="21"/>
  <c r="K104" i="21"/>
  <c r="K105" i="21"/>
  <c r="K106" i="21"/>
  <c r="K107" i="21"/>
  <c r="K108" i="21"/>
  <c r="K109" i="21"/>
  <c r="K110" i="21"/>
  <c r="K111" i="21"/>
  <c r="K112" i="21"/>
  <c r="K113" i="21"/>
  <c r="K114" i="21"/>
  <c r="K115" i="21"/>
  <c r="K116" i="21"/>
  <c r="K117" i="21"/>
  <c r="K118" i="21"/>
  <c r="K119" i="21"/>
  <c r="K120" i="21"/>
  <c r="K121" i="21"/>
  <c r="K122" i="21"/>
  <c r="K123" i="21"/>
  <c r="K124" i="21"/>
  <c r="K125" i="21"/>
  <c r="K126" i="21"/>
  <c r="K127" i="21"/>
  <c r="K128" i="21"/>
  <c r="K129" i="21"/>
  <c r="K130" i="21"/>
  <c r="K131" i="21"/>
  <c r="K132" i="21"/>
  <c r="K133" i="21"/>
  <c r="K134" i="21"/>
  <c r="K135" i="21"/>
  <c r="K136" i="21"/>
  <c r="K137" i="21"/>
  <c r="K138" i="21"/>
  <c r="K139" i="21"/>
  <c r="K140" i="21"/>
  <c r="K141" i="21"/>
  <c r="K142" i="21"/>
  <c r="K143" i="21"/>
  <c r="K144" i="21"/>
  <c r="K145" i="21"/>
  <c r="K146" i="21"/>
  <c r="K147" i="21"/>
  <c r="K148" i="21"/>
  <c r="K149" i="21"/>
  <c r="K150" i="21"/>
  <c r="K151" i="21"/>
  <c r="K152" i="21"/>
  <c r="K153" i="21"/>
  <c r="K154" i="21"/>
  <c r="K155" i="21"/>
  <c r="K156" i="21"/>
  <c r="K157" i="21"/>
  <c r="K158" i="21"/>
  <c r="K159" i="21"/>
  <c r="K160" i="21"/>
  <c r="K161" i="21"/>
  <c r="K162" i="21"/>
  <c r="K163" i="21"/>
  <c r="K164" i="21"/>
  <c r="K165" i="21"/>
  <c r="K166" i="21"/>
  <c r="K167" i="21"/>
  <c r="K168" i="21"/>
  <c r="K169" i="21"/>
  <c r="K170" i="21"/>
  <c r="K171" i="21"/>
  <c r="K172" i="21"/>
  <c r="K173" i="21"/>
  <c r="K174" i="21"/>
  <c r="K175" i="21"/>
  <c r="K176" i="21"/>
  <c r="K177" i="21"/>
  <c r="K178" i="21"/>
  <c r="K179" i="21"/>
  <c r="K180" i="21"/>
  <c r="K181" i="21"/>
  <c r="K182" i="21"/>
  <c r="K183" i="21"/>
  <c r="K184" i="21"/>
  <c r="K185" i="21"/>
  <c r="K186" i="21"/>
  <c r="K187" i="21"/>
  <c r="K188" i="21"/>
  <c r="K189" i="21"/>
  <c r="K190" i="21"/>
  <c r="K191" i="21"/>
  <c r="K192" i="21"/>
  <c r="K193" i="21"/>
  <c r="K194" i="21"/>
  <c r="K195" i="21"/>
  <c r="K196" i="21"/>
  <c r="K197" i="21"/>
  <c r="K198" i="21"/>
  <c r="K199" i="21"/>
  <c r="K200" i="21"/>
  <c r="K201" i="21"/>
  <c r="K202" i="21"/>
  <c r="K203" i="21"/>
  <c r="K204" i="21"/>
  <c r="K205" i="21"/>
  <c r="K206" i="21"/>
  <c r="K207" i="21"/>
  <c r="K208" i="21"/>
  <c r="K209" i="21"/>
  <c r="K210" i="21"/>
  <c r="K211" i="21"/>
  <c r="K212" i="21"/>
  <c r="K213" i="21"/>
  <c r="K214" i="21"/>
  <c r="K215" i="21"/>
  <c r="K216" i="21"/>
  <c r="K217" i="21"/>
  <c r="K218" i="21"/>
  <c r="K219" i="21"/>
  <c r="K220" i="21"/>
  <c r="K221" i="21"/>
  <c r="K222" i="21"/>
  <c r="K223" i="21"/>
  <c r="K224" i="21"/>
  <c r="K225" i="21"/>
  <c r="K226" i="21"/>
  <c r="K227" i="21"/>
  <c r="K228" i="21"/>
  <c r="K229" i="21"/>
  <c r="K230" i="21"/>
  <c r="K231" i="21"/>
  <c r="K232" i="21"/>
  <c r="K233" i="21"/>
  <c r="K234" i="21"/>
  <c r="K235" i="21"/>
  <c r="K236" i="21"/>
  <c r="K237" i="21"/>
  <c r="K238" i="21"/>
  <c r="K239" i="21"/>
  <c r="K240" i="21"/>
  <c r="K241" i="21"/>
  <c r="K242" i="21"/>
  <c r="K243" i="21"/>
  <c r="K244" i="21"/>
  <c r="K245" i="21"/>
  <c r="K246" i="21"/>
  <c r="K247" i="21"/>
  <c r="K248" i="21"/>
  <c r="K249" i="21"/>
  <c r="K250" i="21"/>
  <c r="K251" i="21"/>
  <c r="K252" i="21"/>
  <c r="K253" i="21"/>
  <c r="K254" i="21"/>
  <c r="K255" i="21"/>
  <c r="K256" i="21"/>
  <c r="K257" i="21"/>
  <c r="K258" i="21"/>
  <c r="K259" i="21"/>
  <c r="K260" i="21"/>
  <c r="K261" i="21"/>
  <c r="K262" i="21"/>
  <c r="K263" i="21"/>
  <c r="K264" i="21"/>
  <c r="K265" i="21"/>
  <c r="K266" i="21"/>
  <c r="K267" i="21"/>
  <c r="K268" i="21"/>
  <c r="K269" i="21"/>
  <c r="K270" i="21"/>
  <c r="K271" i="21"/>
  <c r="K272" i="21"/>
  <c r="K273" i="21"/>
  <c r="K274" i="21"/>
  <c r="K275" i="21"/>
  <c r="K276" i="21"/>
  <c r="K277" i="21"/>
  <c r="K278" i="21"/>
  <c r="K279" i="21"/>
  <c r="K280" i="21"/>
  <c r="K281" i="21"/>
  <c r="K282" i="21"/>
  <c r="K283" i="21"/>
  <c r="K284" i="21"/>
  <c r="K285" i="21"/>
  <c r="K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86" i="21"/>
  <c r="H87" i="21"/>
  <c r="H88" i="21"/>
  <c r="H89" i="21"/>
  <c r="H90" i="21"/>
  <c r="H91" i="21"/>
  <c r="H92" i="21"/>
  <c r="H93" i="21"/>
  <c r="H94" i="21"/>
  <c r="H95" i="21"/>
  <c r="H96" i="21"/>
  <c r="H97" i="21"/>
  <c r="H98" i="21"/>
  <c r="H99" i="21"/>
  <c r="H100" i="21"/>
  <c r="H101" i="21"/>
  <c r="H102" i="21"/>
  <c r="H103" i="21"/>
  <c r="H104" i="21"/>
  <c r="H105" i="21"/>
  <c r="H106" i="21"/>
  <c r="H107" i="21"/>
  <c r="H108" i="21"/>
  <c r="H109" i="21"/>
  <c r="H110" i="21"/>
  <c r="H111" i="21"/>
  <c r="H112" i="21"/>
  <c r="H113" i="21"/>
  <c r="H114" i="21"/>
  <c r="H115" i="21"/>
  <c r="H116" i="21"/>
  <c r="H117" i="21"/>
  <c r="H118" i="21"/>
  <c r="H119" i="21"/>
  <c r="H120" i="21"/>
  <c r="H121" i="21"/>
  <c r="H122" i="21"/>
  <c r="H123" i="21"/>
  <c r="H124" i="21"/>
  <c r="H125" i="21"/>
  <c r="H126" i="21"/>
  <c r="H127" i="21"/>
  <c r="H128" i="21"/>
  <c r="H129" i="21"/>
  <c r="H130" i="21"/>
  <c r="H131" i="21"/>
  <c r="H132" i="21"/>
  <c r="H133" i="21"/>
  <c r="H134" i="21"/>
  <c r="H135" i="21"/>
  <c r="H136" i="21"/>
  <c r="H137" i="21"/>
  <c r="H138" i="21"/>
  <c r="H139" i="21"/>
  <c r="H140" i="21"/>
  <c r="H141" i="21"/>
  <c r="H142" i="21"/>
  <c r="H143" i="21"/>
  <c r="H144" i="21"/>
  <c r="H145" i="21"/>
  <c r="H146" i="21"/>
  <c r="H147" i="21"/>
  <c r="H148" i="21"/>
  <c r="H149" i="21"/>
  <c r="H150" i="21"/>
  <c r="H151" i="21"/>
  <c r="H152" i="21"/>
  <c r="H153" i="21"/>
  <c r="H154" i="21"/>
  <c r="H155" i="21"/>
  <c r="H156" i="21"/>
  <c r="H157" i="21"/>
  <c r="H158" i="21"/>
  <c r="H159" i="21"/>
  <c r="H160" i="21"/>
  <c r="H161" i="21"/>
  <c r="H162" i="21"/>
  <c r="H163" i="21"/>
  <c r="H164" i="21"/>
  <c r="H165" i="21"/>
  <c r="H166" i="21"/>
  <c r="H167" i="21"/>
  <c r="H168" i="21"/>
  <c r="H169" i="21"/>
  <c r="H170" i="21"/>
  <c r="H171" i="21"/>
  <c r="H172" i="21"/>
  <c r="H173" i="21"/>
  <c r="H174" i="21"/>
  <c r="H175" i="21"/>
  <c r="H176" i="21"/>
  <c r="H177" i="21"/>
  <c r="H178" i="21"/>
  <c r="H179" i="21"/>
  <c r="H180" i="21"/>
  <c r="H181" i="21"/>
  <c r="H182" i="21"/>
  <c r="H183" i="21"/>
  <c r="H184" i="21"/>
  <c r="H185" i="21"/>
  <c r="H186" i="21"/>
  <c r="H187" i="21"/>
  <c r="H188" i="21"/>
  <c r="H189" i="21"/>
  <c r="H190" i="21"/>
  <c r="H191" i="21"/>
  <c r="H192" i="21"/>
  <c r="H193" i="21"/>
  <c r="H194" i="21"/>
  <c r="H195" i="21"/>
  <c r="H196" i="21"/>
  <c r="H197" i="21"/>
  <c r="H198" i="21"/>
  <c r="H199" i="21"/>
  <c r="H200" i="21"/>
  <c r="H201" i="21"/>
  <c r="H202" i="21"/>
  <c r="H203" i="21"/>
  <c r="H204" i="21"/>
  <c r="H205" i="21"/>
  <c r="H206" i="21"/>
  <c r="H207" i="21"/>
  <c r="H208" i="21"/>
  <c r="H209" i="21"/>
  <c r="H210" i="21"/>
  <c r="H211" i="21"/>
  <c r="H212" i="21"/>
  <c r="H213" i="21"/>
  <c r="H214" i="21"/>
  <c r="H215" i="21"/>
  <c r="H216" i="21"/>
  <c r="H217" i="21"/>
  <c r="H218" i="21"/>
  <c r="H219" i="21"/>
  <c r="H220" i="21"/>
  <c r="H221" i="21"/>
  <c r="H222" i="21"/>
  <c r="H223" i="21"/>
  <c r="H224" i="21"/>
  <c r="H225" i="21"/>
  <c r="H226" i="21"/>
  <c r="H227" i="21"/>
  <c r="H228" i="21"/>
  <c r="H229" i="21"/>
  <c r="H230" i="21"/>
  <c r="H231" i="21"/>
  <c r="H232" i="21"/>
  <c r="H233" i="21"/>
  <c r="H234" i="21"/>
  <c r="H235" i="21"/>
  <c r="H236" i="21"/>
  <c r="H237" i="21"/>
  <c r="H238" i="21"/>
  <c r="H239" i="21"/>
  <c r="H240" i="21"/>
  <c r="H241" i="21"/>
  <c r="H242" i="21"/>
  <c r="H243" i="21"/>
  <c r="H244" i="21"/>
  <c r="H245" i="21"/>
  <c r="H246" i="21"/>
  <c r="H247" i="21"/>
  <c r="H248" i="21"/>
  <c r="H249" i="21"/>
  <c r="H250" i="21"/>
  <c r="H251" i="21"/>
  <c r="H252" i="21"/>
  <c r="H253" i="21"/>
  <c r="H254" i="21"/>
  <c r="H255" i="21"/>
  <c r="H256" i="21"/>
  <c r="H257" i="21"/>
  <c r="H258" i="21"/>
  <c r="H259" i="21"/>
  <c r="H260" i="21"/>
  <c r="H261" i="21"/>
  <c r="H262" i="21"/>
  <c r="H263" i="21"/>
  <c r="H264" i="21"/>
  <c r="H265" i="21"/>
  <c r="H266" i="21"/>
  <c r="H267" i="21"/>
  <c r="H268" i="21"/>
  <c r="H269" i="21"/>
  <c r="H270" i="21"/>
  <c r="H271" i="21"/>
  <c r="H272" i="21"/>
  <c r="H273" i="21"/>
  <c r="H274" i="21"/>
  <c r="H275" i="21"/>
  <c r="H276" i="21"/>
  <c r="H277" i="21"/>
  <c r="H278" i="21"/>
  <c r="H279" i="21"/>
  <c r="H280" i="21"/>
  <c r="H281" i="21"/>
  <c r="H282" i="21"/>
  <c r="H283" i="21"/>
  <c r="H284" i="21"/>
  <c r="H285" i="21"/>
  <c r="H2" i="21"/>
  <c r="H287" i="21"/>
  <c r="H288" i="21"/>
  <c r="H289" i="21"/>
  <c r="H290" i="21"/>
  <c r="H291" i="21"/>
  <c r="H292" i="21"/>
  <c r="H293" i="21"/>
  <c r="H294" i="21"/>
  <c r="H295" i="21"/>
  <c r="H296" i="21"/>
  <c r="H297" i="21"/>
  <c r="H298" i="21"/>
  <c r="H299" i="21"/>
  <c r="H300" i="21"/>
  <c r="H301" i="21"/>
  <c r="H302" i="21"/>
  <c r="H303" i="21"/>
  <c r="H304" i="21"/>
  <c r="H305" i="21"/>
  <c r="H306" i="21"/>
  <c r="H307" i="21"/>
  <c r="H308" i="21"/>
  <c r="H309" i="21"/>
  <c r="H310" i="21"/>
  <c r="H311" i="21"/>
  <c r="H312" i="21"/>
  <c r="H313" i="21"/>
  <c r="H314" i="21"/>
  <c r="H315" i="21"/>
  <c r="H316" i="21"/>
  <c r="H317" i="21"/>
  <c r="H318" i="21"/>
  <c r="H319" i="21"/>
  <c r="H320" i="21"/>
  <c r="H321" i="21"/>
  <c r="H322" i="21"/>
  <c r="H323" i="21"/>
  <c r="H286" i="21"/>
  <c r="K286" i="21"/>
  <c r="K287" i="21"/>
  <c r="K288" i="21"/>
  <c r="K289" i="21"/>
  <c r="K290" i="21"/>
  <c r="K291" i="21"/>
  <c r="K292" i="21"/>
  <c r="K293" i="21"/>
  <c r="K294" i="21"/>
  <c r="K295" i="21"/>
  <c r="K296" i="21"/>
  <c r="K297" i="21"/>
  <c r="K298" i="21"/>
  <c r="K299" i="21"/>
  <c r="K300" i="21"/>
  <c r="K301" i="21"/>
  <c r="K302" i="21"/>
  <c r="K303" i="21"/>
  <c r="K304" i="21"/>
  <c r="K305" i="21"/>
  <c r="K306" i="21"/>
  <c r="K307" i="21"/>
  <c r="K308" i="21"/>
  <c r="K309" i="21"/>
  <c r="K310" i="21"/>
  <c r="K311" i="21"/>
  <c r="K312" i="21"/>
  <c r="K313" i="21"/>
  <c r="K314" i="21"/>
  <c r="K315" i="21"/>
  <c r="K316" i="21"/>
  <c r="K317" i="21"/>
  <c r="K318" i="21"/>
  <c r="K319" i="21"/>
  <c r="K320" i="21"/>
  <c r="K321" i="21"/>
  <c r="K322" i="21"/>
  <c r="K323" i="21"/>
  <c r="AC5" i="18" l="1"/>
  <c r="AC6" i="18"/>
  <c r="AC7" i="18"/>
  <c r="AC8" i="18"/>
  <c r="AC9" i="18"/>
  <c r="AC10" i="18"/>
  <c r="AC11" i="18"/>
  <c r="AC12" i="18"/>
  <c r="AC13" i="18"/>
  <c r="AC14" i="18"/>
  <c r="AC15" i="18"/>
  <c r="AC4" i="18"/>
  <c r="AY3" i="16"/>
  <c r="AZ3" i="16" s="1"/>
  <c r="AY4" i="16"/>
  <c r="AZ4" i="16" s="1"/>
  <c r="AY5" i="16"/>
  <c r="AZ5" i="16" s="1"/>
  <c r="AY6" i="16"/>
  <c r="AZ6" i="16" s="1"/>
  <c r="AY7" i="16"/>
  <c r="AZ7" i="16" s="1"/>
  <c r="AY8" i="16"/>
  <c r="AZ8" i="16" s="1"/>
  <c r="AY9" i="16"/>
  <c r="AZ9" i="16" s="1"/>
  <c r="AY10" i="16"/>
  <c r="AZ10" i="16" s="1"/>
  <c r="AY11" i="16"/>
  <c r="AZ11" i="16" s="1"/>
  <c r="AY12" i="16"/>
  <c r="AZ12" i="16" s="1"/>
  <c r="AY13" i="16"/>
  <c r="AZ13" i="16" s="1"/>
  <c r="AY14" i="16"/>
  <c r="AZ14" i="16" s="1"/>
  <c r="AY15" i="16"/>
  <c r="AZ15" i="16" s="1"/>
  <c r="AY16" i="16"/>
  <c r="AZ16" i="16" s="1"/>
  <c r="AY17" i="16"/>
  <c r="AZ17" i="16" s="1"/>
  <c r="AY18" i="16"/>
  <c r="AZ18" i="16" s="1"/>
  <c r="AY19" i="16"/>
  <c r="AZ19" i="16" s="1"/>
  <c r="AY20" i="16"/>
  <c r="AZ20" i="16" s="1"/>
  <c r="AY21" i="16"/>
  <c r="AZ21" i="16" s="1"/>
  <c r="AY22" i="16"/>
  <c r="AZ22" i="16" s="1"/>
  <c r="AY23" i="16"/>
  <c r="AZ23" i="16" s="1"/>
  <c r="AY24" i="16"/>
  <c r="AZ24" i="16" s="1"/>
  <c r="AY25" i="16"/>
  <c r="AZ25" i="16" s="1"/>
  <c r="AY26" i="16"/>
  <c r="AZ26" i="16" s="1"/>
  <c r="AY27" i="16"/>
  <c r="AZ27" i="16" s="1"/>
  <c r="AY28" i="16"/>
  <c r="AZ28" i="16" s="1"/>
  <c r="AY29" i="16"/>
  <c r="AZ29" i="16" s="1"/>
  <c r="AY30" i="16"/>
  <c r="AZ30" i="16" s="1"/>
  <c r="AY31" i="16"/>
  <c r="AZ31" i="16" s="1"/>
  <c r="AY32" i="16"/>
  <c r="AZ32" i="16" s="1"/>
  <c r="AY33" i="16"/>
  <c r="AZ33" i="16" s="1"/>
  <c r="AY34" i="16"/>
  <c r="AZ34" i="16" s="1"/>
  <c r="AY35" i="16"/>
  <c r="AZ35" i="16" s="1"/>
  <c r="AY36" i="16"/>
  <c r="AZ36" i="16" s="1"/>
  <c r="AY37" i="16"/>
  <c r="AZ37" i="16" s="1"/>
  <c r="AY38" i="16"/>
  <c r="AZ38" i="16" s="1"/>
  <c r="AY39" i="16"/>
  <c r="AZ39" i="16" s="1"/>
  <c r="AY40" i="16"/>
  <c r="AZ40" i="16" s="1"/>
  <c r="AY41" i="16"/>
  <c r="AZ41" i="16" s="1"/>
  <c r="AY42" i="16"/>
  <c r="AZ42" i="16" s="1"/>
  <c r="AY43" i="16"/>
  <c r="AZ43" i="16" s="1"/>
  <c r="AY44" i="16"/>
  <c r="AZ44" i="16" s="1"/>
  <c r="AY45" i="16"/>
  <c r="AZ45" i="16" s="1"/>
  <c r="AY46" i="16"/>
  <c r="AZ46" i="16" s="1"/>
  <c r="AY47" i="16"/>
  <c r="AZ47" i="16" s="1"/>
  <c r="AY48" i="16"/>
  <c r="AZ48" i="16" s="1"/>
  <c r="AY49" i="16"/>
  <c r="AZ49" i="16" s="1"/>
  <c r="AY50" i="16"/>
  <c r="AZ50" i="16" s="1"/>
  <c r="AY51" i="16"/>
  <c r="AZ51" i="16" s="1"/>
  <c r="AY52" i="16"/>
  <c r="AZ52" i="16" s="1"/>
  <c r="AY53" i="16"/>
  <c r="AZ53" i="16" s="1"/>
  <c r="AY54" i="16"/>
  <c r="AZ54" i="16" s="1"/>
  <c r="AY55" i="16"/>
  <c r="AZ55" i="16" s="1"/>
  <c r="AY56" i="16"/>
  <c r="AZ56" i="16" s="1"/>
  <c r="AY57" i="16"/>
  <c r="AZ57" i="16" s="1"/>
  <c r="AY58" i="16"/>
  <c r="AZ58" i="16" s="1"/>
  <c r="AY59" i="16"/>
  <c r="AZ59" i="16" s="1"/>
  <c r="AY60" i="16"/>
  <c r="AZ60" i="16" s="1"/>
  <c r="AY61" i="16"/>
  <c r="AZ61" i="16" s="1"/>
  <c r="AY62" i="16"/>
  <c r="AZ62" i="16" s="1"/>
  <c r="AY63" i="16"/>
  <c r="AZ63" i="16" s="1"/>
  <c r="AY64" i="16"/>
  <c r="AZ64" i="16" s="1"/>
  <c r="AY65" i="16"/>
  <c r="AZ65" i="16" s="1"/>
  <c r="AY66" i="16"/>
  <c r="AZ66" i="16" s="1"/>
  <c r="AY67" i="16"/>
  <c r="AZ67" i="16" s="1"/>
  <c r="AY68" i="16"/>
  <c r="AZ68" i="16" s="1"/>
  <c r="AY69" i="16"/>
  <c r="AZ69" i="16" s="1"/>
  <c r="AY70" i="16"/>
  <c r="AZ70" i="16" s="1"/>
  <c r="AY71" i="16"/>
  <c r="AZ71" i="16" s="1"/>
  <c r="AY72" i="16"/>
  <c r="AZ72" i="16" s="1"/>
  <c r="AY73" i="16"/>
  <c r="AZ73" i="16" s="1"/>
  <c r="AY74" i="16"/>
  <c r="AZ74" i="16" s="1"/>
  <c r="AY75" i="16"/>
  <c r="AZ75" i="16" s="1"/>
  <c r="AY76" i="16"/>
  <c r="AZ76" i="16" s="1"/>
  <c r="AY77" i="16"/>
  <c r="AZ77" i="16" s="1"/>
  <c r="AY78" i="16"/>
  <c r="AZ78" i="16" s="1"/>
  <c r="AY79" i="16"/>
  <c r="AZ79" i="16" s="1"/>
  <c r="AY80" i="16"/>
  <c r="AZ80" i="16" s="1"/>
  <c r="AY81" i="16"/>
  <c r="AZ81" i="16" s="1"/>
  <c r="AY82" i="16"/>
  <c r="AZ82" i="16" s="1"/>
  <c r="AY83" i="16"/>
  <c r="AZ83" i="16" s="1"/>
  <c r="AY84" i="16"/>
  <c r="AZ84" i="16" s="1"/>
  <c r="AY85" i="16"/>
  <c r="AZ85" i="16" s="1"/>
  <c r="AY86" i="16"/>
  <c r="AZ86" i="16" s="1"/>
  <c r="AY87" i="16"/>
  <c r="AZ87" i="16" s="1"/>
  <c r="AY88" i="16"/>
  <c r="AZ88" i="16" s="1"/>
  <c r="AY89" i="16"/>
  <c r="AZ89" i="16" s="1"/>
  <c r="AY90" i="16"/>
  <c r="AZ90" i="16" s="1"/>
  <c r="AY91" i="16"/>
  <c r="AZ91" i="16" s="1"/>
  <c r="AY92" i="16"/>
  <c r="AZ92" i="16" s="1"/>
  <c r="AY93" i="16"/>
  <c r="AZ93" i="16" s="1"/>
  <c r="AY94" i="16"/>
  <c r="AZ94" i="16" s="1"/>
  <c r="AY95" i="16"/>
  <c r="AZ95" i="16" s="1"/>
  <c r="AY96" i="16"/>
  <c r="AZ96" i="16" s="1"/>
  <c r="AY97" i="16"/>
  <c r="AZ97" i="16" s="1"/>
  <c r="AY98" i="16"/>
  <c r="AZ98" i="16" s="1"/>
  <c r="AY99" i="16"/>
  <c r="AZ99" i="16" s="1"/>
  <c r="AY100" i="16"/>
  <c r="AZ100" i="16" s="1"/>
  <c r="AY101" i="16"/>
  <c r="AZ101" i="16" s="1"/>
  <c r="AY102" i="16"/>
  <c r="AZ102" i="16" s="1"/>
  <c r="AY103" i="16"/>
  <c r="AZ103" i="16" s="1"/>
  <c r="AY104" i="16"/>
  <c r="AZ104" i="16" s="1"/>
  <c r="AY105" i="16"/>
  <c r="AZ105" i="16" s="1"/>
  <c r="AY106" i="16"/>
  <c r="AZ106" i="16" s="1"/>
  <c r="AY107" i="16"/>
  <c r="AZ107" i="16" s="1"/>
  <c r="AY108" i="16"/>
  <c r="AZ108" i="16" s="1"/>
  <c r="AY109" i="16"/>
  <c r="AZ109" i="16" s="1"/>
  <c r="AY110" i="16"/>
  <c r="AZ110" i="16" s="1"/>
  <c r="AY111" i="16"/>
  <c r="AZ111" i="16" s="1"/>
  <c r="AY112" i="16"/>
  <c r="AZ112" i="16" s="1"/>
  <c r="AY113" i="16"/>
  <c r="AZ113" i="16" s="1"/>
  <c r="AY114" i="16"/>
  <c r="AZ114" i="16" s="1"/>
  <c r="AY115" i="16"/>
  <c r="AZ115" i="16" s="1"/>
  <c r="AY116" i="16"/>
  <c r="AZ116" i="16" s="1"/>
  <c r="AY117" i="16"/>
  <c r="AZ117" i="16" s="1"/>
  <c r="AY118" i="16"/>
  <c r="AZ118" i="16" s="1"/>
  <c r="AY119" i="16"/>
  <c r="AZ119" i="16"/>
  <c r="AY120" i="16"/>
  <c r="AZ120" i="16"/>
  <c r="AY121" i="16"/>
  <c r="AZ121" i="16" s="1"/>
  <c r="AY122" i="16"/>
  <c r="AZ122" i="16" s="1"/>
  <c r="AY123" i="16"/>
  <c r="AZ123" i="16" s="1"/>
  <c r="AY124" i="16"/>
  <c r="AZ124" i="16"/>
  <c r="AY125" i="16"/>
  <c r="AZ125" i="16" s="1"/>
  <c r="AY126" i="16"/>
  <c r="AZ126" i="16" s="1"/>
  <c r="AY127" i="16"/>
  <c r="AZ127" i="16"/>
  <c r="AY128" i="16"/>
  <c r="AZ128" i="16" s="1"/>
  <c r="AY129" i="16"/>
  <c r="AZ129" i="16" s="1"/>
  <c r="AY130" i="16"/>
  <c r="AZ130" i="16" s="1"/>
  <c r="AY131" i="16"/>
  <c r="AZ131" i="16"/>
  <c r="AY132" i="16"/>
  <c r="AZ132" i="16"/>
  <c r="AY133" i="16"/>
  <c r="AZ133" i="16" s="1"/>
  <c r="AY134" i="16"/>
  <c r="AZ134" i="16" s="1"/>
  <c r="AY135" i="16"/>
  <c r="AZ135" i="16"/>
  <c r="AY136" i="16"/>
  <c r="AZ136" i="16"/>
  <c r="AY137" i="16"/>
  <c r="AZ137" i="16" s="1"/>
  <c r="AY138" i="16"/>
  <c r="AZ138" i="16" s="1"/>
  <c r="AY139" i="16"/>
  <c r="AZ139" i="16" s="1"/>
  <c r="AY140" i="16"/>
  <c r="AZ140" i="16"/>
  <c r="AY141" i="16"/>
  <c r="AZ141" i="16" s="1"/>
  <c r="AY142" i="16"/>
  <c r="AZ142" i="16" s="1"/>
  <c r="AY143" i="16"/>
  <c r="AZ143" i="16"/>
  <c r="AY144" i="16"/>
  <c r="AZ144" i="16" s="1"/>
  <c r="AY145" i="16"/>
  <c r="AZ145" i="16" s="1"/>
  <c r="AY146" i="16"/>
  <c r="AZ146" i="16" s="1"/>
  <c r="AY147" i="16"/>
  <c r="AZ147" i="16"/>
  <c r="AY148" i="16"/>
  <c r="AZ148" i="16"/>
  <c r="AY149" i="16"/>
  <c r="AZ149" i="16" s="1"/>
  <c r="AY150" i="16"/>
  <c r="AZ150" i="16" s="1"/>
  <c r="AY151" i="16"/>
  <c r="AZ151" i="16"/>
  <c r="AY152" i="16"/>
  <c r="AZ152" i="16"/>
  <c r="AY153" i="16"/>
  <c r="AZ153" i="16" s="1"/>
  <c r="AY154" i="16"/>
  <c r="AZ154" i="16" s="1"/>
  <c r="AY155" i="16"/>
  <c r="AZ155" i="16" s="1"/>
  <c r="AY156" i="16"/>
  <c r="AZ156" i="16"/>
  <c r="AY157" i="16"/>
  <c r="AZ157" i="16" s="1"/>
  <c r="AY158" i="16"/>
  <c r="AZ158" i="16" s="1"/>
  <c r="AY159" i="16"/>
  <c r="AZ159" i="16"/>
  <c r="AY160" i="16"/>
  <c r="AZ160" i="16" s="1"/>
  <c r="AY161" i="16"/>
  <c r="AZ161" i="16" s="1"/>
  <c r="AY162" i="16"/>
  <c r="AZ162" i="16" s="1"/>
  <c r="AY163" i="16"/>
  <c r="AZ163" i="16"/>
  <c r="AY164" i="16"/>
  <c r="AZ164" i="16"/>
  <c r="AY165" i="16"/>
  <c r="AZ165" i="16" s="1"/>
  <c r="AY166" i="16"/>
  <c r="AZ166" i="16" s="1"/>
  <c r="AY167" i="16"/>
  <c r="AZ167" i="16"/>
  <c r="AY168" i="16"/>
  <c r="AZ168" i="16"/>
  <c r="AY169" i="16"/>
  <c r="AZ169" i="16" s="1"/>
  <c r="AY170" i="16"/>
  <c r="AZ170" i="16" s="1"/>
  <c r="AY171" i="16"/>
  <c r="AZ171" i="16" s="1"/>
  <c r="AY172" i="16"/>
  <c r="AZ172" i="16"/>
  <c r="AY173" i="16"/>
  <c r="AZ173" i="16" s="1"/>
  <c r="AY174" i="16"/>
  <c r="AZ174" i="16" s="1"/>
  <c r="AY175" i="16"/>
  <c r="AZ175" i="16"/>
  <c r="AY176" i="16"/>
  <c r="AZ176" i="16" s="1"/>
  <c r="AY177" i="16"/>
  <c r="AZ177" i="16" s="1"/>
  <c r="AY178" i="16"/>
  <c r="AZ178" i="16" s="1"/>
  <c r="AY179" i="16"/>
  <c r="AZ179" i="16"/>
  <c r="AY180" i="16"/>
  <c r="AZ180" i="16"/>
  <c r="AY181" i="16"/>
  <c r="AZ181" i="16" s="1"/>
  <c r="AY182" i="16"/>
  <c r="AZ182" i="16" s="1"/>
  <c r="AY183" i="16"/>
  <c r="AZ183" i="16"/>
  <c r="AY184" i="16"/>
  <c r="AZ184" i="16"/>
  <c r="AY185" i="16"/>
  <c r="AZ185" i="16" s="1"/>
  <c r="AY186" i="16"/>
  <c r="AZ186" i="16" s="1"/>
  <c r="AY187" i="16"/>
  <c r="AZ187" i="16" s="1"/>
  <c r="AY188" i="16"/>
  <c r="AZ188" i="16"/>
  <c r="AY189" i="16"/>
  <c r="AZ189" i="16" s="1"/>
  <c r="AY190" i="16"/>
  <c r="AZ190" i="16" s="1"/>
  <c r="AY191" i="16"/>
  <c r="AZ191" i="16"/>
  <c r="AY192" i="16"/>
  <c r="AZ192" i="16" s="1"/>
  <c r="AY193" i="16"/>
  <c r="AZ193" i="16" s="1"/>
  <c r="AY194" i="16"/>
  <c r="AZ194" i="16" s="1"/>
  <c r="AY195" i="16"/>
  <c r="AZ195" i="16"/>
  <c r="AY196" i="16"/>
  <c r="AZ196" i="16"/>
  <c r="AY197" i="16"/>
  <c r="AZ197" i="16" s="1"/>
  <c r="AY198" i="16"/>
  <c r="AZ198" i="16" s="1"/>
  <c r="AY199" i="16"/>
  <c r="AZ199" i="16"/>
  <c r="AY200" i="16"/>
  <c r="AZ200" i="16"/>
  <c r="AY201" i="16"/>
  <c r="AZ201" i="16" s="1"/>
  <c r="AY202" i="16"/>
  <c r="AZ202" i="16" s="1"/>
  <c r="AY203" i="16"/>
  <c r="AZ203" i="16" s="1"/>
  <c r="AY204" i="16"/>
  <c r="AZ204" i="16"/>
  <c r="AY205" i="16"/>
  <c r="AZ205" i="16" s="1"/>
  <c r="AY206" i="16"/>
  <c r="AZ206" i="16" s="1"/>
  <c r="AY207" i="16"/>
  <c r="AZ207" i="16"/>
  <c r="AY208" i="16"/>
  <c r="AZ208" i="16" s="1"/>
  <c r="AY209" i="16"/>
  <c r="AZ209" i="16" s="1"/>
  <c r="AY210" i="16"/>
  <c r="AZ210" i="16" s="1"/>
  <c r="AY211" i="16"/>
  <c r="AZ211" i="16"/>
  <c r="AY212" i="16"/>
  <c r="AZ212" i="16"/>
  <c r="AY213" i="16"/>
  <c r="AZ213" i="16" s="1"/>
  <c r="AY214" i="16"/>
  <c r="AZ214" i="16" s="1"/>
  <c r="AY215" i="16"/>
  <c r="AZ215" i="16"/>
  <c r="AY216" i="16"/>
  <c r="AZ216" i="16"/>
  <c r="AY217" i="16"/>
  <c r="AZ217" i="16" s="1"/>
  <c r="AY218" i="16"/>
  <c r="AZ218" i="16" s="1"/>
  <c r="AY219" i="16"/>
  <c r="AZ219" i="16" s="1"/>
  <c r="AY220" i="16"/>
  <c r="AZ220" i="16"/>
  <c r="AY221" i="16"/>
  <c r="AZ221" i="16" s="1"/>
  <c r="AY222" i="16"/>
  <c r="AZ222" i="16" s="1"/>
  <c r="AY223" i="16"/>
  <c r="AZ223" i="16"/>
  <c r="AY224" i="16"/>
  <c r="AZ224" i="16" s="1"/>
  <c r="AY225" i="16"/>
  <c r="AZ225" i="16" s="1"/>
  <c r="AY226" i="16"/>
  <c r="AZ226" i="16" s="1"/>
  <c r="AY227" i="16"/>
  <c r="AZ227" i="16"/>
  <c r="AY228" i="16"/>
  <c r="AZ228" i="16"/>
  <c r="AY229" i="16"/>
  <c r="AZ229" i="16" s="1"/>
  <c r="AY230" i="16"/>
  <c r="AZ230" i="16" s="1"/>
  <c r="AY231" i="16"/>
  <c r="AZ231" i="16"/>
  <c r="AY232" i="16"/>
  <c r="AZ232" i="16"/>
  <c r="AY233" i="16"/>
  <c r="AZ233" i="16" s="1"/>
  <c r="AY234" i="16"/>
  <c r="AZ234" i="16" s="1"/>
  <c r="AY235" i="16"/>
  <c r="AZ235" i="16" s="1"/>
  <c r="AY236" i="16"/>
  <c r="AZ236" i="16"/>
  <c r="AY237" i="16"/>
  <c r="AZ237" i="16" s="1"/>
  <c r="AY238" i="16"/>
  <c r="AZ238" i="16" s="1"/>
  <c r="AY239" i="16"/>
  <c r="AZ239" i="16"/>
  <c r="AY240" i="16"/>
  <c r="AZ240" i="16" s="1"/>
  <c r="AY241" i="16"/>
  <c r="AZ241" i="16" s="1"/>
  <c r="AY242" i="16"/>
  <c r="AZ242" i="16" s="1"/>
  <c r="AY243" i="16"/>
  <c r="AZ243" i="16"/>
  <c r="AY244" i="16"/>
  <c r="AZ244" i="16"/>
  <c r="AY245" i="16"/>
  <c r="AZ245" i="16" s="1"/>
  <c r="AY246" i="16"/>
  <c r="AZ246" i="16" s="1"/>
  <c r="AY247" i="16"/>
  <c r="AZ247" i="16"/>
  <c r="AY248" i="16"/>
  <c r="AZ248" i="16"/>
  <c r="AY249" i="16"/>
  <c r="AZ249" i="16" s="1"/>
  <c r="AY250" i="16"/>
  <c r="AZ250" i="16" s="1"/>
  <c r="AY251" i="16"/>
  <c r="AZ251" i="16" s="1"/>
  <c r="AY252" i="16"/>
  <c r="AZ252" i="16"/>
  <c r="AY253" i="16"/>
  <c r="AZ253" i="16" s="1"/>
  <c r="AY254" i="16"/>
  <c r="AZ254" i="16" s="1"/>
  <c r="AY255" i="16"/>
  <c r="AZ255" i="16"/>
  <c r="AY256" i="16"/>
  <c r="AZ256" i="16" s="1"/>
  <c r="AY257" i="16"/>
  <c r="AZ257" i="16" s="1"/>
  <c r="AY258" i="16"/>
  <c r="AZ258" i="16" s="1"/>
  <c r="AY259" i="16"/>
  <c r="AZ259" i="16"/>
  <c r="AY260" i="16"/>
  <c r="AZ260" i="16"/>
  <c r="AY261" i="16"/>
  <c r="AZ261" i="16" s="1"/>
  <c r="AY262" i="16"/>
  <c r="AZ262" i="16" s="1"/>
  <c r="AY263" i="16"/>
  <c r="AZ263" i="16"/>
  <c r="AY264" i="16"/>
  <c r="AZ264" i="16"/>
  <c r="AY265" i="16"/>
  <c r="AZ265" i="16" s="1"/>
  <c r="AY266" i="16"/>
  <c r="AZ266" i="16" s="1"/>
  <c r="AY267" i="16"/>
  <c r="AZ267" i="16" s="1"/>
  <c r="AY268" i="16"/>
  <c r="AZ268" i="16"/>
  <c r="AY269" i="16"/>
  <c r="AZ269" i="16" s="1"/>
  <c r="AY270" i="16"/>
  <c r="AZ270" i="16" s="1"/>
  <c r="AY271" i="16"/>
  <c r="AZ271" i="16"/>
  <c r="AY272" i="16"/>
  <c r="AZ272" i="16" s="1"/>
  <c r="AY273" i="16"/>
  <c r="AZ273" i="16" s="1"/>
  <c r="AY274" i="16"/>
  <c r="AZ274" i="16" s="1"/>
  <c r="AY275" i="16"/>
  <c r="AZ275" i="16"/>
  <c r="AY276" i="16"/>
  <c r="AZ276" i="16"/>
  <c r="AY277" i="16"/>
  <c r="AZ277" i="16" s="1"/>
  <c r="AY278" i="16"/>
  <c r="AZ278" i="16" s="1"/>
  <c r="AY279" i="16"/>
  <c r="AZ279" i="16"/>
  <c r="AY280" i="16"/>
  <c r="AZ280" i="16"/>
  <c r="AY281" i="16"/>
  <c r="AZ281" i="16" s="1"/>
  <c r="AY282" i="16"/>
  <c r="AZ282" i="16" s="1"/>
  <c r="AY283" i="16"/>
  <c r="AZ283" i="16" s="1"/>
  <c r="AY284" i="16"/>
  <c r="AZ284" i="16"/>
  <c r="AY285" i="16"/>
  <c r="AZ285" i="16" s="1"/>
  <c r="AY286" i="16"/>
  <c r="AZ286" i="16" s="1"/>
  <c r="AY287" i="16"/>
  <c r="AZ287" i="16"/>
  <c r="AY288" i="16"/>
  <c r="AZ288" i="16" s="1"/>
  <c r="AY289" i="16"/>
  <c r="AZ289" i="16" s="1"/>
  <c r="AY290" i="16"/>
  <c r="AZ290" i="16" s="1"/>
  <c r="AY291" i="16"/>
  <c r="AZ291" i="16"/>
  <c r="AY292" i="16"/>
  <c r="AZ292" i="16"/>
  <c r="AY293" i="16"/>
  <c r="AZ293" i="16" s="1"/>
  <c r="AY294" i="16"/>
  <c r="AZ294" i="16" s="1"/>
  <c r="AY295" i="16"/>
  <c r="AZ295" i="16"/>
  <c r="AY296" i="16"/>
  <c r="AZ296" i="16"/>
  <c r="AY297" i="16"/>
  <c r="AZ297" i="16" s="1"/>
  <c r="AY298" i="16"/>
  <c r="AZ298" i="16" s="1"/>
  <c r="AY299" i="16"/>
  <c r="AZ299" i="16" s="1"/>
  <c r="AY300" i="16"/>
  <c r="AZ300" i="16"/>
  <c r="AY301" i="16"/>
  <c r="AZ301" i="16" s="1"/>
  <c r="AY302" i="16"/>
  <c r="AZ302" i="16" s="1"/>
  <c r="AY303" i="16"/>
  <c r="AZ303" i="16"/>
  <c r="AY304" i="16"/>
  <c r="AZ304" i="16" s="1"/>
  <c r="AY305" i="16"/>
  <c r="AZ305" i="16" s="1"/>
  <c r="AY306" i="16"/>
  <c r="AZ306" i="16" s="1"/>
  <c r="AY307" i="16"/>
  <c r="AZ307" i="16"/>
  <c r="AY308" i="16"/>
  <c r="AZ308" i="16"/>
  <c r="AY309" i="16"/>
  <c r="AZ309" i="16" s="1"/>
  <c r="AY310" i="16"/>
  <c r="AZ310" i="16" s="1"/>
  <c r="AY311" i="16"/>
  <c r="AZ311" i="16"/>
  <c r="AY312" i="16"/>
  <c r="AZ312" i="16"/>
  <c r="AY313" i="16"/>
  <c r="AZ313" i="16" s="1"/>
  <c r="AY314" i="16"/>
  <c r="AZ314" i="16" s="1"/>
  <c r="AY315" i="16"/>
  <c r="AZ315" i="16" s="1"/>
  <c r="AY316" i="16"/>
  <c r="AZ316" i="16"/>
  <c r="AY317" i="16"/>
  <c r="AZ317" i="16" s="1"/>
  <c r="AY318" i="16"/>
  <c r="AZ318" i="16" s="1"/>
  <c r="AY319" i="16"/>
  <c r="AZ319" i="16"/>
  <c r="AY320" i="16"/>
  <c r="AZ320" i="16" s="1"/>
  <c r="AY321" i="16"/>
  <c r="AZ321" i="16" s="1"/>
  <c r="AY322" i="16"/>
  <c r="AZ322" i="16" s="1"/>
  <c r="AY323" i="16"/>
  <c r="AZ323" i="16"/>
  <c r="AY324" i="16"/>
  <c r="AZ324" i="16"/>
  <c r="AY325" i="16"/>
  <c r="AZ325" i="16" s="1"/>
  <c r="AY326" i="16"/>
  <c r="AZ326" i="16" s="1"/>
  <c r="AY327" i="16"/>
  <c r="AZ327" i="16"/>
  <c r="AY328" i="16"/>
  <c r="AZ328" i="16"/>
  <c r="AY329" i="16"/>
  <c r="AZ329" i="16" s="1"/>
  <c r="AY330" i="16"/>
  <c r="AZ330" i="16" s="1"/>
  <c r="AY331" i="16"/>
  <c r="AZ331" i="16" s="1"/>
  <c r="AY332" i="16"/>
  <c r="AZ332" i="16"/>
  <c r="AY333" i="16"/>
  <c r="AZ333" i="16" s="1"/>
  <c r="AY334" i="16"/>
  <c r="AZ334" i="16" s="1"/>
  <c r="AY335" i="16"/>
  <c r="AZ335" i="16"/>
  <c r="AY336" i="16"/>
  <c r="AZ336" i="16" s="1"/>
  <c r="AY337" i="16"/>
  <c r="AZ337" i="16" s="1"/>
  <c r="AY338" i="16"/>
  <c r="AZ338" i="16" s="1"/>
  <c r="AY339" i="16"/>
  <c r="AZ339" i="16"/>
  <c r="AY340" i="16"/>
  <c r="AZ340" i="16"/>
  <c r="AY341" i="16"/>
  <c r="AZ341" i="16" s="1"/>
  <c r="AY342" i="16"/>
  <c r="AZ342" i="16" s="1"/>
  <c r="AY343" i="16"/>
  <c r="AZ343" i="16"/>
  <c r="AY344" i="16"/>
  <c r="AZ344" i="16"/>
  <c r="AY345" i="16"/>
  <c r="AZ345" i="16" s="1"/>
  <c r="AY346" i="16"/>
  <c r="AZ346" i="16" s="1"/>
  <c r="AY347" i="16"/>
  <c r="AZ347" i="16" s="1"/>
  <c r="AY348" i="16"/>
  <c r="AZ348" i="16"/>
  <c r="AY349" i="16"/>
  <c r="AZ349" i="16" s="1"/>
  <c r="AY350" i="16"/>
  <c r="AZ350" i="16"/>
  <c r="AY351" i="16"/>
  <c r="AZ351" i="16" s="1"/>
  <c r="AY352" i="16"/>
  <c r="AZ352" i="16"/>
  <c r="AY353" i="16"/>
  <c r="AZ353" i="16" s="1"/>
  <c r="AY354" i="16"/>
  <c r="AZ354" i="16" s="1"/>
  <c r="AY355" i="16"/>
  <c r="AZ355" i="16" s="1"/>
  <c r="AY356" i="16"/>
  <c r="AZ356" i="16" s="1"/>
  <c r="AY357" i="16"/>
  <c r="AZ357" i="16" s="1"/>
  <c r="AY358" i="16"/>
  <c r="AZ358" i="16"/>
  <c r="AY359" i="16"/>
  <c r="AZ359" i="16"/>
  <c r="AY360" i="16"/>
  <c r="AZ360" i="16" s="1"/>
  <c r="AY361" i="16"/>
  <c r="AZ361" i="16" s="1"/>
  <c r="AY362" i="16"/>
  <c r="AZ362" i="16"/>
  <c r="AY363" i="16"/>
  <c r="AZ363" i="16" s="1"/>
  <c r="AY364" i="16"/>
  <c r="AZ364" i="16" s="1"/>
  <c r="AY365" i="16"/>
  <c r="AZ365" i="16" s="1"/>
  <c r="AY366" i="16"/>
  <c r="AZ366" i="16"/>
  <c r="AY367" i="16"/>
  <c r="AZ367" i="16"/>
  <c r="AY368" i="16"/>
  <c r="AZ368" i="16"/>
  <c r="AY369" i="16"/>
  <c r="AZ369" i="16" s="1"/>
  <c r="AY370" i="16"/>
  <c r="AZ370" i="16" s="1"/>
  <c r="AY371" i="16"/>
  <c r="AZ371" i="16"/>
  <c r="AY372" i="16"/>
  <c r="AZ372" i="16" s="1"/>
  <c r="AY373" i="16"/>
  <c r="AZ373" i="16" s="1"/>
  <c r="AY374" i="16"/>
  <c r="AZ374" i="16" s="1"/>
  <c r="AY375" i="16"/>
  <c r="AZ375" i="16"/>
  <c r="AY376" i="16"/>
  <c r="AZ376" i="16"/>
  <c r="AY377" i="16"/>
  <c r="AZ377" i="16" s="1"/>
  <c r="AY378" i="16"/>
  <c r="AZ378" i="16" s="1"/>
  <c r="AY379" i="16"/>
  <c r="AZ379" i="16" s="1"/>
  <c r="AY380" i="16"/>
  <c r="AZ380" i="16"/>
  <c r="AY381" i="16"/>
  <c r="AZ381" i="16" s="1"/>
  <c r="AY382" i="16"/>
  <c r="AZ382" i="16"/>
  <c r="AY383" i="16"/>
  <c r="AZ383" i="16" s="1"/>
  <c r="AY384" i="16"/>
  <c r="AZ384" i="16"/>
  <c r="AY385" i="16"/>
  <c r="AZ385" i="16" s="1"/>
  <c r="AY386" i="16"/>
  <c r="AZ386" i="16" s="1"/>
  <c r="AY387" i="16"/>
  <c r="AZ387" i="16" s="1"/>
  <c r="AY388" i="16"/>
  <c r="AZ388" i="16" s="1"/>
  <c r="AY389" i="16"/>
  <c r="AZ389" i="16" s="1"/>
  <c r="AY390" i="16"/>
  <c r="AZ390" i="16"/>
  <c r="AY391" i="16"/>
  <c r="AZ391" i="16"/>
  <c r="AY392" i="16"/>
  <c r="AZ392" i="16" s="1"/>
  <c r="AY393" i="16"/>
  <c r="AZ393" i="16" s="1"/>
  <c r="AY394" i="16"/>
  <c r="AZ394" i="16"/>
  <c r="AY395" i="16"/>
  <c r="AZ395" i="16" s="1"/>
  <c r="AY396" i="16"/>
  <c r="AZ396" i="16" s="1"/>
  <c r="AY397" i="16"/>
  <c r="AZ397" i="16" s="1"/>
  <c r="AY398" i="16"/>
  <c r="AZ398" i="16"/>
  <c r="AY399" i="16"/>
  <c r="AZ399" i="16"/>
  <c r="AY400" i="16"/>
  <c r="AZ400" i="16"/>
  <c r="AY401" i="16"/>
  <c r="AZ401" i="16" s="1"/>
  <c r="AY402" i="16"/>
  <c r="AZ402" i="16" s="1"/>
  <c r="AY403" i="16"/>
  <c r="AZ403" i="16"/>
  <c r="AY404" i="16"/>
  <c r="AZ404" i="16" s="1"/>
  <c r="AY405" i="16"/>
  <c r="AZ405" i="16" s="1"/>
  <c r="AY406" i="16"/>
  <c r="AZ406" i="16" s="1"/>
  <c r="AY407" i="16"/>
  <c r="AZ407" i="16"/>
  <c r="AY408" i="16"/>
  <c r="AZ408" i="16"/>
  <c r="AY409" i="16"/>
  <c r="AZ409" i="16" s="1"/>
  <c r="AY410" i="16"/>
  <c r="AZ410" i="16" s="1"/>
  <c r="AY411" i="16"/>
  <c r="AZ411" i="16" s="1"/>
  <c r="AY412" i="16"/>
  <c r="AZ412" i="16"/>
  <c r="AY413" i="16"/>
  <c r="AZ413" i="16" s="1"/>
  <c r="AY414" i="16"/>
  <c r="AZ414" i="16"/>
  <c r="AY415" i="16"/>
  <c r="AZ415" i="16" s="1"/>
  <c r="AY416" i="16"/>
  <c r="AZ416" i="16"/>
  <c r="AY417" i="16"/>
  <c r="AZ417" i="16" s="1"/>
  <c r="AY418" i="16"/>
  <c r="AZ418" i="16" s="1"/>
  <c r="AY419" i="16"/>
  <c r="AZ419" i="16" s="1"/>
  <c r="AY420" i="16"/>
  <c r="AZ420" i="16" s="1"/>
  <c r="AY421" i="16"/>
  <c r="AZ421" i="16" s="1"/>
  <c r="AY422" i="16"/>
  <c r="AZ422" i="16"/>
  <c r="AY423" i="16"/>
  <c r="AZ423" i="16"/>
  <c r="AY424" i="16"/>
  <c r="AZ424" i="16" s="1"/>
  <c r="AY425" i="16"/>
  <c r="AZ425" i="16" s="1"/>
  <c r="AY426" i="16"/>
  <c r="AZ426" i="16"/>
  <c r="AY427" i="16"/>
  <c r="AZ427" i="16" s="1"/>
  <c r="AY428" i="16"/>
  <c r="AZ428" i="16" s="1"/>
  <c r="AY429" i="16"/>
  <c r="AZ429" i="16" s="1"/>
  <c r="AY430" i="16"/>
  <c r="AZ430" i="16"/>
  <c r="AY431" i="16"/>
  <c r="AZ431" i="16"/>
  <c r="AY432" i="16"/>
  <c r="AZ432" i="16"/>
  <c r="AY433" i="16"/>
  <c r="AZ433" i="16" s="1"/>
  <c r="AY2" i="16"/>
  <c r="AZ2" i="16" s="1"/>
  <c r="L18" i="18"/>
  <c r="E272" i="16"/>
  <c r="E273" i="16"/>
  <c r="E274" i="16"/>
  <c r="E275" i="16"/>
  <c r="E276" i="16"/>
  <c r="E277" i="16"/>
  <c r="E278" i="16"/>
  <c r="E279" i="16"/>
  <c r="E281" i="16"/>
  <c r="E282" i="16"/>
  <c r="E280" i="16"/>
  <c r="E283" i="16"/>
  <c r="E284" i="16"/>
  <c r="E285" i="16"/>
  <c r="E287" i="16"/>
  <c r="E286" i="16"/>
  <c r="E288" i="16"/>
  <c r="E289" i="16"/>
  <c r="E291" i="16"/>
  <c r="E292" i="16"/>
  <c r="E290" i="16"/>
  <c r="E294" i="16"/>
  <c r="E293" i="16"/>
  <c r="E296" i="16"/>
  <c r="E295" i="16"/>
  <c r="E298" i="16"/>
  <c r="E297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9" i="16"/>
  <c r="E338" i="16"/>
  <c r="E340" i="16"/>
  <c r="E341" i="16"/>
  <c r="E342" i="16"/>
  <c r="E343" i="16"/>
  <c r="E344" i="16"/>
  <c r="E346" i="16"/>
  <c r="E345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1" i="16"/>
  <c r="E360" i="16"/>
  <c r="E362" i="16"/>
  <c r="E363" i="16"/>
  <c r="E364" i="16"/>
  <c r="E365" i="16"/>
  <c r="E369" i="16"/>
  <c r="E366" i="16"/>
  <c r="E368" i="16"/>
  <c r="E367" i="16"/>
  <c r="E370" i="16"/>
  <c r="E372" i="16"/>
  <c r="E371" i="16"/>
  <c r="E373" i="16"/>
  <c r="E374" i="16"/>
  <c r="E375" i="16"/>
  <c r="E376" i="16"/>
  <c r="E377" i="16"/>
  <c r="E378" i="16"/>
  <c r="E380" i="16"/>
  <c r="E379" i="16"/>
  <c r="E381" i="16"/>
  <c r="E382" i="16"/>
  <c r="E383" i="16"/>
  <c r="E384" i="16"/>
  <c r="E385" i="16"/>
  <c r="E386" i="16"/>
  <c r="E387" i="16"/>
  <c r="E389" i="16"/>
  <c r="E388" i="16"/>
  <c r="E390" i="16"/>
  <c r="E391" i="16"/>
  <c r="E392" i="16"/>
  <c r="E393" i="16"/>
  <c r="E394" i="16"/>
  <c r="E395" i="16"/>
  <c r="E396" i="16"/>
  <c r="E397" i="16"/>
  <c r="E400" i="16"/>
  <c r="E399" i="16"/>
  <c r="E401" i="16"/>
  <c r="E398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6" i="16"/>
  <c r="E415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270" i="16"/>
  <c r="E4" i="16"/>
  <c r="E5" i="16"/>
  <c r="E7" i="16"/>
  <c r="E8" i="16"/>
  <c r="E6" i="16"/>
  <c r="E9" i="16"/>
  <c r="E10" i="16"/>
  <c r="E11" i="16"/>
  <c r="E12" i="16"/>
  <c r="E13" i="16"/>
  <c r="E14" i="16"/>
  <c r="E15" i="16"/>
  <c r="E16" i="16"/>
  <c r="E17" i="16"/>
  <c r="E19" i="16"/>
  <c r="E20" i="16"/>
  <c r="E18" i="16"/>
  <c r="E22" i="16"/>
  <c r="E21" i="16"/>
  <c r="E23" i="16"/>
  <c r="E24" i="16"/>
  <c r="E25" i="16"/>
  <c r="E26" i="16"/>
  <c r="E27" i="16"/>
  <c r="E28" i="16"/>
  <c r="E29" i="16"/>
  <c r="E30" i="16"/>
  <c r="E31" i="16"/>
  <c r="E32" i="16"/>
  <c r="E35" i="16"/>
  <c r="E33" i="16"/>
  <c r="E34" i="16"/>
  <c r="E36" i="16"/>
  <c r="E40" i="16"/>
  <c r="E38" i="16"/>
  <c r="E41" i="16"/>
  <c r="E37" i="16"/>
  <c r="E39" i="16"/>
  <c r="E42" i="16"/>
  <c r="E43" i="16"/>
  <c r="E44" i="16"/>
  <c r="E46" i="16"/>
  <c r="E47" i="16"/>
  <c r="E45" i="16"/>
  <c r="E48" i="16"/>
  <c r="E50" i="16"/>
  <c r="E49" i="16"/>
  <c r="E51" i="16"/>
  <c r="E52" i="16"/>
  <c r="E54" i="16"/>
  <c r="E55" i="16"/>
  <c r="E53" i="16"/>
  <c r="E56" i="16"/>
  <c r="E57" i="16"/>
  <c r="E60" i="16"/>
  <c r="E58" i="16"/>
  <c r="E61" i="16"/>
  <c r="E59" i="16"/>
  <c r="E62" i="16"/>
  <c r="E63" i="16"/>
  <c r="E64" i="16"/>
  <c r="E65" i="16"/>
  <c r="E66" i="16"/>
  <c r="E68" i="16"/>
  <c r="E67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7" i="16"/>
  <c r="E86" i="16"/>
  <c r="E88" i="16"/>
  <c r="E89" i="16"/>
  <c r="E92" i="16"/>
  <c r="E90" i="16"/>
  <c r="E93" i="16"/>
  <c r="E91" i="16"/>
  <c r="E94" i="16"/>
  <c r="E95" i="16"/>
  <c r="E96" i="16"/>
  <c r="E97" i="16"/>
  <c r="E98" i="16"/>
  <c r="E99" i="16"/>
  <c r="E101" i="16"/>
  <c r="E100" i="16"/>
  <c r="E103" i="16"/>
  <c r="E102" i="16"/>
  <c r="E104" i="16"/>
  <c r="E105" i="16"/>
  <c r="E106" i="16"/>
  <c r="E107" i="16"/>
  <c r="E108" i="16"/>
  <c r="E109" i="16"/>
  <c r="E110" i="16"/>
  <c r="E111" i="16"/>
  <c r="E113" i="16"/>
  <c r="E112" i="16"/>
  <c r="E114" i="16"/>
  <c r="E115" i="16"/>
  <c r="E116" i="16"/>
  <c r="E117" i="16"/>
  <c r="E118" i="16"/>
  <c r="E119" i="16"/>
  <c r="E120" i="16"/>
  <c r="E122" i="16"/>
  <c r="E121" i="16"/>
  <c r="E123" i="16"/>
  <c r="E124" i="16"/>
  <c r="E125" i="16"/>
  <c r="E126" i="16"/>
  <c r="E127" i="16"/>
  <c r="E128" i="16"/>
  <c r="E130" i="16"/>
  <c r="E129" i="16"/>
  <c r="E131" i="16"/>
  <c r="E132" i="16"/>
  <c r="E133" i="16"/>
  <c r="E134" i="16"/>
  <c r="E136" i="16"/>
  <c r="E135" i="16"/>
  <c r="E137" i="16"/>
  <c r="E140" i="16"/>
  <c r="E138" i="16"/>
  <c r="E141" i="16"/>
  <c r="E139" i="16"/>
  <c r="E142" i="16"/>
  <c r="E143" i="16"/>
  <c r="E145" i="16"/>
  <c r="E144" i="16"/>
  <c r="E146" i="16"/>
  <c r="E147" i="16"/>
  <c r="E148" i="16"/>
  <c r="E149" i="16"/>
  <c r="E152" i="16"/>
  <c r="E150" i="16"/>
  <c r="E151" i="16"/>
  <c r="E155" i="16"/>
  <c r="E154" i="16"/>
  <c r="E153" i="16"/>
  <c r="E156" i="16"/>
  <c r="E160" i="16"/>
  <c r="E161" i="16"/>
  <c r="E158" i="16"/>
  <c r="E157" i="16"/>
  <c r="E159" i="16"/>
  <c r="E162" i="16"/>
  <c r="E163" i="16"/>
  <c r="E164" i="16"/>
  <c r="E165" i="16"/>
  <c r="E166" i="16"/>
  <c r="E167" i="16"/>
  <c r="E168" i="16"/>
  <c r="E169" i="16"/>
  <c r="E171" i="16"/>
  <c r="E170" i="16"/>
  <c r="E172" i="16"/>
  <c r="E173" i="16"/>
  <c r="E175" i="16"/>
  <c r="E174" i="16"/>
  <c r="E176" i="16"/>
  <c r="E177" i="16"/>
  <c r="E178" i="16"/>
  <c r="E179" i="16"/>
  <c r="E180" i="16"/>
  <c r="E182" i="16"/>
  <c r="E181" i="16"/>
  <c r="E183" i="16"/>
  <c r="E184" i="16"/>
  <c r="E185" i="16"/>
  <c r="E186" i="16"/>
  <c r="E188" i="16"/>
  <c r="E189" i="16"/>
  <c r="E190" i="16"/>
  <c r="E187" i="16"/>
  <c r="E191" i="16"/>
  <c r="E192" i="16"/>
  <c r="E193" i="16"/>
  <c r="E194" i="16"/>
  <c r="E195" i="16"/>
  <c r="E196" i="16"/>
  <c r="E197" i="16"/>
  <c r="E198" i="16"/>
  <c r="E199" i="16"/>
  <c r="E200" i="16"/>
  <c r="E201" i="16"/>
  <c r="E203" i="16"/>
  <c r="E202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40" i="16"/>
  <c r="E239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9" i="16"/>
  <c r="E257" i="16"/>
  <c r="E258" i="16"/>
  <c r="E260" i="16"/>
  <c r="E261" i="16"/>
  <c r="E262" i="16"/>
  <c r="E263" i="16"/>
  <c r="E265" i="16"/>
  <c r="E266" i="16"/>
  <c r="E264" i="16"/>
  <c r="E268" i="16"/>
  <c r="E267" i="16"/>
  <c r="E269" i="16"/>
  <c r="E3" i="16"/>
  <c r="AW529" i="15"/>
  <c r="AV529" i="15"/>
  <c r="F529" i="15"/>
  <c r="D529" i="15"/>
  <c r="D528" i="15"/>
  <c r="BE528" i="15"/>
  <c r="BF528" i="15" s="1"/>
  <c r="BA528" i="15"/>
  <c r="BD528" i="15" s="1"/>
  <c r="AA528" i="15"/>
  <c r="AZ528" i="15"/>
  <c r="BC528" i="15"/>
  <c r="AY528" i="15"/>
  <c r="BB528" i="15"/>
  <c r="O528" i="15"/>
  <c r="F528" i="15"/>
  <c r="D527" i="15"/>
  <c r="BE527" i="15"/>
  <c r="BF527" i="15"/>
  <c r="BA527" i="15"/>
  <c r="BD527" i="15" s="1"/>
  <c r="AA527" i="15"/>
  <c r="AZ527" i="15" s="1"/>
  <c r="BC527" i="15" s="1"/>
  <c r="AY527" i="15"/>
  <c r="BB527" i="15"/>
  <c r="O527" i="15"/>
  <c r="F527" i="15"/>
  <c r="D526" i="15"/>
  <c r="AY526" i="15" s="1"/>
  <c r="BB526" i="15" s="1"/>
  <c r="BE526" i="15"/>
  <c r="BF526" i="15" s="1"/>
  <c r="AU526" i="15"/>
  <c r="BA526" i="15" s="1"/>
  <c r="BD526" i="15" s="1"/>
  <c r="AT526" i="15"/>
  <c r="AA526" i="15"/>
  <c r="AZ526" i="15" s="1"/>
  <c r="BC526" i="15" s="1"/>
  <c r="O526" i="15"/>
  <c r="F526" i="15"/>
  <c r="AW525" i="15"/>
  <c r="AV525" i="15"/>
  <c r="F525" i="15"/>
  <c r="AW524" i="15"/>
  <c r="AV524" i="15"/>
  <c r="F524" i="15"/>
  <c r="D524" i="15"/>
  <c r="D523" i="15"/>
  <c r="BE523" i="15"/>
  <c r="BF523" i="15"/>
  <c r="BA523" i="15"/>
  <c r="BD523" i="15"/>
  <c r="AA523" i="15"/>
  <c r="AZ523" i="15" s="1"/>
  <c r="BC523" i="15" s="1"/>
  <c r="AY523" i="15"/>
  <c r="BB523" i="15"/>
  <c r="O523" i="15"/>
  <c r="F523" i="15"/>
  <c r="BE522" i="15"/>
  <c r="BF522" i="15" s="1"/>
  <c r="AU522" i="15"/>
  <c r="BA522" i="15" s="1"/>
  <c r="BD522" i="15" s="1"/>
  <c r="AA522" i="15"/>
  <c r="AZ522" i="15"/>
  <c r="BC522" i="15" s="1"/>
  <c r="AY522" i="15"/>
  <c r="BB522" i="15" s="1"/>
  <c r="AT522" i="15"/>
  <c r="O522" i="15"/>
  <c r="F522" i="15"/>
  <c r="D521" i="15"/>
  <c r="BE521" i="15"/>
  <c r="BF521" i="15" s="1"/>
  <c r="BA521" i="15"/>
  <c r="BD521" i="15" s="1"/>
  <c r="AA521" i="15"/>
  <c r="AZ521" i="15" s="1"/>
  <c r="BC521" i="15" s="1"/>
  <c r="AY521" i="15"/>
  <c r="BB521" i="15"/>
  <c r="O521" i="15"/>
  <c r="F521" i="15"/>
  <c r="D520" i="15"/>
  <c r="BE520" i="15"/>
  <c r="BF520" i="15" s="1"/>
  <c r="BA520" i="15"/>
  <c r="BD520" i="15"/>
  <c r="AA520" i="15"/>
  <c r="AZ520" i="15" s="1"/>
  <c r="BC520" i="15" s="1"/>
  <c r="AY520" i="15"/>
  <c r="BB520" i="15"/>
  <c r="O520" i="15"/>
  <c r="F520" i="15"/>
  <c r="D519" i="15"/>
  <c r="BE519" i="15"/>
  <c r="BF519" i="15" s="1"/>
  <c r="BA519" i="15"/>
  <c r="BD519" i="15" s="1"/>
  <c r="AA519" i="15"/>
  <c r="AZ519" i="15" s="1"/>
  <c r="BC519" i="15" s="1"/>
  <c r="AY519" i="15"/>
  <c r="BB519" i="15"/>
  <c r="O519" i="15"/>
  <c r="F519" i="15"/>
  <c r="BA518" i="15"/>
  <c r="AA518" i="15"/>
  <c r="AZ518" i="15" s="1"/>
  <c r="D518" i="15"/>
  <c r="AY518" i="15"/>
  <c r="O518" i="15"/>
  <c r="F518" i="15"/>
  <c r="BE517" i="15"/>
  <c r="BF517" i="15" s="1"/>
  <c r="AU517" i="15"/>
  <c r="BA517" i="15" s="1"/>
  <c r="BD517" i="15" s="1"/>
  <c r="AT517" i="15"/>
  <c r="AA517" i="15"/>
  <c r="AZ517" i="15" s="1"/>
  <c r="BC517" i="15" s="1"/>
  <c r="AY517" i="15"/>
  <c r="BB517" i="15"/>
  <c r="O517" i="15"/>
  <c r="F517" i="15"/>
  <c r="AW516" i="15"/>
  <c r="AV516" i="15"/>
  <c r="F516" i="15"/>
  <c r="D516" i="15"/>
  <c r="BE515" i="15"/>
  <c r="BF515" i="15"/>
  <c r="AU515" i="15"/>
  <c r="AT515" i="15"/>
  <c r="BA515" i="15"/>
  <c r="BD515" i="15"/>
  <c r="AA515" i="15"/>
  <c r="AZ515" i="15"/>
  <c r="BC515" i="15" s="1"/>
  <c r="AY515" i="15"/>
  <c r="BB515" i="15" s="1"/>
  <c r="O515" i="15"/>
  <c r="F515" i="15"/>
  <c r="D514" i="15"/>
  <c r="BE514" i="15" s="1"/>
  <c r="BF514" i="15" s="1"/>
  <c r="BA514" i="15"/>
  <c r="BD514" i="15"/>
  <c r="AW514" i="15"/>
  <c r="AA514" i="15"/>
  <c r="AZ514" i="15"/>
  <c r="BC514" i="15"/>
  <c r="AV514" i="15"/>
  <c r="O514" i="15"/>
  <c r="F514" i="15"/>
  <c r="BA513" i="15"/>
  <c r="AW513" i="15"/>
  <c r="AZ513" i="15" s="1"/>
  <c r="AA513" i="15"/>
  <c r="D513" i="15"/>
  <c r="AV513" i="15"/>
  <c r="O513" i="15"/>
  <c r="F513" i="15"/>
  <c r="AW512" i="15"/>
  <c r="AV512" i="15"/>
  <c r="F512" i="15"/>
  <c r="D512" i="15"/>
  <c r="BE511" i="15"/>
  <c r="BF511" i="15"/>
  <c r="AU511" i="15"/>
  <c r="BA511" i="15"/>
  <c r="BD511" i="15"/>
  <c r="AA511" i="15"/>
  <c r="AZ511" i="15" s="1"/>
  <c r="BC511" i="15" s="1"/>
  <c r="AY511" i="15"/>
  <c r="BB511" i="15"/>
  <c r="AT511" i="15"/>
  <c r="O511" i="15"/>
  <c r="F511" i="15"/>
  <c r="D510" i="15"/>
  <c r="BE510" i="15" s="1"/>
  <c r="BF510" i="15" s="1"/>
  <c r="BA510" i="15"/>
  <c r="BD510" i="15"/>
  <c r="AA510" i="15"/>
  <c r="AZ510" i="15"/>
  <c r="BC510" i="15"/>
  <c r="AY510" i="15"/>
  <c r="BB510" i="15" s="1"/>
  <c r="O510" i="15"/>
  <c r="F510" i="15"/>
  <c r="BE509" i="15"/>
  <c r="BF509" i="15" s="1"/>
  <c r="AU509" i="15"/>
  <c r="BA509" i="15"/>
  <c r="BD509" i="15"/>
  <c r="AA509" i="15"/>
  <c r="AZ509" i="15"/>
  <c r="BC509" i="15" s="1"/>
  <c r="AY509" i="15"/>
  <c r="BB509" i="15" s="1"/>
  <c r="AT509" i="15"/>
  <c r="O509" i="15"/>
  <c r="F509" i="15"/>
  <c r="D508" i="15"/>
  <c r="BE508" i="15"/>
  <c r="BF508" i="15" s="1"/>
  <c r="AU508" i="15"/>
  <c r="BA508" i="15" s="1"/>
  <c r="BD508" i="15" s="1"/>
  <c r="AT508" i="15"/>
  <c r="AA508" i="15"/>
  <c r="AZ508" i="15" s="1"/>
  <c r="BC508" i="15" s="1"/>
  <c r="AY508" i="15"/>
  <c r="BB508" i="15"/>
  <c r="O508" i="15"/>
  <c r="F508" i="15"/>
  <c r="D507" i="15"/>
  <c r="BE507" i="15"/>
  <c r="BF507" i="15" s="1"/>
  <c r="BA507" i="15"/>
  <c r="BD507" i="15" s="1"/>
  <c r="AA507" i="15"/>
  <c r="AZ507" i="15" s="1"/>
  <c r="BC507" i="15" s="1"/>
  <c r="AY507" i="15"/>
  <c r="BB507" i="15"/>
  <c r="O507" i="15"/>
  <c r="F507" i="15"/>
  <c r="D506" i="15"/>
  <c r="BE506" i="15"/>
  <c r="BF506" i="15" s="1"/>
  <c r="BA506" i="15"/>
  <c r="BD506" i="15"/>
  <c r="AA506" i="15"/>
  <c r="AZ506" i="15" s="1"/>
  <c r="BC506" i="15" s="1"/>
  <c r="AY506" i="15"/>
  <c r="BB506" i="15"/>
  <c r="O506" i="15"/>
  <c r="F506" i="15"/>
  <c r="D505" i="15"/>
  <c r="BE505" i="15"/>
  <c r="BF505" i="15" s="1"/>
  <c r="BA505" i="15"/>
  <c r="BD505" i="15" s="1"/>
  <c r="AA505" i="15"/>
  <c r="AZ505" i="15" s="1"/>
  <c r="BC505" i="15" s="1"/>
  <c r="AY505" i="15"/>
  <c r="BB505" i="15"/>
  <c r="O505" i="15"/>
  <c r="F505" i="15"/>
  <c r="BE504" i="15"/>
  <c r="BF504" i="15"/>
  <c r="BA504" i="15"/>
  <c r="BD504" i="15"/>
  <c r="AA504" i="15"/>
  <c r="AZ504" i="15"/>
  <c r="BC504" i="15" s="1"/>
  <c r="AY504" i="15"/>
  <c r="BB504" i="15" s="1"/>
  <c r="O504" i="15"/>
  <c r="F504" i="15"/>
  <c r="D503" i="15"/>
  <c r="BE503" i="15"/>
  <c r="BF503" i="15"/>
  <c r="BA503" i="15"/>
  <c r="BD503" i="15"/>
  <c r="AA503" i="15"/>
  <c r="AZ503" i="15"/>
  <c r="BC503" i="15" s="1"/>
  <c r="AY503" i="15"/>
  <c r="BB503" i="15"/>
  <c r="O503" i="15"/>
  <c r="F503" i="15"/>
  <c r="D502" i="15"/>
  <c r="BE502" i="15" s="1"/>
  <c r="BF502" i="15" s="1"/>
  <c r="BA502" i="15"/>
  <c r="BD502" i="15"/>
  <c r="AA502" i="15"/>
  <c r="AZ502" i="15"/>
  <c r="BC502" i="15" s="1"/>
  <c r="AY502" i="15"/>
  <c r="BB502" i="15" s="1"/>
  <c r="O502" i="15"/>
  <c r="F502" i="15"/>
  <c r="D501" i="15"/>
  <c r="BE501" i="15"/>
  <c r="BF501" i="15"/>
  <c r="BA501" i="15"/>
  <c r="BD501" i="15"/>
  <c r="AA501" i="15"/>
  <c r="AZ501" i="15"/>
  <c r="BC501" i="15" s="1"/>
  <c r="AY501" i="15"/>
  <c r="BB501" i="15"/>
  <c r="O501" i="15"/>
  <c r="F501" i="15"/>
  <c r="D500" i="15"/>
  <c r="BE500" i="15" s="1"/>
  <c r="BF500" i="15" s="1"/>
  <c r="BA500" i="15"/>
  <c r="BD500" i="15"/>
  <c r="AA500" i="15"/>
  <c r="AZ500" i="15"/>
  <c r="BC500" i="15" s="1"/>
  <c r="AY500" i="15"/>
  <c r="BB500" i="15" s="1"/>
  <c r="O500" i="15"/>
  <c r="F500" i="15"/>
  <c r="D499" i="15"/>
  <c r="BE499" i="15"/>
  <c r="BF499" i="15"/>
  <c r="BA499" i="15"/>
  <c r="BD499" i="15"/>
  <c r="AA499" i="15"/>
  <c r="AZ499" i="15"/>
  <c r="BC499" i="15" s="1"/>
  <c r="AY499" i="15"/>
  <c r="BB499" i="15"/>
  <c r="O499" i="15"/>
  <c r="F499" i="15"/>
  <c r="D498" i="15"/>
  <c r="BE498" i="15" s="1"/>
  <c r="BF498" i="15" s="1"/>
  <c r="BA498" i="15"/>
  <c r="BD498" i="15"/>
  <c r="AA498" i="15"/>
  <c r="AZ498" i="15"/>
  <c r="BC498" i="15" s="1"/>
  <c r="AY498" i="15"/>
  <c r="BB498" i="15" s="1"/>
  <c r="O498" i="15"/>
  <c r="F498" i="15"/>
  <c r="BE497" i="15"/>
  <c r="BF497" i="15"/>
  <c r="AU497" i="15"/>
  <c r="AT497" i="15"/>
  <c r="BA497" i="15"/>
  <c r="BD497" i="15" s="1"/>
  <c r="AA497" i="15"/>
  <c r="AZ497" i="15" s="1"/>
  <c r="BC497" i="15" s="1"/>
  <c r="AY497" i="15"/>
  <c r="BB497" i="15"/>
  <c r="O497" i="15"/>
  <c r="F497" i="15"/>
  <c r="D496" i="15"/>
  <c r="BE496" i="15"/>
  <c r="BF496" i="15" s="1"/>
  <c r="BA496" i="15"/>
  <c r="BD496" i="15"/>
  <c r="AW496" i="15"/>
  <c r="AY496" i="15" s="1"/>
  <c r="BB496" i="15" s="1"/>
  <c r="AA496" i="15"/>
  <c r="AZ496" i="15"/>
  <c r="BC496" i="15" s="1"/>
  <c r="AV496" i="15"/>
  <c r="O496" i="15"/>
  <c r="F496" i="15"/>
  <c r="D495" i="15"/>
  <c r="BE495" i="15"/>
  <c r="BF495" i="15" s="1"/>
  <c r="BA495" i="15"/>
  <c r="BD495" i="15" s="1"/>
  <c r="AA495" i="15"/>
  <c r="AZ495" i="15"/>
  <c r="BC495" i="15"/>
  <c r="AY495" i="15"/>
  <c r="BB495" i="15"/>
  <c r="O495" i="15"/>
  <c r="F495" i="15"/>
  <c r="D494" i="15"/>
  <c r="BE494" i="15"/>
  <c r="BF494" i="15"/>
  <c r="BA494" i="15"/>
  <c r="BD494" i="15" s="1"/>
  <c r="AW494" i="15"/>
  <c r="AA494" i="15"/>
  <c r="AV494" i="15"/>
  <c r="O494" i="15"/>
  <c r="F494" i="15"/>
  <c r="D493" i="15"/>
  <c r="BE493" i="15"/>
  <c r="BF493" i="15" s="1"/>
  <c r="BA493" i="15"/>
  <c r="BD493" i="15"/>
  <c r="AA493" i="15"/>
  <c r="AZ493" i="15" s="1"/>
  <c r="BC493" i="15"/>
  <c r="AY493" i="15"/>
  <c r="BB493" i="15"/>
  <c r="O493" i="15"/>
  <c r="F493" i="15"/>
  <c r="BE492" i="15"/>
  <c r="BF492" i="15"/>
  <c r="AU492" i="15"/>
  <c r="AV492" i="15"/>
  <c r="AT492" i="15"/>
  <c r="BA492" i="15"/>
  <c r="BD492" i="15" s="1"/>
  <c r="AW492" i="15"/>
  <c r="AA492" i="15"/>
  <c r="AZ492" i="15"/>
  <c r="BC492" i="15" s="1"/>
  <c r="AY492" i="15"/>
  <c r="BB492" i="15" s="1"/>
  <c r="O492" i="15"/>
  <c r="F492" i="15"/>
  <c r="D491" i="15"/>
  <c r="BE491" i="15"/>
  <c r="BF491" i="15"/>
  <c r="BA491" i="15"/>
  <c r="BD491" i="15"/>
  <c r="AA491" i="15"/>
  <c r="AZ491" i="15"/>
  <c r="BC491" i="15" s="1"/>
  <c r="AY491" i="15"/>
  <c r="BB491" i="15"/>
  <c r="O491" i="15"/>
  <c r="F491" i="15"/>
  <c r="BE490" i="15"/>
  <c r="BF490" i="15" s="1"/>
  <c r="AU490" i="15"/>
  <c r="BA490" i="15" s="1"/>
  <c r="BD490" i="15" s="1"/>
  <c r="AT490" i="15"/>
  <c r="AA490" i="15"/>
  <c r="AZ490" i="15" s="1"/>
  <c r="BC490" i="15"/>
  <c r="AY490" i="15"/>
  <c r="BB490" i="15"/>
  <c r="O490" i="15"/>
  <c r="F490" i="15"/>
  <c r="D489" i="15"/>
  <c r="BE489" i="15"/>
  <c r="BF489" i="15" s="1"/>
  <c r="BA489" i="15"/>
  <c r="BD489" i="15" s="1"/>
  <c r="AA489" i="15"/>
  <c r="AZ489" i="15" s="1"/>
  <c r="BC489" i="15" s="1"/>
  <c r="AY489" i="15"/>
  <c r="BB489" i="15"/>
  <c r="O489" i="15"/>
  <c r="F489" i="15"/>
  <c r="D488" i="15"/>
  <c r="AY488" i="15" s="1"/>
  <c r="BB488" i="15" s="1"/>
  <c r="BE488" i="15"/>
  <c r="BF488" i="15" s="1"/>
  <c r="AU488" i="15"/>
  <c r="AT488" i="15"/>
  <c r="BA488" i="15"/>
  <c r="BD488" i="15" s="1"/>
  <c r="AA488" i="15"/>
  <c r="AZ488" i="15" s="1"/>
  <c r="BC488" i="15" s="1"/>
  <c r="O488" i="15"/>
  <c r="F488" i="15"/>
  <c r="D487" i="15"/>
  <c r="BE487" i="15"/>
  <c r="BF487" i="15" s="1"/>
  <c r="AU487" i="15"/>
  <c r="AV487" i="15"/>
  <c r="AT487" i="15"/>
  <c r="BA487" i="15"/>
  <c r="BD487" i="15"/>
  <c r="AW487" i="15"/>
  <c r="AY487" i="15" s="1"/>
  <c r="BB487" i="15" s="1"/>
  <c r="AA487" i="15"/>
  <c r="O487" i="15"/>
  <c r="F487" i="15"/>
  <c r="AW486" i="15"/>
  <c r="AV486" i="15"/>
  <c r="F486" i="15"/>
  <c r="D486" i="15"/>
  <c r="D485" i="15"/>
  <c r="BE485" i="15"/>
  <c r="BF485" i="15"/>
  <c r="BA485" i="15"/>
  <c r="BD485" i="15" s="1"/>
  <c r="AA485" i="15"/>
  <c r="AZ485" i="15" s="1"/>
  <c r="BC485" i="15" s="1"/>
  <c r="AY485" i="15"/>
  <c r="BB485" i="15"/>
  <c r="O485" i="15"/>
  <c r="F485" i="15"/>
  <c r="BA484" i="15"/>
  <c r="AW484" i="15"/>
  <c r="AA484" i="15"/>
  <c r="D484" i="15"/>
  <c r="AV484" i="15"/>
  <c r="O484" i="15"/>
  <c r="F484" i="15"/>
  <c r="D483" i="15"/>
  <c r="AU483" i="15"/>
  <c r="AT483" i="15"/>
  <c r="BA483" i="15"/>
  <c r="BD483" i="15"/>
  <c r="AA483" i="15"/>
  <c r="AZ483" i="15"/>
  <c r="BC483" i="15" s="1"/>
  <c r="O483" i="15"/>
  <c r="F483" i="15"/>
  <c r="AW482" i="15"/>
  <c r="AV482" i="15"/>
  <c r="F482" i="15"/>
  <c r="D482" i="15"/>
  <c r="D481" i="15"/>
  <c r="BE481" i="15" s="1"/>
  <c r="BF481" i="15" s="1"/>
  <c r="BA481" i="15"/>
  <c r="BD481" i="15"/>
  <c r="AA481" i="15"/>
  <c r="AZ481" i="15"/>
  <c r="BC481" i="15" s="1"/>
  <c r="AY481" i="15"/>
  <c r="BB481" i="15" s="1"/>
  <c r="O481" i="15"/>
  <c r="F481" i="15"/>
  <c r="D480" i="15"/>
  <c r="BE480" i="15" s="1"/>
  <c r="BF480" i="15"/>
  <c r="AU480" i="15"/>
  <c r="AV480" i="15"/>
  <c r="AT480" i="15"/>
  <c r="BA480" i="15"/>
  <c r="BD480" i="15"/>
  <c r="AW480" i="15"/>
  <c r="AA480" i="15"/>
  <c r="AZ480" i="15"/>
  <c r="BC480" i="15" s="1"/>
  <c r="O480" i="15"/>
  <c r="F480" i="15"/>
  <c r="D479" i="15"/>
  <c r="BE479" i="15" s="1"/>
  <c r="BF479" i="15" s="1"/>
  <c r="AU479" i="15"/>
  <c r="BA479" i="15" s="1"/>
  <c r="BD479" i="15" s="1"/>
  <c r="AT479" i="15"/>
  <c r="AA479" i="15"/>
  <c r="AZ479" i="15"/>
  <c r="BC479" i="15" s="1"/>
  <c r="O479" i="15"/>
  <c r="F479" i="15"/>
  <c r="D478" i="15"/>
  <c r="BE478" i="15"/>
  <c r="BF478" i="15"/>
  <c r="BA478" i="15"/>
  <c r="BD478" i="15"/>
  <c r="AW478" i="15"/>
  <c r="AZ478" i="15" s="1"/>
  <c r="BC478" i="15" s="1"/>
  <c r="AA478" i="15"/>
  <c r="AY478" i="15"/>
  <c r="BB478" i="15"/>
  <c r="AV478" i="15"/>
  <c r="O478" i="15"/>
  <c r="F478" i="15"/>
  <c r="D477" i="15"/>
  <c r="BE477" i="15" s="1"/>
  <c r="BF477" i="15" s="1"/>
  <c r="BA477" i="15"/>
  <c r="BD477" i="15"/>
  <c r="AW477" i="15"/>
  <c r="AY477" i="15" s="1"/>
  <c r="BB477" i="15" s="1"/>
  <c r="AA477" i="15"/>
  <c r="AV477" i="15"/>
  <c r="O477" i="15"/>
  <c r="F477" i="15"/>
  <c r="AW476" i="15"/>
  <c r="AV476" i="15"/>
  <c r="F476" i="15"/>
  <c r="D475" i="15"/>
  <c r="BE475" i="15"/>
  <c r="BF475" i="15"/>
  <c r="BA475" i="15"/>
  <c r="BD475" i="15" s="1"/>
  <c r="AW475" i="15"/>
  <c r="AA475" i="15"/>
  <c r="AV475" i="15"/>
  <c r="O475" i="15"/>
  <c r="F475" i="15"/>
  <c r="AW474" i="15"/>
  <c r="AV474" i="15"/>
  <c r="F474" i="15"/>
  <c r="D474" i="15"/>
  <c r="D473" i="15"/>
  <c r="BE473" i="15"/>
  <c r="BF473" i="15" s="1"/>
  <c r="AU473" i="15"/>
  <c r="BA473" i="15" s="1"/>
  <c r="BD473" i="15" s="1"/>
  <c r="AV473" i="15"/>
  <c r="AT473" i="15"/>
  <c r="AW473" i="15"/>
  <c r="AA473" i="15"/>
  <c r="O473" i="15"/>
  <c r="F473" i="15"/>
  <c r="D472" i="15"/>
  <c r="AY472" i="15" s="1"/>
  <c r="BB472" i="15" s="1"/>
  <c r="BA472" i="15"/>
  <c r="BD472" i="15" s="1"/>
  <c r="AA472" i="15"/>
  <c r="AZ472" i="15" s="1"/>
  <c r="BC472" i="15" s="1"/>
  <c r="O472" i="15"/>
  <c r="F472" i="15"/>
  <c r="D471" i="15"/>
  <c r="BE471" i="15"/>
  <c r="BF471" i="15" s="1"/>
  <c r="BA471" i="15"/>
  <c r="BD471" i="15"/>
  <c r="AA471" i="15"/>
  <c r="AZ471" i="15" s="1"/>
  <c r="BC471" i="15" s="1"/>
  <c r="AY471" i="15"/>
  <c r="BB471" i="15"/>
  <c r="O471" i="15"/>
  <c r="F471" i="15"/>
  <c r="D470" i="15"/>
  <c r="BE470" i="15"/>
  <c r="BF470" i="15" s="1"/>
  <c r="BA470" i="15"/>
  <c r="BD470" i="15" s="1"/>
  <c r="AA470" i="15"/>
  <c r="AZ470" i="15" s="1"/>
  <c r="BC470" i="15" s="1"/>
  <c r="AY470" i="15"/>
  <c r="BB470" i="15" s="1"/>
  <c r="O470" i="15"/>
  <c r="F470" i="15"/>
  <c r="D469" i="15"/>
  <c r="BE469" i="15"/>
  <c r="BF469" i="15" s="1"/>
  <c r="AU469" i="15"/>
  <c r="BA469" i="15" s="1"/>
  <c r="AV469" i="15"/>
  <c r="AT469" i="15"/>
  <c r="BD469" i="15"/>
  <c r="AW469" i="15"/>
  <c r="AZ469" i="15" s="1"/>
  <c r="BC469" i="15" s="1"/>
  <c r="AA469" i="15"/>
  <c r="AY469" i="15"/>
  <c r="BB469" i="15"/>
  <c r="O469" i="15"/>
  <c r="F469" i="15"/>
  <c r="D468" i="15"/>
  <c r="BE468" i="15"/>
  <c r="BF468" i="15" s="1"/>
  <c r="BA468" i="15"/>
  <c r="BD468" i="15"/>
  <c r="AW468" i="15"/>
  <c r="AY468" i="15" s="1"/>
  <c r="BB468" i="15" s="1"/>
  <c r="AA468" i="15"/>
  <c r="AZ468" i="15"/>
  <c r="BC468" i="15" s="1"/>
  <c r="AV468" i="15"/>
  <c r="O468" i="15"/>
  <c r="F468" i="15"/>
  <c r="D467" i="15"/>
  <c r="BE467" i="15"/>
  <c r="BF467" i="15" s="1"/>
  <c r="AU467" i="15"/>
  <c r="AV467" i="15"/>
  <c r="AT467" i="15"/>
  <c r="BA467" i="15"/>
  <c r="BD467" i="15"/>
  <c r="AW467" i="15"/>
  <c r="AY467" i="15" s="1"/>
  <c r="BB467" i="15" s="1"/>
  <c r="AA467" i="15"/>
  <c r="O467" i="15"/>
  <c r="F467" i="15"/>
  <c r="BA466" i="15"/>
  <c r="AW466" i="15"/>
  <c r="AA466" i="15"/>
  <c r="AV466" i="15"/>
  <c r="O466" i="15"/>
  <c r="F466" i="15"/>
  <c r="D465" i="15"/>
  <c r="BE465" i="15"/>
  <c r="BF465" i="15" s="1"/>
  <c r="BA465" i="15"/>
  <c r="BD465" i="15" s="1"/>
  <c r="AA465" i="15"/>
  <c r="AZ465" i="15"/>
  <c r="BC465" i="15"/>
  <c r="AY465" i="15"/>
  <c r="BB465" i="15"/>
  <c r="O465" i="15"/>
  <c r="F465" i="15"/>
  <c r="D464" i="15"/>
  <c r="BE464" i="15"/>
  <c r="BF464" i="15"/>
  <c r="BA464" i="15"/>
  <c r="BD464" i="15" s="1"/>
  <c r="AA464" i="15"/>
  <c r="AZ464" i="15" s="1"/>
  <c r="BC464" i="15" s="1"/>
  <c r="AY464" i="15"/>
  <c r="BB464" i="15"/>
  <c r="O464" i="15"/>
  <c r="F464" i="15"/>
  <c r="D463" i="15"/>
  <c r="BE463" i="15"/>
  <c r="BF463" i="15" s="1"/>
  <c r="BA463" i="15"/>
  <c r="BD463" i="15" s="1"/>
  <c r="AA463" i="15"/>
  <c r="AZ463" i="15"/>
  <c r="BC463" i="15" s="1"/>
  <c r="AY463" i="15"/>
  <c r="BB463" i="15"/>
  <c r="O463" i="15"/>
  <c r="F463" i="15"/>
  <c r="D462" i="15"/>
  <c r="BE462" i="15"/>
  <c r="BF462" i="15"/>
  <c r="AU462" i="15"/>
  <c r="BA462" i="15" s="1"/>
  <c r="BD462" i="15" s="1"/>
  <c r="AT462" i="15"/>
  <c r="AA462" i="15"/>
  <c r="AZ462" i="15" s="1"/>
  <c r="BC462" i="15" s="1"/>
  <c r="AY462" i="15"/>
  <c r="BB462" i="15"/>
  <c r="O462" i="15"/>
  <c r="F462" i="15"/>
  <c r="D461" i="15"/>
  <c r="BE461" i="15"/>
  <c r="BF461" i="15" s="1"/>
  <c r="BA461" i="15"/>
  <c r="BD461" i="15"/>
  <c r="AA461" i="15"/>
  <c r="AZ461" i="15" s="1"/>
  <c r="BC461" i="15"/>
  <c r="AY461" i="15"/>
  <c r="BB461" i="15"/>
  <c r="O461" i="15"/>
  <c r="F461" i="15"/>
  <c r="AU460" i="15"/>
  <c r="AV460" i="15"/>
  <c r="AT460" i="15"/>
  <c r="BA460" i="15"/>
  <c r="AW460" i="15"/>
  <c r="AZ460" i="15" s="1"/>
  <c r="AA460" i="15"/>
  <c r="D460" i="15"/>
  <c r="AY460" i="15"/>
  <c r="O460" i="15"/>
  <c r="F460" i="15"/>
  <c r="AW459" i="15"/>
  <c r="AV459" i="15"/>
  <c r="F459" i="15"/>
  <c r="D459" i="15"/>
  <c r="AW458" i="15"/>
  <c r="AV458" i="15"/>
  <c r="F458" i="15"/>
  <c r="D457" i="15"/>
  <c r="BE457" i="15"/>
  <c r="BF457" i="15" s="1"/>
  <c r="AU457" i="15"/>
  <c r="AV457" i="15"/>
  <c r="AT457" i="15"/>
  <c r="BA457" i="15"/>
  <c r="BD457" i="15" s="1"/>
  <c r="AW457" i="15"/>
  <c r="AY457" i="15" s="1"/>
  <c r="BB457" i="15" s="1"/>
  <c r="AA457" i="15"/>
  <c r="O457" i="15"/>
  <c r="F457" i="15"/>
  <c r="BE456" i="15"/>
  <c r="BF456" i="15"/>
  <c r="AU456" i="15"/>
  <c r="AV456" i="15"/>
  <c r="AT456" i="15"/>
  <c r="BA456" i="15"/>
  <c r="BD456" i="15"/>
  <c r="AW456" i="15"/>
  <c r="AY456" i="15" s="1"/>
  <c r="BB456" i="15" s="1"/>
  <c r="AA456" i="15"/>
  <c r="O456" i="15"/>
  <c r="F456" i="15"/>
  <c r="D455" i="15"/>
  <c r="BE455" i="15" s="1"/>
  <c r="BF455" i="15"/>
  <c r="AU455" i="15"/>
  <c r="AV455" i="15"/>
  <c r="AT455" i="15"/>
  <c r="BA455" i="15"/>
  <c r="BD455" i="15"/>
  <c r="AW455" i="15"/>
  <c r="AA455" i="15"/>
  <c r="AZ455" i="15"/>
  <c r="BC455" i="15" s="1"/>
  <c r="O455" i="15"/>
  <c r="F455" i="15"/>
  <c r="D454" i="15"/>
  <c r="BE454" i="15" s="1"/>
  <c r="BF454" i="15"/>
  <c r="BA454" i="15"/>
  <c r="BD454" i="15"/>
  <c r="AA454" i="15"/>
  <c r="AZ454" i="15"/>
  <c r="BC454" i="15"/>
  <c r="AY454" i="15"/>
  <c r="BB454" i="15" s="1"/>
  <c r="O454" i="15"/>
  <c r="F454" i="15"/>
  <c r="AW453" i="15"/>
  <c r="AV453" i="15"/>
  <c r="F453" i="15"/>
  <c r="D453" i="15"/>
  <c r="D452" i="15"/>
  <c r="BE452" i="15" s="1"/>
  <c r="BF452" i="15"/>
  <c r="AU452" i="15"/>
  <c r="AV452" i="15"/>
  <c r="AT452" i="15"/>
  <c r="BA452" i="15"/>
  <c r="BD452" i="15"/>
  <c r="AW452" i="15"/>
  <c r="AA452" i="15"/>
  <c r="AZ452" i="15"/>
  <c r="BC452" i="15" s="1"/>
  <c r="AY452" i="15"/>
  <c r="BB452" i="15" s="1"/>
  <c r="O452" i="15"/>
  <c r="F452" i="15"/>
  <c r="D451" i="15"/>
  <c r="BE451" i="15" s="1"/>
  <c r="BF451" i="15"/>
  <c r="AU451" i="15"/>
  <c r="AV451" i="15"/>
  <c r="AT451" i="15"/>
  <c r="BA451" i="15"/>
  <c r="BD451" i="15"/>
  <c r="AW451" i="15"/>
  <c r="AZ451" i="15" s="1"/>
  <c r="BC451" i="15" s="1"/>
  <c r="AA451" i="15"/>
  <c r="O451" i="15"/>
  <c r="F451" i="15"/>
  <c r="D450" i="15"/>
  <c r="BE450" i="15" s="1"/>
  <c r="BF450" i="15"/>
  <c r="BA450" i="15"/>
  <c r="BD450" i="15"/>
  <c r="AA450" i="15"/>
  <c r="AZ450" i="15"/>
  <c r="BC450" i="15"/>
  <c r="AY450" i="15"/>
  <c r="BB450" i="15" s="1"/>
  <c r="O450" i="15"/>
  <c r="F450" i="15"/>
  <c r="D449" i="15"/>
  <c r="BE449" i="15" s="1"/>
  <c r="BF449" i="15" s="1"/>
  <c r="BA449" i="15"/>
  <c r="BD449" i="15"/>
  <c r="AA449" i="15"/>
  <c r="AZ449" i="15"/>
  <c r="BC449" i="15" s="1"/>
  <c r="AY449" i="15"/>
  <c r="BB449" i="15" s="1"/>
  <c r="O449" i="15"/>
  <c r="F449" i="15"/>
  <c r="D448" i="15"/>
  <c r="BE448" i="15" s="1"/>
  <c r="BF448" i="15" s="1"/>
  <c r="AU448" i="15"/>
  <c r="AV448" i="15"/>
  <c r="AT448" i="15"/>
  <c r="BA448" i="15"/>
  <c r="BD448" i="15"/>
  <c r="AW448" i="15"/>
  <c r="AZ448" i="15" s="1"/>
  <c r="BC448" i="15" s="1"/>
  <c r="AA448" i="15"/>
  <c r="O448" i="15"/>
  <c r="F448" i="15"/>
  <c r="D447" i="15"/>
  <c r="BE447" i="15" s="1"/>
  <c r="BF447" i="15" s="1"/>
  <c r="AU447" i="15"/>
  <c r="AV447" i="15"/>
  <c r="AT447" i="15"/>
  <c r="BA447" i="15"/>
  <c r="BD447" i="15"/>
  <c r="AW447" i="15"/>
  <c r="AA447" i="15"/>
  <c r="AZ447" i="15"/>
  <c r="BC447" i="15" s="1"/>
  <c r="O447" i="15"/>
  <c r="F447" i="15"/>
  <c r="D446" i="15"/>
  <c r="BE446" i="15" s="1"/>
  <c r="BF446" i="15"/>
  <c r="AU446" i="15"/>
  <c r="AV446" i="15"/>
  <c r="AT446" i="15"/>
  <c r="BA446" i="15"/>
  <c r="BD446" i="15"/>
  <c r="AW446" i="15"/>
  <c r="AA446" i="15"/>
  <c r="AZ446" i="15"/>
  <c r="BC446" i="15" s="1"/>
  <c r="AY446" i="15"/>
  <c r="BB446" i="15" s="1"/>
  <c r="O446" i="15"/>
  <c r="F446" i="15"/>
  <c r="D445" i="15"/>
  <c r="BE445" i="15" s="1"/>
  <c r="BF445" i="15" s="1"/>
  <c r="AU445" i="15"/>
  <c r="BA445" i="15" s="1"/>
  <c r="BD445" i="15" s="1"/>
  <c r="AT445" i="15"/>
  <c r="AA445" i="15"/>
  <c r="AZ445" i="15" s="1"/>
  <c r="BC445" i="15" s="1"/>
  <c r="AY445" i="15"/>
  <c r="BB445" i="15" s="1"/>
  <c r="O445" i="15"/>
  <c r="F445" i="15"/>
  <c r="D444" i="15"/>
  <c r="BE444" i="15"/>
  <c r="BF444" i="15"/>
  <c r="BA444" i="15"/>
  <c r="BD444" i="15"/>
  <c r="AA444" i="15"/>
  <c r="AZ444" i="15"/>
  <c r="BC444" i="15" s="1"/>
  <c r="AY444" i="15"/>
  <c r="BB444" i="15"/>
  <c r="O444" i="15"/>
  <c r="F444" i="15"/>
  <c r="AW443" i="15"/>
  <c r="AV443" i="15"/>
  <c r="F443" i="15"/>
  <c r="D443" i="15"/>
  <c r="AW442" i="15"/>
  <c r="AV442" i="15"/>
  <c r="F442" i="15"/>
  <c r="D442" i="15"/>
  <c r="D441" i="15"/>
  <c r="BE441" i="15" s="1"/>
  <c r="BF441" i="15" s="1"/>
  <c r="AU441" i="15"/>
  <c r="AV441" i="15"/>
  <c r="AT441" i="15"/>
  <c r="BA441" i="15"/>
  <c r="BD441" i="15" s="1"/>
  <c r="AW441" i="15"/>
  <c r="AA441" i="15"/>
  <c r="AZ441" i="15"/>
  <c r="BC441" i="15" s="1"/>
  <c r="O441" i="15"/>
  <c r="F441" i="15"/>
  <c r="D440" i="15"/>
  <c r="BE440" i="15" s="1"/>
  <c r="BF440" i="15" s="1"/>
  <c r="AU440" i="15"/>
  <c r="BA440" i="15"/>
  <c r="BD440" i="15"/>
  <c r="AW440" i="15"/>
  <c r="AA440" i="15"/>
  <c r="AZ440" i="15"/>
  <c r="BC440" i="15" s="1"/>
  <c r="AY440" i="15"/>
  <c r="BB440" i="15" s="1"/>
  <c r="AV440" i="15"/>
  <c r="AT440" i="15"/>
  <c r="O440" i="15"/>
  <c r="F440" i="15"/>
  <c r="D439" i="15"/>
  <c r="BE439" i="15" s="1"/>
  <c r="BF439" i="15"/>
  <c r="BA439" i="15"/>
  <c r="BD439" i="15"/>
  <c r="AA439" i="15"/>
  <c r="AZ439" i="15" s="1"/>
  <c r="BC439" i="15" s="1"/>
  <c r="O439" i="15"/>
  <c r="F439" i="15"/>
  <c r="D438" i="15"/>
  <c r="BE438" i="15" s="1"/>
  <c r="BF438" i="15" s="1"/>
  <c r="BA438" i="15"/>
  <c r="BD438" i="15"/>
  <c r="AW438" i="15"/>
  <c r="AA438" i="15"/>
  <c r="AY438" i="15"/>
  <c r="BB438" i="15" s="1"/>
  <c r="AV438" i="15"/>
  <c r="O438" i="15"/>
  <c r="F438" i="15"/>
  <c r="D437" i="15"/>
  <c r="BE437" i="15" s="1"/>
  <c r="BF437" i="15"/>
  <c r="AU437" i="15"/>
  <c r="BA437" i="15" s="1"/>
  <c r="AT437" i="15"/>
  <c r="BD437" i="15"/>
  <c r="AA437" i="15"/>
  <c r="AZ437" i="15"/>
  <c r="BC437" i="15" s="1"/>
  <c r="O437" i="15"/>
  <c r="F437" i="15"/>
  <c r="D436" i="15"/>
  <c r="BE436" i="15" s="1"/>
  <c r="BF436" i="15" s="1"/>
  <c r="BA436" i="15"/>
  <c r="BD436" i="15"/>
  <c r="AA436" i="15"/>
  <c r="AZ436" i="15"/>
  <c r="BC436" i="15" s="1"/>
  <c r="O436" i="15"/>
  <c r="F436" i="15"/>
  <c r="D435" i="15"/>
  <c r="BE435" i="15" s="1"/>
  <c r="BF435" i="15" s="1"/>
  <c r="AU435" i="15"/>
  <c r="AV435" i="15"/>
  <c r="AT435" i="15"/>
  <c r="BA435" i="15"/>
  <c r="BD435" i="15" s="1"/>
  <c r="AW435" i="15"/>
  <c r="AZ435" i="15" s="1"/>
  <c r="BC435" i="15" s="1"/>
  <c r="AA435" i="15"/>
  <c r="O435" i="15"/>
  <c r="F435" i="15"/>
  <c r="D434" i="15"/>
  <c r="BE434" i="15" s="1"/>
  <c r="BF434" i="15" s="1"/>
  <c r="AU434" i="15"/>
  <c r="AV434" i="15"/>
  <c r="AT434" i="15"/>
  <c r="BA434" i="15"/>
  <c r="BD434" i="15" s="1"/>
  <c r="AW434" i="15"/>
  <c r="AA434" i="15"/>
  <c r="AZ434" i="15" s="1"/>
  <c r="BC434" i="15" s="1"/>
  <c r="AY434" i="15"/>
  <c r="BB434" i="15" s="1"/>
  <c r="O434" i="15"/>
  <c r="F434" i="15"/>
  <c r="BE433" i="15"/>
  <c r="BF433" i="15" s="1"/>
  <c r="AU433" i="15"/>
  <c r="BA433" i="15" s="1"/>
  <c r="AV433" i="15"/>
  <c r="AT433" i="15"/>
  <c r="BD433" i="15"/>
  <c r="AW433" i="15"/>
  <c r="AA433" i="15"/>
  <c r="AZ433" i="15"/>
  <c r="BC433" i="15" s="1"/>
  <c r="AY433" i="15"/>
  <c r="BB433" i="15"/>
  <c r="O433" i="15"/>
  <c r="F433" i="15"/>
  <c r="AW432" i="15"/>
  <c r="AV432" i="15"/>
  <c r="F432" i="15"/>
  <c r="D431" i="15"/>
  <c r="BE431" i="15" s="1"/>
  <c r="BF431" i="15"/>
  <c r="BA431" i="15"/>
  <c r="BD431" i="15"/>
  <c r="AA431" i="15"/>
  <c r="AZ431" i="15"/>
  <c r="BC431" i="15"/>
  <c r="AY431" i="15"/>
  <c r="BB431" i="15" s="1"/>
  <c r="O431" i="15"/>
  <c r="F431" i="15"/>
  <c r="D430" i="15"/>
  <c r="BE430" i="15" s="1"/>
  <c r="BF430" i="15" s="1"/>
  <c r="AU430" i="15"/>
  <c r="BA430" i="15" s="1"/>
  <c r="BD430" i="15" s="1"/>
  <c r="AV430" i="15"/>
  <c r="AT430" i="15"/>
  <c r="AW430" i="15"/>
  <c r="AA430" i="15"/>
  <c r="AZ430" i="15"/>
  <c r="BC430" i="15" s="1"/>
  <c r="AY430" i="15"/>
  <c r="BB430" i="15" s="1"/>
  <c r="O430" i="15"/>
  <c r="F430" i="15"/>
  <c r="D429" i="15"/>
  <c r="BE429" i="15" s="1"/>
  <c r="BF429" i="15" s="1"/>
  <c r="AU429" i="15"/>
  <c r="BA429" i="15" s="1"/>
  <c r="AT429" i="15"/>
  <c r="BD429" i="15"/>
  <c r="AA429" i="15"/>
  <c r="AZ429" i="15"/>
  <c r="BC429" i="15" s="1"/>
  <c r="O429" i="15"/>
  <c r="F429" i="15"/>
  <c r="D428" i="15"/>
  <c r="BE428" i="15" s="1"/>
  <c r="BF428" i="15" s="1"/>
  <c r="AU428" i="15"/>
  <c r="AV428" i="15"/>
  <c r="AT428" i="15"/>
  <c r="BA428" i="15"/>
  <c r="BD428" i="15" s="1"/>
  <c r="AW428" i="15"/>
  <c r="AA428" i="15"/>
  <c r="AZ428" i="15"/>
  <c r="BC428" i="15" s="1"/>
  <c r="O428" i="15"/>
  <c r="F428" i="15"/>
  <c r="D427" i="15"/>
  <c r="BE427" i="15" s="1"/>
  <c r="BF427" i="15" s="1"/>
  <c r="AU427" i="15"/>
  <c r="AV427" i="15"/>
  <c r="AT427" i="15"/>
  <c r="BA427" i="15"/>
  <c r="BD427" i="15" s="1"/>
  <c r="AW427" i="15"/>
  <c r="AZ427" i="15" s="1"/>
  <c r="BC427" i="15" s="1"/>
  <c r="AA427" i="15"/>
  <c r="O427" i="15"/>
  <c r="F427" i="15"/>
  <c r="D426" i="15"/>
  <c r="BE426" i="15" s="1"/>
  <c r="BF426" i="15" s="1"/>
  <c r="BA426" i="15"/>
  <c r="BD426" i="15"/>
  <c r="AA426" i="15"/>
  <c r="AZ426" i="15"/>
  <c r="BC426" i="15" s="1"/>
  <c r="AY426" i="15"/>
  <c r="BB426" i="15" s="1"/>
  <c r="O426" i="15"/>
  <c r="F426" i="15"/>
  <c r="D425" i="15"/>
  <c r="BE425" i="15" s="1"/>
  <c r="BF425" i="15" s="1"/>
  <c r="BA425" i="15"/>
  <c r="BD425" i="15" s="1"/>
  <c r="AA425" i="15"/>
  <c r="AZ425" i="15"/>
  <c r="BC425" i="15" s="1"/>
  <c r="O425" i="15"/>
  <c r="F425" i="15"/>
  <c r="D424" i="15"/>
  <c r="BE424" i="15" s="1"/>
  <c r="BF424" i="15" s="1"/>
  <c r="AU424" i="15"/>
  <c r="AV424" i="15"/>
  <c r="AT424" i="15"/>
  <c r="BA424" i="15"/>
  <c r="BD424" i="15" s="1"/>
  <c r="AW424" i="15"/>
  <c r="AA424" i="15"/>
  <c r="AZ424" i="15"/>
  <c r="BC424" i="15" s="1"/>
  <c r="AY424" i="15"/>
  <c r="BB424" i="15" s="1"/>
  <c r="O424" i="15"/>
  <c r="F424" i="15"/>
  <c r="D423" i="15"/>
  <c r="BE423" i="15" s="1"/>
  <c r="BF423" i="15"/>
  <c r="AV423" i="15"/>
  <c r="BA423" i="15"/>
  <c r="BD423" i="15"/>
  <c r="AW423" i="15"/>
  <c r="AY423" i="15" s="1"/>
  <c r="BB423" i="15" s="1"/>
  <c r="AA423" i="15"/>
  <c r="AZ423" i="15"/>
  <c r="BC423" i="15" s="1"/>
  <c r="O423" i="15"/>
  <c r="F423" i="15"/>
  <c r="D422" i="15"/>
  <c r="BE422" i="15" s="1"/>
  <c r="BF422" i="15" s="1"/>
  <c r="AU422" i="15"/>
  <c r="BA422" i="15" s="1"/>
  <c r="BD422" i="15" s="1"/>
  <c r="AV422" i="15"/>
  <c r="AT422" i="15"/>
  <c r="AW422" i="15"/>
  <c r="AY422" i="15" s="1"/>
  <c r="BB422" i="15" s="1"/>
  <c r="AA422" i="15"/>
  <c r="O422" i="15"/>
  <c r="F422" i="15"/>
  <c r="D421" i="15"/>
  <c r="BE421" i="15"/>
  <c r="BF421" i="15" s="1"/>
  <c r="AU421" i="15"/>
  <c r="BA421" i="15" s="1"/>
  <c r="BD421" i="15" s="1"/>
  <c r="AV421" i="15"/>
  <c r="AT421" i="15"/>
  <c r="AW421" i="15"/>
  <c r="AA421" i="15"/>
  <c r="AZ421" i="15" s="1"/>
  <c r="BC421" i="15" s="1"/>
  <c r="AY421" i="15"/>
  <c r="BB421" i="15" s="1"/>
  <c r="O421" i="15"/>
  <c r="F421" i="15"/>
  <c r="D420" i="15"/>
  <c r="BE420" i="15" s="1"/>
  <c r="BF420" i="15" s="1"/>
  <c r="AU420" i="15"/>
  <c r="BA420" i="15" s="1"/>
  <c r="BD420" i="15" s="1"/>
  <c r="AV420" i="15"/>
  <c r="AT420" i="15"/>
  <c r="AW420" i="15"/>
  <c r="AA420" i="15"/>
  <c r="AZ420" i="15"/>
  <c r="BC420" i="15" s="1"/>
  <c r="AY420" i="15"/>
  <c r="BB420" i="15" s="1"/>
  <c r="O420" i="15"/>
  <c r="F420" i="15"/>
  <c r="D419" i="15"/>
  <c r="BE419" i="15"/>
  <c r="BF419" i="15" s="1"/>
  <c r="AU419" i="15"/>
  <c r="BA419" i="15" s="1"/>
  <c r="BD419" i="15" s="1"/>
  <c r="AT419" i="15"/>
  <c r="AA419" i="15"/>
  <c r="AZ419" i="15" s="1"/>
  <c r="BC419" i="15" s="1"/>
  <c r="AY419" i="15"/>
  <c r="BB419" i="15" s="1"/>
  <c r="O419" i="15"/>
  <c r="F419" i="15"/>
  <c r="D418" i="15"/>
  <c r="BE418" i="15"/>
  <c r="BF418" i="15" s="1"/>
  <c r="AU418" i="15"/>
  <c r="AV418" i="15"/>
  <c r="AT418" i="15"/>
  <c r="BA418" i="15"/>
  <c r="BD418" i="15" s="1"/>
  <c r="AW418" i="15"/>
  <c r="AY418" i="15" s="1"/>
  <c r="BB418" i="15" s="1"/>
  <c r="AA418" i="15"/>
  <c r="AZ418" i="15"/>
  <c r="BC418" i="15" s="1"/>
  <c r="O418" i="15"/>
  <c r="F418" i="15"/>
  <c r="D417" i="15"/>
  <c r="BE417" i="15" s="1"/>
  <c r="BF417" i="15" s="1"/>
  <c r="AU417" i="15"/>
  <c r="BA417" i="15"/>
  <c r="BD417" i="15"/>
  <c r="AW417" i="15"/>
  <c r="AA417" i="15"/>
  <c r="AZ417" i="15"/>
  <c r="BC417" i="15" s="1"/>
  <c r="AY417" i="15"/>
  <c r="BB417" i="15" s="1"/>
  <c r="AV417" i="15"/>
  <c r="AT417" i="15"/>
  <c r="O417" i="15"/>
  <c r="F417" i="15"/>
  <c r="D416" i="15"/>
  <c r="BE416" i="15" s="1"/>
  <c r="BF416" i="15" s="1"/>
  <c r="AU416" i="15"/>
  <c r="AV416" i="15"/>
  <c r="AT416" i="15"/>
  <c r="BA416" i="15"/>
  <c r="BD416" i="15" s="1"/>
  <c r="AW416" i="15"/>
  <c r="AY416" i="15" s="1"/>
  <c r="BB416" i="15" s="1"/>
  <c r="AA416" i="15"/>
  <c r="O416" i="15"/>
  <c r="F416" i="15"/>
  <c r="D415" i="15"/>
  <c r="BE415" i="15" s="1"/>
  <c r="BF415" i="15" s="1"/>
  <c r="AU415" i="15"/>
  <c r="BA415" i="15" s="1"/>
  <c r="BD415" i="15" s="1"/>
  <c r="AV415" i="15"/>
  <c r="AT415" i="15"/>
  <c r="AW415" i="15"/>
  <c r="AY415" i="15" s="1"/>
  <c r="BB415" i="15" s="1"/>
  <c r="AA415" i="15"/>
  <c r="O415" i="15"/>
  <c r="F415" i="15"/>
  <c r="AU414" i="15"/>
  <c r="BA414" i="15" s="1"/>
  <c r="AV414" i="15"/>
  <c r="AT414" i="15"/>
  <c r="AW414" i="15"/>
  <c r="AA414" i="15"/>
  <c r="AZ414" i="15"/>
  <c r="D414" i="15"/>
  <c r="AY414" i="15"/>
  <c r="O414" i="15"/>
  <c r="F414" i="15"/>
  <c r="D413" i="15"/>
  <c r="BE413" i="15" s="1"/>
  <c r="BF413" i="15" s="1"/>
  <c r="AU413" i="15"/>
  <c r="AT413" i="15"/>
  <c r="BA413" i="15"/>
  <c r="BD413" i="15" s="1"/>
  <c r="AA413" i="15"/>
  <c r="AZ413" i="15"/>
  <c r="BC413" i="15" s="1"/>
  <c r="O413" i="15"/>
  <c r="F413" i="15"/>
  <c r="D412" i="15"/>
  <c r="BE412" i="15" s="1"/>
  <c r="BF412" i="15" s="1"/>
  <c r="AU412" i="15"/>
  <c r="BA412" i="15"/>
  <c r="BD412" i="15"/>
  <c r="AW412" i="15"/>
  <c r="AA412" i="15"/>
  <c r="AZ412" i="15" s="1"/>
  <c r="BC412" i="15" s="1"/>
  <c r="AY412" i="15"/>
  <c r="BB412" i="15" s="1"/>
  <c r="AV412" i="15"/>
  <c r="O412" i="15"/>
  <c r="F412" i="15"/>
  <c r="D411" i="15"/>
  <c r="BE411" i="15" s="1"/>
  <c r="BF411" i="15" s="1"/>
  <c r="AV411" i="15"/>
  <c r="BA411" i="15" s="1"/>
  <c r="BD411" i="15" s="1"/>
  <c r="AW411" i="15"/>
  <c r="AA411" i="15"/>
  <c r="AZ411" i="15"/>
  <c r="BC411" i="15" s="1"/>
  <c r="O411" i="15"/>
  <c r="F411" i="15"/>
  <c r="D410" i="15"/>
  <c r="BE410" i="15" s="1"/>
  <c r="BF410" i="15" s="1"/>
  <c r="BA410" i="15"/>
  <c r="BD410" i="15" s="1"/>
  <c r="AA410" i="15"/>
  <c r="AZ410" i="15" s="1"/>
  <c r="BC410" i="15" s="1"/>
  <c r="AY410" i="15"/>
  <c r="BB410" i="15" s="1"/>
  <c r="O410" i="15"/>
  <c r="F410" i="15"/>
  <c r="D409" i="15"/>
  <c r="BE409" i="15"/>
  <c r="BF409" i="15" s="1"/>
  <c r="AU409" i="15"/>
  <c r="AV409" i="15"/>
  <c r="AT409" i="15"/>
  <c r="BA409" i="15"/>
  <c r="BD409" i="15" s="1"/>
  <c r="AW409" i="15"/>
  <c r="AZ409" i="15" s="1"/>
  <c r="BC409" i="15" s="1"/>
  <c r="AA409" i="15"/>
  <c r="O409" i="15"/>
  <c r="F409" i="15"/>
  <c r="AW408" i="15"/>
  <c r="AV408" i="15"/>
  <c r="F408" i="15"/>
  <c r="D408" i="15"/>
  <c r="D407" i="15"/>
  <c r="BE407" i="15" s="1"/>
  <c r="BF407" i="15" s="1"/>
  <c r="AU407" i="15"/>
  <c r="BA407" i="15" s="1"/>
  <c r="BD407" i="15" s="1"/>
  <c r="AA407" i="15"/>
  <c r="AZ407" i="15"/>
  <c r="BC407" i="15"/>
  <c r="AT407" i="15"/>
  <c r="O407" i="15"/>
  <c r="F407" i="15"/>
  <c r="AW406" i="15"/>
  <c r="AV406" i="15"/>
  <c r="F406" i="15"/>
  <c r="D406" i="15"/>
  <c r="D405" i="15"/>
  <c r="BE405" i="15" s="1"/>
  <c r="BF405" i="15" s="1"/>
  <c r="AU405" i="15"/>
  <c r="BA405" i="15" s="1"/>
  <c r="BD405" i="15" s="1"/>
  <c r="AV405" i="15"/>
  <c r="AT405" i="15"/>
  <c r="AW405" i="15"/>
  <c r="AY405" i="15" s="1"/>
  <c r="BB405" i="15" s="1"/>
  <c r="AA405" i="15"/>
  <c r="O405" i="15"/>
  <c r="F405" i="15"/>
  <c r="D404" i="15"/>
  <c r="BE404" i="15" s="1"/>
  <c r="BF404" i="15" s="1"/>
  <c r="AU404" i="15"/>
  <c r="BA404" i="15" s="1"/>
  <c r="BD404" i="15" s="1"/>
  <c r="AV404" i="15"/>
  <c r="AT404" i="15"/>
  <c r="AW404" i="15"/>
  <c r="AY404" i="15" s="1"/>
  <c r="BB404" i="15" s="1"/>
  <c r="AA404" i="15"/>
  <c r="O404" i="15"/>
  <c r="F404" i="15"/>
  <c r="D403" i="15"/>
  <c r="BE403" i="15" s="1"/>
  <c r="BF403" i="15" s="1"/>
  <c r="AU403" i="15"/>
  <c r="BA403" i="15" s="1"/>
  <c r="BD403" i="15" s="1"/>
  <c r="AV403" i="15"/>
  <c r="AT403" i="15"/>
  <c r="AW403" i="15"/>
  <c r="AY403" i="15" s="1"/>
  <c r="BB403" i="15" s="1"/>
  <c r="AA403" i="15"/>
  <c r="O403" i="15"/>
  <c r="F403" i="15"/>
  <c r="BE402" i="15"/>
  <c r="BF402" i="15" s="1"/>
  <c r="BA402" i="15"/>
  <c r="BD402" i="15"/>
  <c r="AA402" i="15"/>
  <c r="AZ402" i="15" s="1"/>
  <c r="BC402" i="15" s="1"/>
  <c r="AY402" i="15"/>
  <c r="BB402" i="15"/>
  <c r="O402" i="15"/>
  <c r="F402" i="15"/>
  <c r="D401" i="15"/>
  <c r="BE401" i="15" s="1"/>
  <c r="BF401" i="15" s="1"/>
  <c r="AU401" i="15"/>
  <c r="AV401" i="15"/>
  <c r="AT401" i="15"/>
  <c r="BA401" i="15"/>
  <c r="BD401" i="15" s="1"/>
  <c r="AW401" i="15"/>
  <c r="AZ401" i="15" s="1"/>
  <c r="BC401" i="15" s="1"/>
  <c r="AA401" i="15"/>
  <c r="O401" i="15"/>
  <c r="F401" i="15"/>
  <c r="AU400" i="15"/>
  <c r="BA400" i="15" s="1"/>
  <c r="AA400" i="15"/>
  <c r="AZ400" i="15"/>
  <c r="AY400" i="15"/>
  <c r="AT400" i="15"/>
  <c r="O400" i="15"/>
  <c r="F400" i="15"/>
  <c r="D399" i="15"/>
  <c r="BE399" i="15" s="1"/>
  <c r="BF399" i="15" s="1"/>
  <c r="AU399" i="15"/>
  <c r="AV399" i="15"/>
  <c r="AT399" i="15"/>
  <c r="BA399" i="15"/>
  <c r="BD399" i="15" s="1"/>
  <c r="AW399" i="15"/>
  <c r="AZ399" i="15" s="1"/>
  <c r="BC399" i="15" s="1"/>
  <c r="AA399" i="15"/>
  <c r="O399" i="15"/>
  <c r="F399" i="15"/>
  <c r="D398" i="15"/>
  <c r="BE398" i="15" s="1"/>
  <c r="BF398" i="15" s="1"/>
  <c r="AU398" i="15"/>
  <c r="BA398" i="15" s="1"/>
  <c r="BD398" i="15" s="1"/>
  <c r="AW398" i="15"/>
  <c r="AY398" i="15" s="1"/>
  <c r="BB398" i="15" s="1"/>
  <c r="AA398" i="15"/>
  <c r="AZ398" i="15"/>
  <c r="BC398" i="15" s="1"/>
  <c r="AV398" i="15"/>
  <c r="AT398" i="15"/>
  <c r="O398" i="15"/>
  <c r="F398" i="15"/>
  <c r="BE397" i="15"/>
  <c r="BF397" i="15" s="1"/>
  <c r="AU397" i="15"/>
  <c r="BA397" i="15"/>
  <c r="BD397" i="15" s="1"/>
  <c r="AA397" i="15"/>
  <c r="AZ397" i="15" s="1"/>
  <c r="BC397" i="15" s="1"/>
  <c r="AY397" i="15"/>
  <c r="BB397" i="15" s="1"/>
  <c r="O397" i="15"/>
  <c r="F397" i="15"/>
  <c r="D396" i="15"/>
  <c r="BE396" i="15"/>
  <c r="BF396" i="15" s="1"/>
  <c r="AU396" i="15"/>
  <c r="BA396" i="15" s="1"/>
  <c r="BD396" i="15" s="1"/>
  <c r="AV396" i="15"/>
  <c r="AT396" i="15"/>
  <c r="AW396" i="15"/>
  <c r="AA396" i="15"/>
  <c r="AZ396" i="15" s="1"/>
  <c r="BC396" i="15" s="1"/>
  <c r="AY396" i="15"/>
  <c r="BB396" i="15" s="1"/>
  <c r="O396" i="15"/>
  <c r="F396" i="15"/>
  <c r="D395" i="15"/>
  <c r="BE395" i="15"/>
  <c r="BF395" i="15" s="1"/>
  <c r="AU395" i="15"/>
  <c r="BA395" i="15"/>
  <c r="BD395" i="15" s="1"/>
  <c r="AW395" i="15"/>
  <c r="AA395" i="15"/>
  <c r="AZ395" i="15" s="1"/>
  <c r="BC395" i="15" s="1"/>
  <c r="AY395" i="15"/>
  <c r="BB395" i="15" s="1"/>
  <c r="AV395" i="15"/>
  <c r="AT395" i="15"/>
  <c r="O395" i="15"/>
  <c r="F395" i="15"/>
  <c r="D394" i="15"/>
  <c r="BE394" i="15"/>
  <c r="BF394" i="15" s="1"/>
  <c r="AU394" i="15"/>
  <c r="BA394" i="15" s="1"/>
  <c r="BD394" i="15" s="1"/>
  <c r="AV394" i="15"/>
  <c r="AT394" i="15"/>
  <c r="AW394" i="15"/>
  <c r="AA394" i="15"/>
  <c r="AZ394" i="15" s="1"/>
  <c r="BC394" i="15" s="1"/>
  <c r="AY394" i="15"/>
  <c r="BB394" i="15" s="1"/>
  <c r="O394" i="15"/>
  <c r="F394" i="15"/>
  <c r="D393" i="15"/>
  <c r="BE393" i="15"/>
  <c r="BF393" i="15" s="1"/>
  <c r="AU393" i="15"/>
  <c r="BA393" i="15" s="1"/>
  <c r="BD393" i="15" s="1"/>
  <c r="AV393" i="15"/>
  <c r="AT393" i="15"/>
  <c r="AW393" i="15"/>
  <c r="AA393" i="15"/>
  <c r="AZ393" i="15" s="1"/>
  <c r="BC393" i="15" s="1"/>
  <c r="AY393" i="15"/>
  <c r="BB393" i="15" s="1"/>
  <c r="O393" i="15"/>
  <c r="F393" i="15"/>
  <c r="D392" i="15"/>
  <c r="BE392" i="15"/>
  <c r="BF392" i="15" s="1"/>
  <c r="AU392" i="15"/>
  <c r="BA392" i="15" s="1"/>
  <c r="BD392" i="15" s="1"/>
  <c r="AV392" i="15"/>
  <c r="AT392" i="15"/>
  <c r="AW392" i="15"/>
  <c r="AA392" i="15"/>
  <c r="AZ392" i="15" s="1"/>
  <c r="BC392" i="15" s="1"/>
  <c r="AY392" i="15"/>
  <c r="BB392" i="15" s="1"/>
  <c r="O392" i="15"/>
  <c r="F392" i="15"/>
  <c r="AW391" i="15"/>
  <c r="AV391" i="15"/>
  <c r="F391" i="15"/>
  <c r="D391" i="15"/>
  <c r="AW390" i="15"/>
  <c r="AV390" i="15"/>
  <c r="F390" i="15"/>
  <c r="D390" i="15"/>
  <c r="AW389" i="15"/>
  <c r="AV389" i="15"/>
  <c r="F389" i="15"/>
  <c r="D389" i="15"/>
  <c r="AW388" i="15"/>
  <c r="AV388" i="15"/>
  <c r="F388" i="15"/>
  <c r="D388" i="15"/>
  <c r="AW387" i="15"/>
  <c r="AV387" i="15"/>
  <c r="F387" i="15"/>
  <c r="D387" i="15"/>
  <c r="AW386" i="15"/>
  <c r="AV386" i="15"/>
  <c r="F386" i="15"/>
  <c r="D386" i="15"/>
  <c r="D385" i="15"/>
  <c r="BE385" i="15"/>
  <c r="BF385" i="15" s="1"/>
  <c r="BA385" i="15"/>
  <c r="BD385" i="15"/>
  <c r="AW385" i="15"/>
  <c r="AA385" i="15"/>
  <c r="AZ385" i="15"/>
  <c r="BC385" i="15" s="1"/>
  <c r="AY385" i="15"/>
  <c r="BB385" i="15" s="1"/>
  <c r="AV385" i="15"/>
  <c r="O385" i="15"/>
  <c r="F385" i="15"/>
  <c r="AW384" i="15"/>
  <c r="AV384" i="15"/>
  <c r="F384" i="15"/>
  <c r="D384" i="15"/>
  <c r="AW383" i="15"/>
  <c r="AV383" i="15"/>
  <c r="F383" i="15"/>
  <c r="D383" i="15"/>
  <c r="D382" i="15"/>
  <c r="BE382" i="15"/>
  <c r="BF382" i="15" s="1"/>
  <c r="AU382" i="15"/>
  <c r="BA382" i="15" s="1"/>
  <c r="BD382" i="15" s="1"/>
  <c r="AV382" i="15"/>
  <c r="AT382" i="15"/>
  <c r="AW382" i="15"/>
  <c r="AA382" i="15"/>
  <c r="AZ382" i="15" s="1"/>
  <c r="BC382" i="15" s="1"/>
  <c r="AY382" i="15"/>
  <c r="BB382" i="15" s="1"/>
  <c r="O382" i="15"/>
  <c r="F382" i="15"/>
  <c r="D381" i="15"/>
  <c r="BE381" i="15"/>
  <c r="BF381" i="15" s="1"/>
  <c r="AU381" i="15"/>
  <c r="BA381" i="15" s="1"/>
  <c r="BD381" i="15" s="1"/>
  <c r="AV381" i="15"/>
  <c r="AT381" i="15"/>
  <c r="AW381" i="15"/>
  <c r="AA381" i="15"/>
  <c r="AZ381" i="15" s="1"/>
  <c r="BC381" i="15" s="1"/>
  <c r="AY381" i="15"/>
  <c r="BB381" i="15" s="1"/>
  <c r="O381" i="15"/>
  <c r="F381" i="15"/>
  <c r="D380" i="15"/>
  <c r="BE380" i="15"/>
  <c r="BF380" i="15" s="1"/>
  <c r="AU380" i="15"/>
  <c r="BA380" i="15" s="1"/>
  <c r="BD380" i="15" s="1"/>
  <c r="AV380" i="15"/>
  <c r="AT380" i="15"/>
  <c r="AW380" i="15"/>
  <c r="AA380" i="15"/>
  <c r="AZ380" i="15" s="1"/>
  <c r="BC380" i="15" s="1"/>
  <c r="AY380" i="15"/>
  <c r="BB380" i="15" s="1"/>
  <c r="O380" i="15"/>
  <c r="F380" i="15"/>
  <c r="AU379" i="15"/>
  <c r="AV379" i="15"/>
  <c r="AT379" i="15"/>
  <c r="BA379" i="15"/>
  <c r="AW379" i="15"/>
  <c r="AY379" i="15" s="1"/>
  <c r="AA379" i="15"/>
  <c r="AZ379" i="15"/>
  <c r="D379" i="15"/>
  <c r="O379" i="15"/>
  <c r="F379" i="15"/>
  <c r="D378" i="15"/>
  <c r="BE378" i="15" s="1"/>
  <c r="BF378" i="15" s="1"/>
  <c r="AU378" i="15"/>
  <c r="BA378" i="15" s="1"/>
  <c r="BD378" i="15" s="1"/>
  <c r="AV378" i="15"/>
  <c r="AT378" i="15"/>
  <c r="AW378" i="15"/>
  <c r="AY378" i="15" s="1"/>
  <c r="BB378" i="15" s="1"/>
  <c r="AA378" i="15"/>
  <c r="O378" i="15"/>
  <c r="F378" i="15"/>
  <c r="D377" i="15"/>
  <c r="BE377" i="15" s="1"/>
  <c r="BF377" i="15" s="1"/>
  <c r="AU377" i="15"/>
  <c r="BA377" i="15" s="1"/>
  <c r="BD377" i="15" s="1"/>
  <c r="AV377" i="15"/>
  <c r="AT377" i="15"/>
  <c r="AW377" i="15"/>
  <c r="AY377" i="15" s="1"/>
  <c r="BB377" i="15" s="1"/>
  <c r="AA377" i="15"/>
  <c r="O377" i="15"/>
  <c r="F377" i="15"/>
  <c r="D376" i="15"/>
  <c r="BE376" i="15" s="1"/>
  <c r="BF376" i="15" s="1"/>
  <c r="AU376" i="15"/>
  <c r="BA376" i="15" s="1"/>
  <c r="BD376" i="15" s="1"/>
  <c r="AV376" i="15"/>
  <c r="AT376" i="15"/>
  <c r="AW376" i="15"/>
  <c r="AY376" i="15" s="1"/>
  <c r="BB376" i="15" s="1"/>
  <c r="AA376" i="15"/>
  <c r="O376" i="15"/>
  <c r="F376" i="15"/>
  <c r="D375" i="15"/>
  <c r="BE375" i="15" s="1"/>
  <c r="BF375" i="15" s="1"/>
  <c r="BA375" i="15"/>
  <c r="BD375" i="15" s="1"/>
  <c r="AW375" i="15"/>
  <c r="AA375" i="15"/>
  <c r="AZ375" i="15" s="1"/>
  <c r="BC375" i="15" s="1"/>
  <c r="AV375" i="15"/>
  <c r="O375" i="15"/>
  <c r="F375" i="15"/>
  <c r="AW374" i="15"/>
  <c r="AV374" i="15"/>
  <c r="F374" i="15"/>
  <c r="D374" i="15"/>
  <c r="D373" i="15"/>
  <c r="BE373" i="15"/>
  <c r="BF373" i="15" s="1"/>
  <c r="BA373" i="15"/>
  <c r="BD373" i="15"/>
  <c r="AA373" i="15"/>
  <c r="AZ373" i="15"/>
  <c r="BC373" i="15" s="1"/>
  <c r="AY373" i="15"/>
  <c r="BB373" i="15"/>
  <c r="O373" i="15"/>
  <c r="F373" i="15"/>
  <c r="D372" i="15"/>
  <c r="BE372" i="15" s="1"/>
  <c r="BF372" i="15" s="1"/>
  <c r="AU372" i="15"/>
  <c r="BA372" i="15" s="1"/>
  <c r="BD372" i="15" s="1"/>
  <c r="AV372" i="15"/>
  <c r="AT372" i="15"/>
  <c r="AW372" i="15"/>
  <c r="AA372" i="15"/>
  <c r="AZ372" i="15"/>
  <c r="BC372" i="15" s="1"/>
  <c r="AY372" i="15"/>
  <c r="BB372" i="15"/>
  <c r="O372" i="15"/>
  <c r="F372" i="15"/>
  <c r="D371" i="15"/>
  <c r="BE371" i="15" s="1"/>
  <c r="BF371" i="15" s="1"/>
  <c r="BA371" i="15"/>
  <c r="BD371" i="15" s="1"/>
  <c r="AW371" i="15"/>
  <c r="AZ371" i="15" s="1"/>
  <c r="BC371" i="15" s="1"/>
  <c r="AA371" i="15"/>
  <c r="AV371" i="15"/>
  <c r="O371" i="15"/>
  <c r="F371" i="15"/>
  <c r="D370" i="15"/>
  <c r="BE370" i="15" s="1"/>
  <c r="BF370" i="15" s="1"/>
  <c r="AU370" i="15"/>
  <c r="AV370" i="15"/>
  <c r="AT370" i="15"/>
  <c r="BA370" i="15"/>
  <c r="BD370" i="15"/>
  <c r="AW370" i="15"/>
  <c r="AA370" i="15"/>
  <c r="AZ370" i="15"/>
  <c r="BC370" i="15" s="1"/>
  <c r="AY370" i="15"/>
  <c r="BB370" i="15" s="1"/>
  <c r="O370" i="15"/>
  <c r="F370" i="15"/>
  <c r="D369" i="15"/>
  <c r="BE369" i="15" s="1"/>
  <c r="BF369" i="15" s="1"/>
  <c r="BA369" i="15"/>
  <c r="BD369" i="15"/>
  <c r="AA369" i="15"/>
  <c r="AZ369" i="15" s="1"/>
  <c r="BC369" i="15" s="1"/>
  <c r="AY369" i="15"/>
  <c r="BB369" i="15" s="1"/>
  <c r="O369" i="15"/>
  <c r="F369" i="15"/>
  <c r="AU368" i="15"/>
  <c r="BA368" i="15" s="1"/>
  <c r="AV368" i="15"/>
  <c r="AT368" i="15"/>
  <c r="AW368" i="15"/>
  <c r="AA368" i="15"/>
  <c r="AZ368" i="15"/>
  <c r="D368" i="15"/>
  <c r="AY368" i="15"/>
  <c r="O368" i="15"/>
  <c r="F368" i="15"/>
  <c r="AW367" i="15"/>
  <c r="AV367" i="15"/>
  <c r="F367" i="15"/>
  <c r="AU366" i="15"/>
  <c r="AV366" i="15"/>
  <c r="AT366" i="15"/>
  <c r="BA366" i="15"/>
  <c r="AW366" i="15"/>
  <c r="AZ366" i="15" s="1"/>
  <c r="AA366" i="15"/>
  <c r="D366" i="15"/>
  <c r="O366" i="15"/>
  <c r="F366" i="15"/>
  <c r="D365" i="15"/>
  <c r="BE365" i="15" s="1"/>
  <c r="BF365" i="15" s="1"/>
  <c r="BA365" i="15"/>
  <c r="BD365" i="15" s="1"/>
  <c r="AA365" i="15"/>
  <c r="AZ365" i="15" s="1"/>
  <c r="BC365" i="15" s="1"/>
  <c r="AY365" i="15"/>
  <c r="BB365" i="15" s="1"/>
  <c r="O365" i="15"/>
  <c r="F365" i="15"/>
  <c r="D364" i="15"/>
  <c r="BE364" i="15"/>
  <c r="BF364" i="15" s="1"/>
  <c r="AU364" i="15"/>
  <c r="BA364" i="15" s="1"/>
  <c r="BD364" i="15" s="1"/>
  <c r="AV364" i="15"/>
  <c r="AT364" i="15"/>
  <c r="AW364" i="15"/>
  <c r="AA364" i="15"/>
  <c r="AZ364" i="15" s="1"/>
  <c r="BC364" i="15" s="1"/>
  <c r="AY364" i="15"/>
  <c r="BB364" i="15" s="1"/>
  <c r="O364" i="15"/>
  <c r="F364" i="15"/>
  <c r="D363" i="15"/>
  <c r="BE363" i="15"/>
  <c r="BF363" i="15" s="1"/>
  <c r="AU363" i="15"/>
  <c r="BA363" i="15" s="1"/>
  <c r="BD363" i="15" s="1"/>
  <c r="AV363" i="15"/>
  <c r="AT363" i="15"/>
  <c r="AW363" i="15"/>
  <c r="AA363" i="15"/>
  <c r="AZ363" i="15" s="1"/>
  <c r="BC363" i="15" s="1"/>
  <c r="AY363" i="15"/>
  <c r="BB363" i="15" s="1"/>
  <c r="O363" i="15"/>
  <c r="F363" i="15"/>
  <c r="D362" i="15"/>
  <c r="BE362" i="15"/>
  <c r="BF362" i="15" s="1"/>
  <c r="AU362" i="15"/>
  <c r="BA362" i="15" s="1"/>
  <c r="BD362" i="15" s="1"/>
  <c r="AV362" i="15"/>
  <c r="AT362" i="15"/>
  <c r="AW362" i="15"/>
  <c r="AA362" i="15"/>
  <c r="AZ362" i="15" s="1"/>
  <c r="BC362" i="15" s="1"/>
  <c r="AY362" i="15"/>
  <c r="BB362" i="15" s="1"/>
  <c r="O362" i="15"/>
  <c r="F362" i="15"/>
  <c r="AW361" i="15"/>
  <c r="AV361" i="15"/>
  <c r="F361" i="15"/>
  <c r="D361" i="15"/>
  <c r="AW360" i="15"/>
  <c r="AV360" i="15"/>
  <c r="F360" i="15"/>
  <c r="AW359" i="15"/>
  <c r="AV359" i="15"/>
  <c r="F359" i="15"/>
  <c r="D359" i="15"/>
  <c r="D358" i="15"/>
  <c r="BE358" i="15" s="1"/>
  <c r="BF358" i="15" s="1"/>
  <c r="AU358" i="15"/>
  <c r="BA358" i="15" s="1"/>
  <c r="BD358" i="15" s="1"/>
  <c r="AV358" i="15"/>
  <c r="AT358" i="15"/>
  <c r="AW358" i="15"/>
  <c r="AY358" i="15" s="1"/>
  <c r="BB358" i="15" s="1"/>
  <c r="AA358" i="15"/>
  <c r="O358" i="15"/>
  <c r="F358" i="15"/>
  <c r="BE357" i="15"/>
  <c r="BF357" i="15" s="1"/>
  <c r="AU357" i="15"/>
  <c r="BA357" i="15" s="1"/>
  <c r="BD357" i="15" s="1"/>
  <c r="AT357" i="15"/>
  <c r="AA357" i="15"/>
  <c r="AZ357" i="15" s="1"/>
  <c r="BC357" i="15" s="1"/>
  <c r="AY357" i="15"/>
  <c r="BB357" i="15" s="1"/>
  <c r="O357" i="15"/>
  <c r="F357" i="15"/>
  <c r="D356" i="15"/>
  <c r="BE356" i="15"/>
  <c r="BF356" i="15" s="1"/>
  <c r="AU356" i="15"/>
  <c r="BA356" i="15" s="1"/>
  <c r="BD356" i="15" s="1"/>
  <c r="AV356" i="15"/>
  <c r="AT356" i="15"/>
  <c r="AW356" i="15"/>
  <c r="AA356" i="15"/>
  <c r="AZ356" i="15" s="1"/>
  <c r="BC356" i="15" s="1"/>
  <c r="AY356" i="15"/>
  <c r="BB356" i="15" s="1"/>
  <c r="O356" i="15"/>
  <c r="F356" i="15"/>
  <c r="AW355" i="15"/>
  <c r="AV355" i="15"/>
  <c r="F355" i="15"/>
  <c r="AW354" i="15"/>
  <c r="AV354" i="15"/>
  <c r="F354" i="15"/>
  <c r="D354" i="15"/>
  <c r="BE353" i="15"/>
  <c r="BF353" i="15"/>
  <c r="AU353" i="15"/>
  <c r="BA353" i="15" s="1"/>
  <c r="BD353" i="15" s="1"/>
  <c r="AA353" i="15"/>
  <c r="AZ353" i="15" s="1"/>
  <c r="BC353" i="15" s="1"/>
  <c r="AY353" i="15"/>
  <c r="BB353" i="15"/>
  <c r="AT353" i="15"/>
  <c r="O353" i="15"/>
  <c r="F353" i="15"/>
  <c r="D352" i="15"/>
  <c r="BE352" i="15" s="1"/>
  <c r="BF352" i="15" s="1"/>
  <c r="AU352" i="15"/>
  <c r="AV352" i="15"/>
  <c r="AT352" i="15"/>
  <c r="BA352" i="15"/>
  <c r="BD352" i="15"/>
  <c r="AW352" i="15"/>
  <c r="AY352" i="15" s="1"/>
  <c r="BB352" i="15" s="1"/>
  <c r="AA352" i="15"/>
  <c r="AZ352" i="15"/>
  <c r="BC352" i="15" s="1"/>
  <c r="O352" i="15"/>
  <c r="F352" i="15"/>
  <c r="D351" i="15"/>
  <c r="BE351" i="15" s="1"/>
  <c r="BF351" i="15" s="1"/>
  <c r="AU351" i="15"/>
  <c r="AV351" i="15"/>
  <c r="AT351" i="15"/>
  <c r="BA351" i="15"/>
  <c r="BD351" i="15"/>
  <c r="AW351" i="15"/>
  <c r="AY351" i="15" s="1"/>
  <c r="BB351" i="15" s="1"/>
  <c r="AA351" i="15"/>
  <c r="AZ351" i="15"/>
  <c r="BC351" i="15" s="1"/>
  <c r="O351" i="15"/>
  <c r="F351" i="15"/>
  <c r="D350" i="15"/>
  <c r="BE350" i="15" s="1"/>
  <c r="BF350" i="15" s="1"/>
  <c r="AU350" i="15"/>
  <c r="AV350" i="15"/>
  <c r="AT350" i="15"/>
  <c r="BA350" i="15"/>
  <c r="BD350" i="15"/>
  <c r="AW350" i="15"/>
  <c r="AY350" i="15" s="1"/>
  <c r="BB350" i="15" s="1"/>
  <c r="AA350" i="15"/>
  <c r="AZ350" i="15"/>
  <c r="BC350" i="15" s="1"/>
  <c r="O350" i="15"/>
  <c r="F350" i="15"/>
  <c r="D349" i="15"/>
  <c r="BE349" i="15" s="1"/>
  <c r="BF349" i="15" s="1"/>
  <c r="AU349" i="15"/>
  <c r="AV349" i="15"/>
  <c r="AT349" i="15"/>
  <c r="BA349" i="15"/>
  <c r="BD349" i="15"/>
  <c r="AW349" i="15"/>
  <c r="AY349" i="15" s="1"/>
  <c r="BB349" i="15" s="1"/>
  <c r="AA349" i="15"/>
  <c r="AZ349" i="15"/>
  <c r="BC349" i="15" s="1"/>
  <c r="O349" i="15"/>
  <c r="F349" i="15"/>
  <c r="BE348" i="15"/>
  <c r="BF348" i="15" s="1"/>
  <c r="AU348" i="15"/>
  <c r="BA348" i="15" s="1"/>
  <c r="BD348" i="15" s="1"/>
  <c r="AT348" i="15"/>
  <c r="AA348" i="15"/>
  <c r="AZ348" i="15"/>
  <c r="BC348" i="15" s="1"/>
  <c r="AY348" i="15"/>
  <c r="BB348" i="15"/>
  <c r="O348" i="15"/>
  <c r="F348" i="15"/>
  <c r="AW347" i="15"/>
  <c r="AV347" i="15"/>
  <c r="F347" i="15"/>
  <c r="D347" i="15"/>
  <c r="BE346" i="15"/>
  <c r="BF346" i="15"/>
  <c r="AU346" i="15"/>
  <c r="AT346" i="15"/>
  <c r="BA346" i="15"/>
  <c r="BD346" i="15" s="1"/>
  <c r="AA346" i="15"/>
  <c r="AZ346" i="15" s="1"/>
  <c r="BC346" i="15" s="1"/>
  <c r="AY346" i="15"/>
  <c r="BB346" i="15" s="1"/>
  <c r="O346" i="15"/>
  <c r="F346" i="15"/>
  <c r="D345" i="15"/>
  <c r="BE345" i="15"/>
  <c r="BF345" i="15" s="1"/>
  <c r="AU345" i="15"/>
  <c r="BA345" i="15" s="1"/>
  <c r="BD345" i="15" s="1"/>
  <c r="AV345" i="15"/>
  <c r="AT345" i="15"/>
  <c r="AW345" i="15"/>
  <c r="AA345" i="15"/>
  <c r="AZ345" i="15" s="1"/>
  <c r="BC345" i="15" s="1"/>
  <c r="AY345" i="15"/>
  <c r="BB345" i="15" s="1"/>
  <c r="O345" i="15"/>
  <c r="F345" i="15"/>
  <c r="D344" i="15"/>
  <c r="BE344" i="15"/>
  <c r="BF344" i="15" s="1"/>
  <c r="AU344" i="15"/>
  <c r="BA344" i="15" s="1"/>
  <c r="BD344" i="15" s="1"/>
  <c r="AV344" i="15"/>
  <c r="AT344" i="15"/>
  <c r="AW344" i="15"/>
  <c r="AA344" i="15"/>
  <c r="AZ344" i="15" s="1"/>
  <c r="BC344" i="15" s="1"/>
  <c r="AY344" i="15"/>
  <c r="BB344" i="15" s="1"/>
  <c r="O344" i="15"/>
  <c r="F344" i="15"/>
  <c r="D343" i="15"/>
  <c r="BE343" i="15"/>
  <c r="BF343" i="15" s="1"/>
  <c r="BA343" i="15"/>
  <c r="BD343" i="15"/>
  <c r="AW343" i="15"/>
  <c r="AA343" i="15"/>
  <c r="AZ343" i="15"/>
  <c r="BC343" i="15" s="1"/>
  <c r="AY343" i="15"/>
  <c r="BB343" i="15" s="1"/>
  <c r="AV343" i="15"/>
  <c r="O343" i="15"/>
  <c r="F343" i="15"/>
  <c r="D342" i="15"/>
  <c r="BE342" i="15"/>
  <c r="BF342" i="15" s="1"/>
  <c r="BA342" i="15"/>
  <c r="BD342" i="15" s="1"/>
  <c r="AW342" i="15"/>
  <c r="AZ342" i="15" s="1"/>
  <c r="BC342" i="15" s="1"/>
  <c r="AA342" i="15"/>
  <c r="AY342" i="15"/>
  <c r="BB342" i="15" s="1"/>
  <c r="AV342" i="15"/>
  <c r="O342" i="15"/>
  <c r="F342" i="15"/>
  <c r="D341" i="15"/>
  <c r="BE341" i="15" s="1"/>
  <c r="BF341" i="15" s="1"/>
  <c r="AV341" i="15"/>
  <c r="BA341" i="15" s="1"/>
  <c r="BD341" i="15" s="1"/>
  <c r="AW341" i="15"/>
  <c r="AY341" i="15" s="1"/>
  <c r="BB341" i="15" s="1"/>
  <c r="AA341" i="15"/>
  <c r="AZ341" i="15"/>
  <c r="BC341" i="15" s="1"/>
  <c r="O341" i="15"/>
  <c r="F341" i="15"/>
  <c r="AW340" i="15"/>
  <c r="AV340" i="15"/>
  <c r="F340" i="15"/>
  <c r="D340" i="15"/>
  <c r="D339" i="15"/>
  <c r="BE339" i="15"/>
  <c r="BF339" i="15" s="1"/>
  <c r="AU339" i="15"/>
  <c r="BA339" i="15" s="1"/>
  <c r="BD339" i="15" s="1"/>
  <c r="AV339" i="15"/>
  <c r="AT339" i="15"/>
  <c r="AW339" i="15"/>
  <c r="AA339" i="15"/>
  <c r="AZ339" i="15" s="1"/>
  <c r="BC339" i="15" s="1"/>
  <c r="AY339" i="15"/>
  <c r="BB339" i="15" s="1"/>
  <c r="O339" i="15"/>
  <c r="F339" i="15"/>
  <c r="D338" i="15"/>
  <c r="BE338" i="15"/>
  <c r="BF338" i="15" s="1"/>
  <c r="AU338" i="15"/>
  <c r="BA338" i="15" s="1"/>
  <c r="BD338" i="15" s="1"/>
  <c r="AV338" i="15"/>
  <c r="AT338" i="15"/>
  <c r="AW338" i="15"/>
  <c r="AA338" i="15"/>
  <c r="AZ338" i="15" s="1"/>
  <c r="BC338" i="15" s="1"/>
  <c r="AY338" i="15"/>
  <c r="BB338" i="15" s="1"/>
  <c r="O338" i="15"/>
  <c r="F338" i="15"/>
  <c r="D337" i="15"/>
  <c r="BE337" i="15"/>
  <c r="BF337" i="15" s="1"/>
  <c r="AU337" i="15"/>
  <c r="BA337" i="15" s="1"/>
  <c r="BD337" i="15" s="1"/>
  <c r="AT337" i="15"/>
  <c r="AA337" i="15"/>
  <c r="AZ337" i="15"/>
  <c r="BC337" i="15"/>
  <c r="AY337" i="15"/>
  <c r="BB337" i="15"/>
  <c r="O337" i="15"/>
  <c r="F337" i="15"/>
  <c r="D336" i="15"/>
  <c r="BE336" i="15" s="1"/>
  <c r="BF336" i="15" s="1"/>
  <c r="AU336" i="15"/>
  <c r="AT336" i="15"/>
  <c r="BA336" i="15"/>
  <c r="BD336" i="15" s="1"/>
  <c r="AA336" i="15"/>
  <c r="AZ336" i="15"/>
  <c r="BC336" i="15" s="1"/>
  <c r="O336" i="15"/>
  <c r="F336" i="15"/>
  <c r="D335" i="15"/>
  <c r="BE335" i="15" s="1"/>
  <c r="BF335" i="15" s="1"/>
  <c r="BA335" i="15"/>
  <c r="BD335" i="15" s="1"/>
  <c r="AW335" i="15"/>
  <c r="AY335" i="15" s="1"/>
  <c r="BB335" i="15" s="1"/>
  <c r="AA335" i="15"/>
  <c r="AZ335" i="15"/>
  <c r="BC335" i="15" s="1"/>
  <c r="AV335" i="15"/>
  <c r="O335" i="15"/>
  <c r="F335" i="15"/>
  <c r="D334" i="15"/>
  <c r="BE334" i="15"/>
  <c r="BF334" i="15" s="1"/>
  <c r="BA334" i="15"/>
  <c r="BD334" i="15"/>
  <c r="AA334" i="15"/>
  <c r="AZ334" i="15" s="1"/>
  <c r="BC334" i="15" s="1"/>
  <c r="AY334" i="15"/>
  <c r="BB334" i="15"/>
  <c r="O334" i="15"/>
  <c r="F334" i="15"/>
  <c r="AW333" i="15"/>
  <c r="AV333" i="15"/>
  <c r="F333" i="15"/>
  <c r="D333" i="15"/>
  <c r="D332" i="15"/>
  <c r="BE332" i="15"/>
  <c r="BF332" i="15" s="1"/>
  <c r="AU332" i="15"/>
  <c r="BA332" i="15" s="1"/>
  <c r="BD332" i="15" s="1"/>
  <c r="AV332" i="15"/>
  <c r="AT332" i="15"/>
  <c r="AW332" i="15"/>
  <c r="AA332" i="15"/>
  <c r="AZ332" i="15" s="1"/>
  <c r="BC332" i="15" s="1"/>
  <c r="AY332" i="15"/>
  <c r="BB332" i="15" s="1"/>
  <c r="O332" i="15"/>
  <c r="F332" i="15"/>
  <c r="D331" i="15"/>
  <c r="BE331" i="15"/>
  <c r="BF331" i="15" s="1"/>
  <c r="AU331" i="15"/>
  <c r="BA331" i="15"/>
  <c r="BD331" i="15" s="1"/>
  <c r="AA331" i="15"/>
  <c r="AZ331" i="15"/>
  <c r="BC331" i="15" s="1"/>
  <c r="AY331" i="15"/>
  <c r="BB331" i="15" s="1"/>
  <c r="AT331" i="15"/>
  <c r="O331" i="15"/>
  <c r="F331" i="15"/>
  <c r="D330" i="15"/>
  <c r="BE330" i="15"/>
  <c r="BF330" i="15" s="1"/>
  <c r="AU330" i="15"/>
  <c r="BA330" i="15" s="1"/>
  <c r="BD330" i="15" s="1"/>
  <c r="AT330" i="15"/>
  <c r="AA330" i="15"/>
  <c r="AZ330" i="15"/>
  <c r="BC330" i="15"/>
  <c r="AY330" i="15"/>
  <c r="BB330" i="15"/>
  <c r="O330" i="15"/>
  <c r="F330" i="15"/>
  <c r="AW329" i="15"/>
  <c r="AV329" i="15"/>
  <c r="F329" i="15"/>
  <c r="D328" i="15"/>
  <c r="BE328" i="15" s="1"/>
  <c r="BF328" i="15" s="1"/>
  <c r="AU328" i="15"/>
  <c r="BA328" i="15" s="1"/>
  <c r="BD328" i="15" s="1"/>
  <c r="AV328" i="15"/>
  <c r="AT328" i="15"/>
  <c r="AW328" i="15"/>
  <c r="AY328" i="15" s="1"/>
  <c r="BB328" i="15" s="1"/>
  <c r="AA328" i="15"/>
  <c r="AZ328" i="15"/>
  <c r="BC328" i="15" s="1"/>
  <c r="O328" i="15"/>
  <c r="F328" i="15"/>
  <c r="D327" i="15"/>
  <c r="BE327" i="15" s="1"/>
  <c r="BF327" i="15" s="1"/>
  <c r="AU327" i="15"/>
  <c r="BA327" i="15" s="1"/>
  <c r="BD327" i="15" s="1"/>
  <c r="AV327" i="15"/>
  <c r="AT327" i="15"/>
  <c r="AW327" i="15"/>
  <c r="AY327" i="15" s="1"/>
  <c r="BB327" i="15" s="1"/>
  <c r="AA327" i="15"/>
  <c r="AZ327" i="15"/>
  <c r="BC327" i="15" s="1"/>
  <c r="O327" i="15"/>
  <c r="F327" i="15"/>
  <c r="BE326" i="15"/>
  <c r="BF326" i="15" s="1"/>
  <c r="AU326" i="15"/>
  <c r="BA326" i="15" s="1"/>
  <c r="BD326" i="15" s="1"/>
  <c r="AT326" i="15"/>
  <c r="AA326" i="15"/>
  <c r="AZ326" i="15" s="1"/>
  <c r="BC326" i="15" s="1"/>
  <c r="AY326" i="15"/>
  <c r="BB326" i="15"/>
  <c r="O326" i="15"/>
  <c r="F326" i="15"/>
  <c r="D325" i="15"/>
  <c r="BE325" i="15" s="1"/>
  <c r="BF325" i="15" s="1"/>
  <c r="BA325" i="15"/>
  <c r="BD325" i="15" s="1"/>
  <c r="AA325" i="15"/>
  <c r="AZ325" i="15" s="1"/>
  <c r="BC325" i="15" s="1"/>
  <c r="AY325" i="15"/>
  <c r="BB325" i="15" s="1"/>
  <c r="O325" i="15"/>
  <c r="F325" i="15"/>
  <c r="D324" i="15"/>
  <c r="BE324" i="15"/>
  <c r="BF324" i="15" s="1"/>
  <c r="BA324" i="15"/>
  <c r="BD324" i="15"/>
  <c r="AW324" i="15"/>
  <c r="AA324" i="15"/>
  <c r="AZ324" i="15"/>
  <c r="BC324" i="15" s="1"/>
  <c r="AY324" i="15"/>
  <c r="BB324" i="15" s="1"/>
  <c r="AV324" i="15"/>
  <c r="O324" i="15"/>
  <c r="F324" i="15"/>
  <c r="D323" i="15"/>
  <c r="BE323" i="15"/>
  <c r="BF323" i="15" s="1"/>
  <c r="AU323" i="15"/>
  <c r="BA323" i="15" s="1"/>
  <c r="BD323" i="15" s="1"/>
  <c r="AV323" i="15"/>
  <c r="AT323" i="15"/>
  <c r="AW323" i="15"/>
  <c r="AA323" i="15"/>
  <c r="AZ323" i="15" s="1"/>
  <c r="BC323" i="15"/>
  <c r="AY323" i="15"/>
  <c r="BB323" i="15" s="1"/>
  <c r="O323" i="15"/>
  <c r="F323" i="15"/>
  <c r="D322" i="15"/>
  <c r="BE322" i="15"/>
  <c r="BF322" i="15" s="1"/>
  <c r="AU322" i="15"/>
  <c r="BA322" i="15" s="1"/>
  <c r="BD322" i="15" s="1"/>
  <c r="AV322" i="15"/>
  <c r="AT322" i="15"/>
  <c r="AW322" i="15"/>
  <c r="AA322" i="15"/>
  <c r="AZ322" i="15" s="1"/>
  <c r="BC322" i="15" s="1"/>
  <c r="AY322" i="15"/>
  <c r="BB322" i="15" s="1"/>
  <c r="O322" i="15"/>
  <c r="F322" i="15"/>
  <c r="AW321" i="15"/>
  <c r="AV321" i="15"/>
  <c r="F321" i="15"/>
  <c r="D321" i="15"/>
  <c r="D320" i="15"/>
  <c r="BE320" i="15" s="1"/>
  <c r="BF320" i="15" s="1"/>
  <c r="AU320" i="15"/>
  <c r="AV320" i="15"/>
  <c r="AT320" i="15"/>
  <c r="BA320" i="15"/>
  <c r="BD320" i="15"/>
  <c r="AW320" i="15"/>
  <c r="AY320" i="15" s="1"/>
  <c r="BB320" i="15" s="1"/>
  <c r="AA320" i="15"/>
  <c r="AZ320" i="15"/>
  <c r="BC320" i="15" s="1"/>
  <c r="O320" i="15"/>
  <c r="F320" i="15"/>
  <c r="D319" i="15"/>
  <c r="BE319" i="15" s="1"/>
  <c r="BF319" i="15" s="1"/>
  <c r="BA319" i="15"/>
  <c r="BD319" i="15" s="1"/>
  <c r="AW319" i="15"/>
  <c r="AY319" i="15" s="1"/>
  <c r="BB319" i="15" s="1"/>
  <c r="AA319" i="15"/>
  <c r="AZ319" i="15"/>
  <c r="BC319" i="15" s="1"/>
  <c r="AV319" i="15"/>
  <c r="O319" i="15"/>
  <c r="F319" i="15"/>
  <c r="D318" i="15"/>
  <c r="BE318" i="15"/>
  <c r="BF318" i="15" s="1"/>
  <c r="AU318" i="15"/>
  <c r="BA318" i="15" s="1"/>
  <c r="BD318" i="15" s="1"/>
  <c r="AV318" i="15"/>
  <c r="AT318" i="15"/>
  <c r="AW318" i="15"/>
  <c r="AA318" i="15"/>
  <c r="AZ318" i="15" s="1"/>
  <c r="BC318" i="15" s="1"/>
  <c r="AY318" i="15"/>
  <c r="BB318" i="15" s="1"/>
  <c r="O318" i="15"/>
  <c r="F318" i="15"/>
  <c r="BA317" i="15"/>
  <c r="AA317" i="15"/>
  <c r="AZ317" i="15" s="1"/>
  <c r="AY317" i="15"/>
  <c r="O317" i="15"/>
  <c r="F317" i="15"/>
  <c r="D316" i="15"/>
  <c r="BE316" i="15"/>
  <c r="BF316" i="15" s="1"/>
  <c r="AU316" i="15"/>
  <c r="BA316" i="15" s="1"/>
  <c r="BD316" i="15" s="1"/>
  <c r="AV316" i="15"/>
  <c r="AT316" i="15"/>
  <c r="AW316" i="15"/>
  <c r="AA316" i="15"/>
  <c r="AZ316" i="15" s="1"/>
  <c r="BC316" i="15" s="1"/>
  <c r="AY316" i="15"/>
  <c r="BB316" i="15" s="1"/>
  <c r="O316" i="15"/>
  <c r="F316" i="15"/>
  <c r="D315" i="15"/>
  <c r="BE315" i="15"/>
  <c r="BF315" i="15" s="1"/>
  <c r="AU315" i="15"/>
  <c r="BA315" i="15" s="1"/>
  <c r="BD315" i="15" s="1"/>
  <c r="AV315" i="15"/>
  <c r="AT315" i="15"/>
  <c r="AW315" i="15"/>
  <c r="AA315" i="15"/>
  <c r="AZ315" i="15" s="1"/>
  <c r="BC315" i="15"/>
  <c r="AY315" i="15"/>
  <c r="BB315" i="15" s="1"/>
  <c r="O315" i="15"/>
  <c r="F315" i="15"/>
  <c r="D314" i="15"/>
  <c r="BE314" i="15"/>
  <c r="BF314" i="15" s="1"/>
  <c r="AU314" i="15"/>
  <c r="BA314" i="15" s="1"/>
  <c r="BD314" i="15" s="1"/>
  <c r="AV314" i="15"/>
  <c r="AT314" i="15"/>
  <c r="AW314" i="15"/>
  <c r="AA314" i="15"/>
  <c r="AZ314" i="15" s="1"/>
  <c r="BC314" i="15" s="1"/>
  <c r="AY314" i="15"/>
  <c r="BB314" i="15" s="1"/>
  <c r="O314" i="15"/>
  <c r="F314" i="15"/>
  <c r="D313" i="15"/>
  <c r="BE313" i="15"/>
  <c r="BF313" i="15" s="1"/>
  <c r="BA313" i="15"/>
  <c r="BD313" i="15" s="1"/>
  <c r="AW313" i="15"/>
  <c r="AZ313" i="15" s="1"/>
  <c r="BC313" i="15" s="1"/>
  <c r="AA313" i="15"/>
  <c r="AY313" i="15"/>
  <c r="BB313" i="15" s="1"/>
  <c r="AV313" i="15"/>
  <c r="O313" i="15"/>
  <c r="F313" i="15"/>
  <c r="D312" i="15"/>
  <c r="BE312" i="15" s="1"/>
  <c r="BF312" i="15" s="1"/>
  <c r="BA312" i="15"/>
  <c r="BD312" i="15" s="1"/>
  <c r="AW312" i="15"/>
  <c r="AA312" i="15"/>
  <c r="AV312" i="15"/>
  <c r="O312" i="15"/>
  <c r="F312" i="15"/>
  <c r="BA311" i="15"/>
  <c r="AW311" i="15"/>
  <c r="AZ311" i="15" s="1"/>
  <c r="AA311" i="15"/>
  <c r="D311" i="15"/>
  <c r="AY311" i="15"/>
  <c r="AV311" i="15"/>
  <c r="O311" i="15"/>
  <c r="F311" i="15"/>
  <c r="D310" i="15"/>
  <c r="BE310" i="15"/>
  <c r="BF310" i="15" s="1"/>
  <c r="BA310" i="15"/>
  <c r="BD310" i="15"/>
  <c r="AA310" i="15"/>
  <c r="AZ310" i="15"/>
  <c r="BC310" i="15" s="1"/>
  <c r="AY310" i="15"/>
  <c r="BB310" i="15"/>
  <c r="O310" i="15"/>
  <c r="F310" i="15"/>
  <c r="D309" i="15"/>
  <c r="BE309" i="15" s="1"/>
  <c r="BF309" i="15"/>
  <c r="AU309" i="15"/>
  <c r="BA309" i="15" s="1"/>
  <c r="BD309" i="15" s="1"/>
  <c r="AV309" i="15"/>
  <c r="AT309" i="15"/>
  <c r="AW309" i="15"/>
  <c r="AY309" i="15" s="1"/>
  <c r="BB309" i="15" s="1"/>
  <c r="AA309" i="15"/>
  <c r="AZ309" i="15"/>
  <c r="BC309" i="15" s="1"/>
  <c r="O309" i="15"/>
  <c r="F309" i="15"/>
  <c r="D308" i="15"/>
  <c r="BE308" i="15" s="1"/>
  <c r="BF308" i="15" s="1"/>
  <c r="AU308" i="15"/>
  <c r="AT308" i="15"/>
  <c r="BA308" i="15"/>
  <c r="BD308" i="15" s="1"/>
  <c r="AA308" i="15"/>
  <c r="AZ308" i="15"/>
  <c r="BC308" i="15" s="1"/>
  <c r="AY308" i="15"/>
  <c r="BB308" i="15" s="1"/>
  <c r="O308" i="15"/>
  <c r="F308" i="15"/>
  <c r="D307" i="15"/>
  <c r="BE307" i="15" s="1"/>
  <c r="BF307" i="15" s="1"/>
  <c r="AU307" i="15"/>
  <c r="AV307" i="15"/>
  <c r="AT307" i="15"/>
  <c r="BA307" i="15"/>
  <c r="BD307" i="15"/>
  <c r="AW307" i="15"/>
  <c r="AA307" i="15"/>
  <c r="AZ307" i="15"/>
  <c r="BC307" i="15" s="1"/>
  <c r="AY307" i="15"/>
  <c r="BB307" i="15" s="1"/>
  <c r="O307" i="15"/>
  <c r="F307" i="15"/>
  <c r="D306" i="15"/>
  <c r="BE306" i="15" s="1"/>
  <c r="BF306" i="15" s="1"/>
  <c r="AU306" i="15"/>
  <c r="AT306" i="15"/>
  <c r="BA306" i="15"/>
  <c r="BD306" i="15" s="1"/>
  <c r="AA306" i="15"/>
  <c r="AZ306" i="15" s="1"/>
  <c r="BC306" i="15" s="1"/>
  <c r="AY306" i="15"/>
  <c r="BB306" i="15" s="1"/>
  <c r="O306" i="15"/>
  <c r="F306" i="15"/>
  <c r="D305" i="15"/>
  <c r="BE305" i="15"/>
  <c r="BF305" i="15" s="1"/>
  <c r="BA305" i="15"/>
  <c r="BD305" i="15"/>
  <c r="AA305" i="15"/>
  <c r="AZ305" i="15"/>
  <c r="BC305" i="15" s="1"/>
  <c r="AY305" i="15"/>
  <c r="BB305" i="15"/>
  <c r="O305" i="15"/>
  <c r="F305" i="15"/>
  <c r="AW304" i="15"/>
  <c r="AV304" i="15"/>
  <c r="F304" i="15"/>
  <c r="D304" i="15"/>
  <c r="BE303" i="15"/>
  <c r="BF303" i="15"/>
  <c r="BA303" i="15"/>
  <c r="BD303" i="15" s="1"/>
  <c r="AA303" i="15"/>
  <c r="AZ303" i="15" s="1"/>
  <c r="BC303" i="15" s="1"/>
  <c r="AY303" i="15"/>
  <c r="BB303" i="15" s="1"/>
  <c r="O303" i="15"/>
  <c r="F303" i="15"/>
  <c r="D302" i="15"/>
  <c r="BE302" i="15"/>
  <c r="BF302" i="15" s="1"/>
  <c r="AU302" i="15"/>
  <c r="BA302" i="15" s="1"/>
  <c r="AT302" i="15"/>
  <c r="BD302" i="15"/>
  <c r="AA302" i="15"/>
  <c r="AZ302" i="15" s="1"/>
  <c r="BC302" i="15" s="1"/>
  <c r="AY302" i="15"/>
  <c r="BB302" i="15"/>
  <c r="O302" i="15"/>
  <c r="F302" i="15"/>
  <c r="D301" i="15"/>
  <c r="BE301" i="15" s="1"/>
  <c r="BF301" i="15" s="1"/>
  <c r="BA301" i="15"/>
  <c r="BD301" i="15" s="1"/>
  <c r="AA301" i="15"/>
  <c r="AZ301" i="15" s="1"/>
  <c r="BC301" i="15" s="1"/>
  <c r="AY301" i="15"/>
  <c r="BB301" i="15" s="1"/>
  <c r="O301" i="15"/>
  <c r="F301" i="15"/>
  <c r="D300" i="15"/>
  <c r="BE300" i="15"/>
  <c r="BF300" i="15" s="1"/>
  <c r="BA300" i="15"/>
  <c r="BD300" i="15"/>
  <c r="AA300" i="15"/>
  <c r="AZ300" i="15" s="1"/>
  <c r="BC300" i="15" s="1"/>
  <c r="AY300" i="15"/>
  <c r="BB300" i="15"/>
  <c r="O300" i="15"/>
  <c r="F300" i="15"/>
  <c r="D299" i="15"/>
  <c r="BE299" i="15" s="1"/>
  <c r="BF299" i="15" s="1"/>
  <c r="BA299" i="15"/>
  <c r="BD299" i="15" s="1"/>
  <c r="AW299" i="15"/>
  <c r="AA299" i="15"/>
  <c r="AV299" i="15"/>
  <c r="O299" i="15"/>
  <c r="F299" i="15"/>
  <c r="D298" i="15"/>
  <c r="BE298" i="15" s="1"/>
  <c r="BF298" i="15"/>
  <c r="AU298" i="15"/>
  <c r="AV298" i="15"/>
  <c r="AT298" i="15"/>
  <c r="BA298" i="15"/>
  <c r="BD298" i="15"/>
  <c r="AW298" i="15"/>
  <c r="AY298" i="15" s="1"/>
  <c r="BB298" i="15" s="1"/>
  <c r="AA298" i="15"/>
  <c r="AZ298" i="15"/>
  <c r="BC298" i="15" s="1"/>
  <c r="O298" i="15"/>
  <c r="F298" i="15"/>
  <c r="AW297" i="15"/>
  <c r="AV297" i="15"/>
  <c r="F297" i="15"/>
  <c r="D297" i="15"/>
  <c r="D296" i="15"/>
  <c r="BE296" i="15"/>
  <c r="BF296" i="15" s="1"/>
  <c r="AU296" i="15"/>
  <c r="BA296" i="15" s="1"/>
  <c r="BD296" i="15" s="1"/>
  <c r="AV296" i="15"/>
  <c r="AT296" i="15"/>
  <c r="AW296" i="15"/>
  <c r="AA296" i="15"/>
  <c r="AZ296" i="15" s="1"/>
  <c r="BC296" i="15"/>
  <c r="AY296" i="15"/>
  <c r="BB296" i="15" s="1"/>
  <c r="O296" i="15"/>
  <c r="F296" i="15"/>
  <c r="D295" i="15"/>
  <c r="BE295" i="15"/>
  <c r="BF295" i="15" s="1"/>
  <c r="BA295" i="15"/>
  <c r="BD295" i="15" s="1"/>
  <c r="AA295" i="15"/>
  <c r="AZ295" i="15"/>
  <c r="BC295" i="15" s="1"/>
  <c r="AY295" i="15"/>
  <c r="BB295" i="15"/>
  <c r="O295" i="15"/>
  <c r="F295" i="15"/>
  <c r="D294" i="15"/>
  <c r="BE294" i="15" s="1"/>
  <c r="BF294" i="15"/>
  <c r="AU294" i="15"/>
  <c r="AV294" i="15"/>
  <c r="AT294" i="15"/>
  <c r="BA294" i="15"/>
  <c r="BD294" i="15"/>
  <c r="AW294" i="15"/>
  <c r="AY294" i="15" s="1"/>
  <c r="BB294" i="15" s="1"/>
  <c r="AA294" i="15"/>
  <c r="AZ294" i="15"/>
  <c r="BC294" i="15" s="1"/>
  <c r="O294" i="15"/>
  <c r="F294" i="15"/>
  <c r="D293" i="15"/>
  <c r="BE293" i="15" s="1"/>
  <c r="BF293" i="15" s="1"/>
  <c r="BA293" i="15"/>
  <c r="BD293" i="15" s="1"/>
  <c r="AA293" i="15"/>
  <c r="AZ293" i="15" s="1"/>
  <c r="BC293" i="15"/>
  <c r="AY293" i="15"/>
  <c r="BB293" i="15" s="1"/>
  <c r="O293" i="15"/>
  <c r="F293" i="15"/>
  <c r="D292" i="15"/>
  <c r="BE292" i="15"/>
  <c r="BF292" i="15" s="1"/>
  <c r="BA292" i="15"/>
  <c r="BD292" i="15" s="1"/>
  <c r="AA292" i="15"/>
  <c r="AZ292" i="15"/>
  <c r="BC292" i="15" s="1"/>
  <c r="AY292" i="15"/>
  <c r="BB292" i="15"/>
  <c r="O292" i="15"/>
  <c r="F292" i="15"/>
  <c r="D291" i="15"/>
  <c r="BE291" i="15" s="1"/>
  <c r="BF291" i="15"/>
  <c r="BA291" i="15"/>
  <c r="BD291" i="15" s="1"/>
  <c r="AA291" i="15"/>
  <c r="AZ291" i="15" s="1"/>
  <c r="BC291" i="15"/>
  <c r="AY291" i="15"/>
  <c r="BB291" i="15" s="1"/>
  <c r="O291" i="15"/>
  <c r="F291" i="15"/>
  <c r="D290" i="15"/>
  <c r="BE290" i="15"/>
  <c r="BF290" i="15" s="1"/>
  <c r="BA290" i="15"/>
  <c r="BD290" i="15" s="1"/>
  <c r="AA290" i="15"/>
  <c r="AZ290" i="15"/>
  <c r="BC290" i="15" s="1"/>
  <c r="AY290" i="15"/>
  <c r="BB290" i="15"/>
  <c r="O290" i="15"/>
  <c r="F290" i="15"/>
  <c r="AW289" i="15"/>
  <c r="AV289" i="15"/>
  <c r="F289" i="15"/>
  <c r="D288" i="15"/>
  <c r="BE288" i="15" s="1"/>
  <c r="BF288" i="15"/>
  <c r="BA288" i="15"/>
  <c r="BD288" i="15"/>
  <c r="AA288" i="15"/>
  <c r="AZ288" i="15" s="1"/>
  <c r="BC288" i="15"/>
  <c r="AY288" i="15"/>
  <c r="BB288" i="15" s="1"/>
  <c r="O288" i="15"/>
  <c r="F288" i="15"/>
  <c r="AW287" i="15"/>
  <c r="AV287" i="15"/>
  <c r="F287" i="15"/>
  <c r="D287" i="15"/>
  <c r="D286" i="15"/>
  <c r="BE286" i="15" s="1"/>
  <c r="BF286" i="15" s="1"/>
  <c r="BA286" i="15"/>
  <c r="BD286" i="15"/>
  <c r="AA286" i="15"/>
  <c r="AZ286" i="15" s="1"/>
  <c r="BC286" i="15"/>
  <c r="AY286" i="15"/>
  <c r="BB286" i="15" s="1"/>
  <c r="O286" i="15"/>
  <c r="F286" i="15"/>
  <c r="D285" i="15"/>
  <c r="BE285" i="15" s="1"/>
  <c r="BF285" i="15" s="1"/>
  <c r="BA285" i="15"/>
  <c r="BD285" i="15" s="1"/>
  <c r="AA285" i="15"/>
  <c r="AZ285" i="15"/>
  <c r="BC285" i="15" s="1"/>
  <c r="AY285" i="15"/>
  <c r="BB285" i="15" s="1"/>
  <c r="O285" i="15"/>
  <c r="F285" i="15"/>
  <c r="D284" i="15"/>
  <c r="BE284" i="15" s="1"/>
  <c r="BF284" i="15" s="1"/>
  <c r="BA284" i="15"/>
  <c r="BD284" i="15"/>
  <c r="AA284" i="15"/>
  <c r="AZ284" i="15" s="1"/>
  <c r="BC284" i="15"/>
  <c r="AY284" i="15"/>
  <c r="BB284" i="15" s="1"/>
  <c r="O284" i="15"/>
  <c r="F284" i="15"/>
  <c r="D283" i="15"/>
  <c r="BE283" i="15" s="1"/>
  <c r="BF283" i="15" s="1"/>
  <c r="BA283" i="15"/>
  <c r="BD283" i="15" s="1"/>
  <c r="AA283" i="15"/>
  <c r="AZ283" i="15"/>
  <c r="BC283" i="15" s="1"/>
  <c r="AY283" i="15"/>
  <c r="BB283" i="15" s="1"/>
  <c r="O283" i="15"/>
  <c r="F283" i="15"/>
  <c r="D282" i="15"/>
  <c r="BE282" i="15" s="1"/>
  <c r="BF282" i="15" s="1"/>
  <c r="BA282" i="15"/>
  <c r="BD282" i="15"/>
  <c r="AA282" i="15"/>
  <c r="AZ282" i="15" s="1"/>
  <c r="BC282" i="15"/>
  <c r="AY282" i="15"/>
  <c r="BB282" i="15" s="1"/>
  <c r="O282" i="15"/>
  <c r="F282" i="15"/>
  <c r="AW281" i="15"/>
  <c r="AV281" i="15"/>
  <c r="F281" i="15"/>
  <c r="D281" i="15"/>
  <c r="D280" i="15"/>
  <c r="BE280" i="15" s="1"/>
  <c r="BF280" i="15"/>
  <c r="AU280" i="15"/>
  <c r="AV280" i="15"/>
  <c r="AT280" i="15"/>
  <c r="BA280" i="15"/>
  <c r="BD280" i="15"/>
  <c r="AW280" i="15"/>
  <c r="AA280" i="15"/>
  <c r="AZ280" i="15"/>
  <c r="BC280" i="15" s="1"/>
  <c r="AY280" i="15"/>
  <c r="BB280" i="15" s="1"/>
  <c r="O280" i="15"/>
  <c r="F280" i="15"/>
  <c r="D279" i="15"/>
  <c r="BE279" i="15" s="1"/>
  <c r="BF279" i="15"/>
  <c r="BA279" i="15"/>
  <c r="BD279" i="15"/>
  <c r="AA279" i="15"/>
  <c r="AZ279" i="15" s="1"/>
  <c r="BC279" i="15" s="1"/>
  <c r="AY279" i="15"/>
  <c r="BB279" i="15" s="1"/>
  <c r="O279" i="15"/>
  <c r="F279" i="15"/>
  <c r="D278" i="15"/>
  <c r="BE278" i="15"/>
  <c r="BF278" i="15" s="1"/>
  <c r="BA278" i="15"/>
  <c r="BD278" i="15" s="1"/>
  <c r="AA278" i="15"/>
  <c r="AZ278" i="15"/>
  <c r="BC278" i="15" s="1"/>
  <c r="AY278" i="15"/>
  <c r="BB278" i="15" s="1"/>
  <c r="O278" i="15"/>
  <c r="F278" i="15"/>
  <c r="D277" i="15"/>
  <c r="BE277" i="15" s="1"/>
  <c r="BF277" i="15"/>
  <c r="BA277" i="15"/>
  <c r="BD277" i="15"/>
  <c r="AA277" i="15"/>
  <c r="AZ277" i="15" s="1"/>
  <c r="BC277" i="15" s="1"/>
  <c r="AY277" i="15"/>
  <c r="BB277" i="15" s="1"/>
  <c r="O277" i="15"/>
  <c r="F277" i="15"/>
  <c r="D276" i="15"/>
  <c r="AY276" i="15" s="1"/>
  <c r="BB276" i="15" s="1"/>
  <c r="BA276" i="15"/>
  <c r="BD276" i="15" s="1"/>
  <c r="AA276" i="15"/>
  <c r="AZ276" i="15"/>
  <c r="BC276" i="15" s="1"/>
  <c r="O276" i="15"/>
  <c r="F276" i="15"/>
  <c r="D275" i="15"/>
  <c r="BE275" i="15" s="1"/>
  <c r="BF275" i="15"/>
  <c r="BA275" i="15"/>
  <c r="BD275" i="15"/>
  <c r="AA275" i="15"/>
  <c r="AZ275" i="15" s="1"/>
  <c r="BC275" i="15"/>
  <c r="AY275" i="15"/>
  <c r="BB275" i="15" s="1"/>
  <c r="O275" i="15"/>
  <c r="F275" i="15"/>
  <c r="D274" i="15"/>
  <c r="AY274" i="15" s="1"/>
  <c r="BB274" i="15" s="1"/>
  <c r="BA274" i="15"/>
  <c r="BD274" i="15" s="1"/>
  <c r="AA274" i="15"/>
  <c r="AZ274" i="15"/>
  <c r="BC274" i="15" s="1"/>
  <c r="O274" i="15"/>
  <c r="F274" i="15"/>
  <c r="D273" i="15"/>
  <c r="BE273" i="15" s="1"/>
  <c r="BF273" i="15" s="1"/>
  <c r="AU273" i="15"/>
  <c r="AV273" i="15"/>
  <c r="AT273" i="15"/>
  <c r="BA273" i="15"/>
  <c r="BD273" i="15" s="1"/>
  <c r="AW273" i="15"/>
  <c r="AA273" i="15"/>
  <c r="AZ273" i="15"/>
  <c r="BC273" i="15" s="1"/>
  <c r="AY273" i="15"/>
  <c r="BB273" i="15"/>
  <c r="O273" i="15"/>
  <c r="F273" i="15"/>
  <c r="D272" i="15"/>
  <c r="BE272" i="15" s="1"/>
  <c r="BF272" i="15"/>
  <c r="BA272" i="15"/>
  <c r="BD272" i="15"/>
  <c r="AA272" i="15"/>
  <c r="AZ272" i="15"/>
  <c r="BC272" i="15" s="1"/>
  <c r="AY272" i="15"/>
  <c r="BB272" i="15" s="1"/>
  <c r="O272" i="15"/>
  <c r="F272" i="15"/>
  <c r="D271" i="15"/>
  <c r="BE271" i="15" s="1"/>
  <c r="BF271" i="15" s="1"/>
  <c r="BA271" i="15"/>
  <c r="BD271" i="15" s="1"/>
  <c r="AA271" i="15"/>
  <c r="AZ271" i="15"/>
  <c r="BC271" i="15" s="1"/>
  <c r="AY271" i="15"/>
  <c r="BB271" i="15"/>
  <c r="O271" i="15"/>
  <c r="F271" i="15"/>
  <c r="D270" i="15"/>
  <c r="BE270" i="15" s="1"/>
  <c r="BF270" i="15"/>
  <c r="AU270" i="15"/>
  <c r="AV270" i="15"/>
  <c r="AT270" i="15"/>
  <c r="BA270" i="15"/>
  <c r="BD270" i="15" s="1"/>
  <c r="AW270" i="15"/>
  <c r="AA270" i="15"/>
  <c r="AZ270" i="15"/>
  <c r="BC270" i="15" s="1"/>
  <c r="AY270" i="15"/>
  <c r="BB270" i="15"/>
  <c r="O270" i="15"/>
  <c r="F270" i="15"/>
  <c r="D269" i="15"/>
  <c r="BE269" i="15" s="1"/>
  <c r="BF269" i="15" s="1"/>
  <c r="BA269" i="15"/>
  <c r="BD269" i="15"/>
  <c r="AA269" i="15"/>
  <c r="AZ269" i="15"/>
  <c r="BC269" i="15" s="1"/>
  <c r="AY269" i="15"/>
  <c r="BB269" i="15" s="1"/>
  <c r="O269" i="15"/>
  <c r="F269" i="15"/>
  <c r="D268" i="15"/>
  <c r="BE268" i="15"/>
  <c r="BF268" i="15" s="1"/>
  <c r="BA268" i="15"/>
  <c r="BD268" i="15" s="1"/>
  <c r="AA268" i="15"/>
  <c r="AZ268" i="15"/>
  <c r="BC268" i="15" s="1"/>
  <c r="AY268" i="15"/>
  <c r="BB268" i="15" s="1"/>
  <c r="O268" i="15"/>
  <c r="F268" i="15"/>
  <c r="D267" i="15"/>
  <c r="BE267" i="15" s="1"/>
  <c r="BF267" i="15" s="1"/>
  <c r="BA267" i="15"/>
  <c r="BD267" i="15" s="1"/>
  <c r="AA267" i="15"/>
  <c r="AZ267" i="15" s="1"/>
  <c r="BC267" i="15" s="1"/>
  <c r="AY267" i="15"/>
  <c r="BB267" i="15" s="1"/>
  <c r="O267" i="15"/>
  <c r="F267" i="15"/>
  <c r="D266" i="15"/>
  <c r="BE266" i="15" s="1"/>
  <c r="BF266" i="15" s="1"/>
  <c r="BA266" i="15"/>
  <c r="BD266" i="15" s="1"/>
  <c r="AW266" i="15"/>
  <c r="AA266" i="15"/>
  <c r="AZ266" i="15"/>
  <c r="BC266" i="15" s="1"/>
  <c r="AY266" i="15"/>
  <c r="BB266" i="15" s="1"/>
  <c r="AV266" i="15"/>
  <c r="O266" i="15"/>
  <c r="F266" i="15"/>
  <c r="AW265" i="15"/>
  <c r="AV265" i="15"/>
  <c r="F265" i="15"/>
  <c r="D265" i="15"/>
  <c r="D264" i="15"/>
  <c r="AY264" i="15" s="1"/>
  <c r="BB264" i="15" s="1"/>
  <c r="AU264" i="15"/>
  <c r="AT264" i="15"/>
  <c r="BA264" i="15"/>
  <c r="BD264" i="15"/>
  <c r="AA264" i="15"/>
  <c r="AZ264" i="15"/>
  <c r="BC264" i="15" s="1"/>
  <c r="O264" i="15"/>
  <c r="F264" i="15"/>
  <c r="D263" i="15"/>
  <c r="BE263" i="15" s="1"/>
  <c r="BF263" i="15" s="1"/>
  <c r="AU263" i="15"/>
  <c r="BA263" i="15" s="1"/>
  <c r="BD263" i="15" s="1"/>
  <c r="AT263" i="15"/>
  <c r="AA263" i="15"/>
  <c r="AZ263" i="15"/>
  <c r="BC263" i="15"/>
  <c r="O263" i="15"/>
  <c r="F263" i="15"/>
  <c r="D262" i="15"/>
  <c r="BE262" i="15" s="1"/>
  <c r="BF262" i="15" s="1"/>
  <c r="BA262" i="15"/>
  <c r="BD262" i="15" s="1"/>
  <c r="AA262" i="15"/>
  <c r="AZ262" i="15" s="1"/>
  <c r="BC262" i="15" s="1"/>
  <c r="O262" i="15"/>
  <c r="F262" i="15"/>
  <c r="AW261" i="15"/>
  <c r="AV261" i="15"/>
  <c r="F261" i="15"/>
  <c r="D261" i="15"/>
  <c r="D260" i="15"/>
  <c r="AY260" i="15" s="1"/>
  <c r="BB260" i="15" s="1"/>
  <c r="BE260" i="15"/>
  <c r="BF260" i="15" s="1"/>
  <c r="BA260" i="15"/>
  <c r="BD260" i="15" s="1"/>
  <c r="AA260" i="15"/>
  <c r="AZ260" i="15" s="1"/>
  <c r="BC260" i="15" s="1"/>
  <c r="O260" i="15"/>
  <c r="F260" i="15"/>
  <c r="AW259" i="15"/>
  <c r="AV259" i="15"/>
  <c r="F259" i="15"/>
  <c r="D259" i="15"/>
  <c r="AU258" i="15"/>
  <c r="BA258" i="15"/>
  <c r="AA258" i="15"/>
  <c r="AZ258" i="15"/>
  <c r="AY258" i="15"/>
  <c r="AT258" i="15"/>
  <c r="O258" i="15"/>
  <c r="F258" i="15"/>
  <c r="D257" i="15"/>
  <c r="AY257" i="15" s="1"/>
  <c r="BB257" i="15" s="1"/>
  <c r="BE257" i="15"/>
  <c r="BF257" i="15" s="1"/>
  <c r="BA257" i="15"/>
  <c r="BD257" i="15" s="1"/>
  <c r="AA257" i="15"/>
  <c r="AZ257" i="15" s="1"/>
  <c r="BC257" i="15" s="1"/>
  <c r="O257" i="15"/>
  <c r="F257" i="15"/>
  <c r="D256" i="15"/>
  <c r="BE256" i="15"/>
  <c r="BF256" i="15" s="1"/>
  <c r="AU256" i="15"/>
  <c r="AV256" i="15"/>
  <c r="AT256" i="15"/>
  <c r="BA256" i="15"/>
  <c r="BD256" i="15" s="1"/>
  <c r="AW256" i="15"/>
  <c r="AZ256" i="15" s="1"/>
  <c r="BC256" i="15" s="1"/>
  <c r="AA256" i="15"/>
  <c r="O256" i="15"/>
  <c r="F256" i="15"/>
  <c r="D255" i="15"/>
  <c r="BE255" i="15" s="1"/>
  <c r="BF255" i="15" s="1"/>
  <c r="AU255" i="15"/>
  <c r="BA255" i="15"/>
  <c r="BD255" i="15"/>
  <c r="AW255" i="15"/>
  <c r="AY255" i="15" s="1"/>
  <c r="BB255" i="15" s="1"/>
  <c r="AA255" i="15"/>
  <c r="AV255" i="15"/>
  <c r="O255" i="15"/>
  <c r="F255" i="15"/>
  <c r="D254" i="15"/>
  <c r="BE254" i="15" s="1"/>
  <c r="BF254" i="15" s="1"/>
  <c r="AU254" i="15"/>
  <c r="AV254" i="15"/>
  <c r="AT254" i="15"/>
  <c r="BA254" i="15"/>
  <c r="BD254" i="15" s="1"/>
  <c r="AW254" i="15"/>
  <c r="AY254" i="15" s="1"/>
  <c r="BB254" i="15" s="1"/>
  <c r="AA254" i="15"/>
  <c r="O254" i="15"/>
  <c r="F254" i="15"/>
  <c r="D253" i="15"/>
  <c r="AY253" i="15" s="1"/>
  <c r="BB253" i="15" s="1"/>
  <c r="BA253" i="15"/>
  <c r="BD253" i="15" s="1"/>
  <c r="AA253" i="15"/>
  <c r="AZ253" i="15" s="1"/>
  <c r="BC253" i="15" s="1"/>
  <c r="O253" i="15"/>
  <c r="F253" i="15"/>
  <c r="D252" i="15"/>
  <c r="BE252" i="15"/>
  <c r="BF252" i="15" s="1"/>
  <c r="BA252" i="15"/>
  <c r="BD252" i="15" s="1"/>
  <c r="AA252" i="15"/>
  <c r="AZ252" i="15" s="1"/>
  <c r="BC252" i="15" s="1"/>
  <c r="AY252" i="15"/>
  <c r="BB252" i="15"/>
  <c r="O252" i="15"/>
  <c r="F252" i="15"/>
  <c r="AW251" i="15"/>
  <c r="AV251" i="15"/>
  <c r="F251" i="15"/>
  <c r="D251" i="15"/>
  <c r="BE250" i="15"/>
  <c r="BF250" i="15"/>
  <c r="BA250" i="15"/>
  <c r="BD250" i="15" s="1"/>
  <c r="AA250" i="15"/>
  <c r="AZ250" i="15" s="1"/>
  <c r="BC250" i="15" s="1"/>
  <c r="AY250" i="15"/>
  <c r="BB250" i="15"/>
  <c r="O250" i="15"/>
  <c r="F250" i="15"/>
  <c r="D249" i="15"/>
  <c r="BE249" i="15"/>
  <c r="BF249" i="15" s="1"/>
  <c r="BA249" i="15"/>
  <c r="BD249" i="15" s="1"/>
  <c r="AA249" i="15"/>
  <c r="AZ249" i="15"/>
  <c r="BC249" i="15" s="1"/>
  <c r="AY249" i="15"/>
  <c r="BB249" i="15" s="1"/>
  <c r="O249" i="15"/>
  <c r="F249" i="15"/>
  <c r="D248" i="15"/>
  <c r="BE248" i="15"/>
  <c r="BF248" i="15"/>
  <c r="BA248" i="15"/>
  <c r="BD248" i="15" s="1"/>
  <c r="AA248" i="15"/>
  <c r="AZ248" i="15"/>
  <c r="BC248" i="15" s="1"/>
  <c r="AY248" i="15"/>
  <c r="BB248" i="15"/>
  <c r="O248" i="15"/>
  <c r="F248" i="15"/>
  <c r="D247" i="15"/>
  <c r="BE247" i="15" s="1"/>
  <c r="BF247" i="15" s="1"/>
  <c r="BA247" i="15"/>
  <c r="BD247" i="15" s="1"/>
  <c r="AA247" i="15"/>
  <c r="AZ247" i="15"/>
  <c r="BC247" i="15"/>
  <c r="AY247" i="15"/>
  <c r="BB247" i="15" s="1"/>
  <c r="O247" i="15"/>
  <c r="F247" i="15"/>
  <c r="AW246" i="15"/>
  <c r="AV246" i="15"/>
  <c r="F246" i="15"/>
  <c r="AU245" i="15"/>
  <c r="BA245" i="15" s="1"/>
  <c r="AV245" i="15"/>
  <c r="AT245" i="15"/>
  <c r="AW245" i="15"/>
  <c r="AZ245" i="15" s="1"/>
  <c r="AA245" i="15"/>
  <c r="AY245" i="15"/>
  <c r="O245" i="15"/>
  <c r="F245" i="15"/>
  <c r="D244" i="15"/>
  <c r="BE244" i="15" s="1"/>
  <c r="BF244" i="15" s="1"/>
  <c r="BA244" i="15"/>
  <c r="BD244" i="15"/>
  <c r="AA244" i="15"/>
  <c r="AZ244" i="15" s="1"/>
  <c r="BC244" i="15" s="1"/>
  <c r="AY244" i="15"/>
  <c r="BB244" i="15" s="1"/>
  <c r="O244" i="15"/>
  <c r="F244" i="15"/>
  <c r="AW243" i="15"/>
  <c r="AV243" i="15"/>
  <c r="F243" i="15"/>
  <c r="D243" i="15"/>
  <c r="D242" i="15"/>
  <c r="BE242" i="15" s="1"/>
  <c r="BF242" i="15" s="1"/>
  <c r="BA242" i="15"/>
  <c r="BD242" i="15"/>
  <c r="AA242" i="15"/>
  <c r="AZ242" i="15" s="1"/>
  <c r="BC242" i="15" s="1"/>
  <c r="AY242" i="15"/>
  <c r="BB242" i="15" s="1"/>
  <c r="O242" i="15"/>
  <c r="F242" i="15"/>
  <c r="D241" i="15"/>
  <c r="BE241" i="15"/>
  <c r="BF241" i="15" s="1"/>
  <c r="BA241" i="15"/>
  <c r="BD241" i="15" s="1"/>
  <c r="AA241" i="15"/>
  <c r="AZ241" i="15" s="1"/>
  <c r="BC241" i="15" s="1"/>
  <c r="AY241" i="15"/>
  <c r="BB241" i="15"/>
  <c r="O241" i="15"/>
  <c r="F241" i="15"/>
  <c r="D240" i="15"/>
  <c r="BE240" i="15" s="1"/>
  <c r="BF240" i="15" s="1"/>
  <c r="BA240" i="15"/>
  <c r="BD240" i="15"/>
  <c r="AA240" i="15"/>
  <c r="AZ240" i="15"/>
  <c r="BC240" i="15" s="1"/>
  <c r="AY240" i="15"/>
  <c r="BB240" i="15" s="1"/>
  <c r="O240" i="15"/>
  <c r="F240" i="15"/>
  <c r="D239" i="15"/>
  <c r="BE239" i="15"/>
  <c r="BF239" i="15"/>
  <c r="BA239" i="15"/>
  <c r="BD239" i="15"/>
  <c r="AA239" i="15"/>
  <c r="AZ239" i="15" s="1"/>
  <c r="BC239" i="15" s="1"/>
  <c r="AY239" i="15"/>
  <c r="BB239" i="15"/>
  <c r="O239" i="15"/>
  <c r="F239" i="15"/>
  <c r="D238" i="15"/>
  <c r="BE238" i="15"/>
  <c r="BF238" i="15" s="1"/>
  <c r="BA238" i="15"/>
  <c r="BD238" i="15"/>
  <c r="AA238" i="15"/>
  <c r="AZ238" i="15" s="1"/>
  <c r="BC238" i="15" s="1"/>
  <c r="AY238" i="15"/>
  <c r="BB238" i="15"/>
  <c r="O238" i="15"/>
  <c r="F238" i="15"/>
  <c r="D237" i="15"/>
  <c r="BE237" i="15"/>
  <c r="BF237" i="15" s="1"/>
  <c r="AU237" i="15"/>
  <c r="BA237" i="15" s="1"/>
  <c r="BD237" i="15" s="1"/>
  <c r="AT237" i="15"/>
  <c r="AA237" i="15"/>
  <c r="AZ237" i="15"/>
  <c r="BC237" i="15"/>
  <c r="AY237" i="15"/>
  <c r="BB237" i="15"/>
  <c r="O237" i="15"/>
  <c r="F237" i="15"/>
  <c r="D236" i="15"/>
  <c r="BE236" i="15" s="1"/>
  <c r="BF236" i="15" s="1"/>
  <c r="AU236" i="15"/>
  <c r="AV236" i="15"/>
  <c r="AT236" i="15"/>
  <c r="BA236" i="15"/>
  <c r="BD236" i="15"/>
  <c r="AW236" i="15"/>
  <c r="AZ236" i="15" s="1"/>
  <c r="AA236" i="15"/>
  <c r="BC236" i="15"/>
  <c r="O236" i="15"/>
  <c r="F236" i="15"/>
  <c r="D235" i="15"/>
  <c r="BE235" i="15" s="1"/>
  <c r="BF235" i="15" s="1"/>
  <c r="BA235" i="15"/>
  <c r="BD235" i="15"/>
  <c r="AA235" i="15"/>
  <c r="AZ235" i="15" s="1"/>
  <c r="BC235" i="15" s="1"/>
  <c r="O235" i="15"/>
  <c r="F235" i="15"/>
  <c r="D234" i="15"/>
  <c r="BE234" i="15"/>
  <c r="BF234" i="15" s="1"/>
  <c r="AU234" i="15"/>
  <c r="BA234" i="15" s="1"/>
  <c r="BD234" i="15" s="1"/>
  <c r="AT234" i="15"/>
  <c r="AA234" i="15"/>
  <c r="AZ234" i="15" s="1"/>
  <c r="BC234" i="15" s="1"/>
  <c r="AY234" i="15"/>
  <c r="BB234" i="15"/>
  <c r="O234" i="15"/>
  <c r="F234" i="15"/>
  <c r="D233" i="15"/>
  <c r="BE233" i="15"/>
  <c r="BF233" i="15" s="1"/>
  <c r="BA233" i="15"/>
  <c r="BD233" i="15" s="1"/>
  <c r="AW233" i="15"/>
  <c r="AZ233" i="15" s="1"/>
  <c r="BC233" i="15" s="1"/>
  <c r="AA233" i="15"/>
  <c r="AV233" i="15"/>
  <c r="O233" i="15"/>
  <c r="F233" i="15"/>
  <c r="D232" i="15"/>
  <c r="BE232" i="15" s="1"/>
  <c r="BF232" i="15" s="1"/>
  <c r="BA232" i="15"/>
  <c r="BD232" i="15" s="1"/>
  <c r="AA232" i="15"/>
  <c r="AZ232" i="15" s="1"/>
  <c r="BC232" i="15" s="1"/>
  <c r="O232" i="15"/>
  <c r="F232" i="15"/>
  <c r="D231" i="15"/>
  <c r="BE231" i="15" s="1"/>
  <c r="BF231" i="15" s="1"/>
  <c r="BA231" i="15"/>
  <c r="BD231" i="15"/>
  <c r="AA231" i="15"/>
  <c r="AZ231" i="15"/>
  <c r="BC231" i="15"/>
  <c r="AY231" i="15"/>
  <c r="BB231" i="15" s="1"/>
  <c r="O231" i="15"/>
  <c r="F231" i="15"/>
  <c r="D230" i="15"/>
  <c r="BE230" i="15" s="1"/>
  <c r="BF230" i="15" s="1"/>
  <c r="BA230" i="15"/>
  <c r="BD230" i="15"/>
  <c r="AW230" i="15"/>
  <c r="AY230" i="15" s="1"/>
  <c r="BB230" i="15" s="1"/>
  <c r="AA230" i="15"/>
  <c r="AZ230" i="15" s="1"/>
  <c r="BC230" i="15" s="1"/>
  <c r="AV230" i="15"/>
  <c r="O230" i="15"/>
  <c r="F230" i="15"/>
  <c r="BA229" i="15"/>
  <c r="AA229" i="15"/>
  <c r="AZ229" i="15"/>
  <c r="AY229" i="15"/>
  <c r="O229" i="15"/>
  <c r="F229" i="15"/>
  <c r="AW228" i="15"/>
  <c r="AV228" i="15"/>
  <c r="F228" i="15"/>
  <c r="D228" i="15"/>
  <c r="D227" i="15"/>
  <c r="BE227" i="15" s="1"/>
  <c r="BF227" i="15" s="1"/>
  <c r="AU227" i="15"/>
  <c r="BA227" i="15" s="1"/>
  <c r="BD227" i="15" s="1"/>
  <c r="AV227" i="15"/>
  <c r="AT227" i="15"/>
  <c r="AW227" i="15"/>
  <c r="AZ227" i="15" s="1"/>
  <c r="BC227" i="15" s="1"/>
  <c r="AA227" i="15"/>
  <c r="O227" i="15"/>
  <c r="F227" i="15"/>
  <c r="AW226" i="15"/>
  <c r="AV226" i="15"/>
  <c r="F226" i="15"/>
  <c r="D226" i="15"/>
  <c r="D225" i="15"/>
  <c r="BE225" i="15" s="1"/>
  <c r="BF225" i="15" s="1"/>
  <c r="AU225" i="15"/>
  <c r="BA225" i="15" s="1"/>
  <c r="AT225" i="15"/>
  <c r="BD225" i="15"/>
  <c r="AA225" i="15"/>
  <c r="AZ225" i="15"/>
  <c r="BC225" i="15" s="1"/>
  <c r="O225" i="15"/>
  <c r="F225" i="15"/>
  <c r="D224" i="15"/>
  <c r="AY224" i="15" s="1"/>
  <c r="BB224" i="15" s="1"/>
  <c r="BA224" i="15"/>
  <c r="BD224" i="15" s="1"/>
  <c r="AA224" i="15"/>
  <c r="AZ224" i="15"/>
  <c r="BC224" i="15" s="1"/>
  <c r="O224" i="15"/>
  <c r="F224" i="15"/>
  <c r="D223" i="15"/>
  <c r="BE223" i="15" s="1"/>
  <c r="BF223" i="15" s="1"/>
  <c r="BA223" i="15"/>
  <c r="BD223" i="15"/>
  <c r="AA223" i="15"/>
  <c r="AZ223" i="15" s="1"/>
  <c r="BC223" i="15" s="1"/>
  <c r="AY223" i="15"/>
  <c r="BB223" i="15" s="1"/>
  <c r="O223" i="15"/>
  <c r="F223" i="15"/>
  <c r="D222" i="15"/>
  <c r="BE222" i="15"/>
  <c r="BF222" i="15" s="1"/>
  <c r="BA222" i="15"/>
  <c r="BD222" i="15" s="1"/>
  <c r="AA222" i="15"/>
  <c r="AZ222" i="15" s="1"/>
  <c r="BC222" i="15" s="1"/>
  <c r="AY222" i="15"/>
  <c r="BB222" i="15"/>
  <c r="O222" i="15"/>
  <c r="F222" i="15"/>
  <c r="D221" i="15"/>
  <c r="BE221" i="15" s="1"/>
  <c r="BF221" i="15" s="1"/>
  <c r="BA221" i="15"/>
  <c r="BD221" i="15" s="1"/>
  <c r="AA221" i="15"/>
  <c r="AZ221" i="15" s="1"/>
  <c r="BC221" i="15" s="1"/>
  <c r="AY221" i="15"/>
  <c r="BB221" i="15" s="1"/>
  <c r="O221" i="15"/>
  <c r="F221" i="15"/>
  <c r="AW220" i="15"/>
  <c r="AV220" i="15"/>
  <c r="F220" i="15"/>
  <c r="D220" i="15"/>
  <c r="D219" i="15"/>
  <c r="BE219" i="15" s="1"/>
  <c r="BF219" i="15" s="1"/>
  <c r="AU219" i="15"/>
  <c r="AV219" i="15"/>
  <c r="AT219" i="15"/>
  <c r="BA219" i="15"/>
  <c r="BD219" i="15"/>
  <c r="AW219" i="15"/>
  <c r="AZ219" i="15" s="1"/>
  <c r="BC219" i="15" s="1"/>
  <c r="AA219" i="15"/>
  <c r="O219" i="15"/>
  <c r="F219" i="15"/>
  <c r="AW218" i="15"/>
  <c r="AV218" i="15"/>
  <c r="F218" i="15"/>
  <c r="D218" i="15"/>
  <c r="D217" i="15"/>
  <c r="BE217" i="15"/>
  <c r="BF217" i="15" s="1"/>
  <c r="BA217" i="15"/>
  <c r="BD217" i="15" s="1"/>
  <c r="AA217" i="15"/>
  <c r="AZ217" i="15" s="1"/>
  <c r="BC217" i="15" s="1"/>
  <c r="AY217" i="15"/>
  <c r="BB217" i="15"/>
  <c r="O217" i="15"/>
  <c r="F217" i="15"/>
  <c r="D216" i="15"/>
  <c r="BE216" i="15" s="1"/>
  <c r="BF216" i="15" s="1"/>
  <c r="AU216" i="15"/>
  <c r="BA216" i="15" s="1"/>
  <c r="BD216" i="15" s="1"/>
  <c r="AA216" i="15"/>
  <c r="AZ216" i="15"/>
  <c r="BC216" i="15" s="1"/>
  <c r="O216" i="15"/>
  <c r="F216" i="15"/>
  <c r="D215" i="15"/>
  <c r="BE215" i="15" s="1"/>
  <c r="BF215" i="15" s="1"/>
  <c r="BA215" i="15"/>
  <c r="BD215" i="15" s="1"/>
  <c r="AA215" i="15"/>
  <c r="AZ215" i="15"/>
  <c r="BC215" i="15" s="1"/>
  <c r="AY215" i="15"/>
  <c r="BB215" i="15" s="1"/>
  <c r="O215" i="15"/>
  <c r="F215" i="15"/>
  <c r="D214" i="15"/>
  <c r="BE214" i="15" s="1"/>
  <c r="BF214" i="15" s="1"/>
  <c r="AU214" i="15"/>
  <c r="AT214" i="15"/>
  <c r="BA214" i="15"/>
  <c r="BD214" i="15"/>
  <c r="AA214" i="15"/>
  <c r="AZ214" i="15" s="1"/>
  <c r="BC214" i="15" s="1"/>
  <c r="AY214" i="15"/>
  <c r="BB214" i="15" s="1"/>
  <c r="O214" i="15"/>
  <c r="F214" i="15"/>
  <c r="D213" i="15"/>
  <c r="BE213" i="15" s="1"/>
  <c r="BF213" i="15" s="1"/>
  <c r="BA213" i="15"/>
  <c r="BD213" i="15"/>
  <c r="AA213" i="15"/>
  <c r="AZ213" i="15"/>
  <c r="BC213" i="15" s="1"/>
  <c r="AY213" i="15"/>
  <c r="BB213" i="15" s="1"/>
  <c r="O213" i="15"/>
  <c r="F213" i="15"/>
  <c r="D212" i="15"/>
  <c r="BE212" i="15" s="1"/>
  <c r="BF212" i="15" s="1"/>
  <c r="BA212" i="15"/>
  <c r="BD212" i="15"/>
  <c r="AA212" i="15"/>
  <c r="AZ212" i="15" s="1"/>
  <c r="BC212" i="15" s="1"/>
  <c r="AY212" i="15"/>
  <c r="BB212" i="15" s="1"/>
  <c r="O212" i="15"/>
  <c r="F212" i="15"/>
  <c r="AW211" i="15"/>
  <c r="AV211" i="15"/>
  <c r="F211" i="15"/>
  <c r="D211" i="15"/>
  <c r="D210" i="15"/>
  <c r="BE210" i="15" s="1"/>
  <c r="BF210" i="15" s="1"/>
  <c r="AU210" i="15"/>
  <c r="BA210" i="15" s="1"/>
  <c r="BD210" i="15" s="1"/>
  <c r="AT210" i="15"/>
  <c r="AA210" i="15"/>
  <c r="AZ210" i="15"/>
  <c r="BC210" i="15" s="1"/>
  <c r="AY210" i="15"/>
  <c r="BB210" i="15" s="1"/>
  <c r="O210" i="15"/>
  <c r="F210" i="15"/>
  <c r="D209" i="15"/>
  <c r="BE209" i="15" s="1"/>
  <c r="BF209" i="15" s="1"/>
  <c r="AU209" i="15"/>
  <c r="AT209" i="15"/>
  <c r="BA209" i="15"/>
  <c r="BD209" i="15"/>
  <c r="AA209" i="15"/>
  <c r="AZ209" i="15" s="1"/>
  <c r="BC209" i="15" s="1"/>
  <c r="AY209" i="15"/>
  <c r="BB209" i="15" s="1"/>
  <c r="O209" i="15"/>
  <c r="F209" i="15"/>
  <c r="AW208" i="15"/>
  <c r="AV208" i="15"/>
  <c r="F208" i="15"/>
  <c r="D208" i="15"/>
  <c r="D207" i="15"/>
  <c r="BE207" i="15" s="1"/>
  <c r="BF207" i="15" s="1"/>
  <c r="AU207" i="15"/>
  <c r="BA207" i="15"/>
  <c r="BD207" i="15" s="1"/>
  <c r="AA207" i="15"/>
  <c r="AZ207" i="15" s="1"/>
  <c r="BC207" i="15" s="1"/>
  <c r="O207" i="15"/>
  <c r="F207" i="15"/>
  <c r="D206" i="15"/>
  <c r="BE206" i="15" s="1"/>
  <c r="BF206" i="15" s="1"/>
  <c r="AU206" i="15"/>
  <c r="AV206" i="15"/>
  <c r="AT206" i="15"/>
  <c r="BA206" i="15"/>
  <c r="BD206" i="15"/>
  <c r="AW206" i="15"/>
  <c r="AZ206" i="15" s="1"/>
  <c r="BC206" i="15" s="1"/>
  <c r="AA206" i="15"/>
  <c r="O206" i="15"/>
  <c r="F206" i="15"/>
  <c r="D205" i="15"/>
  <c r="BE205" i="15" s="1"/>
  <c r="BF205" i="15" s="1"/>
  <c r="AU205" i="15"/>
  <c r="AV205" i="15"/>
  <c r="AT205" i="15"/>
  <c r="BA205" i="15"/>
  <c r="BD205" i="15"/>
  <c r="AW205" i="15"/>
  <c r="AZ205" i="15" s="1"/>
  <c r="BC205" i="15" s="1"/>
  <c r="AA205" i="15"/>
  <c r="O205" i="15"/>
  <c r="F205" i="15"/>
  <c r="AW204" i="15"/>
  <c r="AV204" i="15"/>
  <c r="F204" i="15"/>
  <c r="D204" i="15"/>
  <c r="D203" i="15"/>
  <c r="BE203" i="15"/>
  <c r="BF203" i="15" s="1"/>
  <c r="AU203" i="15"/>
  <c r="BA203" i="15" s="1"/>
  <c r="BD203" i="15" s="1"/>
  <c r="AV203" i="15"/>
  <c r="AT203" i="15"/>
  <c r="AW203" i="15"/>
  <c r="AA203" i="15"/>
  <c r="AZ203" i="15" s="1"/>
  <c r="BC203" i="15" s="1"/>
  <c r="AY203" i="15"/>
  <c r="BB203" i="15" s="1"/>
  <c r="O203" i="15"/>
  <c r="F203" i="15"/>
  <c r="D202" i="15"/>
  <c r="BE202" i="15"/>
  <c r="BF202" i="15" s="1"/>
  <c r="AU202" i="15"/>
  <c r="BA202" i="15" s="1"/>
  <c r="BD202" i="15" s="1"/>
  <c r="AT202" i="15"/>
  <c r="AA202" i="15"/>
  <c r="AZ202" i="15" s="1"/>
  <c r="BC202" i="15" s="1"/>
  <c r="AY202" i="15"/>
  <c r="BB202" i="15"/>
  <c r="O202" i="15"/>
  <c r="F202" i="15"/>
  <c r="D201" i="15"/>
  <c r="BE201" i="15"/>
  <c r="BF201" i="15" s="1"/>
  <c r="BA201" i="15"/>
  <c r="BD201" i="15" s="1"/>
  <c r="AW201" i="15"/>
  <c r="AZ201" i="15" s="1"/>
  <c r="BC201" i="15" s="1"/>
  <c r="AA201" i="15"/>
  <c r="AV201" i="15"/>
  <c r="O201" i="15"/>
  <c r="F201" i="15"/>
  <c r="D200" i="15"/>
  <c r="BE200" i="15" s="1"/>
  <c r="BF200" i="15" s="1"/>
  <c r="AU200" i="15"/>
  <c r="AT200" i="15"/>
  <c r="BA200" i="15"/>
  <c r="BD200" i="15" s="1"/>
  <c r="AA200" i="15"/>
  <c r="AZ200" i="15" s="1"/>
  <c r="BC200" i="15" s="1"/>
  <c r="O200" i="15"/>
  <c r="F200" i="15"/>
  <c r="D199" i="15"/>
  <c r="BE199" i="15"/>
  <c r="BF199" i="15" s="1"/>
  <c r="AU199" i="15"/>
  <c r="AT199" i="15"/>
  <c r="BA199" i="15"/>
  <c r="BD199" i="15" s="1"/>
  <c r="AA199" i="15"/>
  <c r="AZ199" i="15" s="1"/>
  <c r="BC199" i="15" s="1"/>
  <c r="AY199" i="15"/>
  <c r="BB199" i="15" s="1"/>
  <c r="O199" i="15"/>
  <c r="F199" i="15"/>
  <c r="D198" i="15"/>
  <c r="BE198" i="15"/>
  <c r="BF198" i="15" s="1"/>
  <c r="BA198" i="15"/>
  <c r="BD198" i="15" s="1"/>
  <c r="AA198" i="15"/>
  <c r="AZ198" i="15" s="1"/>
  <c r="BC198" i="15" s="1"/>
  <c r="AY198" i="15"/>
  <c r="BB198" i="15"/>
  <c r="O198" i="15"/>
  <c r="F198" i="15"/>
  <c r="AW197" i="15"/>
  <c r="AV197" i="15"/>
  <c r="F197" i="15"/>
  <c r="D196" i="15"/>
  <c r="BE196" i="15" s="1"/>
  <c r="BF196" i="15" s="1"/>
  <c r="BA196" i="15"/>
  <c r="BD196" i="15"/>
  <c r="AW196" i="15"/>
  <c r="AZ196" i="15" s="1"/>
  <c r="BC196" i="15" s="1"/>
  <c r="AA196" i="15"/>
  <c r="AV196" i="15"/>
  <c r="O196" i="15"/>
  <c r="F196" i="15"/>
  <c r="BE195" i="15"/>
  <c r="BF195" i="15" s="1"/>
  <c r="AU195" i="15"/>
  <c r="AT195" i="15"/>
  <c r="BA195" i="15"/>
  <c r="BD195" i="15" s="1"/>
  <c r="AA195" i="15"/>
  <c r="AZ195" i="15" s="1"/>
  <c r="BC195" i="15" s="1"/>
  <c r="AY195" i="15"/>
  <c r="BB195" i="15"/>
  <c r="O195" i="15"/>
  <c r="F195" i="15"/>
  <c r="D194" i="15"/>
  <c r="BE194" i="15"/>
  <c r="BF194" i="15" s="1"/>
  <c r="AU194" i="15"/>
  <c r="AV194" i="15"/>
  <c r="AT194" i="15"/>
  <c r="BA194" i="15"/>
  <c r="BD194" i="15"/>
  <c r="AW194" i="15"/>
  <c r="AY194" i="15" s="1"/>
  <c r="BB194" i="15" s="1"/>
  <c r="AA194" i="15"/>
  <c r="O194" i="15"/>
  <c r="F194" i="15"/>
  <c r="D193" i="15"/>
  <c r="BE193" i="15"/>
  <c r="BF193" i="15" s="1"/>
  <c r="BA193" i="15"/>
  <c r="BD193" i="15" s="1"/>
  <c r="AW193" i="15"/>
  <c r="AA193" i="15"/>
  <c r="AZ193" i="15"/>
  <c r="BC193" i="15" s="1"/>
  <c r="AY193" i="15"/>
  <c r="BB193" i="15" s="1"/>
  <c r="AV193" i="15"/>
  <c r="O193" i="15"/>
  <c r="F193" i="15"/>
  <c r="D192" i="15"/>
  <c r="BE192" i="15"/>
  <c r="BF192" i="15" s="1"/>
  <c r="AU192" i="15"/>
  <c r="BA192" i="15" s="1"/>
  <c r="BD192" i="15" s="1"/>
  <c r="AV192" i="15"/>
  <c r="AT192" i="15"/>
  <c r="AW192" i="15"/>
  <c r="AA192" i="15"/>
  <c r="AZ192" i="15" s="1"/>
  <c r="BC192" i="15" s="1"/>
  <c r="AY192" i="15"/>
  <c r="BB192" i="15" s="1"/>
  <c r="O192" i="15"/>
  <c r="F192" i="15"/>
  <c r="D191" i="15"/>
  <c r="BE191" i="15"/>
  <c r="BF191" i="15" s="1"/>
  <c r="AU191" i="15"/>
  <c r="BA191" i="15" s="1"/>
  <c r="BD191" i="15" s="1"/>
  <c r="AV191" i="15"/>
  <c r="AT191" i="15"/>
  <c r="AW191" i="15"/>
  <c r="AA191" i="15"/>
  <c r="AZ191" i="15" s="1"/>
  <c r="BC191" i="15"/>
  <c r="AY191" i="15"/>
  <c r="BB191" i="15" s="1"/>
  <c r="O191" i="15"/>
  <c r="F191" i="15"/>
  <c r="D190" i="15"/>
  <c r="BE190" i="15"/>
  <c r="BF190" i="15" s="1"/>
  <c r="AU190" i="15"/>
  <c r="BA190" i="15" s="1"/>
  <c r="BD190" i="15" s="1"/>
  <c r="AT190" i="15"/>
  <c r="AA190" i="15"/>
  <c r="AZ190" i="15" s="1"/>
  <c r="BC190" i="15" s="1"/>
  <c r="AY190" i="15"/>
  <c r="BB190" i="15"/>
  <c r="O190" i="15"/>
  <c r="F190" i="15"/>
  <c r="D189" i="15"/>
  <c r="BE189" i="15"/>
  <c r="BF189" i="15" s="1"/>
  <c r="BA189" i="15"/>
  <c r="BD189" i="15" s="1"/>
  <c r="AA189" i="15"/>
  <c r="AZ189" i="15" s="1"/>
  <c r="BC189" i="15" s="1"/>
  <c r="AY189" i="15"/>
  <c r="BB189" i="15"/>
  <c r="O189" i="15"/>
  <c r="F189" i="15"/>
  <c r="D188" i="15"/>
  <c r="BE188" i="15"/>
  <c r="BF188" i="15" s="1"/>
  <c r="BA188" i="15"/>
  <c r="BD188" i="15" s="1"/>
  <c r="AA188" i="15"/>
  <c r="AZ188" i="15" s="1"/>
  <c r="BC188" i="15" s="1"/>
  <c r="AY188" i="15"/>
  <c r="BB188" i="15"/>
  <c r="O188" i="15"/>
  <c r="F188" i="15"/>
  <c r="BE187" i="15"/>
  <c r="BF187" i="15"/>
  <c r="AU187" i="15"/>
  <c r="BA187" i="15"/>
  <c r="BD187" i="15" s="1"/>
  <c r="AA187" i="15"/>
  <c r="AZ187" i="15" s="1"/>
  <c r="BC187" i="15" s="1"/>
  <c r="AY187" i="15"/>
  <c r="BB187" i="15"/>
  <c r="AT187" i="15"/>
  <c r="O187" i="15"/>
  <c r="F187" i="15"/>
  <c r="D186" i="15"/>
  <c r="BE186" i="15" s="1"/>
  <c r="BF186" i="15" s="1"/>
  <c r="BA186" i="15"/>
  <c r="BD186" i="15"/>
  <c r="AA186" i="15"/>
  <c r="AZ186" i="15"/>
  <c r="BC186" i="15" s="1"/>
  <c r="O186" i="15"/>
  <c r="F186" i="15"/>
  <c r="D185" i="15"/>
  <c r="BE185" i="15" s="1"/>
  <c r="BF185" i="15" s="1"/>
  <c r="AU185" i="15"/>
  <c r="BA185" i="15" s="1"/>
  <c r="BD185" i="15" s="1"/>
  <c r="AV185" i="15"/>
  <c r="AT185" i="15"/>
  <c r="AW185" i="15"/>
  <c r="AA185" i="15"/>
  <c r="AZ185" i="15"/>
  <c r="BC185" i="15" s="1"/>
  <c r="AY185" i="15"/>
  <c r="BB185" i="15" s="1"/>
  <c r="O185" i="15"/>
  <c r="F185" i="15"/>
  <c r="D184" i="15"/>
  <c r="BE184" i="15" s="1"/>
  <c r="BF184" i="15" s="1"/>
  <c r="AU184" i="15"/>
  <c r="BA184" i="15" s="1"/>
  <c r="BD184" i="15" s="1"/>
  <c r="AV184" i="15"/>
  <c r="AT184" i="15"/>
  <c r="AW184" i="15"/>
  <c r="AA184" i="15"/>
  <c r="AZ184" i="15"/>
  <c r="BC184" i="15" s="1"/>
  <c r="AY184" i="15"/>
  <c r="BB184" i="15" s="1"/>
  <c r="O184" i="15"/>
  <c r="F184" i="15"/>
  <c r="D183" i="15"/>
  <c r="BE183" i="15" s="1"/>
  <c r="BF183" i="15" s="1"/>
  <c r="AU183" i="15"/>
  <c r="BA183" i="15" s="1"/>
  <c r="BD183" i="15" s="1"/>
  <c r="AV183" i="15"/>
  <c r="AT183" i="15"/>
  <c r="AW183" i="15"/>
  <c r="AA183" i="15"/>
  <c r="AZ183" i="15"/>
  <c r="BC183" i="15" s="1"/>
  <c r="AY183" i="15"/>
  <c r="BB183" i="15" s="1"/>
  <c r="O183" i="15"/>
  <c r="F183" i="15"/>
  <c r="D182" i="15"/>
  <c r="BE182" i="15" s="1"/>
  <c r="BF182" i="15"/>
  <c r="BA182" i="15"/>
  <c r="BD182" i="15"/>
  <c r="AW182" i="15"/>
  <c r="AZ182" i="15" s="1"/>
  <c r="BC182" i="15" s="1"/>
  <c r="AA182" i="15"/>
  <c r="AV182" i="15"/>
  <c r="O182" i="15"/>
  <c r="F182" i="15"/>
  <c r="D181" i="15"/>
  <c r="BE181" i="15" s="1"/>
  <c r="BF181" i="15" s="1"/>
  <c r="BA181" i="15"/>
  <c r="BD181" i="15"/>
  <c r="AA181" i="15"/>
  <c r="AZ181" i="15"/>
  <c r="BC181" i="15" s="1"/>
  <c r="AY181" i="15"/>
  <c r="BB181" i="15" s="1"/>
  <c r="O181" i="15"/>
  <c r="F181" i="15"/>
  <c r="D180" i="15"/>
  <c r="BA180" i="15"/>
  <c r="BD180" i="15" s="1"/>
  <c r="AW180" i="15"/>
  <c r="AA180" i="15"/>
  <c r="AZ180" i="15" s="1"/>
  <c r="BC180" i="15" s="1"/>
  <c r="AV180" i="15"/>
  <c r="O180" i="15"/>
  <c r="F180" i="15"/>
  <c r="AW179" i="15"/>
  <c r="AV179" i="15"/>
  <c r="F179" i="15"/>
  <c r="D178" i="15"/>
  <c r="BE178" i="15"/>
  <c r="BF178" i="15" s="1"/>
  <c r="AU178" i="15"/>
  <c r="AT178" i="15"/>
  <c r="BA178" i="15"/>
  <c r="BD178" i="15" s="1"/>
  <c r="AA178" i="15"/>
  <c r="AZ178" i="15" s="1"/>
  <c r="BC178" i="15" s="1"/>
  <c r="AY178" i="15"/>
  <c r="BB178" i="15" s="1"/>
  <c r="O178" i="15"/>
  <c r="F178" i="15"/>
  <c r="D177" i="15"/>
  <c r="BE177" i="15"/>
  <c r="BF177" i="15" s="1"/>
  <c r="AU177" i="15"/>
  <c r="BA177" i="15" s="1"/>
  <c r="BD177" i="15" s="1"/>
  <c r="AT177" i="15"/>
  <c r="AA177" i="15"/>
  <c r="AZ177" i="15" s="1"/>
  <c r="BC177" i="15" s="1"/>
  <c r="AY177" i="15"/>
  <c r="BB177" i="15"/>
  <c r="O177" i="15"/>
  <c r="F177" i="15"/>
  <c r="D176" i="15"/>
  <c r="BE176" i="15"/>
  <c r="BF176" i="15" s="1"/>
  <c r="BA176" i="15"/>
  <c r="BD176" i="15" s="1"/>
  <c r="AA176" i="15"/>
  <c r="AZ176" i="15" s="1"/>
  <c r="BC176" i="15" s="1"/>
  <c r="AY176" i="15"/>
  <c r="BB176" i="15"/>
  <c r="O176" i="15"/>
  <c r="F176" i="15"/>
  <c r="D175" i="15"/>
  <c r="BE175" i="15"/>
  <c r="BF175" i="15" s="1"/>
  <c r="AV175" i="15"/>
  <c r="BA175" i="15"/>
  <c r="BD175" i="15"/>
  <c r="AW175" i="15"/>
  <c r="AA175" i="15"/>
  <c r="AZ175" i="15" s="1"/>
  <c r="BC175" i="15"/>
  <c r="AY175" i="15"/>
  <c r="BB175" i="15" s="1"/>
  <c r="O175" i="15"/>
  <c r="F175" i="15"/>
  <c r="BE174" i="15"/>
  <c r="BF174" i="15"/>
  <c r="AU174" i="15"/>
  <c r="BA174" i="15" s="1"/>
  <c r="BD174" i="15" s="1"/>
  <c r="AV174" i="15"/>
  <c r="AT174" i="15"/>
  <c r="AW174" i="15"/>
  <c r="AA174" i="15"/>
  <c r="AZ174" i="15"/>
  <c r="BC174" i="15" s="1"/>
  <c r="AY174" i="15"/>
  <c r="BB174" i="15" s="1"/>
  <c r="O174" i="15"/>
  <c r="F174" i="15"/>
  <c r="D173" i="15"/>
  <c r="BE173" i="15" s="1"/>
  <c r="BF173" i="15"/>
  <c r="AU173" i="15"/>
  <c r="BA173" i="15" s="1"/>
  <c r="BD173" i="15" s="1"/>
  <c r="AT173" i="15"/>
  <c r="AA173" i="15"/>
  <c r="AZ173" i="15"/>
  <c r="BC173" i="15" s="1"/>
  <c r="AY173" i="15"/>
  <c r="BB173" i="15" s="1"/>
  <c r="O173" i="15"/>
  <c r="F173" i="15"/>
  <c r="AW172" i="15"/>
  <c r="AV172" i="15"/>
  <c r="F172" i="15"/>
  <c r="D172" i="15"/>
  <c r="D171" i="15"/>
  <c r="BE171" i="15" s="1"/>
  <c r="BF171" i="15" s="1"/>
  <c r="AU171" i="15"/>
  <c r="AV171" i="15"/>
  <c r="AT171" i="15"/>
  <c r="BA171" i="15"/>
  <c r="BD171" i="15" s="1"/>
  <c r="AW171" i="15"/>
  <c r="AY171" i="15" s="1"/>
  <c r="BB171" i="15" s="1"/>
  <c r="AA171" i="15"/>
  <c r="O171" i="15"/>
  <c r="F171" i="15"/>
  <c r="D170" i="15"/>
  <c r="BA170" i="15"/>
  <c r="BD170" i="15" s="1"/>
  <c r="AW170" i="15"/>
  <c r="AA170" i="15"/>
  <c r="AZ170" i="15" s="1"/>
  <c r="BC170" i="15" s="1"/>
  <c r="AV170" i="15"/>
  <c r="O170" i="15"/>
  <c r="F170" i="15"/>
  <c r="D169" i="15"/>
  <c r="BE169" i="15" s="1"/>
  <c r="BF169" i="15"/>
  <c r="AU169" i="15"/>
  <c r="BA169" i="15" s="1"/>
  <c r="BD169" i="15" s="1"/>
  <c r="AV169" i="15"/>
  <c r="AT169" i="15"/>
  <c r="AW169" i="15"/>
  <c r="AA169" i="15"/>
  <c r="AZ169" i="15"/>
  <c r="BC169" i="15" s="1"/>
  <c r="AY169" i="15"/>
  <c r="BB169" i="15" s="1"/>
  <c r="O169" i="15"/>
  <c r="F169" i="15"/>
  <c r="D168" i="15"/>
  <c r="BE168" i="15" s="1"/>
  <c r="BF168" i="15" s="1"/>
  <c r="AU168" i="15"/>
  <c r="AT168" i="15"/>
  <c r="BA168" i="15"/>
  <c r="BD168" i="15" s="1"/>
  <c r="AA168" i="15"/>
  <c r="AZ168" i="15"/>
  <c r="BC168" i="15" s="1"/>
  <c r="AY168" i="15"/>
  <c r="BB168" i="15" s="1"/>
  <c r="O168" i="15"/>
  <c r="F168" i="15"/>
  <c r="D167" i="15"/>
  <c r="BE167" i="15" s="1"/>
  <c r="BF167" i="15" s="1"/>
  <c r="AU167" i="15"/>
  <c r="AT167" i="15"/>
  <c r="BA167" i="15"/>
  <c r="BD167" i="15"/>
  <c r="AA167" i="15"/>
  <c r="AZ167" i="15" s="1"/>
  <c r="BC167" i="15" s="1"/>
  <c r="AY167" i="15"/>
  <c r="BB167" i="15" s="1"/>
  <c r="O167" i="15"/>
  <c r="F167" i="15"/>
  <c r="D166" i="15"/>
  <c r="BE166" i="15" s="1"/>
  <c r="BF166" i="15" s="1"/>
  <c r="BA166" i="15"/>
  <c r="BD166" i="15"/>
  <c r="AA166" i="15"/>
  <c r="AZ166" i="15"/>
  <c r="BC166" i="15" s="1"/>
  <c r="O166" i="15"/>
  <c r="F166" i="15"/>
  <c r="D165" i="15"/>
  <c r="BE165" i="15" s="1"/>
  <c r="BF165" i="15"/>
  <c r="AU165" i="15"/>
  <c r="BA165" i="15"/>
  <c r="BD165" i="15" s="1"/>
  <c r="AW165" i="15"/>
  <c r="AA165" i="15"/>
  <c r="AZ165" i="15"/>
  <c r="BC165" i="15" s="1"/>
  <c r="AY165" i="15"/>
  <c r="BB165" i="15" s="1"/>
  <c r="AV165" i="15"/>
  <c r="AT165" i="15"/>
  <c r="O165" i="15"/>
  <c r="F165" i="15"/>
  <c r="AW164" i="15"/>
  <c r="AV164" i="15"/>
  <c r="F164" i="15"/>
  <c r="D164" i="15"/>
  <c r="AW163" i="15"/>
  <c r="AV163" i="15"/>
  <c r="F163" i="15"/>
  <c r="D163" i="15"/>
  <c r="D162" i="15"/>
  <c r="BE162" i="15" s="1"/>
  <c r="BF162" i="15" s="1"/>
  <c r="BA162" i="15"/>
  <c r="BD162" i="15"/>
  <c r="AA162" i="15"/>
  <c r="AZ162" i="15" s="1"/>
  <c r="BC162" i="15" s="1"/>
  <c r="AY162" i="15"/>
  <c r="BB162" i="15" s="1"/>
  <c r="O162" i="15"/>
  <c r="F162" i="15"/>
  <c r="D161" i="15"/>
  <c r="BE161" i="15" s="1"/>
  <c r="BF161" i="15" s="1"/>
  <c r="AU161" i="15"/>
  <c r="AV161" i="15"/>
  <c r="AT161" i="15"/>
  <c r="BA161" i="15"/>
  <c r="BD161" i="15" s="1"/>
  <c r="AW161" i="15"/>
  <c r="AA161" i="15"/>
  <c r="O161" i="15"/>
  <c r="F161" i="15"/>
  <c r="D160" i="15"/>
  <c r="BE160" i="15" s="1"/>
  <c r="BF160" i="15" s="1"/>
  <c r="AU160" i="15"/>
  <c r="BA160" i="15"/>
  <c r="BD160" i="15" s="1"/>
  <c r="AW160" i="15"/>
  <c r="AY160" i="15" s="1"/>
  <c r="BB160" i="15" s="1"/>
  <c r="AA160" i="15"/>
  <c r="AZ160" i="15"/>
  <c r="BC160" i="15" s="1"/>
  <c r="AV160" i="15"/>
  <c r="AT160" i="15"/>
  <c r="O160" i="15"/>
  <c r="F160" i="15"/>
  <c r="D159" i="15"/>
  <c r="BE159" i="15" s="1"/>
  <c r="BF159" i="15" s="1"/>
  <c r="AU159" i="15"/>
  <c r="AV159" i="15"/>
  <c r="AT159" i="15"/>
  <c r="BA159" i="15"/>
  <c r="BD159" i="15" s="1"/>
  <c r="AW159" i="15"/>
  <c r="AA159" i="15"/>
  <c r="O159" i="15"/>
  <c r="F159" i="15"/>
  <c r="D158" i="15"/>
  <c r="BE158" i="15" s="1"/>
  <c r="BF158" i="15" s="1"/>
  <c r="BA158" i="15"/>
  <c r="BD158" i="15"/>
  <c r="AA158" i="15"/>
  <c r="AZ158" i="15"/>
  <c r="BC158" i="15" s="1"/>
  <c r="O158" i="15"/>
  <c r="F158" i="15"/>
  <c r="D157" i="15"/>
  <c r="BE157" i="15" s="1"/>
  <c r="BF157" i="15"/>
  <c r="AU157" i="15"/>
  <c r="BA157" i="15" s="1"/>
  <c r="BD157" i="15" s="1"/>
  <c r="AT157" i="15"/>
  <c r="AA157" i="15"/>
  <c r="AZ157" i="15"/>
  <c r="BC157" i="15" s="1"/>
  <c r="AY157" i="15"/>
  <c r="BB157" i="15" s="1"/>
  <c r="O157" i="15"/>
  <c r="F157" i="15"/>
  <c r="D156" i="15"/>
  <c r="BE156" i="15"/>
  <c r="BF156" i="15"/>
  <c r="AU156" i="15"/>
  <c r="AV156" i="15"/>
  <c r="AT156" i="15"/>
  <c r="BA156" i="15"/>
  <c r="BD156" i="15" s="1"/>
  <c r="AW156" i="15"/>
  <c r="AA156" i="15"/>
  <c r="AZ156" i="15"/>
  <c r="BC156" i="15" s="1"/>
  <c r="AY156" i="15"/>
  <c r="BB156" i="15" s="1"/>
  <c r="O156" i="15"/>
  <c r="F156" i="15"/>
  <c r="D155" i="15"/>
  <c r="BE155" i="15"/>
  <c r="BF155" i="15"/>
  <c r="BA155" i="15"/>
  <c r="BD155" i="15"/>
  <c r="AW155" i="15"/>
  <c r="AY155" i="15" s="1"/>
  <c r="BB155" i="15" s="1"/>
  <c r="AA155" i="15"/>
  <c r="AV155" i="15"/>
  <c r="O155" i="15"/>
  <c r="F155" i="15"/>
  <c r="D154" i="15"/>
  <c r="BE154" i="15" s="1"/>
  <c r="BF154" i="15" s="1"/>
  <c r="AU154" i="15"/>
  <c r="AV154" i="15"/>
  <c r="AT154" i="15"/>
  <c r="BA154" i="15"/>
  <c r="BD154" i="15" s="1"/>
  <c r="AW154" i="15"/>
  <c r="AZ154" i="15" s="1"/>
  <c r="BC154" i="15" s="1"/>
  <c r="AA154" i="15"/>
  <c r="O154" i="15"/>
  <c r="F154" i="15"/>
  <c r="D153" i="15"/>
  <c r="BE153" i="15" s="1"/>
  <c r="BF153" i="15" s="1"/>
  <c r="AU153" i="15"/>
  <c r="AV153" i="15"/>
  <c r="AT153" i="15"/>
  <c r="BA153" i="15"/>
  <c r="BD153" i="15" s="1"/>
  <c r="AW153" i="15"/>
  <c r="AZ153" i="15" s="1"/>
  <c r="BC153" i="15" s="1"/>
  <c r="AA153" i="15"/>
  <c r="O153" i="15"/>
  <c r="F153" i="15"/>
  <c r="D152" i="15"/>
  <c r="BE152" i="15" s="1"/>
  <c r="BF152" i="15" s="1"/>
  <c r="AU152" i="15"/>
  <c r="AV152" i="15"/>
  <c r="AT152" i="15"/>
  <c r="BA152" i="15"/>
  <c r="BD152" i="15" s="1"/>
  <c r="AW152" i="15"/>
  <c r="AZ152" i="15" s="1"/>
  <c r="BC152" i="15" s="1"/>
  <c r="AA152" i="15"/>
  <c r="O152" i="15"/>
  <c r="F152" i="15"/>
  <c r="BA151" i="15"/>
  <c r="AA151" i="15"/>
  <c r="AZ151" i="15" s="1"/>
  <c r="D151" i="15"/>
  <c r="AY151" i="15"/>
  <c r="O151" i="15"/>
  <c r="F151" i="15"/>
  <c r="AW150" i="15"/>
  <c r="AV150" i="15"/>
  <c r="F150" i="15"/>
  <c r="D149" i="15"/>
  <c r="BE149" i="15" s="1"/>
  <c r="BF149" i="15"/>
  <c r="AU149" i="15"/>
  <c r="AV149" i="15"/>
  <c r="AT149" i="15"/>
  <c r="BA149" i="15"/>
  <c r="BD149" i="15" s="1"/>
  <c r="AW149" i="15"/>
  <c r="AA149" i="15"/>
  <c r="AZ149" i="15"/>
  <c r="BC149" i="15" s="1"/>
  <c r="AY149" i="15"/>
  <c r="BB149" i="15" s="1"/>
  <c r="O149" i="15"/>
  <c r="F149" i="15"/>
  <c r="D148" i="15"/>
  <c r="BE148" i="15" s="1"/>
  <c r="BF148" i="15" s="1"/>
  <c r="AU148" i="15"/>
  <c r="AV148" i="15"/>
  <c r="AT148" i="15"/>
  <c r="BA148" i="15"/>
  <c r="BD148" i="15" s="1"/>
  <c r="AW148" i="15"/>
  <c r="AA148" i="15"/>
  <c r="AZ148" i="15"/>
  <c r="BC148" i="15" s="1"/>
  <c r="AY148" i="15"/>
  <c r="BB148" i="15" s="1"/>
  <c r="O148" i="15"/>
  <c r="F148" i="15"/>
  <c r="D147" i="15"/>
  <c r="BE147" i="15" s="1"/>
  <c r="BF147" i="15"/>
  <c r="AU147" i="15"/>
  <c r="AT147" i="15"/>
  <c r="BA147" i="15"/>
  <c r="BD147" i="15"/>
  <c r="AA147" i="15"/>
  <c r="AZ147" i="15" s="1"/>
  <c r="BC147" i="15" s="1"/>
  <c r="AY147" i="15"/>
  <c r="BB147" i="15" s="1"/>
  <c r="O147" i="15"/>
  <c r="F147" i="15"/>
  <c r="AW146" i="15"/>
  <c r="AV146" i="15"/>
  <c r="F146" i="15"/>
  <c r="D146" i="15"/>
  <c r="D145" i="15"/>
  <c r="BE145" i="15" s="1"/>
  <c r="BF145" i="15"/>
  <c r="BA145" i="15"/>
  <c r="BD145" i="15"/>
  <c r="AW145" i="15"/>
  <c r="AZ145" i="15" s="1"/>
  <c r="BC145" i="15" s="1"/>
  <c r="AA145" i="15"/>
  <c r="AV145" i="15"/>
  <c r="O145" i="15"/>
  <c r="F145" i="15"/>
  <c r="AW144" i="15"/>
  <c r="AV144" i="15"/>
  <c r="F144" i="15"/>
  <c r="AU143" i="15"/>
  <c r="AV143" i="15"/>
  <c r="AT143" i="15"/>
  <c r="BA143" i="15"/>
  <c r="AW143" i="15"/>
  <c r="AZ143" i="15" s="1"/>
  <c r="AA143" i="15"/>
  <c r="D143" i="15"/>
  <c r="O143" i="15"/>
  <c r="F143" i="15"/>
  <c r="D142" i="15"/>
  <c r="BA142" i="15"/>
  <c r="BD142" i="15"/>
  <c r="AW142" i="15"/>
  <c r="AA142" i="15"/>
  <c r="AZ142" i="15" s="1"/>
  <c r="BC142" i="15"/>
  <c r="AV142" i="15"/>
  <c r="O142" i="15"/>
  <c r="F142" i="15"/>
  <c r="D141" i="15"/>
  <c r="BE141" i="15" s="1"/>
  <c r="BF141" i="15"/>
  <c r="AU141" i="15"/>
  <c r="BA141" i="15" s="1"/>
  <c r="AT141" i="15"/>
  <c r="BD141" i="15"/>
  <c r="AA141" i="15"/>
  <c r="AZ141" i="15"/>
  <c r="BC141" i="15" s="1"/>
  <c r="AY141" i="15"/>
  <c r="BB141" i="15" s="1"/>
  <c r="O141" i="15"/>
  <c r="F141" i="15"/>
  <c r="D140" i="15"/>
  <c r="BE140" i="15" s="1"/>
  <c r="BF140" i="15"/>
  <c r="BA140" i="15"/>
  <c r="BD140" i="15"/>
  <c r="AW140" i="15"/>
  <c r="AZ140" i="15" s="1"/>
  <c r="BC140" i="15" s="1"/>
  <c r="AA140" i="15"/>
  <c r="AV140" i="15"/>
  <c r="O140" i="15"/>
  <c r="F140" i="15"/>
  <c r="D139" i="15"/>
  <c r="BE139" i="15" s="1"/>
  <c r="BF139" i="15" s="1"/>
  <c r="AU139" i="15"/>
  <c r="AV139" i="15"/>
  <c r="AT139" i="15"/>
  <c r="BA139" i="15"/>
  <c r="BD139" i="15" s="1"/>
  <c r="AW139" i="15"/>
  <c r="AA139" i="15"/>
  <c r="AZ139" i="15"/>
  <c r="BC139" i="15" s="1"/>
  <c r="AY139" i="15"/>
  <c r="BB139" i="15" s="1"/>
  <c r="O139" i="15"/>
  <c r="F139" i="15"/>
  <c r="AW138" i="15"/>
  <c r="AV138" i="15"/>
  <c r="F138" i="15"/>
  <c r="D138" i="15"/>
  <c r="D137" i="15"/>
  <c r="BE137" i="15" s="1"/>
  <c r="BF137" i="15" s="1"/>
  <c r="AU137" i="15"/>
  <c r="BA137" i="15" s="1"/>
  <c r="AT137" i="15"/>
  <c r="BD137" i="15"/>
  <c r="AA137" i="15"/>
  <c r="AZ137" i="15"/>
  <c r="BC137" i="15" s="1"/>
  <c r="O137" i="15"/>
  <c r="F137" i="15"/>
  <c r="AW136" i="15"/>
  <c r="AV136" i="15"/>
  <c r="F136" i="15"/>
  <c r="D136" i="15"/>
  <c r="D135" i="15"/>
  <c r="BE135" i="15" s="1"/>
  <c r="BF135" i="15" s="1"/>
  <c r="AU135" i="15"/>
  <c r="AV135" i="15"/>
  <c r="AT135" i="15"/>
  <c r="BA135" i="15"/>
  <c r="BD135" i="15" s="1"/>
  <c r="AW135" i="15"/>
  <c r="AZ135" i="15" s="1"/>
  <c r="BC135" i="15" s="1"/>
  <c r="AA135" i="15"/>
  <c r="O135" i="15"/>
  <c r="F135" i="15"/>
  <c r="D134" i="15"/>
  <c r="BA134" i="15"/>
  <c r="BD134" i="15"/>
  <c r="AW134" i="15"/>
  <c r="AA134" i="15"/>
  <c r="AZ134" i="15" s="1"/>
  <c r="BC134" i="15" s="1"/>
  <c r="AV134" i="15"/>
  <c r="O134" i="15"/>
  <c r="F134" i="15"/>
  <c r="D133" i="15"/>
  <c r="BE133" i="15" s="1"/>
  <c r="BF133" i="15" s="1"/>
  <c r="AU133" i="15"/>
  <c r="BA133" i="15" s="1"/>
  <c r="BD133" i="15" s="1"/>
  <c r="AW133" i="15"/>
  <c r="AA133" i="15"/>
  <c r="AZ133" i="15"/>
  <c r="BC133" i="15" s="1"/>
  <c r="AY133" i="15"/>
  <c r="BB133" i="15" s="1"/>
  <c r="AV133" i="15"/>
  <c r="AT133" i="15"/>
  <c r="O133" i="15"/>
  <c r="F133" i="15"/>
  <c r="D132" i="15"/>
  <c r="AY132" i="15" s="1"/>
  <c r="BB132" i="15" s="1"/>
  <c r="BA132" i="15"/>
  <c r="BD132" i="15" s="1"/>
  <c r="AW132" i="15"/>
  <c r="AA132" i="15"/>
  <c r="AZ132" i="15" s="1"/>
  <c r="BC132" i="15" s="1"/>
  <c r="AV132" i="15"/>
  <c r="O132" i="15"/>
  <c r="F132" i="15"/>
  <c r="D131" i="15"/>
  <c r="BE131" i="15" s="1"/>
  <c r="BF131" i="15" s="1"/>
  <c r="BA131" i="15"/>
  <c r="BD131" i="15" s="1"/>
  <c r="AW131" i="15"/>
  <c r="AA131" i="15"/>
  <c r="AV131" i="15"/>
  <c r="O131" i="15"/>
  <c r="F131" i="15"/>
  <c r="AU130" i="15"/>
  <c r="AV130" i="15"/>
  <c r="AT130" i="15"/>
  <c r="BA130" i="15"/>
  <c r="AW130" i="15"/>
  <c r="AY130" i="15" s="1"/>
  <c r="AA130" i="15"/>
  <c r="D130" i="15"/>
  <c r="O130" i="15"/>
  <c r="F130" i="15"/>
  <c r="AU129" i="15"/>
  <c r="AV129" i="15"/>
  <c r="AT129" i="15"/>
  <c r="BA129" i="15"/>
  <c r="AW129" i="15"/>
  <c r="AZ129" i="15" s="1"/>
  <c r="AA129" i="15"/>
  <c r="O129" i="15"/>
  <c r="F129" i="15"/>
  <c r="D128" i="15"/>
  <c r="BE128" i="15"/>
  <c r="BF128" i="15"/>
  <c r="AU128" i="15"/>
  <c r="AV128" i="15"/>
  <c r="AT128" i="15"/>
  <c r="BA128" i="15"/>
  <c r="BD128" i="15"/>
  <c r="AW128" i="15"/>
  <c r="AY128" i="15" s="1"/>
  <c r="BB128" i="15" s="1"/>
  <c r="AA128" i="15"/>
  <c r="AZ128" i="15"/>
  <c r="BC128" i="15" s="1"/>
  <c r="O128" i="15"/>
  <c r="F128" i="15"/>
  <c r="D127" i="15"/>
  <c r="BE127" i="15" s="1"/>
  <c r="BF127" i="15" s="1"/>
  <c r="BA127" i="15"/>
  <c r="BD127" i="15" s="1"/>
  <c r="AW127" i="15"/>
  <c r="AZ127" i="15" s="1"/>
  <c r="BC127" i="15" s="1"/>
  <c r="AA127" i="15"/>
  <c r="AV127" i="15"/>
  <c r="O127" i="15"/>
  <c r="F127" i="15"/>
  <c r="BA126" i="15"/>
  <c r="AW126" i="15"/>
  <c r="AA126" i="15"/>
  <c r="AZ126" i="15"/>
  <c r="D126" i="15"/>
  <c r="AV126" i="15"/>
  <c r="O126" i="15"/>
  <c r="F126" i="15"/>
  <c r="D125" i="15"/>
  <c r="BE125" i="15" s="1"/>
  <c r="BF125" i="15" s="1"/>
  <c r="BA125" i="15"/>
  <c r="BD125" i="15" s="1"/>
  <c r="AA125" i="15"/>
  <c r="AZ125" i="15"/>
  <c r="BC125" i="15" s="1"/>
  <c r="AY125" i="15"/>
  <c r="BB125" i="15"/>
  <c r="O125" i="15"/>
  <c r="F125" i="15"/>
  <c r="D124" i="15"/>
  <c r="BE124" i="15" s="1"/>
  <c r="BF124" i="15"/>
  <c r="BA124" i="15"/>
  <c r="BD124" i="15"/>
  <c r="AA124" i="15"/>
  <c r="AZ124" i="15"/>
  <c r="BC124" i="15" s="1"/>
  <c r="AY124" i="15"/>
  <c r="BB124" i="15" s="1"/>
  <c r="O124" i="15"/>
  <c r="F124" i="15"/>
  <c r="D123" i="15"/>
  <c r="BE123" i="15"/>
  <c r="BF123" i="15"/>
  <c r="AU123" i="15"/>
  <c r="BA123" i="15" s="1"/>
  <c r="BD123" i="15" s="1"/>
  <c r="AW123" i="15"/>
  <c r="AZ123" i="15" s="1"/>
  <c r="BC123" i="15" s="1"/>
  <c r="AA123" i="15"/>
  <c r="AV123" i="15"/>
  <c r="AT123" i="15"/>
  <c r="O123" i="15"/>
  <c r="F123" i="15"/>
  <c r="D122" i="15"/>
  <c r="BE122" i="15"/>
  <c r="BF122" i="15" s="1"/>
  <c r="AU122" i="15"/>
  <c r="BA122" i="15" s="1"/>
  <c r="BD122" i="15" s="1"/>
  <c r="AV122" i="15"/>
  <c r="AT122" i="15"/>
  <c r="AW122" i="15"/>
  <c r="AY122" i="15" s="1"/>
  <c r="BB122" i="15" s="1"/>
  <c r="AA122" i="15"/>
  <c r="AZ122" i="15"/>
  <c r="BC122" i="15" s="1"/>
  <c r="O122" i="15"/>
  <c r="F122" i="15"/>
  <c r="D121" i="15"/>
  <c r="BE121" i="15" s="1"/>
  <c r="BF121" i="15" s="1"/>
  <c r="AU121" i="15"/>
  <c r="AV121" i="15"/>
  <c r="AT121" i="15"/>
  <c r="BA121" i="15"/>
  <c r="BD121" i="15" s="1"/>
  <c r="AW121" i="15"/>
  <c r="AZ121" i="15" s="1"/>
  <c r="BC121" i="15" s="1"/>
  <c r="AA121" i="15"/>
  <c r="O121" i="15"/>
  <c r="F121" i="15"/>
  <c r="D120" i="15"/>
  <c r="BE120" i="15"/>
  <c r="BF120" i="15"/>
  <c r="AU120" i="15"/>
  <c r="BA120" i="15" s="1"/>
  <c r="BD120" i="15" s="1"/>
  <c r="AV120" i="15"/>
  <c r="AT120" i="15"/>
  <c r="AW120" i="15"/>
  <c r="AY120" i="15" s="1"/>
  <c r="BB120" i="15" s="1"/>
  <c r="AA120" i="15"/>
  <c r="AZ120" i="15"/>
  <c r="BC120" i="15"/>
  <c r="O120" i="15"/>
  <c r="F120" i="15"/>
  <c r="D119" i="15"/>
  <c r="BE119" i="15" s="1"/>
  <c r="BF119" i="15" s="1"/>
  <c r="AU119" i="15"/>
  <c r="AV119" i="15"/>
  <c r="AT119" i="15"/>
  <c r="BA119" i="15"/>
  <c r="BD119" i="15" s="1"/>
  <c r="AW119" i="15"/>
  <c r="AY119" i="15" s="1"/>
  <c r="BB119" i="15" s="1"/>
  <c r="AA119" i="15"/>
  <c r="O119" i="15"/>
  <c r="F119" i="15"/>
  <c r="D118" i="15"/>
  <c r="AY118" i="15" s="1"/>
  <c r="BB118" i="15" s="1"/>
  <c r="BE118" i="15"/>
  <c r="BF118" i="15" s="1"/>
  <c r="BA118" i="15"/>
  <c r="BD118" i="15" s="1"/>
  <c r="AA118" i="15"/>
  <c r="AZ118" i="15"/>
  <c r="BC118" i="15" s="1"/>
  <c r="O118" i="15"/>
  <c r="F118" i="15"/>
  <c r="D117" i="15"/>
  <c r="BE117" i="15" s="1"/>
  <c r="BF117" i="15" s="1"/>
  <c r="BA117" i="15"/>
  <c r="BD117" i="15" s="1"/>
  <c r="AW117" i="15"/>
  <c r="AY117" i="15" s="1"/>
  <c r="BB117" i="15" s="1"/>
  <c r="AA117" i="15"/>
  <c r="AZ117" i="15"/>
  <c r="BC117" i="15" s="1"/>
  <c r="AV117" i="15"/>
  <c r="O117" i="15"/>
  <c r="F117" i="15"/>
  <c r="D116" i="15"/>
  <c r="BE116" i="15"/>
  <c r="BF116" i="15" s="1"/>
  <c r="AU116" i="15"/>
  <c r="AV116" i="15"/>
  <c r="AT116" i="15"/>
  <c r="BA116" i="15"/>
  <c r="BD116" i="15" s="1"/>
  <c r="AW116" i="15"/>
  <c r="AZ116" i="15" s="1"/>
  <c r="BC116" i="15" s="1"/>
  <c r="AA116" i="15"/>
  <c r="AY116" i="15"/>
  <c r="BB116" i="15"/>
  <c r="O116" i="15"/>
  <c r="F116" i="15"/>
  <c r="D115" i="15"/>
  <c r="BE115" i="15" s="1"/>
  <c r="BF115" i="15" s="1"/>
  <c r="BA115" i="15"/>
  <c r="BD115" i="15"/>
  <c r="AA115" i="15"/>
  <c r="AZ115" i="15"/>
  <c r="BC115" i="15"/>
  <c r="AY115" i="15"/>
  <c r="BB115" i="15" s="1"/>
  <c r="O115" i="15"/>
  <c r="F115" i="15"/>
  <c r="D114" i="15"/>
  <c r="BE114" i="15"/>
  <c r="BF114" i="15"/>
  <c r="AU114" i="15"/>
  <c r="BA114" i="15" s="1"/>
  <c r="BD114" i="15" s="1"/>
  <c r="AT114" i="15"/>
  <c r="AA114" i="15"/>
  <c r="AZ114" i="15"/>
  <c r="BC114" i="15" s="1"/>
  <c r="AY114" i="15"/>
  <c r="BB114" i="15"/>
  <c r="O114" i="15"/>
  <c r="F114" i="15"/>
  <c r="AW113" i="15"/>
  <c r="AV113" i="15"/>
  <c r="F113" i="15"/>
  <c r="D113" i="15"/>
  <c r="D112" i="15"/>
  <c r="BE112" i="15"/>
  <c r="BF112" i="15"/>
  <c r="AU112" i="15"/>
  <c r="BA112" i="15" s="1"/>
  <c r="BD112" i="15" s="1"/>
  <c r="AT112" i="15"/>
  <c r="AA112" i="15"/>
  <c r="AZ112" i="15" s="1"/>
  <c r="BC112" i="15" s="1"/>
  <c r="AY112" i="15"/>
  <c r="BB112" i="15"/>
  <c r="O112" i="15"/>
  <c r="F112" i="15"/>
  <c r="D111" i="15"/>
  <c r="BE111" i="15"/>
  <c r="BF111" i="15" s="1"/>
  <c r="AU111" i="15"/>
  <c r="BA111" i="15" s="1"/>
  <c r="BD111" i="15" s="1"/>
  <c r="AV111" i="15"/>
  <c r="AT111" i="15"/>
  <c r="AW111" i="15"/>
  <c r="AZ111" i="15" s="1"/>
  <c r="BC111" i="15" s="1"/>
  <c r="AA111" i="15"/>
  <c r="O111" i="15"/>
  <c r="F111" i="15"/>
  <c r="D110" i="15"/>
  <c r="BE110" i="15" s="1"/>
  <c r="BF110" i="15" s="1"/>
  <c r="AU110" i="15"/>
  <c r="BA110" i="15" s="1"/>
  <c r="BD110" i="15" s="1"/>
  <c r="AV110" i="15"/>
  <c r="AT110" i="15"/>
  <c r="AW110" i="15"/>
  <c r="AY110" i="15" s="1"/>
  <c r="BB110" i="15" s="1"/>
  <c r="AA110" i="15"/>
  <c r="O110" i="15"/>
  <c r="F110" i="15"/>
  <c r="D109" i="15"/>
  <c r="AY109" i="15" s="1"/>
  <c r="BB109" i="15" s="1"/>
  <c r="BE109" i="15"/>
  <c r="BF109" i="15" s="1"/>
  <c r="AU109" i="15"/>
  <c r="BA109" i="15" s="1"/>
  <c r="BD109" i="15" s="1"/>
  <c r="AV109" i="15"/>
  <c r="AT109" i="15"/>
  <c r="AW109" i="15"/>
  <c r="AA109" i="15"/>
  <c r="AZ109" i="15"/>
  <c r="BC109" i="15"/>
  <c r="O109" i="15"/>
  <c r="F109" i="15"/>
  <c r="D108" i="15"/>
  <c r="BE108" i="15"/>
  <c r="BF108" i="15"/>
  <c r="AU108" i="15"/>
  <c r="BA108" i="15" s="1"/>
  <c r="BD108" i="15" s="1"/>
  <c r="AV108" i="15"/>
  <c r="AT108" i="15"/>
  <c r="AW108" i="15"/>
  <c r="AA108" i="15"/>
  <c r="AZ108" i="15" s="1"/>
  <c r="BC108" i="15" s="1"/>
  <c r="AY108" i="15"/>
  <c r="BB108" i="15"/>
  <c r="O108" i="15"/>
  <c r="F108" i="15"/>
  <c r="D107" i="15"/>
  <c r="BE107" i="15"/>
  <c r="BF107" i="15" s="1"/>
  <c r="BA107" i="15"/>
  <c r="BD107" i="15"/>
  <c r="AW107" i="15"/>
  <c r="AZ107" i="15" s="1"/>
  <c r="BC107" i="15" s="1"/>
  <c r="AA107" i="15"/>
  <c r="AV107" i="15"/>
  <c r="O107" i="15"/>
  <c r="F107" i="15"/>
  <c r="D106" i="15"/>
  <c r="BE106" i="15" s="1"/>
  <c r="BF106" i="15" s="1"/>
  <c r="AU106" i="15"/>
  <c r="BA106" i="15" s="1"/>
  <c r="BD106" i="15" s="1"/>
  <c r="AW106" i="15"/>
  <c r="AA106" i="15"/>
  <c r="AY106" i="15"/>
  <c r="BB106" i="15"/>
  <c r="AV106" i="15"/>
  <c r="O106" i="15"/>
  <c r="F106" i="15"/>
  <c r="D105" i="15"/>
  <c r="BE105" i="15" s="1"/>
  <c r="BF105" i="15" s="1"/>
  <c r="BA105" i="15"/>
  <c r="BD105" i="15"/>
  <c r="AA105" i="15"/>
  <c r="AZ105" i="15"/>
  <c r="BC105" i="15" s="1"/>
  <c r="O105" i="15"/>
  <c r="F105" i="15"/>
  <c r="D104" i="15"/>
  <c r="BE104" i="15"/>
  <c r="BF104" i="15"/>
  <c r="AU104" i="15"/>
  <c r="BA104" i="15" s="1"/>
  <c r="BD104" i="15" s="1"/>
  <c r="AA104" i="15"/>
  <c r="AZ104" i="15"/>
  <c r="BC104" i="15"/>
  <c r="AY104" i="15"/>
  <c r="BB104" i="15"/>
  <c r="AT104" i="15"/>
  <c r="O104" i="15"/>
  <c r="F104" i="15"/>
  <c r="D103" i="15"/>
  <c r="BE103" i="15"/>
  <c r="BF103" i="15"/>
  <c r="AV103" i="15"/>
  <c r="BA103" i="15"/>
  <c r="BD103" i="15"/>
  <c r="AW103" i="15"/>
  <c r="AZ103" i="15" s="1"/>
  <c r="BC103" i="15" s="1"/>
  <c r="AA103" i="15"/>
  <c r="O103" i="15"/>
  <c r="F103" i="15"/>
  <c r="BE102" i="15"/>
  <c r="BF102" i="15" s="1"/>
  <c r="AU102" i="15"/>
  <c r="AV102" i="15"/>
  <c r="AT102" i="15"/>
  <c r="BA102" i="15"/>
  <c r="BD102" i="15"/>
  <c r="AW102" i="15"/>
  <c r="AA102" i="15"/>
  <c r="AY102" i="15"/>
  <c r="BB102" i="15"/>
  <c r="O102" i="15"/>
  <c r="F102" i="15"/>
  <c r="BA101" i="15"/>
  <c r="AW101" i="15"/>
  <c r="AZ101" i="15" s="1"/>
  <c r="AA101" i="15"/>
  <c r="D101" i="15"/>
  <c r="AY101" i="15"/>
  <c r="AV101" i="15"/>
  <c r="O101" i="15"/>
  <c r="F101" i="15"/>
  <c r="D100" i="15"/>
  <c r="BE100" i="15" s="1"/>
  <c r="BF100" i="15" s="1"/>
  <c r="BA100" i="15"/>
  <c r="BD100" i="15" s="1"/>
  <c r="AW100" i="15"/>
  <c r="AY100" i="15" s="1"/>
  <c r="BB100" i="15" s="1"/>
  <c r="AA100" i="15"/>
  <c r="AZ100" i="15"/>
  <c r="BC100" i="15" s="1"/>
  <c r="AV100" i="15"/>
  <c r="O100" i="15"/>
  <c r="F100" i="15"/>
  <c r="D99" i="15"/>
  <c r="BE99" i="15"/>
  <c r="BF99" i="15"/>
  <c r="AU99" i="15"/>
  <c r="AT99" i="15"/>
  <c r="BA99" i="15"/>
  <c r="BD99" i="15" s="1"/>
  <c r="AA99" i="15"/>
  <c r="AZ99" i="15" s="1"/>
  <c r="BC99" i="15" s="1"/>
  <c r="AY99" i="15"/>
  <c r="BB99" i="15" s="1"/>
  <c r="O99" i="15"/>
  <c r="F99" i="15"/>
  <c r="D98" i="15"/>
  <c r="BE98" i="15" s="1"/>
  <c r="BF98" i="15" s="1"/>
  <c r="AU98" i="15"/>
  <c r="BA98" i="15" s="1"/>
  <c r="AV98" i="15"/>
  <c r="AT98" i="15"/>
  <c r="BD98" i="15"/>
  <c r="AW98" i="15"/>
  <c r="AZ98" i="15" s="1"/>
  <c r="BC98" i="15" s="1"/>
  <c r="AA98" i="15"/>
  <c r="O98" i="15"/>
  <c r="F98" i="15"/>
  <c r="D97" i="15"/>
  <c r="BE97" i="15" s="1"/>
  <c r="BF97" i="15" s="1"/>
  <c r="AU97" i="15"/>
  <c r="BA97" i="15" s="1"/>
  <c r="AV97" i="15"/>
  <c r="AT97" i="15"/>
  <c r="BD97" i="15"/>
  <c r="AW97" i="15"/>
  <c r="AY97" i="15" s="1"/>
  <c r="BB97" i="15" s="1"/>
  <c r="AA97" i="15"/>
  <c r="O97" i="15"/>
  <c r="F97" i="15"/>
  <c r="D96" i="15"/>
  <c r="AY96" i="15" s="1"/>
  <c r="BB96" i="15" s="1"/>
  <c r="BE96" i="15"/>
  <c r="BF96" i="15"/>
  <c r="BA96" i="15"/>
  <c r="BD96" i="15" s="1"/>
  <c r="AA96" i="15"/>
  <c r="AZ96" i="15" s="1"/>
  <c r="BC96" i="15"/>
  <c r="O96" i="15"/>
  <c r="F96" i="15"/>
  <c r="D95" i="15"/>
  <c r="BE95" i="15" s="1"/>
  <c r="BF95" i="15" s="1"/>
  <c r="AU95" i="15"/>
  <c r="AV95" i="15"/>
  <c r="AT95" i="15"/>
  <c r="BA95" i="15"/>
  <c r="BD95" i="15"/>
  <c r="AW95" i="15"/>
  <c r="AZ95" i="15" s="1"/>
  <c r="BC95" i="15" s="1"/>
  <c r="AA95" i="15"/>
  <c r="O95" i="15"/>
  <c r="F95" i="15"/>
  <c r="D94" i="15"/>
  <c r="BE94" i="15" s="1"/>
  <c r="BF94" i="15" s="1"/>
  <c r="BA94" i="15"/>
  <c r="BD94" i="15"/>
  <c r="AW94" i="15"/>
  <c r="AA94" i="15"/>
  <c r="AV94" i="15"/>
  <c r="O94" i="15"/>
  <c r="F94" i="15"/>
  <c r="AW93" i="15"/>
  <c r="AV93" i="15"/>
  <c r="F93" i="15"/>
  <c r="D92" i="15"/>
  <c r="BE92" i="15" s="1"/>
  <c r="BF92" i="15"/>
  <c r="AU92" i="15"/>
  <c r="AV92" i="15"/>
  <c r="AT92" i="15"/>
  <c r="BA92" i="15"/>
  <c r="BD92" i="15" s="1"/>
  <c r="AW92" i="15"/>
  <c r="AA92" i="15"/>
  <c r="AZ92" i="15"/>
  <c r="BC92" i="15" s="1"/>
  <c r="AY92" i="15"/>
  <c r="BB92" i="15"/>
  <c r="O92" i="15"/>
  <c r="F92" i="15"/>
  <c r="D91" i="15"/>
  <c r="BE91" i="15" s="1"/>
  <c r="BF91" i="15" s="1"/>
  <c r="BA91" i="15"/>
  <c r="BD91" i="15" s="1"/>
  <c r="AW91" i="15"/>
  <c r="AY91" i="15" s="1"/>
  <c r="BB91" i="15" s="1"/>
  <c r="AA91" i="15"/>
  <c r="AZ91" i="15"/>
  <c r="BC91" i="15" s="1"/>
  <c r="AV91" i="15"/>
  <c r="O91" i="15"/>
  <c r="F91" i="15"/>
  <c r="D90" i="15"/>
  <c r="BE90" i="15"/>
  <c r="BF90" i="15" s="1"/>
  <c r="AU90" i="15"/>
  <c r="AV90" i="15"/>
  <c r="AT90" i="15"/>
  <c r="BA90" i="15"/>
  <c r="BD90" i="15" s="1"/>
  <c r="AW90" i="15"/>
  <c r="AZ90" i="15" s="1"/>
  <c r="BC90" i="15" s="1"/>
  <c r="AA90" i="15"/>
  <c r="AY90" i="15"/>
  <c r="BB90" i="15"/>
  <c r="O90" i="15"/>
  <c r="F90" i="15"/>
  <c r="D89" i="15"/>
  <c r="BE89" i="15" s="1"/>
  <c r="BF89" i="15" s="1"/>
  <c r="AU89" i="15"/>
  <c r="BA89" i="15"/>
  <c r="BD89" i="15"/>
  <c r="AW89" i="15"/>
  <c r="AY89" i="15" s="1"/>
  <c r="BB89" i="15" s="1"/>
  <c r="AA89" i="15"/>
  <c r="AV89" i="15"/>
  <c r="AT89" i="15"/>
  <c r="O89" i="15"/>
  <c r="F89" i="15"/>
  <c r="BE88" i="15"/>
  <c r="BF88" i="15"/>
  <c r="BA88" i="15"/>
  <c r="BD88" i="15" s="1"/>
  <c r="AA88" i="15"/>
  <c r="AZ88" i="15" s="1"/>
  <c r="BC88" i="15" s="1"/>
  <c r="AY88" i="15"/>
  <c r="BB88" i="15"/>
  <c r="O88" i="15"/>
  <c r="F88" i="15"/>
  <c r="AW87" i="15"/>
  <c r="AV87" i="15"/>
  <c r="F87" i="15"/>
  <c r="D86" i="15"/>
  <c r="BE86" i="15" s="1"/>
  <c r="BF86" i="15" s="1"/>
  <c r="AU86" i="15"/>
  <c r="BA86" i="15" s="1"/>
  <c r="BD86" i="15" s="1"/>
  <c r="AV86" i="15"/>
  <c r="AT86" i="15"/>
  <c r="AW86" i="15"/>
  <c r="AY86" i="15" s="1"/>
  <c r="BB86" i="15" s="1"/>
  <c r="AA86" i="15"/>
  <c r="AZ86" i="15"/>
  <c r="BC86" i="15"/>
  <c r="O86" i="15"/>
  <c r="F86" i="15"/>
  <c r="D85" i="15"/>
  <c r="BE85" i="15" s="1"/>
  <c r="BF85" i="15" s="1"/>
  <c r="AU85" i="15"/>
  <c r="BA85" i="15" s="1"/>
  <c r="BD85" i="15" s="1"/>
  <c r="AA85" i="15"/>
  <c r="AZ85" i="15"/>
  <c r="BC85" i="15"/>
  <c r="AY85" i="15"/>
  <c r="BB85" i="15" s="1"/>
  <c r="AT85" i="15"/>
  <c r="O85" i="15"/>
  <c r="F85" i="15"/>
  <c r="BA84" i="15"/>
  <c r="AW84" i="15"/>
  <c r="AY84" i="15" s="1"/>
  <c r="AA84" i="15"/>
  <c r="D84" i="15"/>
  <c r="AV84" i="15"/>
  <c r="O84" i="15"/>
  <c r="F84" i="15"/>
  <c r="AW83" i="15"/>
  <c r="AV83" i="15"/>
  <c r="F83" i="15"/>
  <c r="D83" i="15"/>
  <c r="D82" i="15"/>
  <c r="BE82" i="15" s="1"/>
  <c r="BF82" i="15" s="1"/>
  <c r="BA82" i="15"/>
  <c r="BD82" i="15" s="1"/>
  <c r="AW82" i="15"/>
  <c r="AY82" i="15" s="1"/>
  <c r="BB82" i="15" s="1"/>
  <c r="AA82" i="15"/>
  <c r="AZ82" i="15"/>
  <c r="BC82" i="15" s="1"/>
  <c r="AV82" i="15"/>
  <c r="O82" i="15"/>
  <c r="F82" i="15"/>
  <c r="D81" i="15"/>
  <c r="BE81" i="15"/>
  <c r="BF81" i="15"/>
  <c r="AU81" i="15"/>
  <c r="AT81" i="15"/>
  <c r="BA81" i="15"/>
  <c r="BD81" i="15" s="1"/>
  <c r="AA81" i="15"/>
  <c r="AZ81" i="15" s="1"/>
  <c r="BC81" i="15" s="1"/>
  <c r="AY81" i="15"/>
  <c r="BB81" i="15" s="1"/>
  <c r="O81" i="15"/>
  <c r="F81" i="15"/>
  <c r="D80" i="15"/>
  <c r="BE80" i="15" s="1"/>
  <c r="BF80" i="15" s="1"/>
  <c r="BA80" i="15"/>
  <c r="BD80" i="15"/>
  <c r="AW80" i="15"/>
  <c r="AA80" i="15"/>
  <c r="AZ80" i="15"/>
  <c r="BC80" i="15" s="1"/>
  <c r="AV80" i="15"/>
  <c r="O80" i="15"/>
  <c r="F80" i="15"/>
  <c r="D79" i="15"/>
  <c r="BE79" i="15"/>
  <c r="BF79" i="15" s="1"/>
  <c r="AV79" i="15"/>
  <c r="BA79" i="15"/>
  <c r="BD79" i="15" s="1"/>
  <c r="AW79" i="15"/>
  <c r="AZ79" i="15" s="1"/>
  <c r="AA79" i="15"/>
  <c r="BC79" i="15"/>
  <c r="O79" i="15"/>
  <c r="F79" i="15"/>
  <c r="D78" i="15"/>
  <c r="BE78" i="15" s="1"/>
  <c r="BF78" i="15" s="1"/>
  <c r="AU78" i="15"/>
  <c r="BA78" i="15" s="1"/>
  <c r="BD78" i="15" s="1"/>
  <c r="AV78" i="15"/>
  <c r="AT78" i="15"/>
  <c r="AW78" i="15"/>
  <c r="AZ78" i="15" s="1"/>
  <c r="AA78" i="15"/>
  <c r="BC78" i="15"/>
  <c r="AY78" i="15"/>
  <c r="BB78" i="15" s="1"/>
  <c r="O78" i="15"/>
  <c r="F78" i="15"/>
  <c r="AW77" i="15"/>
  <c r="AV77" i="15"/>
  <c r="F77" i="15"/>
  <c r="D77" i="15"/>
  <c r="D76" i="15"/>
  <c r="BE76" i="15" s="1"/>
  <c r="BF76" i="15" s="1"/>
  <c r="AU76" i="15"/>
  <c r="BA76" i="15" s="1"/>
  <c r="BD76" i="15" s="1"/>
  <c r="AW76" i="15"/>
  <c r="AA76" i="15"/>
  <c r="AZ76" i="15" s="1"/>
  <c r="BC76" i="15" s="1"/>
  <c r="AV76" i="15"/>
  <c r="O76" i="15"/>
  <c r="F76" i="15"/>
  <c r="D75" i="15"/>
  <c r="BE75" i="15" s="1"/>
  <c r="BF75" i="15" s="1"/>
  <c r="BA75" i="15"/>
  <c r="BD75" i="15"/>
  <c r="AW75" i="15"/>
  <c r="AZ75" i="15" s="1"/>
  <c r="BC75" i="15" s="1"/>
  <c r="AA75" i="15"/>
  <c r="AV75" i="15"/>
  <c r="O75" i="15"/>
  <c r="F75" i="15"/>
  <c r="D74" i="15"/>
  <c r="BE74" i="15" s="1"/>
  <c r="BF74" i="15" s="1"/>
  <c r="AU74" i="15"/>
  <c r="BA74" i="15"/>
  <c r="BD74" i="15" s="1"/>
  <c r="AW74" i="15"/>
  <c r="AZ74" i="15" s="1"/>
  <c r="BC74" i="15" s="1"/>
  <c r="AA74" i="15"/>
  <c r="AY74" i="15"/>
  <c r="BB74" i="15" s="1"/>
  <c r="AV74" i="15"/>
  <c r="AT74" i="15"/>
  <c r="O74" i="15"/>
  <c r="F74" i="15"/>
  <c r="D73" i="15"/>
  <c r="BE73" i="15" s="1"/>
  <c r="BF73" i="15" s="1"/>
  <c r="AU73" i="15"/>
  <c r="BA73" i="15" s="1"/>
  <c r="BD73" i="15" s="1"/>
  <c r="AV73" i="15"/>
  <c r="AT73" i="15"/>
  <c r="AW73" i="15"/>
  <c r="AA73" i="15"/>
  <c r="AZ73" i="15"/>
  <c r="BC73" i="15"/>
  <c r="AY73" i="15"/>
  <c r="BB73" i="15" s="1"/>
  <c r="O73" i="15"/>
  <c r="F73" i="15"/>
  <c r="D72" i="15"/>
  <c r="BE72" i="15" s="1"/>
  <c r="BF72" i="15"/>
  <c r="BA72" i="15"/>
  <c r="BD72" i="15"/>
  <c r="AA72" i="15"/>
  <c r="AZ72" i="15" s="1"/>
  <c r="BC72" i="15" s="1"/>
  <c r="AY72" i="15"/>
  <c r="BB72" i="15" s="1"/>
  <c r="O72" i="15"/>
  <c r="F72" i="15"/>
  <c r="D71" i="15"/>
  <c r="BE71" i="15"/>
  <c r="BF71" i="15" s="1"/>
  <c r="AU71" i="15"/>
  <c r="AV71" i="15"/>
  <c r="AT71" i="15"/>
  <c r="BA71" i="15"/>
  <c r="BD71" i="15"/>
  <c r="AW71" i="15"/>
  <c r="AY71" i="15" s="1"/>
  <c r="BB71" i="15" s="1"/>
  <c r="AA71" i="15"/>
  <c r="O71" i="15"/>
  <c r="F71" i="15"/>
  <c r="D70" i="15"/>
  <c r="BE70" i="15"/>
  <c r="BF70" i="15" s="1"/>
  <c r="AU70" i="15"/>
  <c r="AV70" i="15"/>
  <c r="AT70" i="15"/>
  <c r="BA70" i="15"/>
  <c r="BD70" i="15"/>
  <c r="AW70" i="15"/>
  <c r="AY70" i="15" s="1"/>
  <c r="BB70" i="15" s="1"/>
  <c r="AA70" i="15"/>
  <c r="O70" i="15"/>
  <c r="F70" i="15"/>
  <c r="D69" i="15"/>
  <c r="BE69" i="15"/>
  <c r="BF69" i="15" s="1"/>
  <c r="AU69" i="15"/>
  <c r="AV69" i="15"/>
  <c r="AT69" i="15"/>
  <c r="BA69" i="15"/>
  <c r="BD69" i="15"/>
  <c r="AW69" i="15"/>
  <c r="AY69" i="15" s="1"/>
  <c r="BB69" i="15" s="1"/>
  <c r="AA69" i="15"/>
  <c r="O69" i="15"/>
  <c r="F69" i="15"/>
  <c r="D68" i="15"/>
  <c r="BE68" i="15"/>
  <c r="BF68" i="15" s="1"/>
  <c r="BA68" i="15"/>
  <c r="BD68" i="15" s="1"/>
  <c r="AW68" i="15"/>
  <c r="AA68" i="15"/>
  <c r="AZ68" i="15"/>
  <c r="BC68" i="15" s="1"/>
  <c r="AY68" i="15"/>
  <c r="BB68" i="15" s="1"/>
  <c r="AV68" i="15"/>
  <c r="O68" i="15"/>
  <c r="F68" i="15"/>
  <c r="D67" i="15"/>
  <c r="BE67" i="15"/>
  <c r="BF67" i="15" s="1"/>
  <c r="AU67" i="15"/>
  <c r="BA67" i="15" s="1"/>
  <c r="BD67" i="15" s="1"/>
  <c r="AV67" i="15"/>
  <c r="AT67" i="15"/>
  <c r="AW67" i="15"/>
  <c r="AA67" i="15"/>
  <c r="AZ67" i="15" s="1"/>
  <c r="BC67" i="15" s="1"/>
  <c r="AY67" i="15"/>
  <c r="BB67" i="15" s="1"/>
  <c r="O67" i="15"/>
  <c r="F67" i="15"/>
  <c r="D66" i="15"/>
  <c r="BE66" i="15"/>
  <c r="BF66" i="15" s="1"/>
  <c r="BA66" i="15"/>
  <c r="BD66" i="15" s="1"/>
  <c r="AW66" i="15"/>
  <c r="AA66" i="15"/>
  <c r="AZ66" i="15"/>
  <c r="BC66" i="15" s="1"/>
  <c r="AY66" i="15"/>
  <c r="BB66" i="15" s="1"/>
  <c r="AV66" i="15"/>
  <c r="O66" i="15"/>
  <c r="F66" i="15"/>
  <c r="D65" i="15"/>
  <c r="BE65" i="15"/>
  <c r="BF65" i="15" s="1"/>
  <c r="AU65" i="15"/>
  <c r="BA65" i="15" s="1"/>
  <c r="BD65" i="15" s="1"/>
  <c r="AV65" i="15"/>
  <c r="AT65" i="15"/>
  <c r="AW65" i="15"/>
  <c r="AA65" i="15"/>
  <c r="AZ65" i="15" s="1"/>
  <c r="BC65" i="15" s="1"/>
  <c r="AY65" i="15"/>
  <c r="BB65" i="15"/>
  <c r="O65" i="15"/>
  <c r="F65" i="15"/>
  <c r="D64" i="15"/>
  <c r="BE64" i="15"/>
  <c r="BF64" i="15" s="1"/>
  <c r="AU64" i="15"/>
  <c r="BA64" i="15" s="1"/>
  <c r="BD64" i="15" s="1"/>
  <c r="AV64" i="15"/>
  <c r="AT64" i="15"/>
  <c r="AW64" i="15"/>
  <c r="AA64" i="15"/>
  <c r="AZ64" i="15" s="1"/>
  <c r="BC64" i="15" s="1"/>
  <c r="AY64" i="15"/>
  <c r="BB64" i="15"/>
  <c r="O64" i="15"/>
  <c r="F64" i="15"/>
  <c r="D63" i="15"/>
  <c r="BE63" i="15"/>
  <c r="BF63" i="15" s="1"/>
  <c r="AU63" i="15"/>
  <c r="BA63" i="15" s="1"/>
  <c r="BD63" i="15" s="1"/>
  <c r="AV63" i="15"/>
  <c r="AT63" i="15"/>
  <c r="AW63" i="15"/>
  <c r="AA63" i="15"/>
  <c r="AZ63" i="15" s="1"/>
  <c r="BC63" i="15" s="1"/>
  <c r="AY63" i="15"/>
  <c r="BB63" i="15"/>
  <c r="O63" i="15"/>
  <c r="F63" i="15"/>
  <c r="D62" i="15"/>
  <c r="BE62" i="15"/>
  <c r="BF62" i="15" s="1"/>
  <c r="AU62" i="15"/>
  <c r="BA62" i="15" s="1"/>
  <c r="BD62" i="15" s="1"/>
  <c r="AV62" i="15"/>
  <c r="AT62" i="15"/>
  <c r="AW62" i="15"/>
  <c r="AA62" i="15"/>
  <c r="AZ62" i="15" s="1"/>
  <c r="BC62" i="15" s="1"/>
  <c r="AY62" i="15"/>
  <c r="BB62" i="15"/>
  <c r="O62" i="15"/>
  <c r="F62" i="15"/>
  <c r="D61" i="15"/>
  <c r="BE61" i="15"/>
  <c r="BF61" i="15" s="1"/>
  <c r="BA61" i="15"/>
  <c r="BD61" i="15" s="1"/>
  <c r="AW61" i="15"/>
  <c r="AZ61" i="15" s="1"/>
  <c r="BC61" i="15" s="1"/>
  <c r="AA61" i="15"/>
  <c r="AV61" i="15"/>
  <c r="O61" i="15"/>
  <c r="F61" i="15"/>
  <c r="D60" i="15"/>
  <c r="BE60" i="15" s="1"/>
  <c r="BF60" i="15" s="1"/>
  <c r="AU60" i="15"/>
  <c r="AV60" i="15"/>
  <c r="AT60" i="15"/>
  <c r="BA60" i="15"/>
  <c r="BD60" i="15"/>
  <c r="AW60" i="15"/>
  <c r="AZ60" i="15" s="1"/>
  <c r="BC60" i="15" s="1"/>
  <c r="AA60" i="15"/>
  <c r="O60" i="15"/>
  <c r="F60" i="15"/>
  <c r="D59" i="15"/>
  <c r="BE59" i="15" s="1"/>
  <c r="BF59" i="15" s="1"/>
  <c r="AU59" i="15"/>
  <c r="AV59" i="15"/>
  <c r="AT59" i="15"/>
  <c r="BA59" i="15"/>
  <c r="BD59" i="15"/>
  <c r="AW59" i="15"/>
  <c r="AZ59" i="15" s="1"/>
  <c r="BC59" i="15" s="1"/>
  <c r="AA59" i="15"/>
  <c r="O59" i="15"/>
  <c r="F59" i="15"/>
  <c r="D58" i="15"/>
  <c r="BE58" i="15" s="1"/>
  <c r="BF58" i="15" s="1"/>
  <c r="BA58" i="15"/>
  <c r="BD58" i="15" s="1"/>
  <c r="AW58" i="15"/>
  <c r="AY58" i="15" s="1"/>
  <c r="BB58" i="15" s="1"/>
  <c r="AA58" i="15"/>
  <c r="AZ58" i="15"/>
  <c r="BC58" i="15" s="1"/>
  <c r="AV58" i="15"/>
  <c r="O58" i="15"/>
  <c r="F58" i="15"/>
  <c r="D57" i="15"/>
  <c r="BE57" i="15"/>
  <c r="BF57" i="15" s="1"/>
  <c r="BA57" i="15"/>
  <c r="BD57" i="15" s="1"/>
  <c r="AW57" i="15"/>
  <c r="AA57" i="15"/>
  <c r="AZ57" i="15"/>
  <c r="BC57" i="15" s="1"/>
  <c r="AY57" i="15"/>
  <c r="BB57" i="15" s="1"/>
  <c r="AV57" i="15"/>
  <c r="O57" i="15"/>
  <c r="F57" i="15"/>
  <c r="D56" i="15"/>
  <c r="BE56" i="15"/>
  <c r="BF56" i="15" s="1"/>
  <c r="AU56" i="15"/>
  <c r="BA56" i="15" s="1"/>
  <c r="BD56" i="15" s="1"/>
  <c r="AV56" i="15"/>
  <c r="AT56" i="15"/>
  <c r="AW56" i="15"/>
  <c r="AA56" i="15"/>
  <c r="AZ56" i="15" s="1"/>
  <c r="BC56" i="15" s="1"/>
  <c r="AY56" i="15"/>
  <c r="BB56" i="15" s="1"/>
  <c r="O56" i="15"/>
  <c r="F56" i="15"/>
  <c r="D55" i="15"/>
  <c r="BE55" i="15"/>
  <c r="BF55" i="15" s="1"/>
  <c r="AU55" i="15"/>
  <c r="BA55" i="15" s="1"/>
  <c r="BD55" i="15" s="1"/>
  <c r="AV55" i="15"/>
  <c r="AT55" i="15"/>
  <c r="AW55" i="15"/>
  <c r="AA55" i="15"/>
  <c r="AZ55" i="15" s="1"/>
  <c r="BC55" i="15" s="1"/>
  <c r="AY55" i="15"/>
  <c r="BB55" i="15" s="1"/>
  <c r="O55" i="15"/>
  <c r="F55" i="15"/>
  <c r="D54" i="15"/>
  <c r="BE54" i="15"/>
  <c r="BF54" i="15" s="1"/>
  <c r="AU54" i="15"/>
  <c r="BA54" i="15" s="1"/>
  <c r="BD54" i="15" s="1"/>
  <c r="AT54" i="15"/>
  <c r="AA54" i="15"/>
  <c r="AZ54" i="15" s="1"/>
  <c r="BC54" i="15" s="1"/>
  <c r="AY54" i="15"/>
  <c r="BB54" i="15"/>
  <c r="O54" i="15"/>
  <c r="F54" i="15"/>
  <c r="D53" i="15"/>
  <c r="BE53" i="15"/>
  <c r="BF53" i="15" s="1"/>
  <c r="AU53" i="15"/>
  <c r="BA53" i="15" s="1"/>
  <c r="BD53" i="15" s="1"/>
  <c r="AV53" i="15"/>
  <c r="AT53" i="15"/>
  <c r="AW53" i="15"/>
  <c r="AA53" i="15"/>
  <c r="AZ53" i="15" s="1"/>
  <c r="BC53" i="15" s="1"/>
  <c r="AY53" i="15"/>
  <c r="BB53" i="15"/>
  <c r="O53" i="15"/>
  <c r="F53" i="15"/>
  <c r="D52" i="15"/>
  <c r="BE52" i="15"/>
  <c r="BF52" i="15" s="1"/>
  <c r="BA52" i="15"/>
  <c r="BD52" i="15" s="1"/>
  <c r="AW52" i="15"/>
  <c r="AZ52" i="15" s="1"/>
  <c r="BC52" i="15" s="1"/>
  <c r="AA52" i="15"/>
  <c r="AV52" i="15"/>
  <c r="O52" i="15"/>
  <c r="F52" i="15"/>
  <c r="D51" i="15"/>
  <c r="BE51" i="15" s="1"/>
  <c r="BF51" i="15" s="1"/>
  <c r="AU51" i="15"/>
  <c r="AV51" i="15"/>
  <c r="AT51" i="15"/>
  <c r="BA51" i="15"/>
  <c r="BD51" i="15"/>
  <c r="AW51" i="15"/>
  <c r="AZ51" i="15" s="1"/>
  <c r="BC51" i="15" s="1"/>
  <c r="AA51" i="15"/>
  <c r="O51" i="15"/>
  <c r="F51" i="15"/>
  <c r="D50" i="15"/>
  <c r="BE50" i="15" s="1"/>
  <c r="BF50" i="15" s="1"/>
  <c r="AU50" i="15"/>
  <c r="AT50" i="15"/>
  <c r="BA50" i="15"/>
  <c r="BD50" i="15" s="1"/>
  <c r="AA50" i="15"/>
  <c r="AZ50" i="15" s="1"/>
  <c r="BC50" i="15" s="1"/>
  <c r="O50" i="15"/>
  <c r="F50" i="15"/>
  <c r="D49" i="15"/>
  <c r="BE49" i="15"/>
  <c r="BF49" i="15" s="1"/>
  <c r="AU49" i="15"/>
  <c r="AV49" i="15"/>
  <c r="AT49" i="15"/>
  <c r="BA49" i="15"/>
  <c r="BD49" i="15"/>
  <c r="AW49" i="15"/>
  <c r="AY49" i="15" s="1"/>
  <c r="BB49" i="15" s="1"/>
  <c r="AA49" i="15"/>
  <c r="O49" i="15"/>
  <c r="F49" i="15"/>
  <c r="D48" i="15"/>
  <c r="BE48" i="15"/>
  <c r="BF48" i="15" s="1"/>
  <c r="BA48" i="15"/>
  <c r="BD48" i="15" s="1"/>
  <c r="AW48" i="15"/>
  <c r="AA48" i="15"/>
  <c r="AZ48" i="15"/>
  <c r="BC48" i="15" s="1"/>
  <c r="AY48" i="15"/>
  <c r="BB48" i="15" s="1"/>
  <c r="AV48" i="15"/>
  <c r="O48" i="15"/>
  <c r="F48" i="15"/>
  <c r="D47" i="15"/>
  <c r="BE47" i="15"/>
  <c r="BF47" i="15" s="1"/>
  <c r="AU47" i="15"/>
  <c r="BA47" i="15" s="1"/>
  <c r="BD47" i="15" s="1"/>
  <c r="AT47" i="15"/>
  <c r="AA47" i="15"/>
  <c r="AZ47" i="15" s="1"/>
  <c r="BC47" i="15" s="1"/>
  <c r="AY47" i="15"/>
  <c r="BB47" i="15"/>
  <c r="O47" i="15"/>
  <c r="F47" i="15"/>
  <c r="D46" i="15"/>
  <c r="BE46" i="15"/>
  <c r="BF46" i="15" s="1"/>
  <c r="AU46" i="15"/>
  <c r="BA46" i="15" s="1"/>
  <c r="BD46" i="15" s="1"/>
  <c r="AV46" i="15"/>
  <c r="AT46" i="15"/>
  <c r="AW46" i="15"/>
  <c r="AA46" i="15"/>
  <c r="AZ46" i="15" s="1"/>
  <c r="BC46" i="15" s="1"/>
  <c r="AY46" i="15"/>
  <c r="BB46" i="15"/>
  <c r="O46" i="15"/>
  <c r="F46" i="15"/>
  <c r="D45" i="15"/>
  <c r="BE45" i="15"/>
  <c r="BF45" i="15" s="1"/>
  <c r="AU45" i="15"/>
  <c r="BA45" i="15" s="1"/>
  <c r="BD45" i="15" s="1"/>
  <c r="AV45" i="15"/>
  <c r="AT45" i="15"/>
  <c r="AW45" i="15"/>
  <c r="AA45" i="15"/>
  <c r="AZ45" i="15" s="1"/>
  <c r="BC45" i="15" s="1"/>
  <c r="AY45" i="15"/>
  <c r="BB45" i="15"/>
  <c r="O45" i="15"/>
  <c r="F45" i="15"/>
  <c r="D44" i="15"/>
  <c r="BE44" i="15"/>
  <c r="BF44" i="15" s="1"/>
  <c r="AU44" i="15"/>
  <c r="BA44" i="15" s="1"/>
  <c r="BD44" i="15" s="1"/>
  <c r="AV44" i="15"/>
  <c r="AT44" i="15"/>
  <c r="AW44" i="15"/>
  <c r="AA44" i="15"/>
  <c r="AZ44" i="15" s="1"/>
  <c r="BC44" i="15" s="1"/>
  <c r="AY44" i="15"/>
  <c r="BB44" i="15"/>
  <c r="O44" i="15"/>
  <c r="F44" i="15"/>
  <c r="D43" i="15"/>
  <c r="BE43" i="15"/>
  <c r="BF43" i="15" s="1"/>
  <c r="BA43" i="15"/>
  <c r="BD43" i="15" s="1"/>
  <c r="AW43" i="15"/>
  <c r="AZ43" i="15" s="1"/>
  <c r="BC43" i="15" s="1"/>
  <c r="AA43" i="15"/>
  <c r="AV43" i="15"/>
  <c r="O43" i="15"/>
  <c r="F43" i="15"/>
  <c r="D42" i="15"/>
  <c r="BE42" i="15" s="1"/>
  <c r="BF42" i="15" s="1"/>
  <c r="BA42" i="15"/>
  <c r="BD42" i="15" s="1"/>
  <c r="AW42" i="15"/>
  <c r="AY42" i="15" s="1"/>
  <c r="BB42" i="15" s="1"/>
  <c r="AA42" i="15"/>
  <c r="AZ42" i="15"/>
  <c r="BC42" i="15" s="1"/>
  <c r="AV42" i="15"/>
  <c r="O42" i="15"/>
  <c r="F42" i="15"/>
  <c r="D41" i="15"/>
  <c r="AY41" i="15" s="1"/>
  <c r="BB41" i="15" s="1"/>
  <c r="BE41" i="15"/>
  <c r="BF41" i="15" s="1"/>
  <c r="AV41" i="15"/>
  <c r="BA41" i="15" s="1"/>
  <c r="BD41" i="15" s="1"/>
  <c r="AW41" i="15"/>
  <c r="AA41" i="15"/>
  <c r="AZ41" i="15" s="1"/>
  <c r="BC41" i="15" s="1"/>
  <c r="O41" i="15"/>
  <c r="F41" i="15"/>
  <c r="D40" i="15"/>
  <c r="BE40" i="15"/>
  <c r="BF40" i="15" s="1"/>
  <c r="BA40" i="15"/>
  <c r="BD40" i="15" s="1"/>
  <c r="AW40" i="15"/>
  <c r="AA40" i="15"/>
  <c r="AZ40" i="15"/>
  <c r="BC40" i="15" s="1"/>
  <c r="AY40" i="15"/>
  <c r="BB40" i="15" s="1"/>
  <c r="AV40" i="15"/>
  <c r="O40" i="15"/>
  <c r="F40" i="15"/>
  <c r="D39" i="15"/>
  <c r="BE39" i="15"/>
  <c r="BF39" i="15" s="1"/>
  <c r="AU39" i="15"/>
  <c r="BA39" i="15" s="1"/>
  <c r="BD39" i="15" s="1"/>
  <c r="AV39" i="15"/>
  <c r="AT39" i="15"/>
  <c r="AW39" i="15"/>
  <c r="AA39" i="15"/>
  <c r="AZ39" i="15" s="1"/>
  <c r="BC39" i="15" s="1"/>
  <c r="AY39" i="15"/>
  <c r="BB39" i="15"/>
  <c r="O39" i="15"/>
  <c r="F39" i="15"/>
  <c r="D38" i="15"/>
  <c r="BE38" i="15"/>
  <c r="BF38" i="15" s="1"/>
  <c r="BA38" i="15"/>
  <c r="BD38" i="15" s="1"/>
  <c r="AA38" i="15"/>
  <c r="AZ38" i="15" s="1"/>
  <c r="BC38" i="15" s="1"/>
  <c r="AY38" i="15"/>
  <c r="BB38" i="15"/>
  <c r="O38" i="15"/>
  <c r="F38" i="15"/>
  <c r="D37" i="15"/>
  <c r="BE37" i="15"/>
  <c r="BF37" i="15" s="1"/>
  <c r="AU37" i="15"/>
  <c r="AV37" i="15"/>
  <c r="AT37" i="15"/>
  <c r="BA37" i="15"/>
  <c r="BD37" i="15"/>
  <c r="AW37" i="15"/>
  <c r="AY37" i="15" s="1"/>
  <c r="BB37" i="15" s="1"/>
  <c r="AA37" i="15"/>
  <c r="O37" i="15"/>
  <c r="F37" i="15"/>
  <c r="D36" i="15"/>
  <c r="BE36" i="15"/>
  <c r="BF36" i="15" s="1"/>
  <c r="AU36" i="15"/>
  <c r="AV36" i="15"/>
  <c r="AT36" i="15"/>
  <c r="BA36" i="15"/>
  <c r="BD36" i="15"/>
  <c r="AW36" i="15"/>
  <c r="AY36" i="15" s="1"/>
  <c r="BB36" i="15" s="1"/>
  <c r="AA36" i="15"/>
  <c r="O36" i="15"/>
  <c r="F36" i="15"/>
  <c r="AW35" i="15"/>
  <c r="AV35" i="15"/>
  <c r="F35" i="15"/>
  <c r="D35" i="15"/>
  <c r="D34" i="15"/>
  <c r="BE34" i="15"/>
  <c r="BF34" i="15" s="1"/>
  <c r="AU34" i="15"/>
  <c r="BA34" i="15" s="1"/>
  <c r="BD34" i="15" s="1"/>
  <c r="AV34" i="15"/>
  <c r="AT34" i="15"/>
  <c r="AW34" i="15"/>
  <c r="AA34" i="15"/>
  <c r="AZ34" i="15" s="1"/>
  <c r="BC34" i="15" s="1"/>
  <c r="AY34" i="15"/>
  <c r="BB34" i="15"/>
  <c r="O34" i="15"/>
  <c r="F34" i="15"/>
  <c r="D33" i="15"/>
  <c r="BE33" i="15"/>
  <c r="BF33" i="15" s="1"/>
  <c r="AU33" i="15"/>
  <c r="BA33" i="15" s="1"/>
  <c r="BD33" i="15" s="1"/>
  <c r="AV33" i="15"/>
  <c r="AT33" i="15"/>
  <c r="AW33" i="15"/>
  <c r="AA33" i="15"/>
  <c r="AZ33" i="15" s="1"/>
  <c r="BC33" i="15" s="1"/>
  <c r="AY33" i="15"/>
  <c r="BB33" i="15"/>
  <c r="O33" i="15"/>
  <c r="F33" i="15"/>
  <c r="D32" i="15"/>
  <c r="BE32" i="15"/>
  <c r="BF32" i="15" s="1"/>
  <c r="AU32" i="15"/>
  <c r="BA32" i="15" s="1"/>
  <c r="BD32" i="15" s="1"/>
  <c r="AV32" i="15"/>
  <c r="AT32" i="15"/>
  <c r="AW32" i="15"/>
  <c r="AA32" i="15"/>
  <c r="AZ32" i="15" s="1"/>
  <c r="BC32" i="15" s="1"/>
  <c r="AY32" i="15"/>
  <c r="BB32" i="15"/>
  <c r="O32" i="15"/>
  <c r="F32" i="15"/>
  <c r="AU31" i="15"/>
  <c r="AV31" i="15"/>
  <c r="AT31" i="15"/>
  <c r="BA31" i="15"/>
  <c r="AW31" i="15"/>
  <c r="AY31" i="15" s="1"/>
  <c r="AA31" i="15"/>
  <c r="D31" i="15"/>
  <c r="O31" i="15"/>
  <c r="F31" i="15"/>
  <c r="D30" i="15"/>
  <c r="BE30" i="15" s="1"/>
  <c r="BF30" i="15" s="1"/>
  <c r="BA30" i="15"/>
  <c r="BD30" i="15" s="1"/>
  <c r="AW30" i="15"/>
  <c r="AA30" i="15"/>
  <c r="AZ30" i="15" s="1"/>
  <c r="BC30" i="15" s="1"/>
  <c r="AV30" i="15"/>
  <c r="O30" i="15"/>
  <c r="F30" i="15"/>
  <c r="D29" i="15"/>
  <c r="BE29" i="15" s="1"/>
  <c r="BF29" i="15" s="1"/>
  <c r="AU29" i="15"/>
  <c r="BA29" i="15" s="1"/>
  <c r="BD29" i="15" s="1"/>
  <c r="AV29" i="15"/>
  <c r="AT29" i="15"/>
  <c r="AW29" i="15"/>
  <c r="AA29" i="15"/>
  <c r="AZ29" i="15"/>
  <c r="BC29" i="15" s="1"/>
  <c r="AY29" i="15"/>
  <c r="BB29" i="15" s="1"/>
  <c r="O29" i="15"/>
  <c r="F29" i="15"/>
  <c r="D28" i="15"/>
  <c r="BE28" i="15" s="1"/>
  <c r="BF28" i="15" s="1"/>
  <c r="AU28" i="15"/>
  <c r="BA28" i="15" s="1"/>
  <c r="BD28" i="15" s="1"/>
  <c r="AV28" i="15"/>
  <c r="AT28" i="15"/>
  <c r="AW28" i="15"/>
  <c r="AA28" i="15"/>
  <c r="AZ28" i="15"/>
  <c r="BC28" i="15" s="1"/>
  <c r="AY28" i="15"/>
  <c r="BB28" i="15" s="1"/>
  <c r="O28" i="15"/>
  <c r="F28" i="15"/>
  <c r="D27" i="15"/>
  <c r="BE27" i="15" s="1"/>
  <c r="BF27" i="15" s="1"/>
  <c r="AV27" i="15"/>
  <c r="BA27" i="15"/>
  <c r="BD27" i="15" s="1"/>
  <c r="AW27" i="15"/>
  <c r="AA27" i="15"/>
  <c r="AZ27" i="15"/>
  <c r="BC27" i="15" s="1"/>
  <c r="AY27" i="15"/>
  <c r="BB27" i="15" s="1"/>
  <c r="O27" i="15"/>
  <c r="F27" i="15"/>
  <c r="D26" i="15"/>
  <c r="BE26" i="15" s="1"/>
  <c r="BF26" i="15" s="1"/>
  <c r="AU26" i="15"/>
  <c r="AV26" i="15"/>
  <c r="AT26" i="15"/>
  <c r="BA26" i="15"/>
  <c r="BD26" i="15" s="1"/>
  <c r="AW26" i="15"/>
  <c r="AA26" i="15"/>
  <c r="AZ26" i="15"/>
  <c r="BC26" i="15" s="1"/>
  <c r="AY26" i="15"/>
  <c r="BB26" i="15" s="1"/>
  <c r="O26" i="15"/>
  <c r="F26" i="15"/>
  <c r="D25" i="15"/>
  <c r="BE25" i="15" s="1"/>
  <c r="BF25" i="15" s="1"/>
  <c r="AU25" i="15"/>
  <c r="AV25" i="15"/>
  <c r="AT25" i="15"/>
  <c r="BA25" i="15"/>
  <c r="BD25" i="15" s="1"/>
  <c r="AW25" i="15"/>
  <c r="AA25" i="15"/>
  <c r="AZ25" i="15"/>
  <c r="BC25" i="15" s="1"/>
  <c r="AY25" i="15"/>
  <c r="BB25" i="15" s="1"/>
  <c r="O25" i="15"/>
  <c r="F25" i="15"/>
  <c r="D24" i="15"/>
  <c r="BE24" i="15" s="1"/>
  <c r="BF24" i="15" s="1"/>
  <c r="BA24" i="15"/>
  <c r="BD24" i="15"/>
  <c r="AW24" i="15"/>
  <c r="AY24" i="15" s="1"/>
  <c r="BB24" i="15" s="1"/>
  <c r="AA24" i="15"/>
  <c r="AV24" i="15"/>
  <c r="O24" i="15"/>
  <c r="F24" i="15"/>
  <c r="AU23" i="15"/>
  <c r="BA23" i="15" s="1"/>
  <c r="AW23" i="15"/>
  <c r="AA23" i="15"/>
  <c r="AZ23" i="15"/>
  <c r="D23" i="15"/>
  <c r="AY23" i="15"/>
  <c r="AV23" i="15"/>
  <c r="AT23" i="15"/>
  <c r="O23" i="15"/>
  <c r="F23" i="15"/>
  <c r="D22" i="15"/>
  <c r="BE22" i="15"/>
  <c r="BF22" i="15" s="1"/>
  <c r="AU22" i="15"/>
  <c r="BA22" i="15" s="1"/>
  <c r="BD22" i="15" s="1"/>
  <c r="AV22" i="15"/>
  <c r="AT22" i="15"/>
  <c r="AW22" i="15"/>
  <c r="AA22" i="15"/>
  <c r="AZ22" i="15" s="1"/>
  <c r="BC22" i="15" s="1"/>
  <c r="AY22" i="15"/>
  <c r="BB22" i="15"/>
  <c r="O22" i="15"/>
  <c r="F22" i="15"/>
  <c r="D21" i="15"/>
  <c r="BE21" i="15"/>
  <c r="BF21" i="15" s="1"/>
  <c r="AV21" i="15"/>
  <c r="BA21" i="15" s="1"/>
  <c r="BD21" i="15" s="1"/>
  <c r="AW21" i="15"/>
  <c r="AZ21" i="15" s="1"/>
  <c r="BC21" i="15" s="1"/>
  <c r="AA21" i="15"/>
  <c r="O21" i="15"/>
  <c r="F21" i="15"/>
  <c r="D20" i="15"/>
  <c r="BE20" i="15" s="1"/>
  <c r="BF20" i="15" s="1"/>
  <c r="AU20" i="15"/>
  <c r="AV20" i="15"/>
  <c r="AT20" i="15"/>
  <c r="BA20" i="15"/>
  <c r="BD20" i="15"/>
  <c r="AW20" i="15"/>
  <c r="AZ20" i="15" s="1"/>
  <c r="BC20" i="15" s="1"/>
  <c r="AA20" i="15"/>
  <c r="O20" i="15"/>
  <c r="F20" i="15"/>
  <c r="D19" i="15"/>
  <c r="BE19" i="15" s="1"/>
  <c r="BF19" i="15" s="1"/>
  <c r="BA19" i="15"/>
  <c r="BD19" i="15" s="1"/>
  <c r="AW19" i="15"/>
  <c r="AY19" i="15" s="1"/>
  <c r="BB19" i="15" s="1"/>
  <c r="AA19" i="15"/>
  <c r="AZ19" i="15"/>
  <c r="BC19" i="15" s="1"/>
  <c r="AV19" i="15"/>
  <c r="O19" i="15"/>
  <c r="F19" i="15"/>
  <c r="D18" i="15"/>
  <c r="BE18" i="15"/>
  <c r="BF18" i="15" s="1"/>
  <c r="AU18" i="15"/>
  <c r="AV18" i="15"/>
  <c r="AT18" i="15"/>
  <c r="BA18" i="15"/>
  <c r="BD18" i="15"/>
  <c r="AW18" i="15"/>
  <c r="AY18" i="15" s="1"/>
  <c r="BB18" i="15" s="1"/>
  <c r="AA18" i="15"/>
  <c r="O18" i="15"/>
  <c r="F18" i="15"/>
  <c r="D17" i="15"/>
  <c r="AY17" i="15" s="1"/>
  <c r="BB17" i="15" s="1"/>
  <c r="BE17" i="15"/>
  <c r="BF17" i="15" s="1"/>
  <c r="AU17" i="15"/>
  <c r="AT17" i="15"/>
  <c r="BA17" i="15"/>
  <c r="BD17" i="15" s="1"/>
  <c r="AA17" i="15"/>
  <c r="AZ17" i="15" s="1"/>
  <c r="BC17" i="15" s="1"/>
  <c r="O17" i="15"/>
  <c r="F17" i="15"/>
  <c r="D16" i="15"/>
  <c r="BE16" i="15"/>
  <c r="BF16" i="15" s="1"/>
  <c r="AU16" i="15"/>
  <c r="BA16" i="15" s="1"/>
  <c r="BD16" i="15" s="1"/>
  <c r="AV16" i="15"/>
  <c r="AT16" i="15"/>
  <c r="AW16" i="15"/>
  <c r="AA16" i="15"/>
  <c r="AZ16" i="15" s="1"/>
  <c r="BC16" i="15" s="1"/>
  <c r="AY16" i="15"/>
  <c r="BB16" i="15" s="1"/>
  <c r="O16" i="15"/>
  <c r="F16" i="15"/>
  <c r="D15" i="15"/>
  <c r="BE15" i="15"/>
  <c r="BF15" i="15" s="1"/>
  <c r="AU15" i="15"/>
  <c r="BA15" i="15" s="1"/>
  <c r="BD15" i="15" s="1"/>
  <c r="AT15" i="15"/>
  <c r="AA15" i="15"/>
  <c r="AZ15" i="15" s="1"/>
  <c r="BC15" i="15" s="1"/>
  <c r="AY15" i="15"/>
  <c r="BB15" i="15"/>
  <c r="O15" i="15"/>
  <c r="F15" i="15"/>
  <c r="D14" i="15"/>
  <c r="BE14" i="15"/>
  <c r="BF14" i="15" s="1"/>
  <c r="AU14" i="15"/>
  <c r="BA14" i="15" s="1"/>
  <c r="BD14" i="15" s="1"/>
  <c r="AV14" i="15"/>
  <c r="AT14" i="15"/>
  <c r="AW14" i="15"/>
  <c r="AA14" i="15"/>
  <c r="AZ14" i="15" s="1"/>
  <c r="BC14" i="15" s="1"/>
  <c r="AY14" i="15"/>
  <c r="BB14" i="15"/>
  <c r="O14" i="15"/>
  <c r="F14" i="15"/>
  <c r="D13" i="15"/>
  <c r="BE13" i="15"/>
  <c r="BF13" i="15" s="1"/>
  <c r="AU13" i="15"/>
  <c r="BA13" i="15" s="1"/>
  <c r="BD13" i="15" s="1"/>
  <c r="AW13" i="15"/>
  <c r="AZ13" i="15" s="1"/>
  <c r="BC13" i="15" s="1"/>
  <c r="AA13" i="15"/>
  <c r="AV13" i="15"/>
  <c r="AT13" i="15"/>
  <c r="O13" i="15"/>
  <c r="F13" i="15"/>
  <c r="D12" i="15"/>
  <c r="BE12" i="15"/>
  <c r="BF12" i="15" s="1"/>
  <c r="AU12" i="15"/>
  <c r="BA12" i="15" s="1"/>
  <c r="BD12" i="15" s="1"/>
  <c r="AV12" i="15"/>
  <c r="AT12" i="15"/>
  <c r="AW12" i="15"/>
  <c r="AA12" i="15"/>
  <c r="AZ12" i="15" s="1"/>
  <c r="BC12" i="15" s="1"/>
  <c r="AY12" i="15"/>
  <c r="BB12" i="15"/>
  <c r="O12" i="15"/>
  <c r="F12" i="15"/>
  <c r="D11" i="15"/>
  <c r="BE11" i="15"/>
  <c r="BF11" i="15" s="1"/>
  <c r="AU11" i="15"/>
  <c r="BA11" i="15" s="1"/>
  <c r="BD11" i="15" s="1"/>
  <c r="AV11" i="15"/>
  <c r="AT11" i="15"/>
  <c r="AW11" i="15"/>
  <c r="AA11" i="15"/>
  <c r="AZ11" i="15" s="1"/>
  <c r="BC11" i="15" s="1"/>
  <c r="AY11" i="15"/>
  <c r="BB11" i="15"/>
  <c r="O11" i="15"/>
  <c r="F11" i="15"/>
  <c r="D10" i="15"/>
  <c r="BE10" i="15"/>
  <c r="BF10" i="15" s="1"/>
  <c r="AU10" i="15"/>
  <c r="BA10" i="15" s="1"/>
  <c r="BD10" i="15" s="1"/>
  <c r="AV10" i="15"/>
  <c r="AT10" i="15"/>
  <c r="AW10" i="15"/>
  <c r="AA10" i="15"/>
  <c r="AZ10" i="15" s="1"/>
  <c r="BC10" i="15" s="1"/>
  <c r="AY10" i="15"/>
  <c r="BB10" i="15"/>
  <c r="O10" i="15"/>
  <c r="F10" i="15"/>
  <c r="D9" i="15"/>
  <c r="BE9" i="15"/>
  <c r="BF9" i="15" s="1"/>
  <c r="AU9" i="15"/>
  <c r="AT9" i="15"/>
  <c r="BA9" i="15"/>
  <c r="BD9" i="15" s="1"/>
  <c r="AA9" i="15"/>
  <c r="AZ9" i="15"/>
  <c r="BC9" i="15"/>
  <c r="AY9" i="15"/>
  <c r="BB9" i="15"/>
  <c r="O9" i="15"/>
  <c r="F9" i="15"/>
  <c r="D8" i="15"/>
  <c r="BE8" i="15" s="1"/>
  <c r="BF8" i="15" s="1"/>
  <c r="AU8" i="15"/>
  <c r="AV8" i="15"/>
  <c r="AT8" i="15"/>
  <c r="BA8" i="15"/>
  <c r="BD8" i="15"/>
  <c r="AW8" i="15"/>
  <c r="AZ8" i="15" s="1"/>
  <c r="BC8" i="15" s="1"/>
  <c r="AA8" i="15"/>
  <c r="O8" i="15"/>
  <c r="F8" i="15"/>
  <c r="D7" i="15"/>
  <c r="BE7" i="15" s="1"/>
  <c r="BF7" i="15" s="1"/>
  <c r="AU7" i="15"/>
  <c r="AV7" i="15"/>
  <c r="AT7" i="15"/>
  <c r="BA7" i="15"/>
  <c r="BD7" i="15"/>
  <c r="AW7" i="15"/>
  <c r="AZ7" i="15" s="1"/>
  <c r="BC7" i="15" s="1"/>
  <c r="AA7" i="15"/>
  <c r="O7" i="15"/>
  <c r="F7" i="15"/>
  <c r="BA6" i="15"/>
  <c r="AW6" i="15"/>
  <c r="AA6" i="15"/>
  <c r="AZ6" i="15"/>
  <c r="D6" i="15"/>
  <c r="AY6" i="15"/>
  <c r="AV6" i="15"/>
  <c r="O6" i="15"/>
  <c r="F6" i="15"/>
  <c r="D5" i="15"/>
  <c r="BE5" i="15" s="1"/>
  <c r="BF5" i="15" s="1"/>
  <c r="BA5" i="15"/>
  <c r="BD5" i="15"/>
  <c r="AW5" i="15"/>
  <c r="AY5" i="15" s="1"/>
  <c r="BB5" i="15" s="1"/>
  <c r="AA5" i="15"/>
  <c r="AV5" i="15"/>
  <c r="O5" i="15"/>
  <c r="F5" i="15"/>
  <c r="D4" i="15"/>
  <c r="BE4" i="15" s="1"/>
  <c r="BF4" i="15" s="1"/>
  <c r="AU4" i="15"/>
  <c r="BA4" i="15"/>
  <c r="BD4" i="15" s="1"/>
  <c r="AW4" i="15"/>
  <c r="AY4" i="15" s="1"/>
  <c r="BB4" i="15" s="1"/>
  <c r="AA4" i="15"/>
  <c r="AZ4" i="15"/>
  <c r="BC4" i="15" s="1"/>
  <c r="AV4" i="15"/>
  <c r="AT4" i="15"/>
  <c r="O4" i="15"/>
  <c r="F4" i="15"/>
  <c r="D3" i="15"/>
  <c r="BE3" i="15" s="1"/>
  <c r="BF3" i="15" s="1"/>
  <c r="AU3" i="15"/>
  <c r="BA3" i="15"/>
  <c r="BD3" i="15" s="1"/>
  <c r="AW3" i="15"/>
  <c r="AY3" i="15" s="1"/>
  <c r="BB3" i="15" s="1"/>
  <c r="AA3" i="15"/>
  <c r="AZ3" i="15"/>
  <c r="BC3" i="15" s="1"/>
  <c r="AV3" i="15"/>
  <c r="AT3" i="15"/>
  <c r="O3" i="15"/>
  <c r="F3" i="15"/>
  <c r="D2" i="15"/>
  <c r="BE2" i="15" s="1"/>
  <c r="BF2" i="15" s="1"/>
  <c r="AU2" i="15"/>
  <c r="AV2" i="15"/>
  <c r="AT2" i="15"/>
  <c r="BA2" i="15"/>
  <c r="BD2" i="15" s="1"/>
  <c r="AW2" i="15"/>
  <c r="AZ2" i="15" s="1"/>
  <c r="BC2" i="15" s="1"/>
  <c r="AA2" i="15"/>
  <c r="O2" i="15"/>
  <c r="F2" i="15"/>
  <c r="V1" i="15"/>
  <c r="U1" i="15"/>
  <c r="T1" i="15"/>
  <c r="S1" i="15"/>
  <c r="R1" i="15"/>
  <c r="Q1" i="15"/>
  <c r="P1" i="15"/>
  <c r="O1" i="15"/>
  <c r="AN530" i="14"/>
  <c r="AM530" i="14"/>
  <c r="F530" i="14"/>
  <c r="D530" i="14"/>
  <c r="AN529" i="14"/>
  <c r="AM529" i="14"/>
  <c r="F529" i="14"/>
  <c r="D529" i="14"/>
  <c r="AN528" i="14"/>
  <c r="AM528" i="14"/>
  <c r="F528" i="14"/>
  <c r="D528" i="14"/>
  <c r="AN527" i="14"/>
  <c r="AM527" i="14"/>
  <c r="F527" i="14"/>
  <c r="D527" i="14"/>
  <c r="AN526" i="14"/>
  <c r="AM526" i="14"/>
  <c r="F526" i="14"/>
  <c r="AN525" i="14"/>
  <c r="AM525" i="14"/>
  <c r="F525" i="14"/>
  <c r="D525" i="14"/>
  <c r="AN524" i="14"/>
  <c r="AM524" i="14"/>
  <c r="F524" i="14"/>
  <c r="D524" i="14"/>
  <c r="AN523" i="14"/>
  <c r="AM523" i="14"/>
  <c r="F523" i="14"/>
  <c r="AN522" i="14"/>
  <c r="AM522" i="14"/>
  <c r="F522" i="14"/>
  <c r="D522" i="14"/>
  <c r="AN521" i="14"/>
  <c r="AM521" i="14"/>
  <c r="F521" i="14"/>
  <c r="D521" i="14"/>
  <c r="AN520" i="14"/>
  <c r="AM520" i="14"/>
  <c r="F520" i="14"/>
  <c r="D520" i="14"/>
  <c r="AN519" i="14"/>
  <c r="AM519" i="14"/>
  <c r="F519" i="14"/>
  <c r="D519" i="14"/>
  <c r="AN518" i="14"/>
  <c r="AM518" i="14"/>
  <c r="F518" i="14"/>
  <c r="AN517" i="14"/>
  <c r="AM517" i="14"/>
  <c r="F517" i="14"/>
  <c r="D517" i="14"/>
  <c r="AN516" i="14"/>
  <c r="AM516" i="14"/>
  <c r="F516" i="14"/>
  <c r="AN515" i="14"/>
  <c r="AM515" i="14"/>
  <c r="F515" i="14"/>
  <c r="D515" i="14"/>
  <c r="AN514" i="14"/>
  <c r="AM514" i="14"/>
  <c r="F514" i="14"/>
  <c r="D514" i="14"/>
  <c r="AN513" i="14"/>
  <c r="AM513" i="14"/>
  <c r="F513" i="14"/>
  <c r="D513" i="14"/>
  <c r="AN512" i="14"/>
  <c r="AM512" i="14"/>
  <c r="F512" i="14"/>
  <c r="AN511" i="14"/>
  <c r="AM511" i="14"/>
  <c r="F511" i="14"/>
  <c r="D511" i="14"/>
  <c r="AN510" i="14"/>
  <c r="AM510" i="14"/>
  <c r="F510" i="14"/>
  <c r="AN509" i="14"/>
  <c r="AM509" i="14"/>
  <c r="F509" i="14"/>
  <c r="D509" i="14"/>
  <c r="AN508" i="14"/>
  <c r="AM508" i="14"/>
  <c r="F508" i="14"/>
  <c r="D508" i="14"/>
  <c r="AN507" i="14"/>
  <c r="AM507" i="14"/>
  <c r="F507" i="14"/>
  <c r="D507" i="14"/>
  <c r="AN506" i="14"/>
  <c r="AM506" i="14"/>
  <c r="F506" i="14"/>
  <c r="D506" i="14"/>
  <c r="AN505" i="14"/>
  <c r="AM505" i="14"/>
  <c r="F505" i="14"/>
  <c r="AN504" i="14"/>
  <c r="AM504" i="14"/>
  <c r="F504" i="14"/>
  <c r="D504" i="14"/>
  <c r="AN503" i="14"/>
  <c r="AM503" i="14"/>
  <c r="F503" i="14"/>
  <c r="D503" i="14"/>
  <c r="AN502" i="14"/>
  <c r="AM502" i="14"/>
  <c r="F502" i="14"/>
  <c r="D502" i="14"/>
  <c r="AN501" i="14"/>
  <c r="AM501" i="14"/>
  <c r="F501" i="14"/>
  <c r="D501" i="14"/>
  <c r="AN500" i="14"/>
  <c r="AM500" i="14"/>
  <c r="F500" i="14"/>
  <c r="D500" i="14"/>
  <c r="AN499" i="14"/>
  <c r="AM499" i="14"/>
  <c r="F499" i="14"/>
  <c r="D499" i="14"/>
  <c r="AN498" i="14"/>
  <c r="AM498" i="14"/>
  <c r="F498" i="14"/>
  <c r="AN497" i="14"/>
  <c r="AM497" i="14"/>
  <c r="F497" i="14"/>
  <c r="D497" i="14"/>
  <c r="AN496" i="14"/>
  <c r="AM496" i="14"/>
  <c r="F496" i="14"/>
  <c r="D496" i="14"/>
  <c r="AN495" i="14"/>
  <c r="AM495" i="14"/>
  <c r="F495" i="14"/>
  <c r="D495" i="14"/>
  <c r="AN494" i="14"/>
  <c r="AM494" i="14"/>
  <c r="F494" i="14"/>
  <c r="D494" i="14"/>
  <c r="AN493" i="14"/>
  <c r="AM493" i="14"/>
  <c r="F493" i="14"/>
  <c r="AN492" i="14"/>
  <c r="AM492" i="14"/>
  <c r="F492" i="14"/>
  <c r="D492" i="14"/>
  <c r="F491" i="14"/>
  <c r="AN490" i="14"/>
  <c r="AM490" i="14"/>
  <c r="F490" i="14"/>
  <c r="D490" i="14"/>
  <c r="AN489" i="14"/>
  <c r="AM489" i="14"/>
  <c r="F489" i="14"/>
  <c r="D489" i="14"/>
  <c r="AN488" i="14"/>
  <c r="AM488" i="14"/>
  <c r="F488" i="14"/>
  <c r="D488" i="14"/>
  <c r="AN487" i="14"/>
  <c r="AM487" i="14"/>
  <c r="F487" i="14"/>
  <c r="D487" i="14"/>
  <c r="AN486" i="14"/>
  <c r="AM486" i="14"/>
  <c r="F486" i="14"/>
  <c r="D486" i="14"/>
  <c r="AN485" i="14"/>
  <c r="AM485" i="14"/>
  <c r="F485" i="14"/>
  <c r="D485" i="14"/>
  <c r="AN484" i="14"/>
  <c r="AM484" i="14"/>
  <c r="F484" i="14"/>
  <c r="D484" i="14"/>
  <c r="AN483" i="14"/>
  <c r="AM483" i="14"/>
  <c r="F483" i="14"/>
  <c r="D483" i="14"/>
  <c r="AN482" i="14"/>
  <c r="AM482" i="14"/>
  <c r="F482" i="14"/>
  <c r="D482" i="14"/>
  <c r="AN481" i="14"/>
  <c r="AM481" i="14"/>
  <c r="F481" i="14"/>
  <c r="D481" i="14"/>
  <c r="AN480" i="14"/>
  <c r="AM480" i="14"/>
  <c r="F480" i="14"/>
  <c r="D480" i="14"/>
  <c r="AN479" i="14"/>
  <c r="AM479" i="14"/>
  <c r="F479" i="14"/>
  <c r="D479" i="14"/>
  <c r="AN478" i="14"/>
  <c r="AM478" i="14"/>
  <c r="F478" i="14"/>
  <c r="D478" i="14"/>
  <c r="AN477" i="14"/>
  <c r="AM477" i="14"/>
  <c r="F477" i="14"/>
  <c r="AN476" i="14"/>
  <c r="AM476" i="14"/>
  <c r="F476" i="14"/>
  <c r="D476" i="14"/>
  <c r="AN475" i="14"/>
  <c r="AM475" i="14"/>
  <c r="F475" i="14"/>
  <c r="D475" i="14"/>
  <c r="AN474" i="14"/>
  <c r="AM474" i="14"/>
  <c r="F474" i="14"/>
  <c r="D474" i="14"/>
  <c r="AN473" i="14"/>
  <c r="AM473" i="14"/>
  <c r="F473" i="14"/>
  <c r="D473" i="14"/>
  <c r="AN472" i="14"/>
  <c r="AM472" i="14"/>
  <c r="F472" i="14"/>
  <c r="D472" i="14"/>
  <c r="AN471" i="14"/>
  <c r="AM471" i="14"/>
  <c r="F471" i="14"/>
  <c r="D471" i="14"/>
  <c r="AN470" i="14"/>
  <c r="AM470" i="14"/>
  <c r="F470" i="14"/>
  <c r="D470" i="14"/>
  <c r="AN469" i="14"/>
  <c r="AM469" i="14"/>
  <c r="F469" i="14"/>
  <c r="D469" i="14"/>
  <c r="AN468" i="14"/>
  <c r="AM468" i="14"/>
  <c r="F468" i="14"/>
  <c r="D468" i="14"/>
  <c r="AN467" i="14"/>
  <c r="AM467" i="14"/>
  <c r="F467" i="14"/>
  <c r="AN466" i="14"/>
  <c r="AM466" i="14"/>
  <c r="F466" i="14"/>
  <c r="D466" i="14"/>
  <c r="AN465" i="14"/>
  <c r="AM465" i="14"/>
  <c r="F465" i="14"/>
  <c r="D465" i="14"/>
  <c r="AN464" i="14"/>
  <c r="AM464" i="14"/>
  <c r="F464" i="14"/>
  <c r="D464" i="14"/>
  <c r="AN463" i="14"/>
  <c r="AM463" i="14"/>
  <c r="F463" i="14"/>
  <c r="D463" i="14"/>
  <c r="AN462" i="14"/>
  <c r="AM462" i="14"/>
  <c r="F462" i="14"/>
  <c r="D462" i="14"/>
  <c r="AN461" i="14"/>
  <c r="AM461" i="14"/>
  <c r="F461" i="14"/>
  <c r="D461" i="14"/>
  <c r="AN460" i="14"/>
  <c r="AM460" i="14"/>
  <c r="F460" i="14"/>
  <c r="D460" i="14"/>
  <c r="AN459" i="14"/>
  <c r="AM459" i="14"/>
  <c r="F459" i="14"/>
  <c r="AN458" i="14"/>
  <c r="AM458" i="14"/>
  <c r="F458" i="14"/>
  <c r="D458" i="14"/>
  <c r="AN457" i="14"/>
  <c r="AM457" i="14"/>
  <c r="F457" i="14"/>
  <c r="AN456" i="14"/>
  <c r="AM456" i="14"/>
  <c r="F456" i="14"/>
  <c r="D456" i="14"/>
  <c r="AN455" i="14"/>
  <c r="AM455" i="14"/>
  <c r="F455" i="14"/>
  <c r="D455" i="14"/>
  <c r="AN454" i="14"/>
  <c r="AM454" i="14"/>
  <c r="F454" i="14"/>
  <c r="D454" i="14"/>
  <c r="AN453" i="14"/>
  <c r="AM453" i="14"/>
  <c r="F453" i="14"/>
  <c r="D453" i="14"/>
  <c r="AN452" i="14"/>
  <c r="AM452" i="14"/>
  <c r="F452" i="14"/>
  <c r="D452" i="14"/>
  <c r="AN451" i="14"/>
  <c r="AM451" i="14"/>
  <c r="F451" i="14"/>
  <c r="D451" i="14"/>
  <c r="AN450" i="14"/>
  <c r="AM450" i="14"/>
  <c r="F450" i="14"/>
  <c r="D450" i="14"/>
  <c r="AN449" i="14"/>
  <c r="AM449" i="14"/>
  <c r="F449" i="14"/>
  <c r="D449" i="14"/>
  <c r="AN448" i="14"/>
  <c r="AM448" i="14"/>
  <c r="F448" i="14"/>
  <c r="D448" i="14"/>
  <c r="AN447" i="14"/>
  <c r="AM447" i="14"/>
  <c r="F447" i="14"/>
  <c r="D447" i="14"/>
  <c r="AN446" i="14"/>
  <c r="AM446" i="14"/>
  <c r="F446" i="14"/>
  <c r="D446" i="14"/>
  <c r="AN445" i="14"/>
  <c r="AM445" i="14"/>
  <c r="F445" i="14"/>
  <c r="D445" i="14"/>
  <c r="AN444" i="14"/>
  <c r="AM444" i="14"/>
  <c r="F444" i="14"/>
  <c r="D444" i="14"/>
  <c r="AN443" i="14"/>
  <c r="AM443" i="14"/>
  <c r="F443" i="14"/>
  <c r="D443" i="14"/>
  <c r="AN442" i="14"/>
  <c r="AM442" i="14"/>
  <c r="F442" i="14"/>
  <c r="D442" i="14"/>
  <c r="AN441" i="14"/>
  <c r="AM441" i="14"/>
  <c r="F441" i="14"/>
  <c r="D441" i="14"/>
  <c r="AN440" i="14"/>
  <c r="AM440" i="14"/>
  <c r="F440" i="14"/>
  <c r="D440" i="14"/>
  <c r="AN439" i="14"/>
  <c r="AM439" i="14"/>
  <c r="F439" i="14"/>
  <c r="D439" i="14"/>
  <c r="AN438" i="14"/>
  <c r="AM438" i="14"/>
  <c r="F438" i="14"/>
  <c r="D438" i="14"/>
  <c r="AN437" i="14"/>
  <c r="AM437" i="14"/>
  <c r="F437" i="14"/>
  <c r="D437" i="14"/>
  <c r="AN436" i="14"/>
  <c r="AM436" i="14"/>
  <c r="F436" i="14"/>
  <c r="D436" i="14"/>
  <c r="AN435" i="14"/>
  <c r="AM435" i="14"/>
  <c r="F435" i="14"/>
  <c r="D435" i="14"/>
  <c r="AN434" i="14"/>
  <c r="AM434" i="14"/>
  <c r="F434" i="14"/>
  <c r="AN433" i="14"/>
  <c r="AM433" i="14"/>
  <c r="F433" i="14"/>
  <c r="AN432" i="14"/>
  <c r="AM432" i="14"/>
  <c r="F432" i="14"/>
  <c r="D432" i="14"/>
  <c r="AN431" i="14"/>
  <c r="AM431" i="14"/>
  <c r="F431" i="14"/>
  <c r="D431" i="14"/>
  <c r="AN430" i="14"/>
  <c r="AM430" i="14"/>
  <c r="F430" i="14"/>
  <c r="D430" i="14"/>
  <c r="AN429" i="14"/>
  <c r="AM429" i="14"/>
  <c r="F429" i="14"/>
  <c r="D429" i="14"/>
  <c r="AN428" i="14"/>
  <c r="AM428" i="14"/>
  <c r="F428" i="14"/>
  <c r="D428" i="14"/>
  <c r="AN427" i="14"/>
  <c r="AM427" i="14"/>
  <c r="F427" i="14"/>
  <c r="D427" i="14"/>
  <c r="AN426" i="14"/>
  <c r="AM426" i="14"/>
  <c r="F426" i="14"/>
  <c r="D426" i="14"/>
  <c r="AN425" i="14"/>
  <c r="AM425" i="14"/>
  <c r="F425" i="14"/>
  <c r="D425" i="14"/>
  <c r="AN424" i="14"/>
  <c r="AM424" i="14"/>
  <c r="F424" i="14"/>
  <c r="D424" i="14"/>
  <c r="AN423" i="14"/>
  <c r="AM423" i="14"/>
  <c r="F423" i="14"/>
  <c r="D423" i="14"/>
  <c r="AN422" i="14"/>
  <c r="AM422" i="14"/>
  <c r="F422" i="14"/>
  <c r="D422" i="14"/>
  <c r="AN421" i="14"/>
  <c r="AM421" i="14"/>
  <c r="F421" i="14"/>
  <c r="D421" i="14"/>
  <c r="AN420" i="14"/>
  <c r="AM420" i="14"/>
  <c r="F420" i="14"/>
  <c r="D420" i="14"/>
  <c r="AN419" i="14"/>
  <c r="AM419" i="14"/>
  <c r="F419" i="14"/>
  <c r="D419" i="14"/>
  <c r="AN418" i="14"/>
  <c r="AM418" i="14"/>
  <c r="F418" i="14"/>
  <c r="D418" i="14"/>
  <c r="AN417" i="14"/>
  <c r="AM417" i="14"/>
  <c r="F417" i="14"/>
  <c r="D417" i="14"/>
  <c r="AN416" i="14"/>
  <c r="AM416" i="14"/>
  <c r="F416" i="14"/>
  <c r="D416" i="14"/>
  <c r="AN415" i="14"/>
  <c r="AM415" i="14"/>
  <c r="F415" i="14"/>
  <c r="D415" i="14"/>
  <c r="AN414" i="14"/>
  <c r="AM414" i="14"/>
  <c r="F414" i="14"/>
  <c r="D414" i="14"/>
  <c r="AN413" i="14"/>
  <c r="AM413" i="14"/>
  <c r="F413" i="14"/>
  <c r="D413" i="14"/>
  <c r="AN412" i="14"/>
  <c r="AM412" i="14"/>
  <c r="F412" i="14"/>
  <c r="D412" i="14"/>
  <c r="AN411" i="14"/>
  <c r="AM411" i="14"/>
  <c r="F411" i="14"/>
  <c r="D411" i="14"/>
  <c r="AN410" i="14"/>
  <c r="AM410" i="14"/>
  <c r="F410" i="14"/>
  <c r="D410" i="14"/>
  <c r="AN409" i="14"/>
  <c r="AM409" i="14"/>
  <c r="F409" i="14"/>
  <c r="D409" i="14"/>
  <c r="AN408" i="14"/>
  <c r="AM408" i="14"/>
  <c r="F408" i="14"/>
  <c r="D408" i="14"/>
  <c r="AN407" i="14"/>
  <c r="AM407" i="14"/>
  <c r="F407" i="14"/>
  <c r="D407" i="14"/>
  <c r="AN406" i="14"/>
  <c r="AM406" i="14"/>
  <c r="F406" i="14"/>
  <c r="D406" i="14"/>
  <c r="AN405" i="14"/>
  <c r="AM405" i="14"/>
  <c r="F405" i="14"/>
  <c r="D405" i="14"/>
  <c r="AN404" i="14"/>
  <c r="AM404" i="14"/>
  <c r="F404" i="14"/>
  <c r="D404" i="14"/>
  <c r="AN403" i="14"/>
  <c r="AM403" i="14"/>
  <c r="F403" i="14"/>
  <c r="AN402" i="14"/>
  <c r="AM402" i="14"/>
  <c r="F402" i="14"/>
  <c r="D402" i="14"/>
  <c r="AN401" i="14"/>
  <c r="AM401" i="14"/>
  <c r="F401" i="14"/>
  <c r="AN400" i="14"/>
  <c r="AM400" i="14"/>
  <c r="F400" i="14"/>
  <c r="D400" i="14"/>
  <c r="AN399" i="14"/>
  <c r="AM399" i="14"/>
  <c r="F399" i="14"/>
  <c r="D399" i="14"/>
  <c r="AN398" i="14"/>
  <c r="AM398" i="14"/>
  <c r="F398" i="14"/>
  <c r="AN397" i="14"/>
  <c r="AM397" i="14"/>
  <c r="F397" i="14"/>
  <c r="D397" i="14"/>
  <c r="AN396" i="14"/>
  <c r="AM396" i="14"/>
  <c r="F396" i="14"/>
  <c r="D396" i="14"/>
  <c r="AN395" i="14"/>
  <c r="AM395" i="14"/>
  <c r="F395" i="14"/>
  <c r="D395" i="14"/>
  <c r="AN394" i="14"/>
  <c r="AM394" i="14"/>
  <c r="F394" i="14"/>
  <c r="D394" i="14"/>
  <c r="AN393" i="14"/>
  <c r="AM393" i="14"/>
  <c r="F393" i="14"/>
  <c r="D393" i="14"/>
  <c r="AN392" i="14"/>
  <c r="AM392" i="14"/>
  <c r="F392" i="14"/>
  <c r="D392" i="14"/>
  <c r="AN391" i="14"/>
  <c r="AM391" i="14"/>
  <c r="F391" i="14"/>
  <c r="D391" i="14"/>
  <c r="AN390" i="14"/>
  <c r="AM390" i="14"/>
  <c r="F390" i="14"/>
  <c r="D390" i="14"/>
  <c r="AN389" i="14"/>
  <c r="AM389" i="14"/>
  <c r="F389" i="14"/>
  <c r="D389" i="14"/>
  <c r="AN388" i="14"/>
  <c r="AM388" i="14"/>
  <c r="F388" i="14"/>
  <c r="D388" i="14"/>
  <c r="AN387" i="14"/>
  <c r="AM387" i="14"/>
  <c r="F387" i="14"/>
  <c r="D387" i="14"/>
  <c r="AN386" i="14"/>
  <c r="AM386" i="14"/>
  <c r="F386" i="14"/>
  <c r="D386" i="14"/>
  <c r="AN385" i="14"/>
  <c r="AM385" i="14"/>
  <c r="F385" i="14"/>
  <c r="D385" i="14"/>
  <c r="AN384" i="14"/>
  <c r="AM384" i="14"/>
  <c r="F384" i="14"/>
  <c r="D384" i="14"/>
  <c r="AN383" i="14"/>
  <c r="AM383" i="14"/>
  <c r="F383" i="14"/>
  <c r="D383" i="14"/>
  <c r="AN382" i="14"/>
  <c r="AM382" i="14"/>
  <c r="F382" i="14"/>
  <c r="D382" i="14"/>
  <c r="AN381" i="14"/>
  <c r="AM381" i="14"/>
  <c r="F381" i="14"/>
  <c r="D381" i="14"/>
  <c r="AN380" i="14"/>
  <c r="AM380" i="14"/>
  <c r="F380" i="14"/>
  <c r="D380" i="14"/>
  <c r="AN379" i="14"/>
  <c r="AM379" i="14"/>
  <c r="F379" i="14"/>
  <c r="D379" i="14"/>
  <c r="AN378" i="14"/>
  <c r="AM378" i="14"/>
  <c r="F378" i="14"/>
  <c r="D378" i="14"/>
  <c r="AN377" i="14"/>
  <c r="AM377" i="14"/>
  <c r="F377" i="14"/>
  <c r="D377" i="14"/>
  <c r="AN376" i="14"/>
  <c r="AM376" i="14"/>
  <c r="F376" i="14"/>
  <c r="D376" i="14"/>
  <c r="AN375" i="14"/>
  <c r="AM375" i="14"/>
  <c r="F375" i="14"/>
  <c r="D375" i="14"/>
  <c r="AN374" i="14"/>
  <c r="AM374" i="14"/>
  <c r="F374" i="14"/>
  <c r="D374" i="14"/>
  <c r="AN373" i="14"/>
  <c r="AM373" i="14"/>
  <c r="F373" i="14"/>
  <c r="D373" i="14"/>
  <c r="AN372" i="14"/>
  <c r="AM372" i="14"/>
  <c r="F372" i="14"/>
  <c r="D372" i="14"/>
  <c r="AN371" i="14"/>
  <c r="AM371" i="14"/>
  <c r="F371" i="14"/>
  <c r="D371" i="14"/>
  <c r="AN370" i="14"/>
  <c r="AM370" i="14"/>
  <c r="F370" i="14"/>
  <c r="D370" i="14"/>
  <c r="AN369" i="14"/>
  <c r="AM369" i="14"/>
  <c r="F369" i="14"/>
  <c r="D369" i="14"/>
  <c r="AN368" i="14"/>
  <c r="AM368" i="14"/>
  <c r="F368" i="14"/>
  <c r="AN367" i="14"/>
  <c r="AM367" i="14"/>
  <c r="F367" i="14"/>
  <c r="D367" i="14"/>
  <c r="AN366" i="14"/>
  <c r="AM366" i="14"/>
  <c r="F366" i="14"/>
  <c r="D366" i="14"/>
  <c r="AN365" i="14"/>
  <c r="AM365" i="14"/>
  <c r="F365" i="14"/>
  <c r="D365" i="14"/>
  <c r="AN364" i="14"/>
  <c r="AM364" i="14"/>
  <c r="F364" i="14"/>
  <c r="D364" i="14"/>
  <c r="AN363" i="14"/>
  <c r="AM363" i="14"/>
  <c r="F363" i="14"/>
  <c r="D363" i="14"/>
  <c r="AN362" i="14"/>
  <c r="AM362" i="14"/>
  <c r="F362" i="14"/>
  <c r="D362" i="14"/>
  <c r="AN361" i="14"/>
  <c r="AM361" i="14"/>
  <c r="F361" i="14"/>
  <c r="AN360" i="14"/>
  <c r="AM360" i="14"/>
  <c r="F360" i="14"/>
  <c r="D360" i="14"/>
  <c r="AN359" i="14"/>
  <c r="AM359" i="14"/>
  <c r="F359" i="14"/>
  <c r="D359" i="14"/>
  <c r="AN358" i="14"/>
  <c r="AM358" i="14"/>
  <c r="F358" i="14"/>
  <c r="AN357" i="14"/>
  <c r="AM357" i="14"/>
  <c r="F357" i="14"/>
  <c r="D357" i="14"/>
  <c r="AN356" i="14"/>
  <c r="AM356" i="14"/>
  <c r="F356" i="14"/>
  <c r="AN355" i="14"/>
  <c r="AM355" i="14"/>
  <c r="F355" i="14"/>
  <c r="D355" i="14"/>
  <c r="AN354" i="14"/>
  <c r="AM354" i="14"/>
  <c r="F354" i="14"/>
  <c r="AN353" i="14"/>
  <c r="AM353" i="14"/>
  <c r="F353" i="14"/>
  <c r="D353" i="14"/>
  <c r="AN352" i="14"/>
  <c r="AM352" i="14"/>
  <c r="F352" i="14"/>
  <c r="D352" i="14"/>
  <c r="AN351" i="14"/>
  <c r="AM351" i="14"/>
  <c r="F351" i="14"/>
  <c r="D351" i="14"/>
  <c r="AN350" i="14"/>
  <c r="AM350" i="14"/>
  <c r="F350" i="14"/>
  <c r="D350" i="14"/>
  <c r="AN349" i="14"/>
  <c r="AM349" i="14"/>
  <c r="F349" i="14"/>
  <c r="AN348" i="14"/>
  <c r="AM348" i="14"/>
  <c r="F348" i="14"/>
  <c r="D348" i="14"/>
  <c r="AN347" i="14"/>
  <c r="AM347" i="14"/>
  <c r="F347" i="14"/>
  <c r="AN346" i="14"/>
  <c r="AM346" i="14"/>
  <c r="F346" i="14"/>
  <c r="D346" i="14"/>
  <c r="AN345" i="14"/>
  <c r="AM345" i="14"/>
  <c r="F345" i="14"/>
  <c r="D345" i="14"/>
  <c r="AN344" i="14"/>
  <c r="AM344" i="14"/>
  <c r="F344" i="14"/>
  <c r="D344" i="14"/>
  <c r="AN343" i="14"/>
  <c r="AM343" i="14"/>
  <c r="F343" i="14"/>
  <c r="D343" i="14"/>
  <c r="AN342" i="14"/>
  <c r="AM342" i="14"/>
  <c r="F342" i="14"/>
  <c r="D342" i="14"/>
  <c r="AN341" i="14"/>
  <c r="AM341" i="14"/>
  <c r="F341" i="14"/>
  <c r="D341" i="14"/>
  <c r="AN340" i="14"/>
  <c r="AM340" i="14"/>
  <c r="F340" i="14"/>
  <c r="D340" i="14"/>
  <c r="AN339" i="14"/>
  <c r="AM339" i="14"/>
  <c r="F339" i="14"/>
  <c r="D339" i="14"/>
  <c r="AN338" i="14"/>
  <c r="AM338" i="14"/>
  <c r="F338" i="14"/>
  <c r="D338" i="14"/>
  <c r="AN337" i="14"/>
  <c r="AM337" i="14"/>
  <c r="F337" i="14"/>
  <c r="D337" i="14"/>
  <c r="AN336" i="14"/>
  <c r="AM336" i="14"/>
  <c r="F336" i="14"/>
  <c r="D336" i="14"/>
  <c r="AN335" i="14"/>
  <c r="AM335" i="14"/>
  <c r="F335" i="14"/>
  <c r="D335" i="14"/>
  <c r="AN334" i="14"/>
  <c r="AM334" i="14"/>
  <c r="F334" i="14"/>
  <c r="D334" i="14"/>
  <c r="AN333" i="14"/>
  <c r="AM333" i="14"/>
  <c r="F333" i="14"/>
  <c r="D333" i="14"/>
  <c r="AN332" i="14"/>
  <c r="AM332" i="14"/>
  <c r="F332" i="14"/>
  <c r="D332" i="14"/>
  <c r="AN331" i="14"/>
  <c r="AM331" i="14"/>
  <c r="F331" i="14"/>
  <c r="D331" i="14"/>
  <c r="AN330" i="14"/>
  <c r="AM330" i="14"/>
  <c r="F330" i="14"/>
  <c r="AN329" i="14"/>
  <c r="AM329" i="14"/>
  <c r="F329" i="14"/>
  <c r="D329" i="14"/>
  <c r="AN328" i="14"/>
  <c r="AM328" i="14"/>
  <c r="F328" i="14"/>
  <c r="D328" i="14"/>
  <c r="AN327" i="14"/>
  <c r="AM327" i="14"/>
  <c r="F327" i="14"/>
  <c r="AN326" i="14"/>
  <c r="AM326" i="14"/>
  <c r="F326" i="14"/>
  <c r="D326" i="14"/>
  <c r="AN325" i="14"/>
  <c r="AM325" i="14"/>
  <c r="F325" i="14"/>
  <c r="D325" i="14"/>
  <c r="AN324" i="14"/>
  <c r="AM324" i="14"/>
  <c r="F324" i="14"/>
  <c r="D324" i="14"/>
  <c r="AN323" i="14"/>
  <c r="AM323" i="14"/>
  <c r="F323" i="14"/>
  <c r="D323" i="14"/>
  <c r="AN322" i="14"/>
  <c r="AM322" i="14"/>
  <c r="F322" i="14"/>
  <c r="D322" i="14"/>
  <c r="AN321" i="14"/>
  <c r="AM321" i="14"/>
  <c r="F321" i="14"/>
  <c r="D321" i="14"/>
  <c r="AN320" i="14"/>
  <c r="AM320" i="14"/>
  <c r="F320" i="14"/>
  <c r="D320" i="14"/>
  <c r="AN319" i="14"/>
  <c r="AM319" i="14"/>
  <c r="F319" i="14"/>
  <c r="D319" i="14"/>
  <c r="AN318" i="14"/>
  <c r="AM318" i="14"/>
  <c r="F318" i="14"/>
  <c r="AN317" i="14"/>
  <c r="AM317" i="14"/>
  <c r="F317" i="14"/>
  <c r="D317" i="14"/>
  <c r="AN316" i="14"/>
  <c r="AM316" i="14"/>
  <c r="F316" i="14"/>
  <c r="D316" i="14"/>
  <c r="AN315" i="14"/>
  <c r="AM315" i="14"/>
  <c r="F315" i="14"/>
  <c r="D315" i="14"/>
  <c r="AN314" i="14"/>
  <c r="AM314" i="14"/>
  <c r="F314" i="14"/>
  <c r="D314" i="14"/>
  <c r="AN313" i="14"/>
  <c r="AM313" i="14"/>
  <c r="F313" i="14"/>
  <c r="D313" i="14"/>
  <c r="AN312" i="14"/>
  <c r="AM312" i="14"/>
  <c r="F312" i="14"/>
  <c r="D312" i="14"/>
  <c r="AN311" i="14"/>
  <c r="AM311" i="14"/>
  <c r="F311" i="14"/>
  <c r="D311" i="14"/>
  <c r="AN310" i="14"/>
  <c r="AM310" i="14"/>
  <c r="F310" i="14"/>
  <c r="D310" i="14"/>
  <c r="AN309" i="14"/>
  <c r="AM309" i="14"/>
  <c r="F309" i="14"/>
  <c r="D309" i="14"/>
  <c r="AN308" i="14"/>
  <c r="AM308" i="14"/>
  <c r="F308" i="14"/>
  <c r="D308" i="14"/>
  <c r="AN307" i="14"/>
  <c r="AM307" i="14"/>
  <c r="F307" i="14"/>
  <c r="D307" i="14"/>
  <c r="AN306" i="14"/>
  <c r="AM306" i="14"/>
  <c r="F306" i="14"/>
  <c r="D306" i="14"/>
  <c r="AN305" i="14"/>
  <c r="AM305" i="14"/>
  <c r="F305" i="14"/>
  <c r="D305" i="14"/>
  <c r="AN304" i="14"/>
  <c r="AM304" i="14"/>
  <c r="F304" i="14"/>
  <c r="AN303" i="14"/>
  <c r="AM303" i="14"/>
  <c r="F303" i="14"/>
  <c r="D303" i="14"/>
  <c r="AN302" i="14"/>
  <c r="AM302" i="14"/>
  <c r="F302" i="14"/>
  <c r="D302" i="14"/>
  <c r="AN301" i="14"/>
  <c r="AM301" i="14"/>
  <c r="F301" i="14"/>
  <c r="D301" i="14"/>
  <c r="AN300" i="14"/>
  <c r="AM300" i="14"/>
  <c r="F300" i="14"/>
  <c r="D300" i="14"/>
  <c r="AN299" i="14"/>
  <c r="AM299" i="14"/>
  <c r="F299" i="14"/>
  <c r="D299" i="14"/>
  <c r="AN298" i="14"/>
  <c r="AM298" i="14"/>
  <c r="F298" i="14"/>
  <c r="D298" i="14"/>
  <c r="AN297" i="14"/>
  <c r="AM297" i="14"/>
  <c r="F297" i="14"/>
  <c r="D297" i="14"/>
  <c r="AN296" i="14"/>
  <c r="AM296" i="14"/>
  <c r="F296" i="14"/>
  <c r="D296" i="14"/>
  <c r="AN295" i="14"/>
  <c r="AM295" i="14"/>
  <c r="F295" i="14"/>
  <c r="D295" i="14"/>
  <c r="AN294" i="14"/>
  <c r="AM294" i="14"/>
  <c r="F294" i="14"/>
  <c r="D294" i="14"/>
  <c r="AN293" i="14"/>
  <c r="AM293" i="14"/>
  <c r="F293" i="14"/>
  <c r="D293" i="14"/>
  <c r="AN292" i="14"/>
  <c r="AM292" i="14"/>
  <c r="F292" i="14"/>
  <c r="D292" i="14"/>
  <c r="AN291" i="14"/>
  <c r="AM291" i="14"/>
  <c r="F291" i="14"/>
  <c r="D291" i="14"/>
  <c r="AN290" i="14"/>
  <c r="AM290" i="14"/>
  <c r="F290" i="14"/>
  <c r="AN289" i="14"/>
  <c r="AM289" i="14"/>
  <c r="F289" i="14"/>
  <c r="D289" i="14"/>
  <c r="AN288" i="14"/>
  <c r="AM288" i="14"/>
  <c r="F288" i="14"/>
  <c r="D288" i="14"/>
  <c r="AN287" i="14"/>
  <c r="AM287" i="14"/>
  <c r="F287" i="14"/>
  <c r="D287" i="14"/>
  <c r="AN286" i="14"/>
  <c r="AM286" i="14"/>
  <c r="F286" i="14"/>
  <c r="D286" i="14"/>
  <c r="AN285" i="14"/>
  <c r="AM285" i="14"/>
  <c r="F285" i="14"/>
  <c r="D285" i="14"/>
  <c r="AN284" i="14"/>
  <c r="AM284" i="14"/>
  <c r="F284" i="14"/>
  <c r="D284" i="14"/>
  <c r="AN283" i="14"/>
  <c r="AM283" i="14"/>
  <c r="F283" i="14"/>
  <c r="D283" i="14"/>
  <c r="AN282" i="14"/>
  <c r="AM282" i="14"/>
  <c r="F282" i="14"/>
  <c r="D282" i="14"/>
  <c r="AN281" i="14"/>
  <c r="AM281" i="14"/>
  <c r="F281" i="14"/>
  <c r="D281" i="14"/>
  <c r="AN280" i="14"/>
  <c r="AM280" i="14"/>
  <c r="F280" i="14"/>
  <c r="D280" i="14"/>
  <c r="AN279" i="14"/>
  <c r="AM279" i="14"/>
  <c r="F279" i="14"/>
  <c r="D279" i="14"/>
  <c r="AN278" i="14"/>
  <c r="AM278" i="14"/>
  <c r="F278" i="14"/>
  <c r="D278" i="14"/>
  <c r="AN277" i="14"/>
  <c r="AM277" i="14"/>
  <c r="F277" i="14"/>
  <c r="D277" i="14"/>
  <c r="AN276" i="14"/>
  <c r="AM276" i="14"/>
  <c r="F276" i="14"/>
  <c r="D276" i="14"/>
  <c r="AN275" i="14"/>
  <c r="AM275" i="14"/>
  <c r="F275" i="14"/>
  <c r="D275" i="14"/>
  <c r="AN274" i="14"/>
  <c r="AM274" i="14"/>
  <c r="F274" i="14"/>
  <c r="D274" i="14"/>
  <c r="AN273" i="14"/>
  <c r="AM273" i="14"/>
  <c r="F273" i="14"/>
  <c r="D273" i="14"/>
  <c r="AN272" i="14"/>
  <c r="AM272" i="14"/>
  <c r="F272" i="14"/>
  <c r="D272" i="14"/>
  <c r="AN271" i="14"/>
  <c r="AM271" i="14"/>
  <c r="F271" i="14"/>
  <c r="D271" i="14"/>
  <c r="AN270" i="14"/>
  <c r="AM270" i="14"/>
  <c r="F270" i="14"/>
  <c r="D270" i="14"/>
  <c r="AN269" i="14"/>
  <c r="AM269" i="14"/>
  <c r="F269" i="14"/>
  <c r="D269" i="14"/>
  <c r="AN268" i="14"/>
  <c r="AM268" i="14"/>
  <c r="F268" i="14"/>
  <c r="D268" i="14"/>
  <c r="AN267" i="14"/>
  <c r="AM267" i="14"/>
  <c r="F267" i="14"/>
  <c r="D267" i="14"/>
  <c r="AN266" i="14"/>
  <c r="AM266" i="14"/>
  <c r="F266" i="14"/>
  <c r="D266" i="14"/>
  <c r="AN265" i="14"/>
  <c r="AM265" i="14"/>
  <c r="F265" i="14"/>
  <c r="D265" i="14"/>
  <c r="AN264" i="14"/>
  <c r="AM264" i="14"/>
  <c r="F264" i="14"/>
  <c r="D264" i="14"/>
  <c r="AN263" i="14"/>
  <c r="AM263" i="14"/>
  <c r="F263" i="14"/>
  <c r="D263" i="14"/>
  <c r="AN262" i="14"/>
  <c r="AM262" i="14"/>
  <c r="F262" i="14"/>
  <c r="D262" i="14"/>
  <c r="AN261" i="14"/>
  <c r="AM261" i="14"/>
  <c r="F261" i="14"/>
  <c r="D261" i="14"/>
  <c r="AN260" i="14"/>
  <c r="AM260" i="14"/>
  <c r="F260" i="14"/>
  <c r="D260" i="14"/>
  <c r="AN259" i="14"/>
  <c r="AM259" i="14"/>
  <c r="F259" i="14"/>
  <c r="AN258" i="14"/>
  <c r="AM258" i="14"/>
  <c r="F258" i="14"/>
  <c r="D258" i="14"/>
  <c r="AN257" i="14"/>
  <c r="AM257" i="14"/>
  <c r="F257" i="14"/>
  <c r="D257" i="14"/>
  <c r="AN256" i="14"/>
  <c r="AM256" i="14"/>
  <c r="F256" i="14"/>
  <c r="D256" i="14"/>
  <c r="AN255" i="14"/>
  <c r="AM255" i="14"/>
  <c r="F255" i="14"/>
  <c r="D255" i="14"/>
  <c r="AN254" i="14"/>
  <c r="AM254" i="14"/>
  <c r="F254" i="14"/>
  <c r="D254" i="14"/>
  <c r="AN253" i="14"/>
  <c r="AM253" i="14"/>
  <c r="F253" i="14"/>
  <c r="D253" i="14"/>
  <c r="AN252" i="14"/>
  <c r="AM252" i="14"/>
  <c r="F252" i="14"/>
  <c r="D252" i="14"/>
  <c r="AN251" i="14"/>
  <c r="AM251" i="14"/>
  <c r="F251" i="14"/>
  <c r="AN250" i="14"/>
  <c r="AM250" i="14"/>
  <c r="F250" i="14"/>
  <c r="D250" i="14"/>
  <c r="AN249" i="14"/>
  <c r="AM249" i="14"/>
  <c r="F249" i="14"/>
  <c r="D249" i="14"/>
  <c r="AN248" i="14"/>
  <c r="AM248" i="14"/>
  <c r="F248" i="14"/>
  <c r="D248" i="14"/>
  <c r="AN247" i="14"/>
  <c r="AM247" i="14"/>
  <c r="F247" i="14"/>
  <c r="AN246" i="14"/>
  <c r="AM246" i="14"/>
  <c r="F246" i="14"/>
  <c r="AN245" i="14"/>
  <c r="AM245" i="14"/>
  <c r="F245" i="14"/>
  <c r="D245" i="14"/>
  <c r="AN244" i="14"/>
  <c r="AM244" i="14"/>
  <c r="F244" i="14"/>
  <c r="D244" i="14"/>
  <c r="AN243" i="14"/>
  <c r="AM243" i="14"/>
  <c r="F243" i="14"/>
  <c r="D243" i="14"/>
  <c r="AN242" i="14"/>
  <c r="AM242" i="14"/>
  <c r="F242" i="14"/>
  <c r="D242" i="14"/>
  <c r="AN241" i="14"/>
  <c r="AM241" i="14"/>
  <c r="F241" i="14"/>
  <c r="D241" i="14"/>
  <c r="AN240" i="14"/>
  <c r="AM240" i="14"/>
  <c r="F240" i="14"/>
  <c r="D240" i="14"/>
  <c r="AN239" i="14"/>
  <c r="AM239" i="14"/>
  <c r="F239" i="14"/>
  <c r="D239" i="14"/>
  <c r="AN238" i="14"/>
  <c r="AM238" i="14"/>
  <c r="F238" i="14"/>
  <c r="D238" i="14"/>
  <c r="AN237" i="14"/>
  <c r="AM237" i="14"/>
  <c r="F237" i="14"/>
  <c r="D237" i="14"/>
  <c r="AN236" i="14"/>
  <c r="AM236" i="14"/>
  <c r="F236" i="14"/>
  <c r="D236" i="14"/>
  <c r="AN235" i="14"/>
  <c r="AM235" i="14"/>
  <c r="F235" i="14"/>
  <c r="D235" i="14"/>
  <c r="AN234" i="14"/>
  <c r="AM234" i="14"/>
  <c r="F234" i="14"/>
  <c r="D234" i="14"/>
  <c r="AN233" i="14"/>
  <c r="AM233" i="14"/>
  <c r="F233" i="14"/>
  <c r="D233" i="14"/>
  <c r="AN232" i="14"/>
  <c r="AM232" i="14"/>
  <c r="F232" i="14"/>
  <c r="D232" i="14"/>
  <c r="AN231" i="14"/>
  <c r="AM231" i="14"/>
  <c r="F231" i="14"/>
  <c r="D231" i="14"/>
  <c r="AN230" i="14"/>
  <c r="AM230" i="14"/>
  <c r="F230" i="14"/>
  <c r="AN229" i="14"/>
  <c r="AM229" i="14"/>
  <c r="F229" i="14"/>
  <c r="D229" i="14"/>
  <c r="AN228" i="14"/>
  <c r="AM228" i="14"/>
  <c r="F228" i="14"/>
  <c r="D228" i="14"/>
  <c r="AN227" i="14"/>
  <c r="AM227" i="14"/>
  <c r="F227" i="14"/>
  <c r="D227" i="14"/>
  <c r="AN226" i="14"/>
  <c r="AM226" i="14"/>
  <c r="F226" i="14"/>
  <c r="D226" i="14"/>
  <c r="AN225" i="14"/>
  <c r="AM225" i="14"/>
  <c r="F225" i="14"/>
  <c r="D225" i="14"/>
  <c r="AN224" i="14"/>
  <c r="AM224" i="14"/>
  <c r="F224" i="14"/>
  <c r="D224" i="14"/>
  <c r="AN223" i="14"/>
  <c r="AM223" i="14"/>
  <c r="F223" i="14"/>
  <c r="D223" i="14"/>
  <c r="AN222" i="14"/>
  <c r="AM222" i="14"/>
  <c r="F222" i="14"/>
  <c r="D222" i="14"/>
  <c r="AN221" i="14"/>
  <c r="AM221" i="14"/>
  <c r="F221" i="14"/>
  <c r="D221" i="14"/>
  <c r="AN220" i="14"/>
  <c r="AM220" i="14"/>
  <c r="F220" i="14"/>
  <c r="D220" i="14"/>
  <c r="AN219" i="14"/>
  <c r="AM219" i="14"/>
  <c r="F219" i="14"/>
  <c r="D219" i="14"/>
  <c r="AN218" i="14"/>
  <c r="AM218" i="14"/>
  <c r="F218" i="14"/>
  <c r="D218" i="14"/>
  <c r="AN217" i="14"/>
  <c r="AM217" i="14"/>
  <c r="F217" i="14"/>
  <c r="D217" i="14"/>
  <c r="AN216" i="14"/>
  <c r="AM216" i="14"/>
  <c r="F216" i="14"/>
  <c r="D216" i="14"/>
  <c r="AN215" i="14"/>
  <c r="AM215" i="14"/>
  <c r="F215" i="14"/>
  <c r="D215" i="14"/>
  <c r="AN214" i="14"/>
  <c r="AM214" i="14"/>
  <c r="F214" i="14"/>
  <c r="D214" i="14"/>
  <c r="AN213" i="14"/>
  <c r="AM213" i="14"/>
  <c r="F213" i="14"/>
  <c r="D213" i="14"/>
  <c r="AN212" i="14"/>
  <c r="AM212" i="14"/>
  <c r="F212" i="14"/>
  <c r="D212" i="14"/>
  <c r="AN211" i="14"/>
  <c r="AM211" i="14"/>
  <c r="F211" i="14"/>
  <c r="D211" i="14"/>
  <c r="AN210" i="14"/>
  <c r="AM210" i="14"/>
  <c r="F210" i="14"/>
  <c r="D210" i="14"/>
  <c r="AN209" i="14"/>
  <c r="AM209" i="14"/>
  <c r="F209" i="14"/>
  <c r="D209" i="14"/>
  <c r="AN208" i="14"/>
  <c r="AM208" i="14"/>
  <c r="F208" i="14"/>
  <c r="D208" i="14"/>
  <c r="AN207" i="14"/>
  <c r="AM207" i="14"/>
  <c r="F207" i="14"/>
  <c r="D207" i="14"/>
  <c r="AN206" i="14"/>
  <c r="AM206" i="14"/>
  <c r="F206" i="14"/>
  <c r="D206" i="14"/>
  <c r="AN205" i="14"/>
  <c r="AM205" i="14"/>
  <c r="F205" i="14"/>
  <c r="D205" i="14"/>
  <c r="AN204" i="14"/>
  <c r="AM204" i="14"/>
  <c r="F204" i="14"/>
  <c r="D204" i="14"/>
  <c r="AN203" i="14"/>
  <c r="AM203" i="14"/>
  <c r="F203" i="14"/>
  <c r="D203" i="14"/>
  <c r="AN202" i="14"/>
  <c r="AM202" i="14"/>
  <c r="F202" i="14"/>
  <c r="D202" i="14"/>
  <c r="AN201" i="14"/>
  <c r="AM201" i="14"/>
  <c r="F201" i="14"/>
  <c r="D201" i="14"/>
  <c r="AN200" i="14"/>
  <c r="AM200" i="14"/>
  <c r="F200" i="14"/>
  <c r="D200" i="14"/>
  <c r="AN199" i="14"/>
  <c r="AM199" i="14"/>
  <c r="F199" i="14"/>
  <c r="D199" i="14"/>
  <c r="AN198" i="14"/>
  <c r="AM198" i="14"/>
  <c r="F198" i="14"/>
  <c r="D198" i="14"/>
  <c r="AN197" i="14"/>
  <c r="AM197" i="14"/>
  <c r="F197" i="14"/>
  <c r="AN196" i="14"/>
  <c r="AM196" i="14"/>
  <c r="F196" i="14"/>
  <c r="D196" i="14"/>
  <c r="AN195" i="14"/>
  <c r="AM195" i="14"/>
  <c r="F195" i="14"/>
  <c r="AN194" i="14"/>
  <c r="AM194" i="14"/>
  <c r="F194" i="14"/>
  <c r="D194" i="14"/>
  <c r="AN193" i="14"/>
  <c r="AM193" i="14"/>
  <c r="F193" i="14"/>
  <c r="D193" i="14"/>
  <c r="AN192" i="14"/>
  <c r="AM192" i="14"/>
  <c r="F192" i="14"/>
  <c r="D192" i="14"/>
  <c r="AN191" i="14"/>
  <c r="AM191" i="14"/>
  <c r="F191" i="14"/>
  <c r="D191" i="14"/>
  <c r="AN190" i="14"/>
  <c r="AM190" i="14"/>
  <c r="F190" i="14"/>
  <c r="D190" i="14"/>
  <c r="AN189" i="14"/>
  <c r="AM189" i="14"/>
  <c r="F189" i="14"/>
  <c r="D189" i="14"/>
  <c r="AN188" i="14"/>
  <c r="AM188" i="14"/>
  <c r="F188" i="14"/>
  <c r="D188" i="14"/>
  <c r="AN187" i="14"/>
  <c r="AM187" i="14"/>
  <c r="F187" i="14"/>
  <c r="AN186" i="14"/>
  <c r="AM186" i="14"/>
  <c r="F186" i="14"/>
  <c r="D186" i="14"/>
  <c r="AN185" i="14"/>
  <c r="AM185" i="14"/>
  <c r="F185" i="14"/>
  <c r="D185" i="14"/>
  <c r="AN184" i="14"/>
  <c r="AM184" i="14"/>
  <c r="F184" i="14"/>
  <c r="D184" i="14"/>
  <c r="AN183" i="14"/>
  <c r="AM183" i="14"/>
  <c r="F183" i="14"/>
  <c r="D183" i="14"/>
  <c r="AN182" i="14"/>
  <c r="AM182" i="14"/>
  <c r="F182" i="14"/>
  <c r="D182" i="14"/>
  <c r="AN181" i="14"/>
  <c r="AM181" i="14"/>
  <c r="F181" i="14"/>
  <c r="D181" i="14"/>
  <c r="AN180" i="14"/>
  <c r="AM180" i="14"/>
  <c r="F180" i="14"/>
  <c r="D180" i="14"/>
  <c r="AN179" i="14"/>
  <c r="AM179" i="14"/>
  <c r="F179" i="14"/>
  <c r="AN178" i="14"/>
  <c r="AM178" i="14"/>
  <c r="F178" i="14"/>
  <c r="D178" i="14"/>
  <c r="AN177" i="14"/>
  <c r="AM177" i="14"/>
  <c r="F177" i="14"/>
  <c r="D177" i="14"/>
  <c r="AN176" i="14"/>
  <c r="AM176" i="14"/>
  <c r="F176" i="14"/>
  <c r="D176" i="14"/>
  <c r="AN175" i="14"/>
  <c r="AM175" i="14"/>
  <c r="F175" i="14"/>
  <c r="D175" i="14"/>
  <c r="AN174" i="14"/>
  <c r="AM174" i="14"/>
  <c r="F174" i="14"/>
  <c r="AN173" i="14"/>
  <c r="AM173" i="14"/>
  <c r="F173" i="14"/>
  <c r="D173" i="14"/>
  <c r="AN172" i="14"/>
  <c r="AM172" i="14"/>
  <c r="F172" i="14"/>
  <c r="D172" i="14"/>
  <c r="AN171" i="14"/>
  <c r="AM171" i="14"/>
  <c r="F171" i="14"/>
  <c r="D171" i="14"/>
  <c r="AN170" i="14"/>
  <c r="AM170" i="14"/>
  <c r="F170" i="14"/>
  <c r="D170" i="14"/>
  <c r="AN169" i="14"/>
  <c r="AM169" i="14"/>
  <c r="F169" i="14"/>
  <c r="D169" i="14"/>
  <c r="AN168" i="14"/>
  <c r="AM168" i="14"/>
  <c r="F168" i="14"/>
  <c r="D168" i="14"/>
  <c r="AN167" i="14"/>
  <c r="AM167" i="14"/>
  <c r="F167" i="14"/>
  <c r="D167" i="14"/>
  <c r="AN166" i="14"/>
  <c r="AM166" i="14"/>
  <c r="F166" i="14"/>
  <c r="D166" i="14"/>
  <c r="AN165" i="14"/>
  <c r="AM165" i="14"/>
  <c r="F165" i="14"/>
  <c r="D165" i="14"/>
  <c r="AN164" i="14"/>
  <c r="AM164" i="14"/>
  <c r="F164" i="14"/>
  <c r="D164" i="14"/>
  <c r="AN163" i="14"/>
  <c r="AM163" i="14"/>
  <c r="F163" i="14"/>
  <c r="D163" i="14"/>
  <c r="AN162" i="14"/>
  <c r="AM162" i="14"/>
  <c r="F162" i="14"/>
  <c r="D162" i="14"/>
  <c r="AN161" i="14"/>
  <c r="AM161" i="14"/>
  <c r="F161" i="14"/>
  <c r="D161" i="14"/>
  <c r="AN160" i="14"/>
  <c r="AM160" i="14"/>
  <c r="F160" i="14"/>
  <c r="D160" i="14"/>
  <c r="AN159" i="14"/>
  <c r="AM159" i="14"/>
  <c r="F159" i="14"/>
  <c r="D159" i="14"/>
  <c r="AN158" i="14"/>
  <c r="AM158" i="14"/>
  <c r="F158" i="14"/>
  <c r="D158" i="14"/>
  <c r="AN157" i="14"/>
  <c r="AM157" i="14"/>
  <c r="F157" i="14"/>
  <c r="D157" i="14"/>
  <c r="AN156" i="14"/>
  <c r="AM156" i="14"/>
  <c r="F156" i="14"/>
  <c r="D156" i="14"/>
  <c r="AN155" i="14"/>
  <c r="AM155" i="14"/>
  <c r="F155" i="14"/>
  <c r="D155" i="14"/>
  <c r="AN154" i="14"/>
  <c r="AM154" i="14"/>
  <c r="F154" i="14"/>
  <c r="D154" i="14"/>
  <c r="AN153" i="14"/>
  <c r="AM153" i="14"/>
  <c r="F153" i="14"/>
  <c r="D153" i="14"/>
  <c r="AN152" i="14"/>
  <c r="AM152" i="14"/>
  <c r="F152" i="14"/>
  <c r="D152" i="14"/>
  <c r="AN151" i="14"/>
  <c r="AM151" i="14"/>
  <c r="F151" i="14"/>
  <c r="D151" i="14"/>
  <c r="AN150" i="14"/>
  <c r="AM150" i="14"/>
  <c r="F150" i="14"/>
  <c r="AN149" i="14"/>
  <c r="AM149" i="14"/>
  <c r="F149" i="14"/>
  <c r="D149" i="14"/>
  <c r="AN148" i="14"/>
  <c r="AM148" i="14"/>
  <c r="F148" i="14"/>
  <c r="D148" i="14"/>
  <c r="AN147" i="14"/>
  <c r="AM147" i="14"/>
  <c r="F147" i="14"/>
  <c r="D147" i="14"/>
  <c r="AN146" i="14"/>
  <c r="AM146" i="14"/>
  <c r="F146" i="14"/>
  <c r="D146" i="14"/>
  <c r="AN145" i="14"/>
  <c r="AM145" i="14"/>
  <c r="F145" i="14"/>
  <c r="D145" i="14"/>
  <c r="AN144" i="14"/>
  <c r="AM144" i="14"/>
  <c r="F144" i="14"/>
  <c r="AN143" i="14"/>
  <c r="AM143" i="14"/>
  <c r="F143" i="14"/>
  <c r="D143" i="14"/>
  <c r="AN142" i="14"/>
  <c r="AM142" i="14"/>
  <c r="F142" i="14"/>
  <c r="D142" i="14"/>
  <c r="AN141" i="14"/>
  <c r="AM141" i="14"/>
  <c r="F141" i="14"/>
  <c r="D141" i="14"/>
  <c r="AN140" i="14"/>
  <c r="AM140" i="14"/>
  <c r="F140" i="14"/>
  <c r="D140" i="14"/>
  <c r="AN139" i="14"/>
  <c r="AM139" i="14"/>
  <c r="F139" i="14"/>
  <c r="D139" i="14"/>
  <c r="AN138" i="14"/>
  <c r="AM138" i="14"/>
  <c r="F138" i="14"/>
  <c r="D138" i="14"/>
  <c r="AN137" i="14"/>
  <c r="AM137" i="14"/>
  <c r="F137" i="14"/>
  <c r="D137" i="14"/>
  <c r="AN136" i="14"/>
  <c r="AM136" i="14"/>
  <c r="F136" i="14"/>
  <c r="D136" i="14"/>
  <c r="AN135" i="14"/>
  <c r="AM135" i="14"/>
  <c r="F135" i="14"/>
  <c r="D135" i="14"/>
  <c r="AN134" i="14"/>
  <c r="AM134" i="14"/>
  <c r="F134" i="14"/>
  <c r="D134" i="14"/>
  <c r="AN133" i="14"/>
  <c r="AM133" i="14"/>
  <c r="F133" i="14"/>
  <c r="D133" i="14"/>
  <c r="AN132" i="14"/>
  <c r="AM132" i="14"/>
  <c r="F132" i="14"/>
  <c r="D132" i="14"/>
  <c r="AN131" i="14"/>
  <c r="AM131" i="14"/>
  <c r="F131" i="14"/>
  <c r="D131" i="14"/>
  <c r="AN130" i="14"/>
  <c r="AM130" i="14"/>
  <c r="F130" i="14"/>
  <c r="D130" i="14"/>
  <c r="AN129" i="14"/>
  <c r="AM129" i="14"/>
  <c r="F129" i="14"/>
  <c r="AN128" i="14"/>
  <c r="AM128" i="14"/>
  <c r="F128" i="14"/>
  <c r="D128" i="14"/>
  <c r="AN127" i="14"/>
  <c r="AM127" i="14"/>
  <c r="F127" i="14"/>
  <c r="D127" i="14"/>
  <c r="AN126" i="14"/>
  <c r="AM126" i="14"/>
  <c r="F126" i="14"/>
  <c r="D126" i="14"/>
  <c r="F125" i="14"/>
  <c r="D125" i="14"/>
  <c r="F124" i="14"/>
  <c r="D124" i="14"/>
  <c r="AN123" i="14"/>
  <c r="AM123" i="14"/>
  <c r="F123" i="14"/>
  <c r="D123" i="14"/>
  <c r="AN122" i="14"/>
  <c r="AM122" i="14"/>
  <c r="F122" i="14"/>
  <c r="D122" i="14"/>
  <c r="AN121" i="14"/>
  <c r="AM121" i="14"/>
  <c r="F121" i="14"/>
  <c r="D121" i="14"/>
  <c r="AN120" i="14"/>
  <c r="AM120" i="14"/>
  <c r="F120" i="14"/>
  <c r="D120" i="14"/>
  <c r="AN119" i="14"/>
  <c r="AM119" i="14"/>
  <c r="F119" i="14"/>
  <c r="D119" i="14"/>
  <c r="F118" i="14"/>
  <c r="D118" i="14"/>
  <c r="AN117" i="14"/>
  <c r="AM117" i="14"/>
  <c r="F117" i="14"/>
  <c r="D117" i="14"/>
  <c r="AN116" i="14"/>
  <c r="AM116" i="14"/>
  <c r="F116" i="14"/>
  <c r="D116" i="14"/>
  <c r="F115" i="14"/>
  <c r="D115" i="14"/>
  <c r="F114" i="14"/>
  <c r="D114" i="14"/>
  <c r="AN113" i="14"/>
  <c r="AM113" i="14"/>
  <c r="F113" i="14"/>
  <c r="D113" i="14"/>
  <c r="F112" i="14"/>
  <c r="D112" i="14"/>
  <c r="AN111" i="14"/>
  <c r="AM111" i="14"/>
  <c r="F111" i="14"/>
  <c r="D111" i="14"/>
  <c r="AN110" i="14"/>
  <c r="AM110" i="14"/>
  <c r="F110" i="14"/>
  <c r="D110" i="14"/>
  <c r="AN109" i="14"/>
  <c r="AM109" i="14"/>
  <c r="F109" i="14"/>
  <c r="D109" i="14"/>
  <c r="AN108" i="14"/>
  <c r="AM108" i="14"/>
  <c r="F108" i="14"/>
  <c r="D108" i="14"/>
  <c r="AN107" i="14"/>
  <c r="AM107" i="14"/>
  <c r="F107" i="14"/>
  <c r="D107" i="14"/>
  <c r="AN106" i="14"/>
  <c r="AM106" i="14"/>
  <c r="F106" i="14"/>
  <c r="D106" i="14"/>
  <c r="F105" i="14"/>
  <c r="D105" i="14"/>
  <c r="F104" i="14"/>
  <c r="D104" i="14"/>
  <c r="AN103" i="14"/>
  <c r="AM103" i="14"/>
  <c r="F103" i="14"/>
  <c r="D103" i="14"/>
  <c r="AN102" i="14"/>
  <c r="AM102" i="14"/>
  <c r="F102" i="14"/>
  <c r="AN101" i="14"/>
  <c r="AM101" i="14"/>
  <c r="F101" i="14"/>
  <c r="D101" i="14"/>
  <c r="AN100" i="14"/>
  <c r="AM100" i="14"/>
  <c r="F100" i="14"/>
  <c r="D100" i="14"/>
  <c r="F99" i="14"/>
  <c r="D99" i="14"/>
  <c r="AN98" i="14"/>
  <c r="AM98" i="14"/>
  <c r="F98" i="14"/>
  <c r="D98" i="14"/>
  <c r="AN97" i="14"/>
  <c r="AM97" i="14"/>
  <c r="F97" i="14"/>
  <c r="D97" i="14"/>
  <c r="F96" i="14"/>
  <c r="D96" i="14"/>
  <c r="AN95" i="14"/>
  <c r="AM95" i="14"/>
  <c r="F95" i="14"/>
  <c r="D95" i="14"/>
  <c r="AN94" i="14"/>
  <c r="AM94" i="14"/>
  <c r="F94" i="14"/>
  <c r="D94" i="14"/>
  <c r="AN93" i="14"/>
  <c r="AM93" i="14"/>
  <c r="F93" i="14"/>
  <c r="AN92" i="14"/>
  <c r="AM92" i="14"/>
  <c r="F92" i="14"/>
  <c r="D92" i="14"/>
  <c r="AN91" i="14"/>
  <c r="AM91" i="14"/>
  <c r="F91" i="14"/>
  <c r="D91" i="14"/>
  <c r="AN90" i="14"/>
  <c r="AM90" i="14"/>
  <c r="F90" i="14"/>
  <c r="D90" i="14"/>
  <c r="AN89" i="14"/>
  <c r="AM89" i="14"/>
  <c r="F89" i="14"/>
  <c r="D89" i="14"/>
  <c r="F88" i="14"/>
  <c r="D88" i="14"/>
  <c r="AN87" i="14"/>
  <c r="AM87" i="14"/>
  <c r="F87" i="14"/>
  <c r="AN86" i="14"/>
  <c r="AM86" i="14"/>
  <c r="F86" i="14"/>
  <c r="D86" i="14"/>
  <c r="F85" i="14"/>
  <c r="D85" i="14"/>
  <c r="AN84" i="14"/>
  <c r="AM84" i="14"/>
  <c r="F84" i="14"/>
  <c r="D84" i="14"/>
  <c r="AN83" i="14"/>
  <c r="AM83" i="14"/>
  <c r="F83" i="14"/>
  <c r="D83" i="14"/>
  <c r="AN82" i="14"/>
  <c r="AM82" i="14"/>
  <c r="F82" i="14"/>
  <c r="D82" i="14"/>
  <c r="F81" i="14"/>
  <c r="D81" i="14"/>
  <c r="AN80" i="14"/>
  <c r="AM80" i="14"/>
  <c r="F80" i="14"/>
  <c r="D80" i="14"/>
  <c r="AN79" i="14"/>
  <c r="AM79" i="14"/>
  <c r="F79" i="14"/>
  <c r="D79" i="14"/>
  <c r="AN78" i="14"/>
  <c r="AM78" i="14"/>
  <c r="F78" i="14"/>
  <c r="D78" i="14"/>
  <c r="AN77" i="14"/>
  <c r="AM77" i="14"/>
  <c r="F77" i="14"/>
  <c r="D77" i="14"/>
  <c r="AN76" i="14"/>
  <c r="AM76" i="14"/>
  <c r="F76" i="14"/>
  <c r="D76" i="14"/>
  <c r="AN75" i="14"/>
  <c r="AM75" i="14"/>
  <c r="F75" i="14"/>
  <c r="D75" i="14"/>
  <c r="AN74" i="14"/>
  <c r="AM74" i="14"/>
  <c r="F74" i="14"/>
  <c r="D74" i="14"/>
  <c r="AN73" i="14"/>
  <c r="AM73" i="14"/>
  <c r="F73" i="14"/>
  <c r="D73" i="14"/>
  <c r="F72" i="14"/>
  <c r="D72" i="14"/>
  <c r="AN71" i="14"/>
  <c r="AM71" i="14"/>
  <c r="F71" i="14"/>
  <c r="D71" i="14"/>
  <c r="AN70" i="14"/>
  <c r="AM70" i="14"/>
  <c r="F70" i="14"/>
  <c r="D70" i="14"/>
  <c r="AN69" i="14"/>
  <c r="AM69" i="14"/>
  <c r="F69" i="14"/>
  <c r="D69" i="14"/>
  <c r="AN68" i="14"/>
  <c r="AM68" i="14"/>
  <c r="F68" i="14"/>
  <c r="D68" i="14"/>
  <c r="AN67" i="14"/>
  <c r="AM67" i="14"/>
  <c r="F67" i="14"/>
  <c r="D67" i="14"/>
  <c r="AN66" i="14"/>
  <c r="AM66" i="14"/>
  <c r="F66" i="14"/>
  <c r="D66" i="14"/>
  <c r="AN65" i="14"/>
  <c r="AM65" i="14"/>
  <c r="F65" i="14"/>
  <c r="D65" i="14"/>
  <c r="AN64" i="14"/>
  <c r="AM64" i="14"/>
  <c r="F64" i="14"/>
  <c r="D64" i="14"/>
  <c r="AN63" i="14"/>
  <c r="AM63" i="14"/>
  <c r="F63" i="14"/>
  <c r="D63" i="14"/>
  <c r="AN62" i="14"/>
  <c r="AM62" i="14"/>
  <c r="F62" i="14"/>
  <c r="D62" i="14"/>
  <c r="AN61" i="14"/>
  <c r="AM61" i="14"/>
  <c r="F61" i="14"/>
  <c r="D61" i="14"/>
  <c r="AN60" i="14"/>
  <c r="AM60" i="14"/>
  <c r="F60" i="14"/>
  <c r="D60" i="14"/>
  <c r="AN59" i="14"/>
  <c r="AM59" i="14"/>
  <c r="F59" i="14"/>
  <c r="D59" i="14"/>
  <c r="AN58" i="14"/>
  <c r="AM58" i="14"/>
  <c r="F58" i="14"/>
  <c r="D58" i="14"/>
  <c r="AN57" i="14"/>
  <c r="AM57" i="14"/>
  <c r="F57" i="14"/>
  <c r="D57" i="14"/>
  <c r="AN56" i="14"/>
  <c r="AM56" i="14"/>
  <c r="F56" i="14"/>
  <c r="D56" i="14"/>
  <c r="AN55" i="14"/>
  <c r="AM55" i="14"/>
  <c r="F55" i="14"/>
  <c r="D55" i="14"/>
  <c r="F54" i="14"/>
  <c r="D54" i="14"/>
  <c r="AN53" i="14"/>
  <c r="AM53" i="14"/>
  <c r="F53" i="14"/>
  <c r="D53" i="14"/>
  <c r="AN52" i="14"/>
  <c r="AM52" i="14"/>
  <c r="F52" i="14"/>
  <c r="D52" i="14"/>
  <c r="AN51" i="14"/>
  <c r="AM51" i="14"/>
  <c r="F51" i="14"/>
  <c r="D51" i="14"/>
  <c r="F50" i="14"/>
  <c r="D50" i="14"/>
  <c r="AN49" i="14"/>
  <c r="AM49" i="14"/>
  <c r="F49" i="14"/>
  <c r="D49" i="14"/>
  <c r="AN48" i="14"/>
  <c r="AM48" i="14"/>
  <c r="F48" i="14"/>
  <c r="D48" i="14"/>
  <c r="F47" i="14"/>
  <c r="D47" i="14"/>
  <c r="AN46" i="14"/>
  <c r="AM46" i="14"/>
  <c r="F46" i="14"/>
  <c r="D46" i="14"/>
  <c r="AN45" i="14"/>
  <c r="AM45" i="14"/>
  <c r="F45" i="14"/>
  <c r="D45" i="14"/>
  <c r="AN44" i="14"/>
  <c r="AM44" i="14"/>
  <c r="F44" i="14"/>
  <c r="D44" i="14"/>
  <c r="AN43" i="14"/>
  <c r="AM43" i="14"/>
  <c r="F43" i="14"/>
  <c r="D43" i="14"/>
  <c r="AN42" i="14"/>
  <c r="AM42" i="14"/>
  <c r="F42" i="14"/>
  <c r="D42" i="14"/>
  <c r="AN41" i="14"/>
  <c r="AM41" i="14"/>
  <c r="F41" i="14"/>
  <c r="D41" i="14"/>
  <c r="AN40" i="14"/>
  <c r="AM40" i="14"/>
  <c r="F40" i="14"/>
  <c r="D40" i="14"/>
  <c r="AN39" i="14"/>
  <c r="AM39" i="14"/>
  <c r="F39" i="14"/>
  <c r="D39" i="14"/>
  <c r="F38" i="14"/>
  <c r="D38" i="14"/>
  <c r="AN37" i="14"/>
  <c r="AM37" i="14"/>
  <c r="F37" i="14"/>
  <c r="D37" i="14"/>
  <c r="AN36" i="14"/>
  <c r="AM36" i="14"/>
  <c r="F36" i="14"/>
  <c r="D36" i="14"/>
  <c r="AN35" i="14"/>
  <c r="AM35" i="14"/>
  <c r="F35" i="14"/>
  <c r="D35" i="14"/>
  <c r="AN34" i="14"/>
  <c r="AM34" i="14"/>
  <c r="F34" i="14"/>
  <c r="D34" i="14"/>
  <c r="AN33" i="14"/>
  <c r="AM33" i="14"/>
  <c r="F33" i="14"/>
  <c r="D33" i="14"/>
  <c r="AN32" i="14"/>
  <c r="AM32" i="14"/>
  <c r="F32" i="14"/>
  <c r="D32" i="14"/>
  <c r="AN31" i="14"/>
  <c r="AM31" i="14"/>
  <c r="F31" i="14"/>
  <c r="D31" i="14"/>
  <c r="AN30" i="14"/>
  <c r="AM30" i="14"/>
  <c r="F30" i="14"/>
  <c r="D30" i="14"/>
  <c r="AN29" i="14"/>
  <c r="AM29" i="14"/>
  <c r="F29" i="14"/>
  <c r="D29" i="14"/>
  <c r="AN28" i="14"/>
  <c r="AM28" i="14"/>
  <c r="F28" i="14"/>
  <c r="D28" i="14"/>
  <c r="AN27" i="14"/>
  <c r="AM27" i="14"/>
  <c r="F27" i="14"/>
  <c r="D27" i="14"/>
  <c r="AN26" i="14"/>
  <c r="AM26" i="14"/>
  <c r="F26" i="14"/>
  <c r="D26" i="14"/>
  <c r="AN25" i="14"/>
  <c r="AM25" i="14"/>
  <c r="F25" i="14"/>
  <c r="D25" i="14"/>
  <c r="AN24" i="14"/>
  <c r="AM24" i="14"/>
  <c r="F24" i="14"/>
  <c r="D24" i="14"/>
  <c r="AN23" i="14"/>
  <c r="AM23" i="14"/>
  <c r="F23" i="14"/>
  <c r="D23" i="14"/>
  <c r="AN22" i="14"/>
  <c r="AM22" i="14"/>
  <c r="F22" i="14"/>
  <c r="D22" i="14"/>
  <c r="AN21" i="14"/>
  <c r="AM21" i="14"/>
  <c r="F21" i="14"/>
  <c r="D21" i="14"/>
  <c r="AN20" i="14"/>
  <c r="AM20" i="14"/>
  <c r="F20" i="14"/>
  <c r="D20" i="14"/>
  <c r="AN19" i="14"/>
  <c r="AM19" i="14"/>
  <c r="F19" i="14"/>
  <c r="D19" i="14"/>
  <c r="AN18" i="14"/>
  <c r="AM18" i="14"/>
  <c r="F18" i="14"/>
  <c r="D18" i="14"/>
  <c r="F17" i="14"/>
  <c r="D17" i="14"/>
  <c r="AN16" i="14"/>
  <c r="AM16" i="14"/>
  <c r="F16" i="14"/>
  <c r="D16" i="14"/>
  <c r="F15" i="14"/>
  <c r="D15" i="14"/>
  <c r="AN14" i="14"/>
  <c r="AM14" i="14"/>
  <c r="F14" i="14"/>
  <c r="D14" i="14"/>
  <c r="AN13" i="14"/>
  <c r="AM13" i="14"/>
  <c r="F13" i="14"/>
  <c r="D13" i="14"/>
  <c r="AN12" i="14"/>
  <c r="AM12" i="14"/>
  <c r="F12" i="14"/>
  <c r="D12" i="14"/>
  <c r="AN11" i="14"/>
  <c r="AM11" i="14"/>
  <c r="F11" i="14"/>
  <c r="D11" i="14"/>
  <c r="AN10" i="14"/>
  <c r="AM10" i="14"/>
  <c r="F10" i="14"/>
  <c r="D10" i="14"/>
  <c r="F9" i="14"/>
  <c r="D9" i="14"/>
  <c r="AN8" i="14"/>
  <c r="AM8" i="14"/>
  <c r="F8" i="14"/>
  <c r="D8" i="14"/>
  <c r="AN7" i="14"/>
  <c r="AM7" i="14"/>
  <c r="F7" i="14"/>
  <c r="D7" i="14"/>
  <c r="AN6" i="14"/>
  <c r="AM6" i="14"/>
  <c r="F6" i="14"/>
  <c r="D6" i="14"/>
  <c r="AN5" i="14"/>
  <c r="AM5" i="14"/>
  <c r="F5" i="14"/>
  <c r="D5" i="14"/>
  <c r="AN4" i="14"/>
  <c r="AM4" i="14"/>
  <c r="F4" i="14"/>
  <c r="D4" i="14"/>
  <c r="AN3" i="14"/>
  <c r="AM3" i="14"/>
  <c r="F3" i="14"/>
  <c r="D3" i="14"/>
  <c r="AN2" i="14"/>
  <c r="AM2" i="14"/>
  <c r="F2" i="14"/>
  <c r="D2" i="14"/>
  <c r="AK272" i="11"/>
  <c r="AL272" i="11" s="1"/>
  <c r="AM272" i="11" s="1"/>
  <c r="AN272" i="11" s="1"/>
  <c r="AL160" i="11"/>
  <c r="AM160" i="11"/>
  <c r="AN160" i="11" s="1"/>
  <c r="AK262" i="11"/>
  <c r="AL262" i="11" s="1"/>
  <c r="AM262" i="11" s="1"/>
  <c r="AN262" i="11" s="1"/>
  <c r="AK261" i="11"/>
  <c r="AL261" i="11"/>
  <c r="AM261" i="11"/>
  <c r="AN261" i="11" s="1"/>
  <c r="AK231" i="11"/>
  <c r="AL231" i="11" s="1"/>
  <c r="AM231" i="11" s="1"/>
  <c r="AN231" i="11" s="1"/>
  <c r="AK206" i="11"/>
  <c r="AL206" i="11"/>
  <c r="AM206" i="11"/>
  <c r="AN206" i="11" s="1"/>
  <c r="AK180" i="11"/>
  <c r="AL180" i="11" s="1"/>
  <c r="AM180" i="11" s="1"/>
  <c r="AN180" i="11" s="1"/>
  <c r="AK178" i="11"/>
  <c r="AL178" i="11"/>
  <c r="AM178" i="11"/>
  <c r="AN178" i="11" s="1"/>
  <c r="AK158" i="11"/>
  <c r="AL158" i="11" s="1"/>
  <c r="AM158" i="11" s="1"/>
  <c r="AN158" i="11" s="1"/>
  <c r="AK106" i="11"/>
  <c r="AL106" i="11"/>
  <c r="AM106" i="11"/>
  <c r="AN106" i="11" s="1"/>
  <c r="AK94" i="11"/>
  <c r="AL94" i="11" s="1"/>
  <c r="AM94" i="11" s="1"/>
  <c r="AN94" i="11" s="1"/>
  <c r="AK9" i="11"/>
  <c r="AL9" i="11"/>
  <c r="AM9" i="11"/>
  <c r="AN9" i="11" s="1"/>
  <c r="AK269" i="11"/>
  <c r="AL269" i="11" s="1"/>
  <c r="AM269" i="11" s="1"/>
  <c r="AN269" i="11" s="1"/>
  <c r="AK265" i="11"/>
  <c r="AL265" i="11"/>
  <c r="AM265" i="11"/>
  <c r="AN265" i="11" s="1"/>
  <c r="AK258" i="11"/>
  <c r="AL258" i="11" s="1"/>
  <c r="AM258" i="11" s="1"/>
  <c r="AN258" i="11" s="1"/>
  <c r="AK230" i="11"/>
  <c r="AL230" i="11"/>
  <c r="AM230" i="11"/>
  <c r="AN230" i="11" s="1"/>
  <c r="AL220" i="11"/>
  <c r="AM220" i="11" s="1"/>
  <c r="AN220" i="11" s="1"/>
  <c r="AK207" i="11"/>
  <c r="AL207" i="11"/>
  <c r="AM207" i="11"/>
  <c r="AN207" i="11"/>
  <c r="AL199" i="11"/>
  <c r="AM199" i="11"/>
  <c r="AN199" i="11" s="1"/>
  <c r="AK198" i="11"/>
  <c r="AL198" i="11"/>
  <c r="AM198" i="11"/>
  <c r="AN198" i="11"/>
  <c r="AL193" i="11"/>
  <c r="AM193" i="11" s="1"/>
  <c r="AN193" i="11"/>
  <c r="AK183" i="11"/>
  <c r="AL183" i="11" s="1"/>
  <c r="AM183" i="11" s="1"/>
  <c r="AN183" i="11" s="1"/>
  <c r="AK165" i="11"/>
  <c r="AL165" i="11"/>
  <c r="AM165" i="11" s="1"/>
  <c r="AN165" i="11"/>
  <c r="AK164" i="11"/>
  <c r="AL164" i="11" s="1"/>
  <c r="AM164" i="11" s="1"/>
  <c r="AN164" i="11" s="1"/>
  <c r="AK157" i="11"/>
  <c r="AL157" i="11"/>
  <c r="AM157" i="11" s="1"/>
  <c r="AN157" i="11"/>
  <c r="AK150" i="11"/>
  <c r="AL150" i="11" s="1"/>
  <c r="AM150" i="11" s="1"/>
  <c r="AN150" i="11" s="1"/>
  <c r="AL148" i="11"/>
  <c r="AM148" i="11"/>
  <c r="AN148" i="11" s="1"/>
  <c r="AL141" i="11"/>
  <c r="AM141" i="11" s="1"/>
  <c r="AN141" i="11" s="1"/>
  <c r="AK97" i="11"/>
  <c r="AL97" i="11"/>
  <c r="AM97" i="11"/>
  <c r="AN97" i="11"/>
  <c r="AK77" i="11"/>
  <c r="AL77" i="11"/>
  <c r="AM77" i="11" s="1"/>
  <c r="AN77" i="11" s="1"/>
  <c r="AL73" i="11"/>
  <c r="AM73" i="11"/>
  <c r="AN73" i="11"/>
  <c r="AK66" i="11"/>
  <c r="AL66" i="11" s="1"/>
  <c r="AM66" i="11"/>
  <c r="AN66" i="11" s="1"/>
  <c r="AK65" i="11"/>
  <c r="AL65" i="11"/>
  <c r="AM65" i="11"/>
  <c r="AN65" i="11"/>
  <c r="AK55" i="11"/>
  <c r="AL55" i="11" s="1"/>
  <c r="AM55" i="11" s="1"/>
  <c r="AN55" i="11" s="1"/>
  <c r="AK38" i="11"/>
  <c r="AL38" i="11"/>
  <c r="AM38" i="11"/>
  <c r="AN38" i="11"/>
  <c r="AK32" i="11"/>
  <c r="AL32" i="11" s="1"/>
  <c r="AM32" i="11" s="1"/>
  <c r="AN32" i="11" s="1"/>
  <c r="AK29" i="11"/>
  <c r="AL29" i="11"/>
  <c r="AM29" i="11"/>
  <c r="AN29" i="11"/>
  <c r="AK26" i="11"/>
  <c r="AL26" i="11"/>
  <c r="AM26" i="11"/>
  <c r="AN26" i="11" s="1"/>
  <c r="AK25" i="11"/>
  <c r="AL25" i="11"/>
  <c r="AM25" i="11"/>
  <c r="AN25" i="11"/>
  <c r="AK5" i="11"/>
  <c r="AL5" i="11"/>
  <c r="AM5" i="11"/>
  <c r="AN5" i="11" s="1"/>
  <c r="AK3" i="11"/>
  <c r="AL3" i="11"/>
  <c r="AM3" i="11"/>
  <c r="AN3" i="11"/>
  <c r="AK4" i="11"/>
  <c r="AL4" i="11"/>
  <c r="AM4" i="11"/>
  <c r="AN4" i="11" s="1"/>
  <c r="AK6" i="11"/>
  <c r="AL6" i="11"/>
  <c r="AM6" i="11"/>
  <c r="AN6" i="11"/>
  <c r="AK7" i="11"/>
  <c r="AL7" i="11" s="1"/>
  <c r="AM7" i="11" s="1"/>
  <c r="AN7" i="11" s="1"/>
  <c r="AK8" i="11"/>
  <c r="AL8" i="11"/>
  <c r="AM8" i="11"/>
  <c r="AN8" i="11"/>
  <c r="AK10" i="11"/>
  <c r="AL10" i="11" s="1"/>
  <c r="AM10" i="11" s="1"/>
  <c r="AN10" i="11" s="1"/>
  <c r="AK11" i="11"/>
  <c r="AL11" i="11"/>
  <c r="AM11" i="11"/>
  <c r="AN11" i="11"/>
  <c r="AK12" i="11"/>
  <c r="AL12" i="11"/>
  <c r="AM12" i="11" s="1"/>
  <c r="AN12" i="11" s="1"/>
  <c r="AK13" i="11"/>
  <c r="AL13" i="11"/>
  <c r="AM13" i="11"/>
  <c r="AN13" i="11"/>
  <c r="AK14" i="11"/>
  <c r="AL14" i="11" s="1"/>
  <c r="AM14" i="11" s="1"/>
  <c r="AN14" i="11" s="1"/>
  <c r="AK15" i="11"/>
  <c r="AL15" i="11"/>
  <c r="AM15" i="11"/>
  <c r="AN15" i="11"/>
  <c r="AK16" i="11"/>
  <c r="AL16" i="11"/>
  <c r="AM16" i="11" s="1"/>
  <c r="AN16" i="11" s="1"/>
  <c r="AK17" i="11"/>
  <c r="AL17" i="11"/>
  <c r="AM17" i="11"/>
  <c r="AN17" i="11"/>
  <c r="AK18" i="11"/>
  <c r="AL18" i="11"/>
  <c r="AM18" i="11"/>
  <c r="AN18" i="11" s="1"/>
  <c r="AK19" i="11"/>
  <c r="AL19" i="11"/>
  <c r="AM19" i="11"/>
  <c r="AN19" i="11"/>
  <c r="AK20" i="11"/>
  <c r="AL20" i="11"/>
  <c r="AM20" i="11"/>
  <c r="AN20" i="11" s="1"/>
  <c r="AK21" i="11"/>
  <c r="AL21" i="11"/>
  <c r="AM21" i="11"/>
  <c r="AN21" i="11"/>
  <c r="AK22" i="11"/>
  <c r="AL22" i="11"/>
  <c r="AM22" i="11"/>
  <c r="AN22" i="11" s="1"/>
  <c r="AK23" i="11"/>
  <c r="AL23" i="11"/>
  <c r="AM23" i="11"/>
  <c r="AN23" i="11"/>
  <c r="AK24" i="11"/>
  <c r="AL24" i="11" s="1"/>
  <c r="AM24" i="11" s="1"/>
  <c r="AN24" i="11" s="1"/>
  <c r="AK27" i="11"/>
  <c r="AL27" i="11"/>
  <c r="AM27" i="11"/>
  <c r="AN27" i="11"/>
  <c r="AK28" i="11"/>
  <c r="AL28" i="11" s="1"/>
  <c r="AM28" i="11" s="1"/>
  <c r="AN28" i="11" s="1"/>
  <c r="AK30" i="11"/>
  <c r="AL30" i="11"/>
  <c r="AM30" i="11"/>
  <c r="AN30" i="11"/>
  <c r="AK31" i="11"/>
  <c r="AL31" i="11"/>
  <c r="AM31" i="11" s="1"/>
  <c r="AN31" i="11" s="1"/>
  <c r="AK33" i="11"/>
  <c r="AL33" i="11"/>
  <c r="AM33" i="11"/>
  <c r="AN33" i="11"/>
  <c r="AK34" i="11"/>
  <c r="AL34" i="11" s="1"/>
  <c r="AM34" i="11" s="1"/>
  <c r="AN34" i="11" s="1"/>
  <c r="AK35" i="11"/>
  <c r="AL35" i="11"/>
  <c r="AM35" i="11"/>
  <c r="AN35" i="11"/>
  <c r="AK36" i="11"/>
  <c r="AL36" i="11"/>
  <c r="AM36" i="11" s="1"/>
  <c r="AN36" i="11" s="1"/>
  <c r="AK37" i="11"/>
  <c r="AL37" i="11"/>
  <c r="AM37" i="11"/>
  <c r="AN37" i="11"/>
  <c r="AK39" i="11"/>
  <c r="AL39" i="11"/>
  <c r="AM39" i="11"/>
  <c r="AN39" i="11" s="1"/>
  <c r="AK40" i="11"/>
  <c r="AL40" i="11"/>
  <c r="AM40" i="11"/>
  <c r="AN40" i="11"/>
  <c r="AK41" i="11"/>
  <c r="AL41" i="11"/>
  <c r="AM41" i="11"/>
  <c r="AN41" i="11" s="1"/>
  <c r="AK42" i="11"/>
  <c r="AL42" i="11"/>
  <c r="AM42" i="11"/>
  <c r="AN42" i="11"/>
  <c r="AK43" i="11"/>
  <c r="AL43" i="11"/>
  <c r="AM43" i="11"/>
  <c r="AN43" i="11" s="1"/>
  <c r="AK44" i="11"/>
  <c r="AL44" i="11"/>
  <c r="AM44" i="11"/>
  <c r="AN44" i="11"/>
  <c r="AK45" i="11"/>
  <c r="AL45" i="11" s="1"/>
  <c r="AM45" i="11" s="1"/>
  <c r="AN45" i="11" s="1"/>
  <c r="AK46" i="11"/>
  <c r="AL46" i="11"/>
  <c r="AM46" i="11"/>
  <c r="AN46" i="11"/>
  <c r="AK47" i="11"/>
  <c r="AL47" i="11" s="1"/>
  <c r="AM47" i="11" s="1"/>
  <c r="AN47" i="11" s="1"/>
  <c r="AK48" i="11"/>
  <c r="AL48" i="11"/>
  <c r="AM48" i="11"/>
  <c r="AN48" i="11"/>
  <c r="AK49" i="11"/>
  <c r="AL49" i="11"/>
  <c r="AM49" i="11" s="1"/>
  <c r="AN49" i="11" s="1"/>
  <c r="AK50" i="11"/>
  <c r="AL50" i="11"/>
  <c r="AM50" i="11"/>
  <c r="AN50" i="11"/>
  <c r="AK51" i="11"/>
  <c r="AL51" i="11" s="1"/>
  <c r="AM51" i="11" s="1"/>
  <c r="AN51" i="11" s="1"/>
  <c r="AK52" i="11"/>
  <c r="AL52" i="11"/>
  <c r="AM52" i="11"/>
  <c r="AN52" i="11"/>
  <c r="AK53" i="11"/>
  <c r="AL53" i="11"/>
  <c r="AM53" i="11" s="1"/>
  <c r="AN53" i="11" s="1"/>
  <c r="AK54" i="11"/>
  <c r="AL54" i="11"/>
  <c r="AM54" i="11"/>
  <c r="AN54" i="11"/>
  <c r="AK56" i="11"/>
  <c r="AL56" i="11"/>
  <c r="AM56" i="11"/>
  <c r="AN56" i="11" s="1"/>
  <c r="AK57" i="11"/>
  <c r="AL57" i="11"/>
  <c r="AM57" i="11"/>
  <c r="AN57" i="11"/>
  <c r="AK58" i="11"/>
  <c r="AL58" i="11"/>
  <c r="AM58" i="11"/>
  <c r="AN58" i="11" s="1"/>
  <c r="AK59" i="11"/>
  <c r="AL59" i="11"/>
  <c r="AM59" i="11"/>
  <c r="AN59" i="11"/>
  <c r="AK60" i="11"/>
  <c r="AL60" i="11"/>
  <c r="AM60" i="11"/>
  <c r="AN60" i="11" s="1"/>
  <c r="AK61" i="11"/>
  <c r="AL61" i="11"/>
  <c r="AM61" i="11"/>
  <c r="AN61" i="11"/>
  <c r="AK62" i="11"/>
  <c r="AL62" i="11" s="1"/>
  <c r="AM62" i="11" s="1"/>
  <c r="AN62" i="11" s="1"/>
  <c r="AK63" i="11"/>
  <c r="AL63" i="11"/>
  <c r="AM63" i="11"/>
  <c r="AN63" i="11"/>
  <c r="AK64" i="11"/>
  <c r="AL64" i="11" s="1"/>
  <c r="AM64" i="11" s="1"/>
  <c r="AN64" i="11" s="1"/>
  <c r="AK67" i="11"/>
  <c r="AL67" i="11"/>
  <c r="AM67" i="11"/>
  <c r="AN67" i="11"/>
  <c r="AK68" i="11"/>
  <c r="AL68" i="11"/>
  <c r="AM68" i="11" s="1"/>
  <c r="AN68" i="11" s="1"/>
  <c r="AK69" i="11"/>
  <c r="AL69" i="11"/>
  <c r="AM69" i="11"/>
  <c r="AN69" i="11"/>
  <c r="AK70" i="11"/>
  <c r="AL70" i="11" s="1"/>
  <c r="AM70" i="11" s="1"/>
  <c r="AN70" i="11" s="1"/>
  <c r="AK71" i="11"/>
  <c r="AL71" i="11"/>
  <c r="AM71" i="11"/>
  <c r="AN71" i="11"/>
  <c r="AK72" i="11"/>
  <c r="AL72" i="11"/>
  <c r="AM72" i="11" s="1"/>
  <c r="AN72" i="11" s="1"/>
  <c r="AK74" i="11"/>
  <c r="AL74" i="11"/>
  <c r="AM74" i="11"/>
  <c r="AN74" i="11"/>
  <c r="AK75" i="11"/>
  <c r="AL75" i="11"/>
  <c r="AM75" i="11"/>
  <c r="AN75" i="11" s="1"/>
  <c r="AK76" i="11"/>
  <c r="AL76" i="11"/>
  <c r="AM76" i="11"/>
  <c r="AN76" i="11"/>
  <c r="AK78" i="11"/>
  <c r="AL78" i="11"/>
  <c r="AM78" i="11"/>
  <c r="AN78" i="11" s="1"/>
  <c r="AK79" i="11"/>
  <c r="AL79" i="11"/>
  <c r="AM79" i="11"/>
  <c r="AN79" i="11"/>
  <c r="AL80" i="11"/>
  <c r="AM80" i="11"/>
  <c r="AN80" i="11"/>
  <c r="AK81" i="11"/>
  <c r="AL81" i="11" s="1"/>
  <c r="AM81" i="11" s="1"/>
  <c r="AN81" i="11" s="1"/>
  <c r="AK82" i="11"/>
  <c r="AL82" i="11"/>
  <c r="AM82" i="11"/>
  <c r="AN82" i="11" s="1"/>
  <c r="AK83" i="11"/>
  <c r="AL83" i="11" s="1"/>
  <c r="AM83" i="11" s="1"/>
  <c r="AN83" i="11" s="1"/>
  <c r="AK84" i="11"/>
  <c r="AL84" i="11"/>
  <c r="AM84" i="11"/>
  <c r="AN84" i="11"/>
  <c r="AK85" i="11"/>
  <c r="AL85" i="11" s="1"/>
  <c r="AM85" i="11" s="1"/>
  <c r="AN85" i="11" s="1"/>
  <c r="AL86" i="11"/>
  <c r="AM86" i="11"/>
  <c r="AN86" i="11" s="1"/>
  <c r="AK87" i="11"/>
  <c r="AL87" i="11" s="1"/>
  <c r="AM87" i="11" s="1"/>
  <c r="AN87" i="11" s="1"/>
  <c r="AK88" i="11"/>
  <c r="AL88" i="11"/>
  <c r="AM88" i="11"/>
  <c r="AN88" i="11" s="1"/>
  <c r="AK89" i="11"/>
  <c r="AL89" i="11" s="1"/>
  <c r="AM89" i="11" s="1"/>
  <c r="AN89" i="11" s="1"/>
  <c r="AK90" i="11"/>
  <c r="AL90" i="11"/>
  <c r="AM90" i="11"/>
  <c r="AN90" i="11"/>
  <c r="AK91" i="11"/>
  <c r="AL91" i="11" s="1"/>
  <c r="AM91" i="11" s="1"/>
  <c r="AN91" i="11" s="1"/>
  <c r="AK92" i="11"/>
  <c r="AL92" i="11"/>
  <c r="AM92" i="11"/>
  <c r="AN92" i="11" s="1"/>
  <c r="AK93" i="11"/>
  <c r="AL93" i="11" s="1"/>
  <c r="AM93" i="11" s="1"/>
  <c r="AN93" i="11" s="1"/>
  <c r="AK95" i="11"/>
  <c r="AL95" i="11"/>
  <c r="AM95" i="11"/>
  <c r="AN95" i="11"/>
  <c r="AK96" i="11"/>
  <c r="AL96" i="11" s="1"/>
  <c r="AM96" i="11" s="1"/>
  <c r="AN96" i="11" s="1"/>
  <c r="AK98" i="11"/>
  <c r="AL98" i="11"/>
  <c r="AM98" i="11"/>
  <c r="AN98" i="11"/>
  <c r="AK99" i="11"/>
  <c r="AL99" i="11" s="1"/>
  <c r="AM99" i="11" s="1"/>
  <c r="AN99" i="11" s="1"/>
  <c r="AK100" i="11"/>
  <c r="AL100" i="11"/>
  <c r="AM100" i="11"/>
  <c r="AN100" i="11"/>
  <c r="AK101" i="11"/>
  <c r="AL101" i="11" s="1"/>
  <c r="AM101" i="11" s="1"/>
  <c r="AN101" i="11" s="1"/>
  <c r="AK102" i="11"/>
  <c r="AL102" i="11"/>
  <c r="AM102" i="11"/>
  <c r="AN102" i="11"/>
  <c r="AK103" i="11"/>
  <c r="AL103" i="11" s="1"/>
  <c r="AM103" i="11" s="1"/>
  <c r="AN103" i="11" s="1"/>
  <c r="AK104" i="11"/>
  <c r="AL104" i="11"/>
  <c r="AM104" i="11" s="1"/>
  <c r="AN104" i="11" s="1"/>
  <c r="AK105" i="11"/>
  <c r="AL105" i="11" s="1"/>
  <c r="AM105" i="11" s="1"/>
  <c r="AN105" i="11" s="1"/>
  <c r="AK107" i="11"/>
  <c r="AL107" i="11"/>
  <c r="AM107" i="11"/>
  <c r="AN107" i="11" s="1"/>
  <c r="AK108" i="11"/>
  <c r="AL108" i="11" s="1"/>
  <c r="AM108" i="11" s="1"/>
  <c r="AN108" i="11" s="1"/>
  <c r="AK109" i="11"/>
  <c r="AL109" i="11"/>
  <c r="AM109" i="11"/>
  <c r="AN109" i="11"/>
  <c r="AK110" i="11"/>
  <c r="AL110" i="11" s="1"/>
  <c r="AM110" i="11" s="1"/>
  <c r="AN110" i="11" s="1"/>
  <c r="AK111" i="11"/>
  <c r="AL111" i="11"/>
  <c r="AM111" i="11"/>
  <c r="AN111" i="11" s="1"/>
  <c r="AK112" i="11"/>
  <c r="AL112" i="11" s="1"/>
  <c r="AM112" i="11" s="1"/>
  <c r="AN112" i="11" s="1"/>
  <c r="AK113" i="11"/>
  <c r="AL113" i="11"/>
  <c r="AM113" i="11"/>
  <c r="AN113" i="11"/>
  <c r="AK114" i="11"/>
  <c r="AL114" i="11" s="1"/>
  <c r="AM114" i="11" s="1"/>
  <c r="AN114" i="11" s="1"/>
  <c r="AK115" i="11"/>
  <c r="AL115" i="11"/>
  <c r="AM115" i="11" s="1"/>
  <c r="AN115" i="11" s="1"/>
  <c r="AK116" i="11"/>
  <c r="AL116" i="11" s="1"/>
  <c r="AM116" i="11" s="1"/>
  <c r="AN116" i="11" s="1"/>
  <c r="AK117" i="11"/>
  <c r="AL117" i="11"/>
  <c r="AM117" i="11" s="1"/>
  <c r="AN117" i="11" s="1"/>
  <c r="AK118" i="11"/>
  <c r="AL118" i="11" s="1"/>
  <c r="AM118" i="11" s="1"/>
  <c r="AN118" i="11" s="1"/>
  <c r="AK119" i="11"/>
  <c r="AL119" i="11"/>
  <c r="AM119" i="11"/>
  <c r="AN119" i="11"/>
  <c r="AK120" i="11"/>
  <c r="AL120" i="11" s="1"/>
  <c r="AM120" i="11" s="1"/>
  <c r="AN120" i="11" s="1"/>
  <c r="AK121" i="11"/>
  <c r="AL121" i="11"/>
  <c r="AM121" i="11" s="1"/>
  <c r="AN121" i="11" s="1"/>
  <c r="AK122" i="11"/>
  <c r="AL122" i="11" s="1"/>
  <c r="AM122" i="11" s="1"/>
  <c r="AN122" i="11" s="1"/>
  <c r="AK123" i="11"/>
  <c r="AL123" i="11"/>
  <c r="AM123" i="11"/>
  <c r="AN123" i="11" s="1"/>
  <c r="AK124" i="11"/>
  <c r="AL124" i="11" s="1"/>
  <c r="AM124" i="11" s="1"/>
  <c r="AN124" i="11" s="1"/>
  <c r="AK125" i="11"/>
  <c r="AL125" i="11"/>
  <c r="AM125" i="11"/>
  <c r="AN125" i="11"/>
  <c r="AK126" i="11"/>
  <c r="AL126" i="11" s="1"/>
  <c r="AM126" i="11" s="1"/>
  <c r="AN126" i="11" s="1"/>
  <c r="AK127" i="11"/>
  <c r="AL127" i="11"/>
  <c r="AM127" i="11"/>
  <c r="AN127" i="11" s="1"/>
  <c r="AL128" i="11"/>
  <c r="AM128" i="11" s="1"/>
  <c r="AN128" i="11" s="1"/>
  <c r="AK129" i="11"/>
  <c r="AL129" i="11"/>
  <c r="AM129" i="11"/>
  <c r="AN129" i="11"/>
  <c r="AK130" i="11"/>
  <c r="AL130" i="11"/>
  <c r="AM130" i="11" s="1"/>
  <c r="AN130" i="11" s="1"/>
  <c r="AK131" i="11"/>
  <c r="AL131" i="11"/>
  <c r="AM131" i="11"/>
  <c r="AN131" i="11"/>
  <c r="AK132" i="11"/>
  <c r="AL132" i="11"/>
  <c r="AM132" i="11" s="1"/>
  <c r="AN132" i="11" s="1"/>
  <c r="AL133" i="11"/>
  <c r="AM133" i="11"/>
  <c r="AN133" i="11" s="1"/>
  <c r="AK134" i="11"/>
  <c r="AL134" i="11"/>
  <c r="AM134" i="11"/>
  <c r="AN134" i="11" s="1"/>
  <c r="AK135" i="11"/>
  <c r="AL135" i="11"/>
  <c r="AM135" i="11"/>
  <c r="AN135" i="11"/>
  <c r="AK136" i="11"/>
  <c r="AL136" i="11" s="1"/>
  <c r="AM136" i="11" s="1"/>
  <c r="AN136" i="11" s="1"/>
  <c r="AK137" i="11"/>
  <c r="AL137" i="11"/>
  <c r="AM137" i="11"/>
  <c r="AN137" i="11" s="1"/>
  <c r="AK138" i="11"/>
  <c r="AL138" i="11" s="1"/>
  <c r="AM138" i="11" s="1"/>
  <c r="AN138" i="11" s="1"/>
  <c r="AK139" i="11"/>
  <c r="AL139" i="11"/>
  <c r="AM139" i="11"/>
  <c r="AN139" i="11"/>
  <c r="AK140" i="11"/>
  <c r="AL140" i="11"/>
  <c r="AM140" i="11" s="1"/>
  <c r="AN140" i="11" s="1"/>
  <c r="AK142" i="11"/>
  <c r="AL142" i="11"/>
  <c r="AM142" i="11"/>
  <c r="AN142" i="11"/>
  <c r="AK143" i="11"/>
  <c r="AL143" i="11" s="1"/>
  <c r="AM143" i="11" s="1"/>
  <c r="AN143" i="11" s="1"/>
  <c r="AK144" i="11"/>
  <c r="AL144" i="11"/>
  <c r="AM144" i="11"/>
  <c r="AN144" i="11"/>
  <c r="AK145" i="11"/>
  <c r="AL145" i="11" s="1"/>
  <c r="AM145" i="11" s="1"/>
  <c r="AN145" i="11" s="1"/>
  <c r="AK146" i="11"/>
  <c r="AL146" i="11"/>
  <c r="AM146" i="11"/>
  <c r="AN146" i="11"/>
  <c r="AK147" i="11"/>
  <c r="AL147" i="11" s="1"/>
  <c r="AM147" i="11" s="1"/>
  <c r="AN147" i="11" s="1"/>
  <c r="AK149" i="11"/>
  <c r="AL149" i="11"/>
  <c r="AM149" i="11"/>
  <c r="AN149" i="11"/>
  <c r="AK151" i="11"/>
  <c r="AL151" i="11" s="1"/>
  <c r="AM151" i="11" s="1"/>
  <c r="AN151" i="11" s="1"/>
  <c r="AK152" i="11"/>
  <c r="AL152" i="11"/>
  <c r="AM152" i="11"/>
  <c r="AN152" i="11"/>
  <c r="AK153" i="11"/>
  <c r="AL153" i="11" s="1"/>
  <c r="AM153" i="11" s="1"/>
  <c r="AN153" i="11" s="1"/>
  <c r="AK154" i="11"/>
  <c r="AL154" i="11"/>
  <c r="AM154" i="11"/>
  <c r="AN154" i="11"/>
  <c r="AK155" i="11"/>
  <c r="AL155" i="11" s="1"/>
  <c r="AM155" i="11" s="1"/>
  <c r="AN155" i="11" s="1"/>
  <c r="AK156" i="11"/>
  <c r="AL156" i="11"/>
  <c r="AM156" i="11"/>
  <c r="AN156" i="11"/>
  <c r="AL159" i="11"/>
  <c r="AM159" i="11" s="1"/>
  <c r="AN159" i="11" s="1"/>
  <c r="AL161" i="11"/>
  <c r="AM161" i="11" s="1"/>
  <c r="AN161" i="11" s="1"/>
  <c r="AK162" i="11"/>
  <c r="AL162" i="11"/>
  <c r="AM162" i="11"/>
  <c r="AN162" i="11"/>
  <c r="AK163" i="11"/>
  <c r="AL163" i="11" s="1"/>
  <c r="AM163" i="11" s="1"/>
  <c r="AN163" i="11" s="1"/>
  <c r="AK166" i="11"/>
  <c r="AL166" i="11" s="1"/>
  <c r="AM166" i="11" s="1"/>
  <c r="AN166" i="11" s="1"/>
  <c r="AK167" i="11"/>
  <c r="AL167" i="11"/>
  <c r="AM167" i="11" s="1"/>
  <c r="AN167" i="11" s="1"/>
  <c r="AK168" i="11"/>
  <c r="AL168" i="11" s="1"/>
  <c r="AM168" i="11" s="1"/>
  <c r="AN168" i="11" s="1"/>
  <c r="AK169" i="11"/>
  <c r="AL169" i="11"/>
  <c r="AM169" i="11" s="1"/>
  <c r="AN169" i="11" s="1"/>
  <c r="AK170" i="11"/>
  <c r="AL170" i="11"/>
  <c r="AM170" i="11"/>
  <c r="AN170" i="11" s="1"/>
  <c r="AK171" i="11"/>
  <c r="AL171" i="11" s="1"/>
  <c r="AM171" i="11" s="1"/>
  <c r="AN171" i="11" s="1"/>
  <c r="AK172" i="11"/>
  <c r="AL172" i="11"/>
  <c r="AM172" i="11"/>
  <c r="AN172" i="11"/>
  <c r="AL173" i="11"/>
  <c r="AM173" i="11" s="1"/>
  <c r="AN173" i="11" s="1"/>
  <c r="AK174" i="11"/>
  <c r="AL174" i="11"/>
  <c r="AM174" i="11" s="1"/>
  <c r="AN174" i="11" s="1"/>
  <c r="AK175" i="11"/>
  <c r="AL175" i="11"/>
  <c r="AM175" i="11"/>
  <c r="AN175" i="11" s="1"/>
  <c r="AK176" i="11"/>
  <c r="AL176" i="11"/>
  <c r="AM176" i="11" s="1"/>
  <c r="AN176" i="11" s="1"/>
  <c r="AK177" i="11"/>
  <c r="AL177" i="11"/>
  <c r="AM177" i="11"/>
  <c r="AN177" i="11" s="1"/>
  <c r="AK179" i="11"/>
  <c r="AL179" i="11"/>
  <c r="AM179" i="11"/>
  <c r="AN179" i="11" s="1"/>
  <c r="AK181" i="11"/>
  <c r="AL181" i="11"/>
  <c r="AM181" i="11"/>
  <c r="AN181" i="11" s="1"/>
  <c r="AK182" i="11"/>
  <c r="AL182" i="11"/>
  <c r="AM182" i="11" s="1"/>
  <c r="AN182" i="11" s="1"/>
  <c r="AK184" i="11"/>
  <c r="AL184" i="11" s="1"/>
  <c r="AM184" i="11" s="1"/>
  <c r="AN184" i="11" s="1"/>
  <c r="AL185" i="11"/>
  <c r="AM185" i="11"/>
  <c r="AN185" i="11"/>
  <c r="AL186" i="11"/>
  <c r="AM186" i="11"/>
  <c r="AN186" i="11" s="1"/>
  <c r="AK187" i="11"/>
  <c r="AL187" i="11" s="1"/>
  <c r="AM187" i="11" s="1"/>
  <c r="AN187" i="11"/>
  <c r="AK188" i="11"/>
  <c r="AL188" i="11"/>
  <c r="AM188" i="11"/>
  <c r="AN188" i="11" s="1"/>
  <c r="AK189" i="11"/>
  <c r="AL189" i="11" s="1"/>
  <c r="AM189" i="11" s="1"/>
  <c r="AN189" i="11" s="1"/>
  <c r="AK190" i="11"/>
  <c r="AL190" i="11"/>
  <c r="AM190" i="11"/>
  <c r="AN190" i="11"/>
  <c r="AL191" i="11"/>
  <c r="AM191" i="11" s="1"/>
  <c r="AN191" i="11" s="1"/>
  <c r="AK192" i="11"/>
  <c r="AL192" i="11"/>
  <c r="AM192" i="11" s="1"/>
  <c r="AN192" i="11" s="1"/>
  <c r="AK194" i="11"/>
  <c r="AL194" i="11"/>
  <c r="AM194" i="11" s="1"/>
  <c r="AN194" i="11" s="1"/>
  <c r="AK195" i="11"/>
  <c r="AL195" i="11"/>
  <c r="AM195" i="11" s="1"/>
  <c r="AN195" i="11" s="1"/>
  <c r="AK196" i="11"/>
  <c r="AL196" i="11" s="1"/>
  <c r="AM196" i="11" s="1"/>
  <c r="AN196" i="11" s="1"/>
  <c r="AK197" i="11"/>
  <c r="AL197" i="11"/>
  <c r="AM197" i="11"/>
  <c r="AN197" i="11"/>
  <c r="AK200" i="11"/>
  <c r="AL200" i="11"/>
  <c r="AM200" i="11" s="1"/>
  <c r="AN200" i="11" s="1"/>
  <c r="AK201" i="11"/>
  <c r="AL201" i="11" s="1"/>
  <c r="AM201" i="11" s="1"/>
  <c r="AN201" i="11" s="1"/>
  <c r="AK202" i="11"/>
  <c r="AL202" i="11"/>
  <c r="AM202" i="11" s="1"/>
  <c r="AN202" i="11" s="1"/>
  <c r="AK203" i="11"/>
  <c r="AL203" i="11"/>
  <c r="AM203" i="11" s="1"/>
  <c r="AN203" i="11" s="1"/>
  <c r="AK204" i="11"/>
  <c r="AL204" i="11"/>
  <c r="AM204" i="11" s="1"/>
  <c r="AN204" i="11" s="1"/>
  <c r="AK205" i="11"/>
  <c r="AL205" i="11"/>
  <c r="AM205" i="11" s="1"/>
  <c r="AN205" i="11" s="1"/>
  <c r="AK208" i="11"/>
  <c r="AL208" i="11" s="1"/>
  <c r="AM208" i="11" s="1"/>
  <c r="AN208" i="11" s="1"/>
  <c r="AK209" i="11"/>
  <c r="AL209" i="11"/>
  <c r="AM209" i="11"/>
  <c r="AN209" i="11"/>
  <c r="AK210" i="11"/>
  <c r="AL210" i="11"/>
  <c r="AM210" i="11" s="1"/>
  <c r="AN210" i="11" s="1"/>
  <c r="AK211" i="11"/>
  <c r="AL211" i="11" s="1"/>
  <c r="AM211" i="11" s="1"/>
  <c r="AN211" i="11" s="1"/>
  <c r="AK212" i="11"/>
  <c r="AL212" i="11"/>
  <c r="AM212" i="11" s="1"/>
  <c r="AN212" i="11" s="1"/>
  <c r="AK213" i="11"/>
  <c r="AL213" i="11"/>
  <c r="AM213" i="11" s="1"/>
  <c r="AN213" i="11" s="1"/>
  <c r="AK214" i="11"/>
  <c r="AL214" i="11"/>
  <c r="AM214" i="11" s="1"/>
  <c r="AN214" i="11" s="1"/>
  <c r="AK215" i="11"/>
  <c r="AL215" i="11"/>
  <c r="AM215" i="11" s="1"/>
  <c r="AN215" i="11" s="1"/>
  <c r="AK216" i="11"/>
  <c r="AL216" i="11" s="1"/>
  <c r="AM216" i="11" s="1"/>
  <c r="AN216" i="11" s="1"/>
  <c r="AL217" i="11"/>
  <c r="AM217" i="11"/>
  <c r="AN217" i="11"/>
  <c r="AK218" i="11"/>
  <c r="AL218" i="11" s="1"/>
  <c r="AM218" i="11" s="1"/>
  <c r="AN218" i="11" s="1"/>
  <c r="AK219" i="11"/>
  <c r="AL219" i="11"/>
  <c r="AM219" i="11"/>
  <c r="AN219" i="11"/>
  <c r="AK221" i="11"/>
  <c r="AL221" i="11"/>
  <c r="AM221" i="11" s="1"/>
  <c r="AN221" i="11" s="1"/>
  <c r="AL222" i="11"/>
  <c r="AM222" i="11"/>
  <c r="AN222" i="11" s="1"/>
  <c r="AK223" i="11"/>
  <c r="AL223" i="11"/>
  <c r="AM223" i="11"/>
  <c r="AN223" i="11"/>
  <c r="AK224" i="11"/>
  <c r="AL224" i="11"/>
  <c r="AM224" i="11" s="1"/>
  <c r="AN224" i="11" s="1"/>
  <c r="AK225" i="11"/>
  <c r="AL225" i="11"/>
  <c r="AM225" i="11"/>
  <c r="AN225" i="11"/>
  <c r="AK226" i="11"/>
  <c r="AL226" i="11"/>
  <c r="AM226" i="11" s="1"/>
  <c r="AN226" i="11" s="1"/>
  <c r="AK227" i="11"/>
  <c r="AL227" i="11"/>
  <c r="AM227" i="11"/>
  <c r="AN227" i="11"/>
  <c r="AK228" i="11"/>
  <c r="AL228" i="11"/>
  <c r="AM228" i="11" s="1"/>
  <c r="AN228" i="11" s="1"/>
  <c r="AK229" i="11"/>
  <c r="AL229" i="11"/>
  <c r="AM229" i="11"/>
  <c r="AN229" i="11"/>
  <c r="AK232" i="11"/>
  <c r="AL232" i="11"/>
  <c r="AM232" i="11" s="1"/>
  <c r="AN232" i="11" s="1"/>
  <c r="AK233" i="11"/>
  <c r="AL233" i="11"/>
  <c r="AM233" i="11"/>
  <c r="AN233" i="11"/>
  <c r="AK234" i="11"/>
  <c r="AL234" i="11"/>
  <c r="AM234" i="11" s="1"/>
  <c r="AN234" i="11" s="1"/>
  <c r="AK235" i="11"/>
  <c r="AL235" i="11"/>
  <c r="AM235" i="11"/>
  <c r="AN235" i="11"/>
  <c r="AK236" i="11"/>
  <c r="AL236" i="11"/>
  <c r="AM236" i="11" s="1"/>
  <c r="AN236" i="11" s="1"/>
  <c r="AK237" i="11"/>
  <c r="AL237" i="11"/>
  <c r="AM237" i="11"/>
  <c r="AN237" i="11"/>
  <c r="AK238" i="11"/>
  <c r="AL238" i="11"/>
  <c r="AM238" i="11" s="1"/>
  <c r="AN238" i="11" s="1"/>
  <c r="AK239" i="11"/>
  <c r="AL239" i="11"/>
  <c r="AM239" i="11"/>
  <c r="AN239" i="11"/>
  <c r="AK240" i="11"/>
  <c r="AL240" i="11"/>
  <c r="AM240" i="11" s="1"/>
  <c r="AN240" i="11" s="1"/>
  <c r="AK241" i="11"/>
  <c r="AL241" i="11"/>
  <c r="AM241" i="11"/>
  <c r="AN241" i="11"/>
  <c r="AK242" i="11"/>
  <c r="AL242" i="11"/>
  <c r="AM242" i="11" s="1"/>
  <c r="AN242" i="11" s="1"/>
  <c r="AK243" i="11"/>
  <c r="AL243" i="11"/>
  <c r="AM243" i="11"/>
  <c r="AN243" i="11"/>
  <c r="AK244" i="11"/>
  <c r="AL244" i="11"/>
  <c r="AM244" i="11" s="1"/>
  <c r="AN244" i="11" s="1"/>
  <c r="AK245" i="11"/>
  <c r="AL245" i="11"/>
  <c r="AM245" i="11" s="1"/>
  <c r="AN245" i="11" s="1"/>
  <c r="AK246" i="11"/>
  <c r="AL246" i="11"/>
  <c r="AM246" i="11" s="1"/>
  <c r="AN246" i="11" s="1"/>
  <c r="AK247" i="11"/>
  <c r="AL247" i="11"/>
  <c r="AM247" i="11" s="1"/>
  <c r="AN247" i="11" s="1"/>
  <c r="AK248" i="11"/>
  <c r="AL248" i="11"/>
  <c r="AM248" i="11" s="1"/>
  <c r="AN248" i="11" s="1"/>
  <c r="AK249" i="11"/>
  <c r="AL249" i="11"/>
  <c r="AM249" i="11" s="1"/>
  <c r="AN249" i="11" s="1"/>
  <c r="AK250" i="11"/>
  <c r="AL250" i="11"/>
  <c r="AM250" i="11" s="1"/>
  <c r="AN250" i="11" s="1"/>
  <c r="AK251" i="11"/>
  <c r="AL251" i="11"/>
  <c r="AM251" i="11" s="1"/>
  <c r="AN251" i="11" s="1"/>
  <c r="AK252" i="11"/>
  <c r="AL252" i="11"/>
  <c r="AM252" i="11" s="1"/>
  <c r="AN252" i="11" s="1"/>
  <c r="AK253" i="11"/>
  <c r="AL253" i="11"/>
  <c r="AM253" i="11" s="1"/>
  <c r="AN253" i="11" s="1"/>
  <c r="AK254" i="11"/>
  <c r="AL254" i="11"/>
  <c r="AM254" i="11" s="1"/>
  <c r="AN254" i="11" s="1"/>
  <c r="AK255" i="11"/>
  <c r="AL255" i="11"/>
  <c r="AM255" i="11" s="1"/>
  <c r="AN255" i="11" s="1"/>
  <c r="AK256" i="11"/>
  <c r="AL256" i="11"/>
  <c r="AM256" i="11" s="1"/>
  <c r="AN256" i="11" s="1"/>
  <c r="AK257" i="11"/>
  <c r="AL257" i="11"/>
  <c r="AM257" i="11" s="1"/>
  <c r="AN257" i="11" s="1"/>
  <c r="AK259" i="11"/>
  <c r="AL259" i="11"/>
  <c r="AM259" i="11" s="1"/>
  <c r="AN259" i="11" s="1"/>
  <c r="AK260" i="11"/>
  <c r="AL260" i="11"/>
  <c r="AM260" i="11" s="1"/>
  <c r="AN260" i="11" s="1"/>
  <c r="AK263" i="11"/>
  <c r="AL263" i="11"/>
  <c r="AM263" i="11" s="1"/>
  <c r="AN263" i="11" s="1"/>
  <c r="AK264" i="11"/>
  <c r="AL264" i="11"/>
  <c r="AM264" i="11" s="1"/>
  <c r="AN264" i="11" s="1"/>
  <c r="AK266" i="11"/>
  <c r="AL266" i="11"/>
  <c r="AM266" i="11" s="1"/>
  <c r="AN266" i="11" s="1"/>
  <c r="AK267" i="11"/>
  <c r="AL267" i="11"/>
  <c r="AM267" i="11" s="1"/>
  <c r="AN267" i="11" s="1"/>
  <c r="AK268" i="11"/>
  <c r="AL268" i="11"/>
  <c r="AM268" i="11" s="1"/>
  <c r="AN268" i="11" s="1"/>
  <c r="AL270" i="11"/>
  <c r="AM270" i="11"/>
  <c r="AN270" i="11" s="1"/>
  <c r="AL271" i="11"/>
  <c r="AM271" i="11" s="1"/>
  <c r="AN271" i="11" s="1"/>
  <c r="AK273" i="11"/>
  <c r="AL273" i="11" s="1"/>
  <c r="AM273" i="11" s="1"/>
  <c r="AN273" i="11" s="1"/>
  <c r="AL274" i="11"/>
  <c r="AM274" i="11"/>
  <c r="AN274" i="11" s="1"/>
  <c r="AK2" i="11"/>
  <c r="AL2" i="11" s="1"/>
  <c r="AM2" i="11" s="1"/>
  <c r="AN2" i="11" s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4" i="11"/>
  <c r="C75" i="11"/>
  <c r="C76" i="11"/>
  <c r="C77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2" i="11"/>
  <c r="C123" i="11"/>
  <c r="C124" i="11"/>
  <c r="C125" i="11"/>
  <c r="C126" i="11"/>
  <c r="C127" i="11"/>
  <c r="C129" i="11"/>
  <c r="C130" i="11"/>
  <c r="C131" i="11"/>
  <c r="C132" i="11"/>
  <c r="C134" i="11"/>
  <c r="C135" i="11"/>
  <c r="C136" i="11"/>
  <c r="C137" i="11"/>
  <c r="C138" i="11"/>
  <c r="C139" i="11"/>
  <c r="C140" i="11"/>
  <c r="C142" i="11"/>
  <c r="C143" i="11"/>
  <c r="C144" i="11"/>
  <c r="C145" i="11"/>
  <c r="C146" i="11"/>
  <c r="C147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4" i="11"/>
  <c r="C175" i="11"/>
  <c r="C176" i="11"/>
  <c r="C177" i="11"/>
  <c r="C178" i="11"/>
  <c r="C179" i="11"/>
  <c r="C180" i="11"/>
  <c r="C181" i="11"/>
  <c r="C182" i="11"/>
  <c r="C183" i="11"/>
  <c r="C184" i="11"/>
  <c r="C187" i="11"/>
  <c r="C188" i="11"/>
  <c r="C189" i="11"/>
  <c r="C190" i="11"/>
  <c r="C192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8" i="11"/>
  <c r="C219" i="11"/>
  <c r="C221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4" i="11"/>
  <c r="C245" i="11"/>
  <c r="C246" i="11"/>
  <c r="C247" i="11"/>
  <c r="C248" i="11"/>
  <c r="C249" i="11"/>
  <c r="C250" i="11"/>
  <c r="C251" i="11"/>
  <c r="C252" i="11"/>
  <c r="C253" i="11"/>
  <c r="C254" i="11"/>
  <c r="C256" i="11"/>
  <c r="C257" i="11"/>
  <c r="C258" i="11"/>
  <c r="C259" i="11"/>
  <c r="C260" i="11"/>
  <c r="C261" i="11"/>
  <c r="C262" i="11"/>
  <c r="C263" i="11"/>
  <c r="C264" i="11"/>
  <c r="C265" i="11"/>
  <c r="C266" i="11"/>
  <c r="C268" i="11"/>
  <c r="C269" i="11"/>
  <c r="C272" i="11"/>
  <c r="C273" i="1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3694" i="5"/>
  <c r="D3695" i="5"/>
  <c r="D3696" i="5"/>
  <c r="D3697" i="5"/>
  <c r="D3698" i="5"/>
  <c r="D3699" i="5"/>
  <c r="D3700" i="5"/>
  <c r="D3701" i="5"/>
  <c r="D3702" i="5"/>
  <c r="D3703" i="5"/>
  <c r="D3704" i="5"/>
  <c r="D3705" i="5"/>
  <c r="D3706" i="5"/>
  <c r="D3707" i="5"/>
  <c r="D3708" i="5"/>
  <c r="D3709" i="5"/>
  <c r="D3710" i="5"/>
  <c r="D3711" i="5"/>
  <c r="D3712" i="5"/>
  <c r="D3713" i="5"/>
  <c r="D3714" i="5"/>
  <c r="D3715" i="5"/>
  <c r="D3716" i="5"/>
  <c r="D3717" i="5"/>
  <c r="D3718" i="5"/>
  <c r="D3719" i="5"/>
  <c r="D3720" i="5"/>
  <c r="D3721" i="5"/>
  <c r="D3722" i="5"/>
  <c r="D3723" i="5"/>
  <c r="D3724" i="5"/>
  <c r="D3725" i="5"/>
  <c r="D3726" i="5"/>
  <c r="D3727" i="5"/>
  <c r="D3728" i="5"/>
  <c r="D3729" i="5"/>
  <c r="D3730" i="5"/>
  <c r="D3731" i="5"/>
  <c r="D3732" i="5"/>
  <c r="D3733" i="5"/>
  <c r="D3734" i="5"/>
  <c r="D3735" i="5"/>
  <c r="D3736" i="5"/>
  <c r="D3737" i="5"/>
  <c r="D3738" i="5"/>
  <c r="D3739" i="5"/>
  <c r="D3740" i="5"/>
  <c r="D3741" i="5"/>
  <c r="D3742" i="5"/>
  <c r="D3743" i="5"/>
  <c r="D3744" i="5"/>
  <c r="D3745" i="5"/>
  <c r="D3746" i="5"/>
  <c r="D3747" i="5"/>
  <c r="D3748" i="5"/>
  <c r="D3749" i="5"/>
  <c r="D3750" i="5"/>
  <c r="D3751" i="5"/>
  <c r="D3752" i="5"/>
  <c r="D3753" i="5"/>
  <c r="D3754" i="5"/>
  <c r="D3755" i="5"/>
  <c r="D3756" i="5"/>
  <c r="D3757" i="5"/>
  <c r="D3758" i="5"/>
  <c r="D3759" i="5"/>
  <c r="D3760" i="5"/>
  <c r="D3761" i="5"/>
  <c r="D3762" i="5"/>
  <c r="D3763" i="5"/>
  <c r="D3764" i="5"/>
  <c r="D3765" i="5"/>
  <c r="D3766" i="5"/>
  <c r="D3767" i="5"/>
  <c r="D3768" i="5"/>
  <c r="D3769" i="5"/>
  <c r="D3770" i="5"/>
  <c r="D3771" i="5"/>
  <c r="D3772" i="5"/>
  <c r="D3773" i="5"/>
  <c r="D3774" i="5"/>
  <c r="D3775" i="5"/>
  <c r="D3776" i="5"/>
  <c r="D3777" i="5"/>
  <c r="D3778" i="5"/>
  <c r="D3779" i="5"/>
  <c r="D3780" i="5"/>
  <c r="D3781" i="5"/>
  <c r="D3782" i="5"/>
  <c r="D3783" i="5"/>
  <c r="D3784" i="5"/>
  <c r="D3785" i="5"/>
  <c r="D3786" i="5"/>
  <c r="D3787" i="5"/>
  <c r="D3788" i="5"/>
  <c r="D3789" i="5"/>
  <c r="D3790" i="5"/>
  <c r="D3791" i="5"/>
  <c r="D3792" i="5"/>
  <c r="D3793" i="5"/>
  <c r="D3794" i="5"/>
  <c r="D3795" i="5"/>
  <c r="D3796" i="5"/>
  <c r="D3797" i="5"/>
  <c r="D3798" i="5"/>
  <c r="D3799" i="5"/>
  <c r="D3800" i="5"/>
  <c r="D3801" i="5"/>
  <c r="D3802" i="5"/>
  <c r="D3803" i="5"/>
  <c r="D3804" i="5"/>
  <c r="D3805" i="5"/>
  <c r="D3806" i="5"/>
  <c r="D3807" i="5"/>
  <c r="D3808" i="5"/>
  <c r="D3809" i="5"/>
  <c r="D3810" i="5"/>
  <c r="D3811" i="5"/>
  <c r="D3812" i="5"/>
  <c r="D3813" i="5"/>
  <c r="D3814" i="5"/>
  <c r="D3815" i="5"/>
  <c r="D3816" i="5"/>
  <c r="D3817" i="5"/>
  <c r="D3818" i="5"/>
  <c r="D3819" i="5"/>
  <c r="D3820" i="5"/>
  <c r="D3821" i="5"/>
  <c r="D3822" i="5"/>
  <c r="D3823" i="5"/>
  <c r="D3824" i="5"/>
  <c r="D3825" i="5"/>
  <c r="D3826" i="5"/>
  <c r="D3827" i="5"/>
  <c r="D3828" i="5"/>
  <c r="D3829" i="5"/>
  <c r="D3830" i="5"/>
  <c r="D3831" i="5"/>
  <c r="D3832" i="5"/>
  <c r="D3833" i="5"/>
  <c r="D3834" i="5"/>
  <c r="D3835" i="5"/>
  <c r="D3836" i="5"/>
  <c r="D3837" i="5"/>
  <c r="D3838" i="5"/>
  <c r="D3839" i="5"/>
  <c r="D3840" i="5"/>
  <c r="D3841" i="5"/>
  <c r="D3842" i="5"/>
  <c r="D3843" i="5"/>
  <c r="D3844" i="5"/>
  <c r="D3845" i="5"/>
  <c r="D3846" i="5"/>
  <c r="D3847" i="5"/>
  <c r="D3848" i="5"/>
  <c r="D3849" i="5"/>
  <c r="D3850" i="5"/>
  <c r="D3851" i="5"/>
  <c r="D3852" i="5"/>
  <c r="D3853" i="5"/>
  <c r="D3854" i="5"/>
  <c r="D3855" i="5"/>
  <c r="D3856" i="5"/>
  <c r="D3857" i="5"/>
  <c r="D3858" i="5"/>
  <c r="D3859" i="5"/>
  <c r="D3860" i="5"/>
  <c r="D3861" i="5"/>
  <c r="D3862" i="5"/>
  <c r="D3863" i="5"/>
  <c r="D3864" i="5"/>
  <c r="D3865" i="5"/>
  <c r="D3866" i="5"/>
  <c r="D3867" i="5"/>
  <c r="D3868" i="5"/>
  <c r="D3869" i="5"/>
  <c r="D3870" i="5"/>
  <c r="D3871" i="5"/>
  <c r="D3872" i="5"/>
  <c r="D3873" i="5"/>
  <c r="D3874" i="5"/>
  <c r="D3875" i="5"/>
  <c r="D3876" i="5"/>
  <c r="D3877" i="5"/>
  <c r="D3878" i="5"/>
  <c r="D3879" i="5"/>
  <c r="D3880" i="5"/>
  <c r="D3881" i="5"/>
  <c r="D3882" i="5"/>
  <c r="D3883" i="5"/>
  <c r="D3884" i="5"/>
  <c r="D3885" i="5"/>
  <c r="D3886" i="5"/>
  <c r="D3887" i="5"/>
  <c r="D3888" i="5"/>
  <c r="D3889" i="5"/>
  <c r="D3890" i="5"/>
  <c r="D3891" i="5"/>
  <c r="D3892" i="5"/>
  <c r="D3893" i="5"/>
  <c r="D3894" i="5"/>
  <c r="D3895" i="5"/>
  <c r="D3896" i="5"/>
  <c r="D3897" i="5"/>
  <c r="D3898" i="5"/>
  <c r="D3899" i="5"/>
  <c r="D3900" i="5"/>
  <c r="D3901" i="5"/>
  <c r="D3902" i="5"/>
  <c r="D3903" i="5"/>
  <c r="D3904" i="5"/>
  <c r="D3905" i="5"/>
  <c r="D3906" i="5"/>
  <c r="D3907" i="5"/>
  <c r="D3908" i="5"/>
  <c r="D3909" i="5"/>
  <c r="D3910" i="5"/>
  <c r="D3911" i="5"/>
  <c r="D3912" i="5"/>
  <c r="D3913" i="5"/>
  <c r="D3914" i="5"/>
  <c r="D3915" i="5"/>
  <c r="D3916" i="5"/>
  <c r="D3917" i="5"/>
  <c r="D3918" i="5"/>
  <c r="D3919" i="5"/>
  <c r="D3920" i="5"/>
  <c r="D3921" i="5"/>
  <c r="D3922" i="5"/>
  <c r="D3923" i="5"/>
  <c r="D3924" i="5"/>
  <c r="D3925" i="5"/>
  <c r="D3926" i="5"/>
  <c r="D3927" i="5"/>
  <c r="D3928" i="5"/>
  <c r="D3929" i="5"/>
  <c r="D3930" i="5"/>
  <c r="D3931" i="5"/>
  <c r="D3932" i="5"/>
  <c r="D3933" i="5"/>
  <c r="D3934" i="5"/>
  <c r="D3935" i="5"/>
  <c r="D3936" i="5"/>
  <c r="D3937" i="5"/>
  <c r="D3938" i="5"/>
  <c r="D3939" i="5"/>
  <c r="D3940" i="5"/>
  <c r="D3941" i="5"/>
  <c r="D3942" i="5"/>
  <c r="D3943" i="5"/>
  <c r="D3944" i="5"/>
  <c r="D3945" i="5"/>
  <c r="D3946" i="5"/>
  <c r="D3947" i="5"/>
  <c r="D3948" i="5"/>
  <c r="D3949" i="5"/>
  <c r="D3950" i="5"/>
  <c r="D3951" i="5"/>
  <c r="D3952" i="5"/>
  <c r="D3953" i="5"/>
  <c r="D3954" i="5"/>
  <c r="D3955" i="5"/>
  <c r="D3956" i="5"/>
  <c r="D3957" i="5"/>
  <c r="D3958" i="5"/>
  <c r="D3959" i="5"/>
  <c r="D3960" i="5"/>
  <c r="D3961" i="5"/>
  <c r="D3962" i="5"/>
  <c r="D3963" i="5"/>
  <c r="D3964" i="5"/>
  <c r="D3965" i="5"/>
  <c r="D3966" i="5"/>
  <c r="D3967" i="5"/>
  <c r="D3968" i="5"/>
  <c r="D3969" i="5"/>
  <c r="D3970" i="5"/>
  <c r="D3971" i="5"/>
  <c r="D3972" i="5"/>
  <c r="D3973" i="5"/>
  <c r="D3974" i="5"/>
  <c r="D3975" i="5"/>
  <c r="D3976" i="5"/>
  <c r="D3977" i="5"/>
  <c r="D3978" i="5"/>
  <c r="D3979" i="5"/>
  <c r="D3980" i="5"/>
  <c r="D3981" i="5"/>
  <c r="D3982" i="5"/>
  <c r="D3983" i="5"/>
  <c r="D3984" i="5"/>
  <c r="D3985" i="5"/>
  <c r="D3986" i="5"/>
  <c r="D3987" i="5"/>
  <c r="D3988" i="5"/>
  <c r="D3989" i="5"/>
  <c r="D3990" i="5"/>
  <c r="D3991" i="5"/>
  <c r="D3992" i="5"/>
  <c r="D3993" i="5"/>
  <c r="D3994" i="5"/>
  <c r="D3995" i="5"/>
  <c r="D3996" i="5"/>
  <c r="D3997" i="5"/>
  <c r="D3998" i="5"/>
  <c r="D3999" i="5"/>
  <c r="D4000" i="5"/>
  <c r="D4001" i="5"/>
  <c r="D4002" i="5"/>
  <c r="D4003" i="5"/>
  <c r="D4004" i="5"/>
  <c r="D4005" i="5"/>
  <c r="D4006" i="5"/>
  <c r="D4007" i="5"/>
  <c r="D4008" i="5"/>
  <c r="D4009" i="5"/>
  <c r="D4010" i="5"/>
  <c r="D4011" i="5"/>
  <c r="D4012" i="5"/>
  <c r="D4013" i="5"/>
  <c r="D4014" i="5"/>
  <c r="D4015" i="5"/>
  <c r="D4016" i="5"/>
  <c r="D4017" i="5"/>
  <c r="D4018" i="5"/>
  <c r="D4019" i="5"/>
  <c r="D4020" i="5"/>
  <c r="D4021" i="5"/>
  <c r="D4022" i="5"/>
  <c r="D4023" i="5"/>
  <c r="D4024" i="5"/>
  <c r="D4025" i="5"/>
  <c r="D4026" i="5"/>
  <c r="D4027" i="5"/>
  <c r="D4028" i="5"/>
  <c r="D4029" i="5"/>
  <c r="D4030" i="5"/>
  <c r="D4031" i="5"/>
  <c r="D4032" i="5"/>
  <c r="D4033" i="5"/>
  <c r="D4034" i="5"/>
  <c r="D4035" i="5"/>
  <c r="D4036" i="5"/>
  <c r="D4037" i="5"/>
  <c r="D4038" i="5"/>
  <c r="D4039" i="5"/>
  <c r="D4040" i="5"/>
  <c r="D4041" i="5"/>
  <c r="D4042" i="5"/>
  <c r="D4043" i="5"/>
  <c r="D4044" i="5"/>
  <c r="D4045" i="5"/>
  <c r="D4046" i="5"/>
  <c r="D4047" i="5"/>
  <c r="D4048" i="5"/>
  <c r="D4049" i="5"/>
  <c r="D4050" i="5"/>
  <c r="D4051" i="5"/>
  <c r="D4052" i="5"/>
  <c r="D4053" i="5"/>
  <c r="D4054" i="5"/>
  <c r="D4055" i="5"/>
  <c r="D4056" i="5"/>
  <c r="D4057" i="5"/>
  <c r="D4058" i="5"/>
  <c r="D4059" i="5"/>
  <c r="D4060" i="5"/>
  <c r="D4061" i="5"/>
  <c r="D4062" i="5"/>
  <c r="D4063" i="5"/>
  <c r="D4064" i="5"/>
  <c r="D4065" i="5"/>
  <c r="D4066" i="5"/>
  <c r="D4067" i="5"/>
  <c r="D4068" i="5"/>
  <c r="D4069" i="5"/>
  <c r="D4070" i="5"/>
  <c r="D4071" i="5"/>
  <c r="D4072" i="5"/>
  <c r="D4073" i="5"/>
  <c r="D4074" i="5"/>
  <c r="D4075" i="5"/>
  <c r="D4076" i="5"/>
  <c r="D4077" i="5"/>
  <c r="D4078" i="5"/>
  <c r="D4079" i="5"/>
  <c r="D4080" i="5"/>
  <c r="D4081" i="5"/>
  <c r="D4082" i="5"/>
  <c r="D4083" i="5"/>
  <c r="D4084" i="5"/>
  <c r="D4085" i="5"/>
  <c r="D4086" i="5"/>
  <c r="D4087" i="5"/>
  <c r="D4088" i="5"/>
  <c r="D4089" i="5"/>
  <c r="D4090" i="5"/>
  <c r="D4091" i="5"/>
  <c r="D4092" i="5"/>
  <c r="D4093" i="5"/>
  <c r="D4094" i="5"/>
  <c r="D4095" i="5"/>
  <c r="D4096" i="5"/>
  <c r="D4097" i="5"/>
  <c r="D4098" i="5"/>
  <c r="D4099" i="5"/>
  <c r="D4100" i="5"/>
  <c r="D4101" i="5"/>
  <c r="D4102" i="5"/>
  <c r="D4103" i="5"/>
  <c r="D4104" i="5"/>
  <c r="D4105" i="5"/>
  <c r="D4106" i="5"/>
  <c r="D4107" i="5"/>
  <c r="D4108" i="5"/>
  <c r="D4109" i="5"/>
  <c r="D4110" i="5"/>
  <c r="D4111" i="5"/>
  <c r="D4112" i="5"/>
  <c r="D4113" i="5"/>
  <c r="D4114" i="5"/>
  <c r="D4115" i="5"/>
  <c r="D4116" i="5"/>
  <c r="D4117" i="5"/>
  <c r="D4118" i="5"/>
  <c r="D4119" i="5"/>
  <c r="D4120" i="5"/>
  <c r="D4121" i="5"/>
  <c r="D4122" i="5"/>
  <c r="D4123" i="5"/>
  <c r="D4124" i="5"/>
  <c r="D4125" i="5"/>
  <c r="D4126" i="5"/>
  <c r="D4127" i="5"/>
  <c r="D4128" i="5"/>
  <c r="D4129" i="5"/>
  <c r="D4130" i="5"/>
  <c r="D4131" i="5"/>
  <c r="D4132" i="5"/>
  <c r="D4133" i="5"/>
  <c r="D4134" i="5"/>
  <c r="D4135" i="5"/>
  <c r="D4136" i="5"/>
  <c r="D4137" i="5"/>
  <c r="D4138" i="5"/>
  <c r="D4139" i="5"/>
  <c r="D4140" i="5"/>
  <c r="D4141" i="5"/>
  <c r="D4142" i="5"/>
  <c r="D4143" i="5"/>
  <c r="D4144" i="5"/>
  <c r="D4145" i="5"/>
  <c r="D4146" i="5"/>
  <c r="D4147" i="5"/>
  <c r="D4148" i="5"/>
  <c r="D4149" i="5"/>
  <c r="D4150" i="5"/>
  <c r="D4151" i="5"/>
  <c r="D4152" i="5"/>
  <c r="D4153" i="5"/>
  <c r="D4154" i="5"/>
  <c r="D4155" i="5"/>
  <c r="D4156" i="5"/>
  <c r="D4157" i="5"/>
  <c r="D4158" i="5"/>
  <c r="D4159" i="5"/>
  <c r="D4160" i="5"/>
  <c r="D4161" i="5"/>
  <c r="D4162" i="5"/>
  <c r="D4163" i="5"/>
  <c r="D4164" i="5"/>
  <c r="D4165" i="5"/>
  <c r="D4166" i="5"/>
  <c r="D4167" i="5"/>
  <c r="D4168" i="5"/>
  <c r="D4169" i="5"/>
  <c r="D4170" i="5"/>
  <c r="D4171" i="5"/>
  <c r="D4172" i="5"/>
  <c r="D4173" i="5"/>
  <c r="D4174" i="5"/>
  <c r="D4175" i="5"/>
  <c r="D4176" i="5"/>
  <c r="D4177" i="5"/>
  <c r="D4178" i="5"/>
  <c r="D4179" i="5"/>
  <c r="D4180" i="5"/>
  <c r="D4181" i="5"/>
  <c r="D4182" i="5"/>
  <c r="D4183" i="5"/>
  <c r="D4184" i="5"/>
  <c r="D4185" i="5"/>
  <c r="D4186" i="5"/>
  <c r="D4187" i="5"/>
  <c r="D4188" i="5"/>
  <c r="D4189" i="5"/>
  <c r="D4190" i="5"/>
  <c r="D4191" i="5"/>
  <c r="D4192" i="5"/>
  <c r="D4193" i="5"/>
  <c r="D4194" i="5"/>
  <c r="D4195" i="5"/>
  <c r="D4196" i="5"/>
  <c r="D4197" i="5"/>
  <c r="D4198" i="5"/>
  <c r="D4199" i="5"/>
  <c r="D4200" i="5"/>
  <c r="D4201" i="5"/>
  <c r="D4202" i="5"/>
  <c r="D4203" i="5"/>
  <c r="D4204" i="5"/>
  <c r="D4205" i="5"/>
  <c r="D4206" i="5"/>
  <c r="D4207" i="5"/>
  <c r="D4208" i="5"/>
  <c r="D4209" i="5"/>
  <c r="D4210" i="5"/>
  <c r="D4211" i="5"/>
  <c r="D4212" i="5"/>
  <c r="D4213" i="5"/>
  <c r="D4214" i="5"/>
  <c r="D4215" i="5"/>
  <c r="D4216" i="5"/>
  <c r="D4217" i="5"/>
  <c r="D4218" i="5"/>
  <c r="D4219" i="5"/>
  <c r="D4220" i="5"/>
  <c r="D4221" i="5"/>
  <c r="D4222" i="5"/>
  <c r="D4223" i="5"/>
  <c r="D4224" i="5"/>
  <c r="D4225" i="5"/>
  <c r="D4226" i="5"/>
  <c r="D4227" i="5"/>
  <c r="D4228" i="5"/>
  <c r="D4229" i="5"/>
  <c r="D4230" i="5"/>
  <c r="D4231" i="5"/>
  <c r="D4232" i="5"/>
  <c r="D4233" i="5"/>
  <c r="D4234" i="5"/>
  <c r="D4235" i="5"/>
  <c r="D4236" i="5"/>
  <c r="D4237" i="5"/>
  <c r="D4238" i="5"/>
  <c r="D4239" i="5"/>
  <c r="D4240" i="5"/>
  <c r="D4241" i="5"/>
  <c r="D4242" i="5"/>
  <c r="D4243" i="5"/>
  <c r="D4244" i="5"/>
  <c r="D4245" i="5"/>
  <c r="D4246" i="5"/>
  <c r="D4247" i="5"/>
  <c r="D4248" i="5"/>
  <c r="D4249" i="5"/>
  <c r="D4250" i="5"/>
  <c r="D4251" i="5"/>
  <c r="D4252" i="5"/>
  <c r="D4253" i="5"/>
  <c r="D4254" i="5"/>
  <c r="D4255" i="5"/>
  <c r="D4256" i="5"/>
  <c r="D4257" i="5"/>
  <c r="D4258" i="5"/>
  <c r="D4259" i="5"/>
  <c r="D4260" i="5"/>
  <c r="D4261" i="5"/>
  <c r="D4262" i="5"/>
  <c r="D4263" i="5"/>
  <c r="D4264" i="5"/>
  <c r="D4265" i="5"/>
  <c r="D4266" i="5"/>
  <c r="D4267" i="5"/>
  <c r="D4268" i="5"/>
  <c r="D4269" i="5"/>
  <c r="D4270" i="5"/>
  <c r="D4271" i="5"/>
  <c r="D4272" i="5"/>
  <c r="D4273" i="5"/>
  <c r="D4274" i="5"/>
  <c r="D4275" i="5"/>
  <c r="D4276" i="5"/>
  <c r="D4277" i="5"/>
  <c r="D4278" i="5"/>
  <c r="D4279" i="5"/>
  <c r="D4280" i="5"/>
  <c r="D4281" i="5"/>
  <c r="D4282" i="5"/>
  <c r="D4283" i="5"/>
  <c r="D4284" i="5"/>
  <c r="D4285" i="5"/>
  <c r="D4286" i="5"/>
  <c r="D4287" i="5"/>
  <c r="D4288" i="5"/>
  <c r="D4289" i="5"/>
  <c r="D4290" i="5"/>
  <c r="D4291" i="5"/>
  <c r="D4292" i="5"/>
  <c r="D4293" i="5"/>
  <c r="D4294" i="5"/>
  <c r="D4295" i="5"/>
  <c r="D4296" i="5"/>
  <c r="D4297" i="5"/>
  <c r="D4298" i="5"/>
  <c r="D4299" i="5"/>
  <c r="D4300" i="5"/>
  <c r="D4301" i="5"/>
  <c r="D4302" i="5"/>
  <c r="D4303" i="5"/>
  <c r="D4304" i="5"/>
  <c r="D4305" i="5"/>
  <c r="D4306" i="5"/>
  <c r="D4307" i="5"/>
  <c r="D4308" i="5"/>
  <c r="D4309" i="5"/>
  <c r="D4310" i="5"/>
  <c r="D4311" i="5"/>
  <c r="D4312" i="5"/>
  <c r="D4313" i="5"/>
  <c r="D4314" i="5"/>
  <c r="D4315" i="5"/>
  <c r="D4316" i="5"/>
  <c r="D4317" i="5"/>
  <c r="D4318" i="5"/>
  <c r="D4319" i="5"/>
  <c r="D4320" i="5"/>
  <c r="D4321" i="5"/>
  <c r="D4322" i="5"/>
  <c r="D4323" i="5"/>
  <c r="D4324" i="5"/>
  <c r="D4325" i="5"/>
  <c r="D4326" i="5"/>
  <c r="D4327" i="5"/>
  <c r="D4328" i="5"/>
  <c r="D4329" i="5"/>
  <c r="D4330" i="5"/>
  <c r="D4331" i="5"/>
  <c r="D4332" i="5"/>
  <c r="D4333" i="5"/>
  <c r="D4334" i="5"/>
  <c r="D4335" i="5"/>
  <c r="D4336" i="5"/>
  <c r="D4337" i="5"/>
  <c r="D4338" i="5"/>
  <c r="D4339" i="5"/>
  <c r="D4340" i="5"/>
  <c r="D4341" i="5"/>
  <c r="D4342" i="5"/>
  <c r="D4343" i="5"/>
  <c r="D4344" i="5"/>
  <c r="D4345" i="5"/>
  <c r="D4346" i="5"/>
  <c r="D4347" i="5"/>
  <c r="D4348" i="5"/>
  <c r="D4349" i="5"/>
  <c r="D4350" i="5"/>
  <c r="D4351" i="5"/>
  <c r="D4352" i="5"/>
  <c r="D4353" i="5"/>
  <c r="D4354" i="5"/>
  <c r="D4355" i="5"/>
  <c r="D4356" i="5"/>
  <c r="D4357" i="5"/>
  <c r="D4358" i="5"/>
  <c r="D4359" i="5"/>
  <c r="D4360" i="5"/>
  <c r="D4361" i="5"/>
  <c r="D4362" i="5"/>
  <c r="D4363" i="5"/>
  <c r="D4364" i="5"/>
  <c r="D4365" i="5"/>
  <c r="D4366" i="5"/>
  <c r="D4367" i="5"/>
  <c r="D4368" i="5"/>
  <c r="D4369" i="5"/>
  <c r="D4370" i="5"/>
  <c r="D4371" i="5"/>
  <c r="D4372" i="5"/>
  <c r="D4373" i="5"/>
  <c r="D4374" i="5"/>
  <c r="D4375" i="5"/>
  <c r="D4376" i="5"/>
  <c r="D4377" i="5"/>
  <c r="D4378" i="5"/>
  <c r="D4379" i="5"/>
  <c r="D4380" i="5"/>
  <c r="D4381" i="5"/>
  <c r="D4382" i="5"/>
  <c r="D4383" i="5"/>
  <c r="D4384" i="5"/>
  <c r="D4385" i="5"/>
  <c r="D4386" i="5"/>
  <c r="D4387" i="5"/>
  <c r="D4388" i="5"/>
  <c r="D4389" i="5"/>
  <c r="D4390" i="5"/>
  <c r="D4391" i="5"/>
  <c r="D4392" i="5"/>
  <c r="D4393" i="5"/>
  <c r="D4394" i="5"/>
  <c r="D4395" i="5"/>
  <c r="D4396" i="5"/>
  <c r="D4397" i="5"/>
  <c r="D4398" i="5"/>
  <c r="D4399" i="5"/>
  <c r="D4400" i="5"/>
  <c r="D4401" i="5"/>
  <c r="D4402" i="5"/>
  <c r="D4403" i="5"/>
  <c r="D4404" i="5"/>
  <c r="D4405" i="5"/>
  <c r="D4406" i="5"/>
  <c r="D4407" i="5"/>
  <c r="D4408" i="5"/>
  <c r="D4409" i="5"/>
  <c r="D4410" i="5"/>
  <c r="D4411" i="5"/>
  <c r="D4412" i="5"/>
  <c r="D4413" i="5"/>
  <c r="D4414" i="5"/>
  <c r="D4415" i="5"/>
  <c r="D4416" i="5"/>
  <c r="D4417" i="5"/>
  <c r="D4418" i="5"/>
  <c r="D4419" i="5"/>
  <c r="D4420" i="5"/>
  <c r="D4421" i="5"/>
  <c r="D4422" i="5"/>
  <c r="D4423" i="5"/>
  <c r="D4424" i="5"/>
  <c r="D4425" i="5"/>
  <c r="D4426" i="5"/>
  <c r="D4427" i="5"/>
  <c r="D4428" i="5"/>
  <c r="D4429" i="5"/>
  <c r="D4430" i="5"/>
  <c r="D4431" i="5"/>
  <c r="D4432" i="5"/>
  <c r="D4433" i="5"/>
  <c r="D4434" i="5"/>
  <c r="D4435" i="5"/>
  <c r="D4436" i="5"/>
  <c r="D4437" i="5"/>
  <c r="D4438" i="5"/>
  <c r="D4439" i="5"/>
  <c r="D4440" i="5"/>
  <c r="D4441" i="5"/>
  <c r="D4442" i="5"/>
  <c r="D4443" i="5"/>
  <c r="D4444" i="5"/>
  <c r="D4445" i="5"/>
  <c r="D4446" i="5"/>
  <c r="D4447" i="5"/>
  <c r="D4448" i="5"/>
  <c r="D4449" i="5"/>
  <c r="D4450" i="5"/>
  <c r="D4451" i="5"/>
  <c r="D4452" i="5"/>
  <c r="D4453" i="5"/>
  <c r="D4454" i="5"/>
  <c r="D4455" i="5"/>
  <c r="D4456" i="5"/>
  <c r="D4457" i="5"/>
  <c r="D4458" i="5"/>
  <c r="D4459" i="5"/>
  <c r="D4460" i="5"/>
  <c r="D4461" i="5"/>
  <c r="D4462" i="5"/>
  <c r="D4463" i="5"/>
  <c r="D4464" i="5"/>
  <c r="D4465" i="5"/>
  <c r="D4466" i="5"/>
  <c r="D4467" i="5"/>
  <c r="D4468" i="5"/>
  <c r="D4469" i="5"/>
  <c r="D4470" i="5"/>
  <c r="D4471" i="5"/>
  <c r="D4472" i="5"/>
  <c r="D4473" i="5"/>
  <c r="D4474" i="5"/>
  <c r="D4475" i="5"/>
  <c r="D4476" i="5"/>
  <c r="D4477" i="5"/>
  <c r="D4478" i="5"/>
  <c r="D4479" i="5"/>
  <c r="D4480" i="5"/>
  <c r="D4481" i="5"/>
  <c r="D4482" i="5"/>
  <c r="D4483" i="5"/>
  <c r="D4484" i="5"/>
  <c r="D4485" i="5"/>
  <c r="D4486" i="5"/>
  <c r="D4487" i="5"/>
  <c r="D4488" i="5"/>
  <c r="D4489" i="5"/>
  <c r="D4490" i="5"/>
  <c r="D4491" i="5"/>
  <c r="D4492" i="5"/>
  <c r="D4493" i="5"/>
  <c r="D4494" i="5"/>
  <c r="D4495" i="5"/>
  <c r="D4496" i="5"/>
  <c r="D4497" i="5"/>
  <c r="D4498" i="5"/>
  <c r="D4499" i="5"/>
  <c r="D4500" i="5"/>
  <c r="D4501" i="5"/>
  <c r="D4502" i="5"/>
  <c r="D4503" i="5"/>
  <c r="D4504" i="5"/>
  <c r="D4505" i="5"/>
  <c r="D4506" i="5"/>
  <c r="D4507" i="5"/>
  <c r="D4508" i="5"/>
  <c r="D4509" i="5"/>
  <c r="D4510" i="5"/>
  <c r="D4511" i="5"/>
  <c r="D4512" i="5"/>
  <c r="D4513" i="5"/>
  <c r="D4514" i="5"/>
  <c r="D4515" i="5"/>
  <c r="D4516" i="5"/>
  <c r="D4517" i="5"/>
  <c r="D4518" i="5"/>
  <c r="D4519" i="5"/>
  <c r="D4520" i="5"/>
  <c r="D4521" i="5"/>
  <c r="D4522" i="5"/>
  <c r="D4523" i="5"/>
  <c r="D4524" i="5"/>
  <c r="D4525" i="5"/>
  <c r="D4526" i="5"/>
  <c r="D4527" i="5"/>
  <c r="D4528" i="5"/>
  <c r="D4529" i="5"/>
  <c r="D4530" i="5"/>
  <c r="D4531" i="5"/>
  <c r="D4532" i="5"/>
  <c r="D4533" i="5"/>
  <c r="D4534" i="5"/>
  <c r="D4535" i="5"/>
  <c r="D4536" i="5"/>
  <c r="D4537" i="5"/>
  <c r="D4538" i="5"/>
  <c r="D4539" i="5"/>
  <c r="D4540" i="5"/>
  <c r="D4541" i="5"/>
  <c r="D4542" i="5"/>
  <c r="D4543" i="5"/>
  <c r="D4544" i="5"/>
  <c r="D4545" i="5"/>
  <c r="D4546" i="5"/>
  <c r="D4547" i="5"/>
  <c r="D4548" i="5"/>
  <c r="D4549" i="5"/>
  <c r="D4550" i="5"/>
  <c r="D4551" i="5"/>
  <c r="D4552" i="5"/>
  <c r="D4553" i="5"/>
  <c r="D4554" i="5"/>
  <c r="D4555" i="5"/>
  <c r="D4556" i="5"/>
  <c r="D4557" i="5"/>
  <c r="D4558" i="5"/>
  <c r="D4559" i="5"/>
  <c r="D4560" i="5"/>
  <c r="D4561" i="5"/>
  <c r="D4562" i="5"/>
  <c r="D4563" i="5"/>
  <c r="D4564" i="5"/>
  <c r="D4565" i="5"/>
  <c r="D4566" i="5"/>
  <c r="D4567" i="5"/>
  <c r="D4568" i="5"/>
  <c r="D4569" i="5"/>
  <c r="D4570" i="5"/>
  <c r="D4571" i="5"/>
  <c r="D4572" i="5"/>
  <c r="D4573" i="5"/>
  <c r="D4574" i="5"/>
  <c r="D4575" i="5"/>
  <c r="D4576" i="5"/>
  <c r="D4577" i="5"/>
  <c r="D4578" i="5"/>
  <c r="D4579" i="5"/>
  <c r="D4580" i="5"/>
  <c r="D4581" i="5"/>
  <c r="D4582" i="5"/>
  <c r="D4583" i="5"/>
  <c r="D4584" i="5"/>
  <c r="D4585" i="5"/>
  <c r="D4586" i="5"/>
  <c r="D4587" i="5"/>
  <c r="D4588" i="5"/>
  <c r="D4589" i="5"/>
  <c r="D4590" i="5"/>
  <c r="D4591" i="5"/>
  <c r="D4592" i="5"/>
  <c r="D4593" i="5"/>
  <c r="D4594" i="5"/>
  <c r="D4595" i="5"/>
  <c r="D4596" i="5"/>
  <c r="D4597" i="5"/>
  <c r="D4598" i="5"/>
  <c r="D4599" i="5"/>
  <c r="D4600" i="5"/>
  <c r="D4601" i="5"/>
  <c r="D4602" i="5"/>
  <c r="D4603" i="5"/>
  <c r="D4604" i="5"/>
  <c r="D4605" i="5"/>
  <c r="D4606" i="5"/>
  <c r="D4607" i="5"/>
  <c r="D4608" i="5"/>
  <c r="D4609" i="5"/>
  <c r="D4610" i="5"/>
  <c r="D4611" i="5"/>
  <c r="D4612" i="5"/>
  <c r="D4613" i="5"/>
  <c r="D4614" i="5"/>
  <c r="D4615" i="5"/>
  <c r="D4616" i="5"/>
  <c r="D4617" i="5"/>
  <c r="D4618" i="5"/>
  <c r="D4619" i="5"/>
  <c r="D4620" i="5"/>
  <c r="D4621" i="5"/>
  <c r="D4622" i="5"/>
  <c r="D4623" i="5"/>
  <c r="D4624" i="5"/>
  <c r="D4625" i="5"/>
  <c r="D4626" i="5"/>
  <c r="D4627" i="5"/>
  <c r="D4628" i="5"/>
  <c r="D4629" i="5"/>
  <c r="D4630" i="5"/>
  <c r="D4631" i="5"/>
  <c r="D4632" i="5"/>
  <c r="D4633" i="5"/>
  <c r="D4634" i="5"/>
  <c r="D4635" i="5"/>
  <c r="D4636" i="5"/>
  <c r="D4637" i="5"/>
  <c r="D4638" i="5"/>
  <c r="D4639" i="5"/>
  <c r="D4640" i="5"/>
  <c r="D4641" i="5"/>
  <c r="D4642" i="5"/>
  <c r="D4643" i="5"/>
  <c r="D4644" i="5"/>
  <c r="D4645" i="5"/>
  <c r="D4646" i="5"/>
  <c r="D4647" i="5"/>
  <c r="D4648" i="5"/>
  <c r="D4649" i="5"/>
  <c r="D4650" i="5"/>
  <c r="D4651" i="5"/>
  <c r="D4652" i="5"/>
  <c r="D4653" i="5"/>
  <c r="D4654" i="5"/>
  <c r="D4655" i="5"/>
  <c r="D4656" i="5"/>
  <c r="D4657" i="5"/>
  <c r="D4658" i="5"/>
  <c r="D4659" i="5"/>
  <c r="D4660" i="5"/>
  <c r="D4661" i="5"/>
  <c r="D4662" i="5"/>
  <c r="D4663" i="5"/>
  <c r="D4664" i="5"/>
  <c r="D4665" i="5"/>
  <c r="D4666" i="5"/>
  <c r="D4667" i="5"/>
  <c r="D4668" i="5"/>
  <c r="D4669" i="5"/>
  <c r="D4670" i="5"/>
  <c r="D4671" i="5"/>
  <c r="D4672" i="5"/>
  <c r="D4673" i="5"/>
  <c r="D4674" i="5"/>
  <c r="D4675" i="5"/>
  <c r="D4676" i="5"/>
  <c r="D4677" i="5"/>
  <c r="D4678" i="5"/>
  <c r="D4679" i="5"/>
  <c r="D4680" i="5"/>
  <c r="D4681" i="5"/>
  <c r="D4682" i="5"/>
  <c r="D4683" i="5"/>
  <c r="D4684" i="5"/>
  <c r="D4685" i="5"/>
  <c r="D4686" i="5"/>
  <c r="D4687" i="5"/>
  <c r="D4688" i="5"/>
  <c r="D4689" i="5"/>
  <c r="D4690" i="5"/>
  <c r="D4691" i="5"/>
  <c r="D4692" i="5"/>
  <c r="D4693" i="5"/>
  <c r="D4694" i="5"/>
  <c r="D4695" i="5"/>
  <c r="D4696" i="5"/>
  <c r="D4697" i="5"/>
  <c r="D4698" i="5"/>
  <c r="D4699" i="5"/>
  <c r="D4700" i="5"/>
  <c r="D4701" i="5"/>
  <c r="D4702" i="5"/>
  <c r="D4703" i="5"/>
  <c r="D4704" i="5"/>
  <c r="D4705" i="5"/>
  <c r="D4706" i="5"/>
  <c r="D4707" i="5"/>
  <c r="D4708" i="5"/>
  <c r="D4709" i="5"/>
  <c r="D4710" i="5"/>
  <c r="D4711" i="5"/>
  <c r="D4712" i="5"/>
  <c r="D4713" i="5"/>
  <c r="D4714" i="5"/>
  <c r="D4715" i="5"/>
  <c r="D4716" i="5"/>
  <c r="D4717" i="5"/>
  <c r="D4718" i="5"/>
  <c r="D4719" i="5"/>
  <c r="D4720" i="5"/>
  <c r="D4721" i="5"/>
  <c r="D4722" i="5"/>
  <c r="D4723" i="5"/>
  <c r="D4724" i="5"/>
  <c r="D4725" i="5"/>
  <c r="D4726" i="5"/>
  <c r="D4727" i="5"/>
  <c r="D4728" i="5"/>
  <c r="D4729" i="5"/>
  <c r="D4730" i="5"/>
  <c r="D4731" i="5"/>
  <c r="D4732" i="5"/>
  <c r="D4733" i="5"/>
  <c r="D4734" i="5"/>
  <c r="D4735" i="5"/>
  <c r="D4736" i="5"/>
  <c r="D4737" i="5"/>
  <c r="D4738" i="5"/>
  <c r="D4739" i="5"/>
  <c r="D4740" i="5"/>
  <c r="D4741" i="5"/>
  <c r="D4742" i="5"/>
  <c r="D4743" i="5"/>
  <c r="D4744" i="5"/>
  <c r="D4745" i="5"/>
  <c r="D4746" i="5"/>
  <c r="D4747" i="5"/>
  <c r="D4748" i="5"/>
  <c r="D4749" i="5"/>
  <c r="D4750" i="5"/>
  <c r="D4751" i="5"/>
  <c r="D4752" i="5"/>
  <c r="D4753" i="5"/>
  <c r="D4754" i="5"/>
  <c r="D4755" i="5"/>
  <c r="D4756" i="5"/>
  <c r="D4757" i="5"/>
  <c r="D4758" i="5"/>
  <c r="D4759" i="5"/>
  <c r="D4760" i="5"/>
  <c r="D4761" i="5"/>
  <c r="D4762" i="5"/>
  <c r="D4763" i="5"/>
  <c r="D4764" i="5"/>
  <c r="D4765" i="5"/>
  <c r="D4766" i="5"/>
  <c r="D4767" i="5"/>
  <c r="D4768" i="5"/>
  <c r="D4769" i="5"/>
  <c r="D4770" i="5"/>
  <c r="D4771" i="5"/>
  <c r="D4772" i="5"/>
  <c r="D4773" i="5"/>
  <c r="D4774" i="5"/>
  <c r="D4775" i="5"/>
  <c r="D4776" i="5"/>
  <c r="D4777" i="5"/>
  <c r="D4778" i="5"/>
  <c r="D4779" i="5"/>
  <c r="D4780" i="5"/>
  <c r="D4781" i="5"/>
  <c r="D4782" i="5"/>
  <c r="D4783" i="5"/>
  <c r="D4784" i="5"/>
  <c r="D4785" i="5"/>
  <c r="D4786" i="5"/>
  <c r="D4787" i="5"/>
  <c r="D4788" i="5"/>
  <c r="D4789" i="5"/>
  <c r="D4790" i="5"/>
  <c r="D4791" i="5"/>
  <c r="D4792" i="5"/>
  <c r="D4793" i="5"/>
  <c r="D4794" i="5"/>
  <c r="D4795" i="5"/>
  <c r="D4796" i="5"/>
  <c r="D4797" i="5"/>
  <c r="D4798" i="5"/>
  <c r="D4799" i="5"/>
  <c r="D4800" i="5"/>
  <c r="D4801" i="5"/>
  <c r="D4802" i="5"/>
  <c r="D4803" i="5"/>
  <c r="D4804" i="5"/>
  <c r="D4805" i="5"/>
  <c r="D4806" i="5"/>
  <c r="D4807" i="5"/>
  <c r="D4808" i="5"/>
  <c r="D4809" i="5"/>
  <c r="D4810" i="5"/>
  <c r="D4811" i="5"/>
  <c r="D4812" i="5"/>
  <c r="D4813" i="5"/>
  <c r="D4814" i="5"/>
  <c r="D4815" i="5"/>
  <c r="D4816" i="5"/>
  <c r="D4817" i="5"/>
  <c r="D4818" i="5"/>
  <c r="D4819" i="5"/>
  <c r="D4820" i="5"/>
  <c r="D4821" i="5"/>
  <c r="D4822" i="5"/>
  <c r="D4823" i="5"/>
  <c r="D4824" i="5"/>
  <c r="D4825" i="5"/>
  <c r="D4826" i="5"/>
  <c r="D4827" i="5"/>
  <c r="D4828" i="5"/>
  <c r="D4829" i="5"/>
  <c r="D4830" i="5"/>
  <c r="D4831" i="5"/>
  <c r="D4832" i="5"/>
  <c r="D4833" i="5"/>
  <c r="D4834" i="5"/>
  <c r="D4835" i="5"/>
  <c r="D4836" i="5"/>
  <c r="D4837" i="5"/>
  <c r="D4838" i="5"/>
  <c r="D4839" i="5"/>
  <c r="D4840" i="5"/>
  <c r="D4841" i="5"/>
  <c r="D4842" i="5"/>
  <c r="D4843" i="5"/>
  <c r="D4844" i="5"/>
  <c r="D4845" i="5"/>
  <c r="D4846" i="5"/>
  <c r="D4847" i="5"/>
  <c r="D4848" i="5"/>
  <c r="D4849" i="5"/>
  <c r="D4850" i="5"/>
  <c r="D4851" i="5"/>
  <c r="D4852" i="5"/>
  <c r="D4853" i="5"/>
  <c r="D4854" i="5"/>
  <c r="D4855" i="5"/>
  <c r="D4856" i="5"/>
  <c r="D4857" i="5"/>
  <c r="D4858" i="5"/>
  <c r="D4859" i="5"/>
  <c r="D4860" i="5"/>
  <c r="D4861" i="5"/>
  <c r="D4862" i="5"/>
  <c r="D4863" i="5"/>
  <c r="D4864" i="5"/>
  <c r="D4865" i="5"/>
  <c r="D4866" i="5"/>
  <c r="D4867" i="5"/>
  <c r="D4868" i="5"/>
  <c r="D4869" i="5"/>
  <c r="D4870" i="5"/>
  <c r="D4871" i="5"/>
  <c r="D4872" i="5"/>
  <c r="D4873" i="5"/>
  <c r="D4874" i="5"/>
  <c r="D4875" i="5"/>
  <c r="D4876" i="5"/>
  <c r="D4877" i="5"/>
  <c r="D4878" i="5"/>
  <c r="D4879" i="5"/>
  <c r="D4880" i="5"/>
  <c r="D4881" i="5"/>
  <c r="D4882" i="5"/>
  <c r="D4883" i="5"/>
  <c r="D4884" i="5"/>
  <c r="D4885" i="5"/>
  <c r="D4886" i="5"/>
  <c r="D4887" i="5"/>
  <c r="D4888" i="5"/>
  <c r="D4889" i="5"/>
  <c r="D4890" i="5"/>
  <c r="D4891" i="5"/>
  <c r="D4892" i="5"/>
  <c r="D4893" i="5"/>
  <c r="D4894" i="5"/>
  <c r="D4895" i="5"/>
  <c r="D4896" i="5"/>
  <c r="D4897" i="5"/>
  <c r="D4898" i="5"/>
  <c r="D4899" i="5"/>
  <c r="D4900" i="5"/>
  <c r="D4901" i="5"/>
  <c r="D4902" i="5"/>
  <c r="D4903" i="5"/>
  <c r="D4904" i="5"/>
  <c r="D4905" i="5"/>
  <c r="D4906" i="5"/>
  <c r="D4907" i="5"/>
  <c r="D4908" i="5"/>
  <c r="D4909" i="5"/>
  <c r="D4910" i="5"/>
  <c r="D4911" i="5"/>
  <c r="D4912" i="5"/>
  <c r="D4913" i="5"/>
  <c r="D4914" i="5"/>
  <c r="D4915" i="5"/>
  <c r="D4916" i="5"/>
  <c r="D4917" i="5"/>
  <c r="D4918" i="5"/>
  <c r="D4919" i="5"/>
  <c r="D4920" i="5"/>
  <c r="D4921" i="5"/>
  <c r="D4922" i="5"/>
  <c r="D4923" i="5"/>
  <c r="D4924" i="5"/>
  <c r="D4925" i="5"/>
  <c r="D4926" i="5"/>
  <c r="D4927" i="5"/>
  <c r="D4928" i="5"/>
  <c r="D4929" i="5"/>
  <c r="D4930" i="5"/>
  <c r="D4931" i="5"/>
  <c r="D4932" i="5"/>
  <c r="D4933" i="5"/>
  <c r="D4934" i="5"/>
  <c r="D4935" i="5"/>
  <c r="D4936" i="5"/>
  <c r="D4937" i="5"/>
  <c r="D4938" i="5"/>
  <c r="D4939" i="5"/>
  <c r="D4940" i="5"/>
  <c r="D4941" i="5"/>
  <c r="D4942" i="5"/>
  <c r="D4943" i="5"/>
  <c r="D4944" i="5"/>
  <c r="D4945" i="5"/>
  <c r="D4946" i="5"/>
  <c r="D4947" i="5"/>
  <c r="D4948" i="5"/>
  <c r="D4949" i="5"/>
  <c r="D4950" i="5"/>
  <c r="D4951" i="5"/>
  <c r="D4952" i="5"/>
  <c r="D4953" i="5"/>
  <c r="D4954" i="5"/>
  <c r="D4955" i="5"/>
  <c r="D4956" i="5"/>
  <c r="D4957" i="5"/>
  <c r="D4958" i="5"/>
  <c r="D4959" i="5"/>
  <c r="D4960" i="5"/>
  <c r="D4961" i="5"/>
  <c r="D4962" i="5"/>
  <c r="D4963" i="5"/>
  <c r="D4964" i="5"/>
  <c r="D4965" i="5"/>
  <c r="D4966" i="5"/>
  <c r="D4967" i="5"/>
  <c r="D4968" i="5"/>
  <c r="D4969" i="5"/>
  <c r="D4970" i="5"/>
  <c r="D4971" i="5"/>
  <c r="D4972" i="5"/>
  <c r="D4973" i="5"/>
  <c r="D4974" i="5"/>
  <c r="D4975" i="5"/>
  <c r="D4976" i="5"/>
  <c r="D4977" i="5"/>
  <c r="D4978" i="5"/>
  <c r="D4979" i="5"/>
  <c r="D4980" i="5"/>
  <c r="D4981" i="5"/>
  <c r="D4982" i="5"/>
  <c r="D4983" i="5"/>
  <c r="D4984" i="5"/>
  <c r="D4985" i="5"/>
  <c r="D4986" i="5"/>
  <c r="D4987" i="5"/>
  <c r="D4988" i="5"/>
  <c r="D4989" i="5"/>
  <c r="D4990" i="5"/>
  <c r="D4991" i="5"/>
  <c r="D4992" i="5"/>
  <c r="D4993" i="5"/>
  <c r="D4994" i="5"/>
  <c r="D4995" i="5"/>
  <c r="D4996" i="5"/>
  <c r="D4997" i="5"/>
  <c r="D4998" i="5"/>
  <c r="D4999" i="5"/>
  <c r="D5000" i="5"/>
  <c r="D5001" i="5"/>
  <c r="D5002" i="5"/>
  <c r="D5003" i="5"/>
  <c r="D5004" i="5"/>
  <c r="D5005" i="5"/>
  <c r="D5006" i="5"/>
  <c r="D5007" i="5"/>
  <c r="D5008" i="5"/>
  <c r="D5009" i="5"/>
  <c r="D5010" i="5"/>
  <c r="D5011" i="5"/>
  <c r="D5012" i="5"/>
  <c r="D5013" i="5"/>
  <c r="D5014" i="5"/>
  <c r="D5015" i="5"/>
  <c r="D5016" i="5"/>
  <c r="D5017" i="5"/>
  <c r="D5018" i="5"/>
  <c r="D5019" i="5"/>
  <c r="D5020" i="5"/>
  <c r="D5021" i="5"/>
  <c r="D5022" i="5"/>
  <c r="D5023" i="5"/>
  <c r="D5024" i="5"/>
  <c r="D5025" i="5"/>
  <c r="D5026" i="5"/>
  <c r="D5027" i="5"/>
  <c r="D5028" i="5"/>
  <c r="D5029" i="5"/>
  <c r="D5030" i="5"/>
  <c r="D5031" i="5"/>
  <c r="D5032" i="5"/>
  <c r="D5033" i="5"/>
  <c r="D5034" i="5"/>
  <c r="D5035" i="5"/>
  <c r="D5036" i="5"/>
  <c r="D5037" i="5"/>
  <c r="D5038" i="5"/>
  <c r="D5039" i="5"/>
  <c r="D5040" i="5"/>
  <c r="D5041" i="5"/>
  <c r="D5042" i="5"/>
  <c r="D5043" i="5"/>
  <c r="D5044" i="5"/>
  <c r="D5045" i="5"/>
  <c r="D5046" i="5"/>
  <c r="D5047" i="5"/>
  <c r="D5048" i="5"/>
  <c r="D5049" i="5"/>
  <c r="D5050" i="5"/>
  <c r="D5051" i="5"/>
  <c r="D5052" i="5"/>
  <c r="D5053" i="5"/>
  <c r="D5054" i="5"/>
  <c r="D5055" i="5"/>
  <c r="D5056" i="5"/>
  <c r="D5057" i="5"/>
  <c r="D5058" i="5"/>
  <c r="D5059" i="5"/>
  <c r="D5060" i="5"/>
  <c r="D5061" i="5"/>
  <c r="D5062" i="5"/>
  <c r="D5063" i="5"/>
  <c r="D5064" i="5"/>
  <c r="D5065" i="5"/>
  <c r="D5066" i="5"/>
  <c r="D5067" i="5"/>
  <c r="D5068" i="5"/>
  <c r="D5069" i="5"/>
  <c r="D5070" i="5"/>
  <c r="D5071" i="5"/>
  <c r="D5072" i="5"/>
  <c r="D5073" i="5"/>
  <c r="D5074" i="5"/>
  <c r="D5075" i="5"/>
  <c r="D5076" i="5"/>
  <c r="D5077" i="5"/>
  <c r="D5078" i="5"/>
  <c r="D5079" i="5"/>
  <c r="D5080" i="5"/>
  <c r="D5081" i="5"/>
  <c r="D5082" i="5"/>
  <c r="D5083" i="5"/>
  <c r="D5084" i="5"/>
  <c r="D5085" i="5"/>
  <c r="D5086" i="5"/>
  <c r="D5087" i="5"/>
  <c r="D5088" i="5"/>
  <c r="D5089" i="5"/>
  <c r="D5090" i="5"/>
  <c r="D5091" i="5"/>
  <c r="D5092" i="5"/>
  <c r="D5093" i="5"/>
  <c r="D5094" i="5"/>
  <c r="D5095" i="5"/>
  <c r="D5096" i="5"/>
  <c r="D5097" i="5"/>
  <c r="D5098" i="5"/>
  <c r="D5099" i="5"/>
  <c r="D5100" i="5"/>
  <c r="D5101" i="5"/>
  <c r="D5102" i="5"/>
  <c r="D5103" i="5"/>
  <c r="D5104" i="5"/>
  <c r="D5105" i="5"/>
  <c r="D5106" i="5"/>
  <c r="D5107" i="5"/>
  <c r="D5108" i="5"/>
  <c r="D5109" i="5"/>
  <c r="D5110" i="5"/>
  <c r="D5111" i="5"/>
  <c r="D5112" i="5"/>
  <c r="D5113" i="5"/>
  <c r="D5114" i="5"/>
  <c r="D5115" i="5"/>
  <c r="D5116" i="5"/>
  <c r="D5117" i="5"/>
  <c r="D5118" i="5"/>
  <c r="D5119" i="5"/>
  <c r="D5120" i="5"/>
  <c r="D5121" i="5"/>
  <c r="D5122" i="5"/>
  <c r="D5123" i="5"/>
  <c r="D5124" i="5"/>
  <c r="D5125" i="5"/>
  <c r="D5126" i="5"/>
  <c r="D5127" i="5"/>
  <c r="D5128" i="5"/>
  <c r="D5129" i="5"/>
  <c r="D5130" i="5"/>
  <c r="D5131" i="5"/>
  <c r="D5132" i="5"/>
  <c r="D5133" i="5"/>
  <c r="D5134" i="5"/>
  <c r="D5135" i="5"/>
  <c r="D5136" i="5"/>
  <c r="D5137" i="5"/>
  <c r="D5138" i="5"/>
  <c r="D5139" i="5"/>
  <c r="D5140" i="5"/>
  <c r="D5141" i="5"/>
  <c r="D5142" i="5"/>
  <c r="D5143" i="5"/>
  <c r="D5144" i="5"/>
  <c r="D5145" i="5"/>
  <c r="D5146" i="5"/>
  <c r="D5147" i="5"/>
  <c r="D5148" i="5"/>
  <c r="D5149" i="5"/>
  <c r="D5150" i="5"/>
  <c r="D5151" i="5"/>
  <c r="D5152" i="5"/>
  <c r="D5153" i="5"/>
  <c r="D5154" i="5"/>
  <c r="D5155" i="5"/>
  <c r="D5156" i="5"/>
  <c r="D5157" i="5"/>
  <c r="D5158" i="5"/>
  <c r="D5159" i="5"/>
  <c r="D5160" i="5"/>
  <c r="D5161" i="5"/>
  <c r="D5162" i="5"/>
  <c r="D5163" i="5"/>
  <c r="D5164" i="5"/>
  <c r="D5165" i="5"/>
  <c r="D5166" i="5"/>
  <c r="D5167" i="5"/>
  <c r="D5168" i="5"/>
  <c r="D5169" i="5"/>
  <c r="D5170" i="5"/>
  <c r="D5171" i="5"/>
  <c r="D5172" i="5"/>
  <c r="D5173" i="5"/>
  <c r="D5174" i="5"/>
  <c r="D5175" i="5"/>
  <c r="D5176" i="5"/>
  <c r="D5177" i="5"/>
  <c r="D5178" i="5"/>
  <c r="D5179" i="5"/>
  <c r="D5180" i="5"/>
  <c r="D5181" i="5"/>
  <c r="D5182" i="5"/>
  <c r="D5183" i="5"/>
  <c r="D5184" i="5"/>
  <c r="D5185" i="5"/>
  <c r="D5186" i="5"/>
  <c r="D5187" i="5"/>
  <c r="D5188" i="5"/>
  <c r="D5189" i="5"/>
  <c r="D5190" i="5"/>
  <c r="D5191" i="5"/>
  <c r="D5192" i="5"/>
  <c r="D5193" i="5"/>
  <c r="D5194" i="5"/>
  <c r="D5195" i="5"/>
  <c r="D5196" i="5"/>
  <c r="D5197" i="5"/>
  <c r="D5198" i="5"/>
  <c r="D5199" i="5"/>
  <c r="D5200" i="5"/>
  <c r="D5201" i="5"/>
  <c r="D5202" i="5"/>
  <c r="D5203" i="5"/>
  <c r="D5204" i="5"/>
  <c r="D5205" i="5"/>
  <c r="D5206" i="5"/>
  <c r="D5207" i="5"/>
  <c r="D5208" i="5"/>
  <c r="D5209" i="5"/>
  <c r="D5210" i="5"/>
  <c r="D5211" i="5"/>
  <c r="D5212" i="5"/>
  <c r="D5213" i="5"/>
  <c r="D5214" i="5"/>
  <c r="D5215" i="5"/>
  <c r="D5216" i="5"/>
  <c r="D5217" i="5"/>
  <c r="D5218" i="5"/>
  <c r="D5219" i="5"/>
  <c r="D5220" i="5"/>
  <c r="D5221" i="5"/>
  <c r="D5222" i="5"/>
  <c r="D5223" i="5"/>
  <c r="D5224" i="5"/>
  <c r="D5225" i="5"/>
  <c r="D5226" i="5"/>
  <c r="D5227" i="5"/>
  <c r="D5228" i="5"/>
  <c r="D5229" i="5"/>
  <c r="D5230" i="5"/>
  <c r="D5231" i="5"/>
  <c r="D5232" i="5"/>
  <c r="D5233" i="5"/>
  <c r="D5234" i="5"/>
  <c r="D5235" i="5"/>
  <c r="D5236" i="5"/>
  <c r="D5237" i="5"/>
  <c r="D5238" i="5"/>
  <c r="D5239" i="5"/>
  <c r="D5240" i="5"/>
  <c r="D5241" i="5"/>
  <c r="D5242" i="5"/>
  <c r="D5243" i="5"/>
  <c r="D5244" i="5"/>
  <c r="D5245" i="5"/>
  <c r="D5246" i="5"/>
  <c r="D5247" i="5"/>
  <c r="D5248" i="5"/>
  <c r="D5249" i="5"/>
  <c r="D5250" i="5"/>
  <c r="D5251" i="5"/>
  <c r="D5252" i="5"/>
  <c r="D5253" i="5"/>
  <c r="D5254" i="5"/>
  <c r="D5255" i="5"/>
  <c r="D5256" i="5"/>
  <c r="D5257" i="5"/>
  <c r="D5258" i="5"/>
  <c r="D5259" i="5"/>
  <c r="D5260" i="5"/>
  <c r="D5261" i="5"/>
  <c r="D5262" i="5"/>
  <c r="D5263" i="5"/>
  <c r="D5264" i="5"/>
  <c r="D5265" i="5"/>
  <c r="D5266" i="5"/>
  <c r="D5267" i="5"/>
  <c r="D5268" i="5"/>
  <c r="D5269" i="5"/>
  <c r="D5270" i="5"/>
  <c r="D5271" i="5"/>
  <c r="D5272" i="5"/>
  <c r="D5273" i="5"/>
  <c r="D5274" i="5"/>
  <c r="D5275" i="5"/>
  <c r="D5276" i="5"/>
  <c r="D5277" i="5"/>
  <c r="D5278" i="5"/>
  <c r="D5279" i="5"/>
  <c r="D5280" i="5"/>
  <c r="D5281" i="5"/>
  <c r="D5282" i="5"/>
  <c r="D5283" i="5"/>
  <c r="D5284" i="5"/>
  <c r="D5285" i="5"/>
  <c r="D5286" i="5"/>
  <c r="D5287" i="5"/>
  <c r="D5288" i="5"/>
  <c r="D5289" i="5"/>
  <c r="D5290" i="5"/>
  <c r="D5291" i="5"/>
  <c r="D5292" i="5"/>
  <c r="D5293" i="5"/>
  <c r="D5294" i="5"/>
  <c r="D5295" i="5"/>
  <c r="D5296" i="5"/>
  <c r="D5297" i="5"/>
  <c r="D5298" i="5"/>
  <c r="D5299" i="5"/>
  <c r="D5300" i="5"/>
  <c r="D5301" i="5"/>
  <c r="D5302" i="5"/>
  <c r="D5303" i="5"/>
  <c r="D5304" i="5"/>
  <c r="D5305" i="5"/>
  <c r="D5306" i="5"/>
  <c r="D5307" i="5"/>
  <c r="D5308" i="5"/>
  <c r="D5309" i="5"/>
  <c r="D5310" i="5"/>
  <c r="D5311" i="5"/>
  <c r="D5312" i="5"/>
  <c r="D5313" i="5"/>
  <c r="D5314" i="5"/>
  <c r="D5315" i="5"/>
  <c r="D5316" i="5"/>
  <c r="D5317" i="5"/>
  <c r="D5318" i="5"/>
  <c r="D5319" i="5"/>
  <c r="D5320" i="5"/>
  <c r="D5321" i="5"/>
  <c r="D5322" i="5"/>
  <c r="D5323" i="5"/>
  <c r="D5324" i="5"/>
  <c r="D5325" i="5"/>
  <c r="D5326" i="5"/>
  <c r="D5327" i="5"/>
  <c r="D5328" i="5"/>
  <c r="D5329" i="5"/>
  <c r="D5330" i="5"/>
  <c r="D5331" i="5"/>
  <c r="D5332" i="5"/>
  <c r="D5333" i="5"/>
  <c r="D5334" i="5"/>
  <c r="D5335" i="5"/>
  <c r="D5336" i="5"/>
  <c r="D5337" i="5"/>
  <c r="D5338" i="5"/>
  <c r="D5339" i="5"/>
  <c r="D5340" i="5"/>
  <c r="D5341" i="5"/>
  <c r="D5342" i="5"/>
  <c r="D5343" i="5"/>
  <c r="D5344" i="5"/>
  <c r="D5345" i="5"/>
  <c r="D5346" i="5"/>
  <c r="D5347" i="5"/>
  <c r="D5348" i="5"/>
  <c r="D5349" i="5"/>
  <c r="D5350" i="5"/>
  <c r="D5351" i="5"/>
  <c r="D5352" i="5"/>
  <c r="D5353" i="5"/>
  <c r="D5354" i="5"/>
  <c r="D5355" i="5"/>
  <c r="D5356" i="5"/>
  <c r="D5357" i="5"/>
  <c r="D5358" i="5"/>
  <c r="D5359" i="5"/>
  <c r="D5360" i="5"/>
  <c r="D5361" i="5"/>
  <c r="D5362" i="5"/>
  <c r="D5363" i="5"/>
  <c r="D5364" i="5"/>
  <c r="D5365" i="5"/>
  <c r="D5366" i="5"/>
  <c r="D5367" i="5"/>
  <c r="D5368" i="5"/>
  <c r="D5369" i="5"/>
  <c r="D5370" i="5"/>
  <c r="D5371" i="5"/>
  <c r="D5372" i="5"/>
  <c r="D5373" i="5"/>
  <c r="D5374" i="5"/>
  <c r="D5375" i="5"/>
  <c r="D5376" i="5"/>
  <c r="D5377" i="5"/>
  <c r="D5378" i="5"/>
  <c r="D5379" i="5"/>
  <c r="D5380" i="5"/>
  <c r="D5381" i="5"/>
  <c r="D5382" i="5"/>
  <c r="D5383" i="5"/>
  <c r="D5384" i="5"/>
  <c r="D5385" i="5"/>
  <c r="D5386" i="5"/>
  <c r="D5387" i="5"/>
  <c r="D5388" i="5"/>
  <c r="D5389" i="5"/>
  <c r="D5390" i="5"/>
  <c r="D5391" i="5"/>
  <c r="D5392" i="5"/>
  <c r="D5393" i="5"/>
  <c r="D5394" i="5"/>
  <c r="D5395" i="5"/>
  <c r="D5396" i="5"/>
  <c r="D5397" i="5"/>
  <c r="D5398" i="5"/>
  <c r="D5399" i="5"/>
  <c r="D5400" i="5"/>
  <c r="D5401" i="5"/>
  <c r="D5402" i="5"/>
  <c r="D5403" i="5"/>
  <c r="D5404" i="5"/>
  <c r="D5405" i="5"/>
  <c r="D5406" i="5"/>
  <c r="D5407" i="5"/>
  <c r="D5408" i="5"/>
  <c r="D5409" i="5"/>
  <c r="D5410" i="5"/>
  <c r="D5411" i="5"/>
  <c r="D5412" i="5"/>
  <c r="D5413" i="5"/>
  <c r="D5414" i="5"/>
  <c r="D5415" i="5"/>
  <c r="D5416" i="5"/>
  <c r="D5417" i="5"/>
  <c r="D5418" i="5"/>
  <c r="D5419" i="5"/>
  <c r="D5420" i="5"/>
  <c r="D5421" i="5"/>
  <c r="D5422" i="5"/>
  <c r="D5423" i="5"/>
  <c r="D5424" i="5"/>
  <c r="D5425" i="5"/>
  <c r="D5426" i="5"/>
  <c r="D5427" i="5"/>
  <c r="D5428" i="5"/>
  <c r="D5429" i="5"/>
  <c r="D5430" i="5"/>
  <c r="D5431" i="5"/>
  <c r="D5432" i="5"/>
  <c r="D5433" i="5"/>
  <c r="D5434" i="5"/>
  <c r="D5435" i="5"/>
  <c r="D5436" i="5"/>
  <c r="D5437" i="5"/>
  <c r="D5438" i="5"/>
  <c r="D5439" i="5"/>
  <c r="D5440" i="5"/>
  <c r="D5441" i="5"/>
  <c r="D5442" i="5"/>
  <c r="D5443" i="5"/>
  <c r="D5444" i="5"/>
  <c r="D5445" i="5"/>
  <c r="D5446" i="5"/>
  <c r="D5447" i="5"/>
  <c r="D5448" i="5"/>
  <c r="D5449" i="5"/>
  <c r="D5450" i="5"/>
  <c r="D5451" i="5"/>
  <c r="D5452" i="5"/>
  <c r="D5453" i="5"/>
  <c r="D5454" i="5"/>
  <c r="D5455" i="5"/>
  <c r="D5456" i="5"/>
  <c r="D5457" i="5"/>
  <c r="D5458" i="5"/>
  <c r="D5459" i="5"/>
  <c r="D5460" i="5"/>
  <c r="D5461" i="5"/>
  <c r="D5462" i="5"/>
  <c r="D5463" i="5"/>
  <c r="D5464" i="5"/>
  <c r="D5465" i="5"/>
  <c r="D5466" i="5"/>
  <c r="D5467" i="5"/>
  <c r="D5468" i="5"/>
  <c r="D5469" i="5"/>
  <c r="D5470" i="5"/>
  <c r="D5471" i="5"/>
  <c r="D5472" i="5"/>
  <c r="D5473" i="5"/>
  <c r="D5474" i="5"/>
  <c r="D5475" i="5"/>
  <c r="D5476" i="5"/>
  <c r="D5477" i="5"/>
  <c r="D5478" i="5"/>
  <c r="D5479" i="5"/>
  <c r="D5480" i="5"/>
  <c r="D5481" i="5"/>
  <c r="D5482" i="5"/>
  <c r="D5483" i="5"/>
  <c r="D5484" i="5"/>
  <c r="D5485" i="5"/>
  <c r="D5486" i="5"/>
  <c r="D5487" i="5"/>
  <c r="D5488" i="5"/>
  <c r="D5489" i="5"/>
  <c r="D5490" i="5"/>
  <c r="D5491" i="5"/>
  <c r="D5492" i="5"/>
  <c r="D5493" i="5"/>
  <c r="D5494" i="5"/>
  <c r="D5495" i="5"/>
  <c r="D5496" i="5"/>
  <c r="D5497" i="5"/>
  <c r="D5498" i="5"/>
  <c r="D5499" i="5"/>
  <c r="D5500" i="5"/>
  <c r="D5501" i="5"/>
  <c r="D5502" i="5"/>
  <c r="D5503" i="5"/>
  <c r="D5504" i="5"/>
  <c r="D5505" i="5"/>
  <c r="D5506" i="5"/>
  <c r="D5507" i="5"/>
  <c r="D5508" i="5"/>
  <c r="D5509" i="5"/>
  <c r="D5510" i="5"/>
  <c r="D5511" i="5"/>
  <c r="D5512" i="5"/>
  <c r="D5513" i="5"/>
  <c r="D5514" i="5"/>
  <c r="D5515" i="5"/>
  <c r="D5516" i="5"/>
  <c r="D5517" i="5"/>
  <c r="D5518" i="5"/>
  <c r="D5519" i="5"/>
  <c r="D5520" i="5"/>
  <c r="D5521" i="5"/>
  <c r="D5522" i="5"/>
  <c r="D5523" i="5"/>
  <c r="D5524" i="5"/>
  <c r="D5525" i="5"/>
  <c r="D5526" i="5"/>
  <c r="D5527" i="5"/>
  <c r="D5528" i="5"/>
  <c r="D5529" i="5"/>
  <c r="D5530" i="5"/>
  <c r="D5531" i="5"/>
  <c r="D5532" i="5"/>
  <c r="D5533" i="5"/>
  <c r="D5534" i="5"/>
  <c r="D5535" i="5"/>
  <c r="D5536" i="5"/>
  <c r="D5537" i="5"/>
  <c r="D5538" i="5"/>
  <c r="D5539" i="5"/>
  <c r="D5540" i="5"/>
  <c r="D5541" i="5"/>
  <c r="D5542" i="5"/>
  <c r="D5543" i="5"/>
  <c r="D5544" i="5"/>
  <c r="D5545" i="5"/>
  <c r="D5546" i="5"/>
  <c r="D5547" i="5"/>
  <c r="D5548" i="5"/>
  <c r="D5549" i="5"/>
  <c r="D5550" i="5"/>
  <c r="D5551" i="5"/>
  <c r="D5552" i="5"/>
  <c r="D5553" i="5"/>
  <c r="D5554" i="5"/>
  <c r="D5555" i="5"/>
  <c r="D5556" i="5"/>
  <c r="D5557" i="5"/>
  <c r="D5558" i="5"/>
  <c r="D5559" i="5"/>
  <c r="D5560" i="5"/>
  <c r="D5561" i="5"/>
  <c r="D5562" i="5"/>
  <c r="D5563" i="5"/>
  <c r="D5564" i="5"/>
  <c r="D5565" i="5"/>
  <c r="D5566" i="5"/>
  <c r="D5567" i="5"/>
  <c r="D5568" i="5"/>
  <c r="D5569" i="5"/>
  <c r="D5570" i="5"/>
  <c r="D5571" i="5"/>
  <c r="D5572" i="5"/>
  <c r="D5573" i="5"/>
  <c r="D5574" i="5"/>
  <c r="D5575" i="5"/>
  <c r="D5576" i="5"/>
  <c r="D5577" i="5"/>
  <c r="D5578" i="5"/>
  <c r="D5579" i="5"/>
  <c r="D5580" i="5"/>
  <c r="D5581" i="5"/>
  <c r="D5582" i="5"/>
  <c r="D5583" i="5"/>
  <c r="D5584" i="5"/>
  <c r="D5585" i="5"/>
  <c r="D5586" i="5"/>
  <c r="D5587" i="5"/>
  <c r="D5588" i="5"/>
  <c r="D5589" i="5"/>
  <c r="D5590" i="5"/>
  <c r="D5591" i="5"/>
  <c r="D5592" i="5"/>
  <c r="D5593" i="5"/>
  <c r="D5594" i="5"/>
  <c r="D5595" i="5"/>
  <c r="D5596" i="5"/>
  <c r="D5597" i="5"/>
  <c r="D5598" i="5"/>
  <c r="D5599" i="5"/>
  <c r="D5600" i="5"/>
  <c r="D5601" i="5"/>
  <c r="D5602" i="5"/>
  <c r="D5603" i="5"/>
  <c r="D5604" i="5"/>
  <c r="D5605" i="5"/>
  <c r="D5606" i="5"/>
  <c r="D5607" i="5"/>
  <c r="D5608" i="5"/>
  <c r="D5609" i="5"/>
  <c r="D5610" i="5"/>
  <c r="D5611" i="5"/>
  <c r="D5612" i="5"/>
  <c r="D5613" i="5"/>
  <c r="D5614" i="5"/>
  <c r="D5615" i="5"/>
  <c r="D5616" i="5"/>
  <c r="D5617" i="5"/>
  <c r="D5618" i="5"/>
  <c r="D5619" i="5"/>
  <c r="D5620" i="5"/>
  <c r="D5621" i="5"/>
  <c r="D5622" i="5"/>
  <c r="D5623" i="5"/>
  <c r="D5624" i="5"/>
  <c r="D5625" i="5"/>
  <c r="D5626" i="5"/>
  <c r="D5627" i="5"/>
  <c r="D5628" i="5"/>
  <c r="D5629" i="5"/>
  <c r="D5630" i="5"/>
  <c r="D5631" i="5"/>
  <c r="D5632" i="5"/>
  <c r="D5633" i="5"/>
  <c r="D5634" i="5"/>
  <c r="D5635" i="5"/>
  <c r="D5636" i="5"/>
  <c r="D5637" i="5"/>
  <c r="D5638" i="5"/>
  <c r="D5639" i="5"/>
  <c r="D5640" i="5"/>
  <c r="D5641" i="5"/>
  <c r="D5642" i="5"/>
  <c r="D5643" i="5"/>
  <c r="D5644" i="5"/>
  <c r="D5645" i="5"/>
  <c r="D5646" i="5"/>
  <c r="D5647" i="5"/>
  <c r="D5648" i="5"/>
  <c r="D5649" i="5"/>
  <c r="D5650" i="5"/>
  <c r="D5651" i="5"/>
  <c r="D5652" i="5"/>
  <c r="D5653" i="5"/>
  <c r="D5654" i="5"/>
  <c r="D5655" i="5"/>
  <c r="D5656" i="5"/>
  <c r="D5657" i="5"/>
  <c r="D5658" i="5"/>
  <c r="D5659" i="5"/>
  <c r="D5660" i="5"/>
  <c r="D5661" i="5"/>
  <c r="D5662" i="5"/>
  <c r="D5663" i="5"/>
  <c r="D5664" i="5"/>
  <c r="D5665" i="5"/>
  <c r="D5666" i="5"/>
  <c r="D5667" i="5"/>
  <c r="D5668" i="5"/>
  <c r="D5669" i="5"/>
  <c r="D5670" i="5"/>
  <c r="D5671" i="5"/>
  <c r="D5672" i="5"/>
  <c r="D5673" i="5"/>
  <c r="D5674" i="5"/>
  <c r="D5675" i="5"/>
  <c r="D5676" i="5"/>
  <c r="D5677" i="5"/>
  <c r="D5678" i="5"/>
  <c r="D5679" i="5"/>
  <c r="D5680" i="5"/>
  <c r="D5681" i="5"/>
  <c r="D5682" i="5"/>
  <c r="D5683" i="5"/>
  <c r="D5684" i="5"/>
  <c r="D5685" i="5"/>
  <c r="D5686" i="5"/>
  <c r="D5687" i="5"/>
  <c r="D5688" i="5"/>
  <c r="D5689" i="5"/>
  <c r="D5690" i="5"/>
  <c r="D5691" i="5"/>
  <c r="D5692" i="5"/>
  <c r="D5693" i="5"/>
  <c r="D5694" i="5"/>
  <c r="D5695" i="5"/>
  <c r="D5696" i="5"/>
  <c r="D5697" i="5"/>
  <c r="D5698" i="5"/>
  <c r="D5699" i="5"/>
  <c r="D5700" i="5"/>
  <c r="D5701" i="5"/>
  <c r="D5702" i="5"/>
  <c r="D5703" i="5"/>
  <c r="D5704" i="5"/>
  <c r="D5705" i="5"/>
  <c r="D5706" i="5"/>
  <c r="D5707" i="5"/>
  <c r="D5708" i="5"/>
  <c r="D5709" i="5"/>
  <c r="D5710" i="5"/>
  <c r="D5711" i="5"/>
  <c r="D5712" i="5"/>
  <c r="D5713" i="5"/>
  <c r="D5714" i="5"/>
  <c r="D5715" i="5"/>
  <c r="D5716" i="5"/>
  <c r="D5717" i="5"/>
  <c r="D5718" i="5"/>
  <c r="D5719" i="5"/>
  <c r="D5720" i="5"/>
  <c r="D5721" i="5"/>
  <c r="D5722" i="5"/>
  <c r="D5723" i="5"/>
  <c r="D5724" i="5"/>
  <c r="D5725" i="5"/>
  <c r="D5726" i="5"/>
  <c r="D5727" i="5"/>
  <c r="D5728" i="5"/>
  <c r="D5729" i="5"/>
  <c r="D5730" i="5"/>
  <c r="D5731" i="5"/>
  <c r="D5732" i="5"/>
  <c r="D5733" i="5"/>
  <c r="D5734" i="5"/>
  <c r="D5735" i="5"/>
  <c r="D5736" i="5"/>
  <c r="D5737" i="5"/>
  <c r="D5738" i="5"/>
  <c r="D5739" i="5"/>
  <c r="D5740" i="5"/>
  <c r="D5741" i="5"/>
  <c r="D5742" i="5"/>
  <c r="D5743" i="5"/>
  <c r="D5744" i="5"/>
  <c r="D5745" i="5"/>
  <c r="D5746" i="5"/>
  <c r="D5747" i="5"/>
  <c r="D5748" i="5"/>
  <c r="D5749" i="5"/>
  <c r="D5750" i="5"/>
  <c r="D5751" i="5"/>
  <c r="D5752" i="5"/>
  <c r="D5753" i="5"/>
  <c r="D5754" i="5"/>
  <c r="D5755" i="5"/>
  <c r="D5756" i="5"/>
  <c r="D5757" i="5"/>
  <c r="D5758" i="5"/>
  <c r="D5759" i="5"/>
  <c r="D5760" i="5"/>
  <c r="D5761" i="5"/>
  <c r="D5762" i="5"/>
  <c r="D5763" i="5"/>
  <c r="D5764" i="5"/>
  <c r="D5765" i="5"/>
  <c r="D5766" i="5"/>
  <c r="D5767" i="5"/>
  <c r="D5768" i="5"/>
  <c r="D5769" i="5"/>
  <c r="D5770" i="5"/>
  <c r="D5771" i="5"/>
  <c r="D5772" i="5"/>
  <c r="D5773" i="5"/>
  <c r="D5774" i="5"/>
  <c r="D5775" i="5"/>
  <c r="D5776" i="5"/>
  <c r="D5777" i="5"/>
  <c r="D5778" i="5"/>
  <c r="D5779" i="5"/>
  <c r="D5780" i="5"/>
  <c r="D5781" i="5"/>
  <c r="D5782" i="5"/>
  <c r="D5783" i="5"/>
  <c r="D5784" i="5"/>
  <c r="D5785" i="5"/>
  <c r="D5786" i="5"/>
  <c r="D5787" i="5"/>
  <c r="D5788" i="5"/>
  <c r="D5789" i="5"/>
  <c r="D5790" i="5"/>
  <c r="D5791" i="5"/>
  <c r="D5792" i="5"/>
  <c r="D5793" i="5"/>
  <c r="D5794" i="5"/>
  <c r="D5795" i="5"/>
  <c r="D5796" i="5"/>
  <c r="D5797" i="5"/>
  <c r="D5798" i="5"/>
  <c r="D5799" i="5"/>
  <c r="D5800" i="5"/>
  <c r="D5801" i="5"/>
  <c r="D5802" i="5"/>
  <c r="D580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3694" i="5"/>
  <c r="C3695" i="5"/>
  <c r="C3696" i="5"/>
  <c r="C3697" i="5"/>
  <c r="C3698" i="5"/>
  <c r="C3699" i="5"/>
  <c r="C3700" i="5"/>
  <c r="C3701" i="5"/>
  <c r="C3702" i="5"/>
  <c r="C3703" i="5"/>
  <c r="C3704" i="5"/>
  <c r="C3705" i="5"/>
  <c r="C3706" i="5"/>
  <c r="C3707" i="5"/>
  <c r="C3708" i="5"/>
  <c r="C3709" i="5"/>
  <c r="C3710" i="5"/>
  <c r="C3711" i="5"/>
  <c r="C3712" i="5"/>
  <c r="C3713" i="5"/>
  <c r="C3714" i="5"/>
  <c r="C3715" i="5"/>
  <c r="C3716" i="5"/>
  <c r="C3717" i="5"/>
  <c r="C3718" i="5"/>
  <c r="C3719" i="5"/>
  <c r="C3720" i="5"/>
  <c r="C3721" i="5"/>
  <c r="C3722" i="5"/>
  <c r="C3723" i="5"/>
  <c r="C3724" i="5"/>
  <c r="C3725" i="5"/>
  <c r="C3726" i="5"/>
  <c r="C3727" i="5"/>
  <c r="C3728" i="5"/>
  <c r="C3729" i="5"/>
  <c r="C3730" i="5"/>
  <c r="C3731" i="5"/>
  <c r="C3732" i="5"/>
  <c r="C3733" i="5"/>
  <c r="C3734" i="5"/>
  <c r="C3735" i="5"/>
  <c r="C3736" i="5"/>
  <c r="C3737" i="5"/>
  <c r="C3738" i="5"/>
  <c r="C3739" i="5"/>
  <c r="C3740" i="5"/>
  <c r="C3741" i="5"/>
  <c r="C3742" i="5"/>
  <c r="C3743" i="5"/>
  <c r="C3744" i="5"/>
  <c r="C3745" i="5"/>
  <c r="C3746" i="5"/>
  <c r="C3747" i="5"/>
  <c r="C3748" i="5"/>
  <c r="C3749" i="5"/>
  <c r="C3750" i="5"/>
  <c r="C3751" i="5"/>
  <c r="C3752" i="5"/>
  <c r="C3753" i="5"/>
  <c r="C3754" i="5"/>
  <c r="C3755" i="5"/>
  <c r="C3756" i="5"/>
  <c r="C3757" i="5"/>
  <c r="C3758" i="5"/>
  <c r="C3759" i="5"/>
  <c r="C3760" i="5"/>
  <c r="C3761" i="5"/>
  <c r="C3762" i="5"/>
  <c r="C3763" i="5"/>
  <c r="C3764" i="5"/>
  <c r="C3765" i="5"/>
  <c r="C3766" i="5"/>
  <c r="C3767" i="5"/>
  <c r="C3768" i="5"/>
  <c r="C3769" i="5"/>
  <c r="C3770" i="5"/>
  <c r="C3771" i="5"/>
  <c r="C3772" i="5"/>
  <c r="C3773" i="5"/>
  <c r="C3774" i="5"/>
  <c r="C3775" i="5"/>
  <c r="C3776" i="5"/>
  <c r="C3777" i="5"/>
  <c r="C3778" i="5"/>
  <c r="C3779" i="5"/>
  <c r="C3780" i="5"/>
  <c r="C3781" i="5"/>
  <c r="C3782" i="5"/>
  <c r="C3783" i="5"/>
  <c r="C3784" i="5"/>
  <c r="C3785" i="5"/>
  <c r="C3786" i="5"/>
  <c r="C3787" i="5"/>
  <c r="C3788" i="5"/>
  <c r="C3789" i="5"/>
  <c r="C3790" i="5"/>
  <c r="C3791" i="5"/>
  <c r="C3792" i="5"/>
  <c r="C3793" i="5"/>
  <c r="C3794" i="5"/>
  <c r="C3795" i="5"/>
  <c r="C3796" i="5"/>
  <c r="C3797" i="5"/>
  <c r="C3798" i="5"/>
  <c r="C3799" i="5"/>
  <c r="C3800" i="5"/>
  <c r="C3801" i="5"/>
  <c r="C3802" i="5"/>
  <c r="C3803" i="5"/>
  <c r="C3804" i="5"/>
  <c r="C3805" i="5"/>
  <c r="C3806" i="5"/>
  <c r="C3807" i="5"/>
  <c r="C3808" i="5"/>
  <c r="C3809" i="5"/>
  <c r="C3810" i="5"/>
  <c r="C3811" i="5"/>
  <c r="C3812" i="5"/>
  <c r="C3813" i="5"/>
  <c r="C3814" i="5"/>
  <c r="C3815" i="5"/>
  <c r="C3816" i="5"/>
  <c r="C3817" i="5"/>
  <c r="C3818" i="5"/>
  <c r="C3819" i="5"/>
  <c r="C3820" i="5"/>
  <c r="C3821" i="5"/>
  <c r="C3822" i="5"/>
  <c r="C3823" i="5"/>
  <c r="C3824" i="5"/>
  <c r="C3825" i="5"/>
  <c r="C3826" i="5"/>
  <c r="C3827" i="5"/>
  <c r="C3828" i="5"/>
  <c r="C3829" i="5"/>
  <c r="C3830" i="5"/>
  <c r="C3831" i="5"/>
  <c r="C3832" i="5"/>
  <c r="C3833" i="5"/>
  <c r="C3834" i="5"/>
  <c r="C3835" i="5"/>
  <c r="C3836" i="5"/>
  <c r="C3837" i="5"/>
  <c r="C3838" i="5"/>
  <c r="C3839" i="5"/>
  <c r="C3840" i="5"/>
  <c r="C3841" i="5"/>
  <c r="C3842" i="5"/>
  <c r="C3843" i="5"/>
  <c r="C3844" i="5"/>
  <c r="C3845" i="5"/>
  <c r="C3846" i="5"/>
  <c r="C3847" i="5"/>
  <c r="C3848" i="5"/>
  <c r="C3849" i="5"/>
  <c r="C3850" i="5"/>
  <c r="C3851" i="5"/>
  <c r="C3852" i="5"/>
  <c r="C3853" i="5"/>
  <c r="C3854" i="5"/>
  <c r="C3855" i="5"/>
  <c r="C3856" i="5"/>
  <c r="C3857" i="5"/>
  <c r="C3858" i="5"/>
  <c r="C3859" i="5"/>
  <c r="C3860" i="5"/>
  <c r="C3861" i="5"/>
  <c r="C3862" i="5"/>
  <c r="C3863" i="5"/>
  <c r="C3864" i="5"/>
  <c r="C3865" i="5"/>
  <c r="C3866" i="5"/>
  <c r="C3867" i="5"/>
  <c r="C3868" i="5"/>
  <c r="C3869" i="5"/>
  <c r="C3870" i="5"/>
  <c r="C3871" i="5"/>
  <c r="C3872" i="5"/>
  <c r="C3873" i="5"/>
  <c r="C3874" i="5"/>
  <c r="C3875" i="5"/>
  <c r="C3876" i="5"/>
  <c r="C3877" i="5"/>
  <c r="C3878" i="5"/>
  <c r="C3879" i="5"/>
  <c r="C3880" i="5"/>
  <c r="C3881" i="5"/>
  <c r="C3882" i="5"/>
  <c r="C3883" i="5"/>
  <c r="C3884" i="5"/>
  <c r="C3885" i="5"/>
  <c r="C3886" i="5"/>
  <c r="C3887" i="5"/>
  <c r="C3888" i="5"/>
  <c r="C3889" i="5"/>
  <c r="C3890" i="5"/>
  <c r="C3891" i="5"/>
  <c r="C3892" i="5"/>
  <c r="C3893" i="5"/>
  <c r="C3894" i="5"/>
  <c r="C3895" i="5"/>
  <c r="C3896" i="5"/>
  <c r="C3897" i="5"/>
  <c r="C3898" i="5"/>
  <c r="C3899" i="5"/>
  <c r="C3900" i="5"/>
  <c r="C3901" i="5"/>
  <c r="C3902" i="5"/>
  <c r="C3903" i="5"/>
  <c r="C3904" i="5"/>
  <c r="C3905" i="5"/>
  <c r="C3906" i="5"/>
  <c r="C3907" i="5"/>
  <c r="C3908" i="5"/>
  <c r="C3909" i="5"/>
  <c r="C3910" i="5"/>
  <c r="C3911" i="5"/>
  <c r="C3912" i="5"/>
  <c r="C3913" i="5"/>
  <c r="C3914" i="5"/>
  <c r="C3915" i="5"/>
  <c r="C3916" i="5"/>
  <c r="C3917" i="5"/>
  <c r="C3918" i="5"/>
  <c r="C3919" i="5"/>
  <c r="C3920" i="5"/>
  <c r="C3921" i="5"/>
  <c r="C3922" i="5"/>
  <c r="C3923" i="5"/>
  <c r="C3924" i="5"/>
  <c r="C3925" i="5"/>
  <c r="C3926" i="5"/>
  <c r="C3927" i="5"/>
  <c r="C3928" i="5"/>
  <c r="C3929" i="5"/>
  <c r="C3930" i="5"/>
  <c r="C3931" i="5"/>
  <c r="C3932" i="5"/>
  <c r="C3933" i="5"/>
  <c r="C3934" i="5"/>
  <c r="C3935" i="5"/>
  <c r="C3936" i="5"/>
  <c r="C3937" i="5"/>
  <c r="C3938" i="5"/>
  <c r="C3939" i="5"/>
  <c r="C3940" i="5"/>
  <c r="C3941" i="5"/>
  <c r="C3942" i="5"/>
  <c r="C3943" i="5"/>
  <c r="C3944" i="5"/>
  <c r="C3945" i="5"/>
  <c r="C3946" i="5"/>
  <c r="C3947" i="5"/>
  <c r="C3948" i="5"/>
  <c r="C3949" i="5"/>
  <c r="C3950" i="5"/>
  <c r="C3951" i="5"/>
  <c r="C3952" i="5"/>
  <c r="C3953" i="5"/>
  <c r="C3954" i="5"/>
  <c r="C3955" i="5"/>
  <c r="C3956" i="5"/>
  <c r="C3957" i="5"/>
  <c r="C3958" i="5"/>
  <c r="C3959" i="5"/>
  <c r="C3960" i="5"/>
  <c r="C3961" i="5"/>
  <c r="C3962" i="5"/>
  <c r="C3963" i="5"/>
  <c r="C3964" i="5"/>
  <c r="C3965" i="5"/>
  <c r="C3966" i="5"/>
  <c r="C3967" i="5"/>
  <c r="C3968" i="5"/>
  <c r="C3969" i="5"/>
  <c r="C3970" i="5"/>
  <c r="C3971" i="5"/>
  <c r="C3972" i="5"/>
  <c r="C3973" i="5"/>
  <c r="C3974" i="5"/>
  <c r="C3975" i="5"/>
  <c r="C3976" i="5"/>
  <c r="C3977" i="5"/>
  <c r="C3978" i="5"/>
  <c r="C3979" i="5"/>
  <c r="C3980" i="5"/>
  <c r="C3981" i="5"/>
  <c r="C3982" i="5"/>
  <c r="C3983" i="5"/>
  <c r="C3984" i="5"/>
  <c r="C3985" i="5"/>
  <c r="C3986" i="5"/>
  <c r="C3987" i="5"/>
  <c r="C3988" i="5"/>
  <c r="C3989" i="5"/>
  <c r="C3990" i="5"/>
  <c r="C3991" i="5"/>
  <c r="C3992" i="5"/>
  <c r="C3993" i="5"/>
  <c r="C3994" i="5"/>
  <c r="C3995" i="5"/>
  <c r="C3996" i="5"/>
  <c r="C3997" i="5"/>
  <c r="C3998" i="5"/>
  <c r="C3999" i="5"/>
  <c r="C4000" i="5"/>
  <c r="C4001" i="5"/>
  <c r="C4002" i="5"/>
  <c r="C4003" i="5"/>
  <c r="C4004" i="5"/>
  <c r="C4005" i="5"/>
  <c r="C4006" i="5"/>
  <c r="C4007" i="5"/>
  <c r="C4008" i="5"/>
  <c r="C4009" i="5"/>
  <c r="C4010" i="5"/>
  <c r="C4011" i="5"/>
  <c r="C4012" i="5"/>
  <c r="C4013" i="5"/>
  <c r="C4014" i="5"/>
  <c r="C4015" i="5"/>
  <c r="C4016" i="5"/>
  <c r="C4017" i="5"/>
  <c r="C4018" i="5"/>
  <c r="C4019" i="5"/>
  <c r="C4020" i="5"/>
  <c r="C4021" i="5"/>
  <c r="C4022" i="5"/>
  <c r="C4023" i="5"/>
  <c r="C4024" i="5"/>
  <c r="C4025" i="5"/>
  <c r="C4026" i="5"/>
  <c r="C4027" i="5"/>
  <c r="C4028" i="5"/>
  <c r="C4029" i="5"/>
  <c r="C4030" i="5"/>
  <c r="C4031" i="5"/>
  <c r="C4032" i="5"/>
  <c r="C4033" i="5"/>
  <c r="C4034" i="5"/>
  <c r="C4035" i="5"/>
  <c r="C4036" i="5"/>
  <c r="C4037" i="5"/>
  <c r="C4038" i="5"/>
  <c r="C4039" i="5"/>
  <c r="C4040" i="5"/>
  <c r="C4041" i="5"/>
  <c r="C4042" i="5"/>
  <c r="C4043" i="5"/>
  <c r="C4044" i="5"/>
  <c r="C4045" i="5"/>
  <c r="C4046" i="5"/>
  <c r="C4047" i="5"/>
  <c r="C4048" i="5"/>
  <c r="C4049" i="5"/>
  <c r="C4050" i="5"/>
  <c r="C4051" i="5"/>
  <c r="C4052" i="5"/>
  <c r="C4053" i="5"/>
  <c r="C4054" i="5"/>
  <c r="C4055" i="5"/>
  <c r="C4056" i="5"/>
  <c r="C4057" i="5"/>
  <c r="C4058" i="5"/>
  <c r="C4059" i="5"/>
  <c r="C4060" i="5"/>
  <c r="C4061" i="5"/>
  <c r="C4062" i="5"/>
  <c r="C4063" i="5"/>
  <c r="C4064" i="5"/>
  <c r="C4065" i="5"/>
  <c r="C4066" i="5"/>
  <c r="C4067" i="5"/>
  <c r="C4068" i="5"/>
  <c r="C4069" i="5"/>
  <c r="C4070" i="5"/>
  <c r="C4071" i="5"/>
  <c r="C4072" i="5"/>
  <c r="C4073" i="5"/>
  <c r="C4074" i="5"/>
  <c r="C4075" i="5"/>
  <c r="C4076" i="5"/>
  <c r="C4077" i="5"/>
  <c r="C4078" i="5"/>
  <c r="C4079" i="5"/>
  <c r="C4080" i="5"/>
  <c r="C4081" i="5"/>
  <c r="C4082" i="5"/>
  <c r="C4083" i="5"/>
  <c r="C4084" i="5"/>
  <c r="C4085" i="5"/>
  <c r="C4086" i="5"/>
  <c r="C4087" i="5"/>
  <c r="C4088" i="5"/>
  <c r="C4089" i="5"/>
  <c r="C4090" i="5"/>
  <c r="C4091" i="5"/>
  <c r="C4092" i="5"/>
  <c r="C4093" i="5"/>
  <c r="C4094" i="5"/>
  <c r="C4095" i="5"/>
  <c r="C4096" i="5"/>
  <c r="C4097" i="5"/>
  <c r="C4098" i="5"/>
  <c r="C4099" i="5"/>
  <c r="C4100" i="5"/>
  <c r="C4101" i="5"/>
  <c r="C4102" i="5"/>
  <c r="C4103" i="5"/>
  <c r="C4104" i="5"/>
  <c r="C4105" i="5"/>
  <c r="C4106" i="5"/>
  <c r="C4107" i="5"/>
  <c r="C4108" i="5"/>
  <c r="C4109" i="5"/>
  <c r="C4110" i="5"/>
  <c r="C4111" i="5"/>
  <c r="C4112" i="5"/>
  <c r="C4113" i="5"/>
  <c r="C4114" i="5"/>
  <c r="C4115" i="5"/>
  <c r="C4116" i="5"/>
  <c r="C4117" i="5"/>
  <c r="C4118" i="5"/>
  <c r="C4119" i="5"/>
  <c r="C4120" i="5"/>
  <c r="C4121" i="5"/>
  <c r="C4122" i="5"/>
  <c r="C4123" i="5"/>
  <c r="C4124" i="5"/>
  <c r="C4125" i="5"/>
  <c r="C4126" i="5"/>
  <c r="C4127" i="5"/>
  <c r="C4128" i="5"/>
  <c r="C4129" i="5"/>
  <c r="C4130" i="5"/>
  <c r="C4131" i="5"/>
  <c r="C4132" i="5"/>
  <c r="C4133" i="5"/>
  <c r="C4134" i="5"/>
  <c r="C4135" i="5"/>
  <c r="C4136" i="5"/>
  <c r="C4137" i="5"/>
  <c r="C4138" i="5"/>
  <c r="C4139" i="5"/>
  <c r="C4140" i="5"/>
  <c r="C4141" i="5"/>
  <c r="C4142" i="5"/>
  <c r="C4143" i="5"/>
  <c r="C4144" i="5"/>
  <c r="C4145" i="5"/>
  <c r="C4146" i="5"/>
  <c r="C4147" i="5"/>
  <c r="C4148" i="5"/>
  <c r="C4149" i="5"/>
  <c r="C4150" i="5"/>
  <c r="C4151" i="5"/>
  <c r="C4152" i="5"/>
  <c r="C4153" i="5"/>
  <c r="C4154" i="5"/>
  <c r="C4155" i="5"/>
  <c r="C4156" i="5"/>
  <c r="C4157" i="5"/>
  <c r="C4158" i="5"/>
  <c r="C4159" i="5"/>
  <c r="C4160" i="5"/>
  <c r="C4161" i="5"/>
  <c r="C4162" i="5"/>
  <c r="C4163" i="5"/>
  <c r="C4164" i="5"/>
  <c r="C4165" i="5"/>
  <c r="C4166" i="5"/>
  <c r="C4167" i="5"/>
  <c r="C4168" i="5"/>
  <c r="C4169" i="5"/>
  <c r="C4170" i="5"/>
  <c r="C4171" i="5"/>
  <c r="C4172" i="5"/>
  <c r="C4173" i="5"/>
  <c r="C4174" i="5"/>
  <c r="C4175" i="5"/>
  <c r="C4176" i="5"/>
  <c r="C4177" i="5"/>
  <c r="C4178" i="5"/>
  <c r="C4179" i="5"/>
  <c r="C4180" i="5"/>
  <c r="C4181" i="5"/>
  <c r="C4182" i="5"/>
  <c r="C4183" i="5"/>
  <c r="C4184" i="5"/>
  <c r="C4185" i="5"/>
  <c r="C4186" i="5"/>
  <c r="C4187" i="5"/>
  <c r="C4188" i="5"/>
  <c r="C4189" i="5"/>
  <c r="C4190" i="5"/>
  <c r="C4191" i="5"/>
  <c r="C4192" i="5"/>
  <c r="C4193" i="5"/>
  <c r="C4194" i="5"/>
  <c r="C4195" i="5"/>
  <c r="C4196" i="5"/>
  <c r="C4197" i="5"/>
  <c r="C4198" i="5"/>
  <c r="C4199" i="5"/>
  <c r="C4200" i="5"/>
  <c r="C4201" i="5"/>
  <c r="C4202" i="5"/>
  <c r="C4203" i="5"/>
  <c r="C4204" i="5"/>
  <c r="C4205" i="5"/>
  <c r="C4206" i="5"/>
  <c r="C4207" i="5"/>
  <c r="C4208" i="5"/>
  <c r="C4209" i="5"/>
  <c r="C4210" i="5"/>
  <c r="C4211" i="5"/>
  <c r="C4212" i="5"/>
  <c r="C4213" i="5"/>
  <c r="C4214" i="5"/>
  <c r="C4215" i="5"/>
  <c r="C4216" i="5"/>
  <c r="C4217" i="5"/>
  <c r="C4218" i="5"/>
  <c r="C4219" i="5"/>
  <c r="C4220" i="5"/>
  <c r="C4221" i="5"/>
  <c r="C4222" i="5"/>
  <c r="C4223" i="5"/>
  <c r="C4224" i="5"/>
  <c r="C4225" i="5"/>
  <c r="C4226" i="5"/>
  <c r="C4227" i="5"/>
  <c r="C4228" i="5"/>
  <c r="C4229" i="5"/>
  <c r="C4230" i="5"/>
  <c r="C4231" i="5"/>
  <c r="C4232" i="5"/>
  <c r="C4233" i="5"/>
  <c r="C4234" i="5"/>
  <c r="C4235" i="5"/>
  <c r="C4236" i="5"/>
  <c r="C4237" i="5"/>
  <c r="C4238" i="5"/>
  <c r="C4239" i="5"/>
  <c r="C4240" i="5"/>
  <c r="C4241" i="5"/>
  <c r="C4242" i="5"/>
  <c r="C4243" i="5"/>
  <c r="C4244" i="5"/>
  <c r="C4245" i="5"/>
  <c r="C4246" i="5"/>
  <c r="C4247" i="5"/>
  <c r="C4248" i="5"/>
  <c r="C4249" i="5"/>
  <c r="C4250" i="5"/>
  <c r="C4251" i="5"/>
  <c r="C4252" i="5"/>
  <c r="C4253" i="5"/>
  <c r="C4254" i="5"/>
  <c r="C4255" i="5"/>
  <c r="C4256" i="5"/>
  <c r="C4257" i="5"/>
  <c r="C4258" i="5"/>
  <c r="C4259" i="5"/>
  <c r="C4260" i="5"/>
  <c r="C4261" i="5"/>
  <c r="C4262" i="5"/>
  <c r="C4263" i="5"/>
  <c r="C4264" i="5"/>
  <c r="C4265" i="5"/>
  <c r="C4266" i="5"/>
  <c r="C4267" i="5"/>
  <c r="C4268" i="5"/>
  <c r="C4269" i="5"/>
  <c r="C4270" i="5"/>
  <c r="C4271" i="5"/>
  <c r="C4272" i="5"/>
  <c r="C4273" i="5"/>
  <c r="C4274" i="5"/>
  <c r="C4275" i="5"/>
  <c r="C4276" i="5"/>
  <c r="C4277" i="5"/>
  <c r="C4278" i="5"/>
  <c r="C4279" i="5"/>
  <c r="C4280" i="5"/>
  <c r="C4281" i="5"/>
  <c r="C4282" i="5"/>
  <c r="C4283" i="5"/>
  <c r="C4284" i="5"/>
  <c r="C4285" i="5"/>
  <c r="C4286" i="5"/>
  <c r="C4287" i="5"/>
  <c r="C4288" i="5"/>
  <c r="C4289" i="5"/>
  <c r="C4290" i="5"/>
  <c r="C4291" i="5"/>
  <c r="C4292" i="5"/>
  <c r="C4293" i="5"/>
  <c r="C4294" i="5"/>
  <c r="C4295" i="5"/>
  <c r="C4296" i="5"/>
  <c r="C4297" i="5"/>
  <c r="C4298" i="5"/>
  <c r="C4299" i="5"/>
  <c r="C4300" i="5"/>
  <c r="C4301" i="5"/>
  <c r="C4302" i="5"/>
  <c r="C4303" i="5"/>
  <c r="C4304" i="5"/>
  <c r="C4305" i="5"/>
  <c r="C4306" i="5"/>
  <c r="C4307" i="5"/>
  <c r="C4308" i="5"/>
  <c r="C4309" i="5"/>
  <c r="C4310" i="5"/>
  <c r="C4311" i="5"/>
  <c r="C4312" i="5"/>
  <c r="C4313" i="5"/>
  <c r="C4314" i="5"/>
  <c r="C4315" i="5"/>
  <c r="C4316" i="5"/>
  <c r="C4317" i="5"/>
  <c r="C4318" i="5"/>
  <c r="C4319" i="5"/>
  <c r="C4320" i="5"/>
  <c r="C4321" i="5"/>
  <c r="C4322" i="5"/>
  <c r="C4323" i="5"/>
  <c r="C4324" i="5"/>
  <c r="C4325" i="5"/>
  <c r="C4326" i="5"/>
  <c r="C4327" i="5"/>
  <c r="C4328" i="5"/>
  <c r="C4329" i="5"/>
  <c r="C4330" i="5"/>
  <c r="C4331" i="5"/>
  <c r="C4332" i="5"/>
  <c r="C4333" i="5"/>
  <c r="C4334" i="5"/>
  <c r="C4335" i="5"/>
  <c r="C4336" i="5"/>
  <c r="C4337" i="5"/>
  <c r="C4338" i="5"/>
  <c r="C4339" i="5"/>
  <c r="C4340" i="5"/>
  <c r="C4341" i="5"/>
  <c r="C4342" i="5"/>
  <c r="C4343" i="5"/>
  <c r="C4344" i="5"/>
  <c r="C4345" i="5"/>
  <c r="C4346" i="5"/>
  <c r="C4347" i="5"/>
  <c r="C4348" i="5"/>
  <c r="C4349" i="5"/>
  <c r="C4350" i="5"/>
  <c r="C4351" i="5"/>
  <c r="C4352" i="5"/>
  <c r="C4353" i="5"/>
  <c r="C4354" i="5"/>
  <c r="C4355" i="5"/>
  <c r="C4356" i="5"/>
  <c r="C4357" i="5"/>
  <c r="C4358" i="5"/>
  <c r="C4359" i="5"/>
  <c r="C4360" i="5"/>
  <c r="C4361" i="5"/>
  <c r="C4362" i="5"/>
  <c r="C4363" i="5"/>
  <c r="C4364" i="5"/>
  <c r="C4365" i="5"/>
  <c r="C4366" i="5"/>
  <c r="C4367" i="5"/>
  <c r="C4368" i="5"/>
  <c r="C4369" i="5"/>
  <c r="C4370" i="5"/>
  <c r="C4371" i="5"/>
  <c r="C4372" i="5"/>
  <c r="C4373" i="5"/>
  <c r="C4374" i="5"/>
  <c r="C4375" i="5"/>
  <c r="C4376" i="5"/>
  <c r="C4377" i="5"/>
  <c r="C4378" i="5"/>
  <c r="C4379" i="5"/>
  <c r="C4380" i="5"/>
  <c r="C4381" i="5"/>
  <c r="C4382" i="5"/>
  <c r="C4383" i="5"/>
  <c r="C4384" i="5"/>
  <c r="C4385" i="5"/>
  <c r="C4386" i="5"/>
  <c r="C4387" i="5"/>
  <c r="C4388" i="5"/>
  <c r="C4389" i="5"/>
  <c r="C4390" i="5"/>
  <c r="C4391" i="5"/>
  <c r="C4392" i="5"/>
  <c r="C4393" i="5"/>
  <c r="C4394" i="5"/>
  <c r="C4395" i="5"/>
  <c r="C4396" i="5"/>
  <c r="C4397" i="5"/>
  <c r="C4398" i="5"/>
  <c r="C4399" i="5"/>
  <c r="C4400" i="5"/>
  <c r="C4401" i="5"/>
  <c r="C4402" i="5"/>
  <c r="C4403" i="5"/>
  <c r="C4404" i="5"/>
  <c r="C4405" i="5"/>
  <c r="C4406" i="5"/>
  <c r="C4407" i="5"/>
  <c r="C4408" i="5"/>
  <c r="C4409" i="5"/>
  <c r="C4410" i="5"/>
  <c r="C4411" i="5"/>
  <c r="C4412" i="5"/>
  <c r="C4413" i="5"/>
  <c r="C4414" i="5"/>
  <c r="C4415" i="5"/>
  <c r="C4416" i="5"/>
  <c r="C4417" i="5"/>
  <c r="C4418" i="5"/>
  <c r="C4419" i="5"/>
  <c r="C4420" i="5"/>
  <c r="C4421" i="5"/>
  <c r="C4422" i="5"/>
  <c r="C4423" i="5"/>
  <c r="C4424" i="5"/>
  <c r="C4425" i="5"/>
  <c r="C4426" i="5"/>
  <c r="C4427" i="5"/>
  <c r="C4428" i="5"/>
  <c r="C4429" i="5"/>
  <c r="C4430" i="5"/>
  <c r="C4431" i="5"/>
  <c r="C4432" i="5"/>
  <c r="C4433" i="5"/>
  <c r="C4434" i="5"/>
  <c r="C4435" i="5"/>
  <c r="C4436" i="5"/>
  <c r="C4437" i="5"/>
  <c r="C4438" i="5"/>
  <c r="C4439" i="5"/>
  <c r="C4440" i="5"/>
  <c r="C4441" i="5"/>
  <c r="C4442" i="5"/>
  <c r="C4443" i="5"/>
  <c r="C4444" i="5"/>
  <c r="C4445" i="5"/>
  <c r="C4446" i="5"/>
  <c r="C4447" i="5"/>
  <c r="C4448" i="5"/>
  <c r="C4449" i="5"/>
  <c r="C4450" i="5"/>
  <c r="C4451" i="5"/>
  <c r="C4452" i="5"/>
  <c r="C4453" i="5"/>
  <c r="C4454" i="5"/>
  <c r="C4455" i="5"/>
  <c r="C4456" i="5"/>
  <c r="C4457" i="5"/>
  <c r="C4458" i="5"/>
  <c r="C4459" i="5"/>
  <c r="C4460" i="5"/>
  <c r="C4461" i="5"/>
  <c r="C4462" i="5"/>
  <c r="C4463" i="5"/>
  <c r="C4464" i="5"/>
  <c r="C4465" i="5"/>
  <c r="C4466" i="5"/>
  <c r="C4467" i="5"/>
  <c r="C4468" i="5"/>
  <c r="C4469" i="5"/>
  <c r="C4470" i="5"/>
  <c r="C4471" i="5"/>
  <c r="C4472" i="5"/>
  <c r="C4473" i="5"/>
  <c r="C4474" i="5"/>
  <c r="C4475" i="5"/>
  <c r="C4476" i="5"/>
  <c r="C4477" i="5"/>
  <c r="C4478" i="5"/>
  <c r="C4479" i="5"/>
  <c r="C4480" i="5"/>
  <c r="C4481" i="5"/>
  <c r="C4482" i="5"/>
  <c r="C4483" i="5"/>
  <c r="C4484" i="5"/>
  <c r="C4485" i="5"/>
  <c r="C4486" i="5"/>
  <c r="C4487" i="5"/>
  <c r="C4488" i="5"/>
  <c r="C4489" i="5"/>
  <c r="C4490" i="5"/>
  <c r="C4491" i="5"/>
  <c r="C4492" i="5"/>
  <c r="C4493" i="5"/>
  <c r="C4494" i="5"/>
  <c r="C4495" i="5"/>
  <c r="C4496" i="5"/>
  <c r="C4497" i="5"/>
  <c r="C4498" i="5"/>
  <c r="C4499" i="5"/>
  <c r="C4500" i="5"/>
  <c r="C4501" i="5"/>
  <c r="C4502" i="5"/>
  <c r="C4503" i="5"/>
  <c r="C4504" i="5"/>
  <c r="C4505" i="5"/>
  <c r="C4506" i="5"/>
  <c r="C4507" i="5"/>
  <c r="C4508" i="5"/>
  <c r="C4509" i="5"/>
  <c r="C4510" i="5"/>
  <c r="C4511" i="5"/>
  <c r="C4512" i="5"/>
  <c r="C4513" i="5"/>
  <c r="C4514" i="5"/>
  <c r="C4515" i="5"/>
  <c r="C4516" i="5"/>
  <c r="C4517" i="5"/>
  <c r="C4518" i="5"/>
  <c r="C4519" i="5"/>
  <c r="C4520" i="5"/>
  <c r="C4521" i="5"/>
  <c r="C4522" i="5"/>
  <c r="C4523" i="5"/>
  <c r="C4524" i="5"/>
  <c r="C4525" i="5"/>
  <c r="C4526" i="5"/>
  <c r="C4527" i="5"/>
  <c r="C4528" i="5"/>
  <c r="C4529" i="5"/>
  <c r="C4530" i="5"/>
  <c r="C4531" i="5"/>
  <c r="C4532" i="5"/>
  <c r="C4533" i="5"/>
  <c r="C4534" i="5"/>
  <c r="C4535" i="5"/>
  <c r="C4536" i="5"/>
  <c r="C4537" i="5"/>
  <c r="C4538" i="5"/>
  <c r="C4539" i="5"/>
  <c r="C4540" i="5"/>
  <c r="C4541" i="5"/>
  <c r="C4542" i="5"/>
  <c r="C4543" i="5"/>
  <c r="C4544" i="5"/>
  <c r="C4545" i="5"/>
  <c r="C4546" i="5"/>
  <c r="C4547" i="5"/>
  <c r="C4548" i="5"/>
  <c r="C4549" i="5"/>
  <c r="C4550" i="5"/>
  <c r="C4551" i="5"/>
  <c r="C4552" i="5"/>
  <c r="C4553" i="5"/>
  <c r="C4554" i="5"/>
  <c r="C4555" i="5"/>
  <c r="C4556" i="5"/>
  <c r="C4557" i="5"/>
  <c r="C4558" i="5"/>
  <c r="C4559" i="5"/>
  <c r="C4560" i="5"/>
  <c r="C4561" i="5"/>
  <c r="C4562" i="5"/>
  <c r="C4563" i="5"/>
  <c r="C4564" i="5"/>
  <c r="C4565" i="5"/>
  <c r="C4566" i="5"/>
  <c r="C4567" i="5"/>
  <c r="C4568" i="5"/>
  <c r="C4569" i="5"/>
  <c r="C4570" i="5"/>
  <c r="C4571" i="5"/>
  <c r="C4572" i="5"/>
  <c r="C4573" i="5"/>
  <c r="C4574" i="5"/>
  <c r="C4575" i="5"/>
  <c r="C4576" i="5"/>
  <c r="C4577" i="5"/>
  <c r="C4578" i="5"/>
  <c r="C4579" i="5"/>
  <c r="C4580" i="5"/>
  <c r="C4581" i="5"/>
  <c r="C4582" i="5"/>
  <c r="C4583" i="5"/>
  <c r="C4584" i="5"/>
  <c r="C4585" i="5"/>
  <c r="C4586" i="5"/>
  <c r="C4587" i="5"/>
  <c r="C4588" i="5"/>
  <c r="C4589" i="5"/>
  <c r="C4590" i="5"/>
  <c r="C4591" i="5"/>
  <c r="C4592" i="5"/>
  <c r="C4593" i="5"/>
  <c r="C4594" i="5"/>
  <c r="C4595" i="5"/>
  <c r="C4596" i="5"/>
  <c r="C4597" i="5"/>
  <c r="C4598" i="5"/>
  <c r="C4599" i="5"/>
  <c r="C4600" i="5"/>
  <c r="C4601" i="5"/>
  <c r="C4602" i="5"/>
  <c r="C4603" i="5"/>
  <c r="C4604" i="5"/>
  <c r="C4605" i="5"/>
  <c r="C4606" i="5"/>
  <c r="C4607" i="5"/>
  <c r="C4608" i="5"/>
  <c r="C4609" i="5"/>
  <c r="C4610" i="5"/>
  <c r="C4611" i="5"/>
  <c r="C4612" i="5"/>
  <c r="C4613" i="5"/>
  <c r="C4614" i="5"/>
  <c r="C4615" i="5"/>
  <c r="C4616" i="5"/>
  <c r="C4617" i="5"/>
  <c r="C4618" i="5"/>
  <c r="C4619" i="5"/>
  <c r="C4620" i="5"/>
  <c r="C4621" i="5"/>
  <c r="C4622" i="5"/>
  <c r="C4623" i="5"/>
  <c r="C4624" i="5"/>
  <c r="C4625" i="5"/>
  <c r="C4626" i="5"/>
  <c r="C4627" i="5"/>
  <c r="C4628" i="5"/>
  <c r="C4629" i="5"/>
  <c r="C4630" i="5"/>
  <c r="C4631" i="5"/>
  <c r="C4632" i="5"/>
  <c r="C4633" i="5"/>
  <c r="C4634" i="5"/>
  <c r="C4635" i="5"/>
  <c r="C4636" i="5"/>
  <c r="C4637" i="5"/>
  <c r="C4638" i="5"/>
  <c r="C4639" i="5"/>
  <c r="C4640" i="5"/>
  <c r="C4641" i="5"/>
  <c r="C4642" i="5"/>
  <c r="C4643" i="5"/>
  <c r="C4644" i="5"/>
  <c r="C4645" i="5"/>
  <c r="C4646" i="5"/>
  <c r="C4647" i="5"/>
  <c r="C4648" i="5"/>
  <c r="C4649" i="5"/>
  <c r="C4650" i="5"/>
  <c r="C4651" i="5"/>
  <c r="C4652" i="5"/>
  <c r="C4653" i="5"/>
  <c r="C4654" i="5"/>
  <c r="C4655" i="5"/>
  <c r="C4656" i="5"/>
  <c r="C4657" i="5"/>
  <c r="C4658" i="5"/>
  <c r="C4659" i="5"/>
  <c r="C4660" i="5"/>
  <c r="C4661" i="5"/>
  <c r="C4662" i="5"/>
  <c r="C4663" i="5"/>
  <c r="C4664" i="5"/>
  <c r="C4665" i="5"/>
  <c r="C4666" i="5"/>
  <c r="C4667" i="5"/>
  <c r="C4668" i="5"/>
  <c r="C4669" i="5"/>
  <c r="C4670" i="5"/>
  <c r="C4671" i="5"/>
  <c r="C4672" i="5"/>
  <c r="C4673" i="5"/>
  <c r="C4674" i="5"/>
  <c r="C4675" i="5"/>
  <c r="C4676" i="5"/>
  <c r="C4677" i="5"/>
  <c r="C4678" i="5"/>
  <c r="C4679" i="5"/>
  <c r="C4680" i="5"/>
  <c r="C4681" i="5"/>
  <c r="C4682" i="5"/>
  <c r="C4683" i="5"/>
  <c r="C4684" i="5"/>
  <c r="C4685" i="5"/>
  <c r="C4686" i="5"/>
  <c r="C4687" i="5"/>
  <c r="C4688" i="5"/>
  <c r="C4689" i="5"/>
  <c r="C4690" i="5"/>
  <c r="C4691" i="5"/>
  <c r="C4692" i="5"/>
  <c r="C4693" i="5"/>
  <c r="C4694" i="5"/>
  <c r="C4695" i="5"/>
  <c r="C4696" i="5"/>
  <c r="C4697" i="5"/>
  <c r="C4698" i="5"/>
  <c r="C4699" i="5"/>
  <c r="C4700" i="5"/>
  <c r="C4701" i="5"/>
  <c r="C4702" i="5"/>
  <c r="C4703" i="5"/>
  <c r="C4704" i="5"/>
  <c r="C4705" i="5"/>
  <c r="C4706" i="5"/>
  <c r="C4707" i="5"/>
  <c r="C4708" i="5"/>
  <c r="C4709" i="5"/>
  <c r="C4710" i="5"/>
  <c r="C4711" i="5"/>
  <c r="C4712" i="5"/>
  <c r="C4713" i="5"/>
  <c r="C4714" i="5"/>
  <c r="C4715" i="5"/>
  <c r="C4716" i="5"/>
  <c r="C4717" i="5"/>
  <c r="C4718" i="5"/>
  <c r="C4719" i="5"/>
  <c r="C4720" i="5"/>
  <c r="C4721" i="5"/>
  <c r="C4722" i="5"/>
  <c r="C4723" i="5"/>
  <c r="C4724" i="5"/>
  <c r="C4725" i="5"/>
  <c r="C4726" i="5"/>
  <c r="C4727" i="5"/>
  <c r="C4728" i="5"/>
  <c r="C4729" i="5"/>
  <c r="C4730" i="5"/>
  <c r="C4731" i="5"/>
  <c r="C4732" i="5"/>
  <c r="C4733" i="5"/>
  <c r="C4734" i="5"/>
  <c r="C4735" i="5"/>
  <c r="C4736" i="5"/>
  <c r="C4737" i="5"/>
  <c r="C4738" i="5"/>
  <c r="C4739" i="5"/>
  <c r="C4740" i="5"/>
  <c r="C4741" i="5"/>
  <c r="C4742" i="5"/>
  <c r="C4743" i="5"/>
  <c r="C4744" i="5"/>
  <c r="C4745" i="5"/>
  <c r="C4746" i="5"/>
  <c r="C4747" i="5"/>
  <c r="C4748" i="5"/>
  <c r="C4749" i="5"/>
  <c r="C4750" i="5"/>
  <c r="C4751" i="5"/>
  <c r="C4752" i="5"/>
  <c r="C4753" i="5"/>
  <c r="C4754" i="5"/>
  <c r="C4755" i="5"/>
  <c r="C4756" i="5"/>
  <c r="C4757" i="5"/>
  <c r="C4758" i="5"/>
  <c r="C4759" i="5"/>
  <c r="C4760" i="5"/>
  <c r="C4761" i="5"/>
  <c r="C4762" i="5"/>
  <c r="C4763" i="5"/>
  <c r="C4764" i="5"/>
  <c r="C4765" i="5"/>
  <c r="C4766" i="5"/>
  <c r="C4767" i="5"/>
  <c r="C4768" i="5"/>
  <c r="C4769" i="5"/>
  <c r="C4770" i="5"/>
  <c r="C4771" i="5"/>
  <c r="C4772" i="5"/>
  <c r="C4773" i="5"/>
  <c r="C4774" i="5"/>
  <c r="C4775" i="5"/>
  <c r="C4776" i="5"/>
  <c r="C4777" i="5"/>
  <c r="C4778" i="5"/>
  <c r="C4779" i="5"/>
  <c r="C4780" i="5"/>
  <c r="C4781" i="5"/>
  <c r="C4782" i="5"/>
  <c r="C4783" i="5"/>
  <c r="C4784" i="5"/>
  <c r="C4785" i="5"/>
  <c r="C4786" i="5"/>
  <c r="C4787" i="5"/>
  <c r="C4788" i="5"/>
  <c r="C4789" i="5"/>
  <c r="C4790" i="5"/>
  <c r="C4791" i="5"/>
  <c r="C4792" i="5"/>
  <c r="C4793" i="5"/>
  <c r="C4794" i="5"/>
  <c r="C4795" i="5"/>
  <c r="C4796" i="5"/>
  <c r="C4797" i="5"/>
  <c r="C4798" i="5"/>
  <c r="C4799" i="5"/>
  <c r="C4800" i="5"/>
  <c r="C4801" i="5"/>
  <c r="C4802" i="5"/>
  <c r="C4803" i="5"/>
  <c r="C4804" i="5"/>
  <c r="C4805" i="5"/>
  <c r="C4806" i="5"/>
  <c r="C4807" i="5"/>
  <c r="C4808" i="5"/>
  <c r="C4809" i="5"/>
  <c r="C4810" i="5"/>
  <c r="C4811" i="5"/>
  <c r="C4812" i="5"/>
  <c r="C4813" i="5"/>
  <c r="C4814" i="5"/>
  <c r="C4815" i="5"/>
  <c r="C4816" i="5"/>
  <c r="C4817" i="5"/>
  <c r="C4818" i="5"/>
  <c r="C4819" i="5"/>
  <c r="C4820" i="5"/>
  <c r="C4821" i="5"/>
  <c r="C4822" i="5"/>
  <c r="C4823" i="5"/>
  <c r="C4824" i="5"/>
  <c r="C4825" i="5"/>
  <c r="C4826" i="5"/>
  <c r="C4827" i="5"/>
  <c r="C4828" i="5"/>
  <c r="C4829" i="5"/>
  <c r="C4830" i="5"/>
  <c r="C4831" i="5"/>
  <c r="C4832" i="5"/>
  <c r="C4833" i="5"/>
  <c r="C4834" i="5"/>
  <c r="C4835" i="5"/>
  <c r="C4836" i="5"/>
  <c r="C4837" i="5"/>
  <c r="C4838" i="5"/>
  <c r="C4839" i="5"/>
  <c r="C4840" i="5"/>
  <c r="C4841" i="5"/>
  <c r="C4842" i="5"/>
  <c r="C4843" i="5"/>
  <c r="C4844" i="5"/>
  <c r="C4845" i="5"/>
  <c r="C4846" i="5"/>
  <c r="C4847" i="5"/>
  <c r="C4848" i="5"/>
  <c r="C4849" i="5"/>
  <c r="C4850" i="5"/>
  <c r="C4851" i="5"/>
  <c r="C4852" i="5"/>
  <c r="C4853" i="5"/>
  <c r="C4854" i="5"/>
  <c r="C4855" i="5"/>
  <c r="C4856" i="5"/>
  <c r="C4857" i="5"/>
  <c r="C4858" i="5"/>
  <c r="C4859" i="5"/>
  <c r="C4860" i="5"/>
  <c r="C4861" i="5"/>
  <c r="C4862" i="5"/>
  <c r="C4863" i="5"/>
  <c r="C4864" i="5"/>
  <c r="C4865" i="5"/>
  <c r="C4866" i="5"/>
  <c r="C4867" i="5"/>
  <c r="C4868" i="5"/>
  <c r="C4869" i="5"/>
  <c r="C4870" i="5"/>
  <c r="C4871" i="5"/>
  <c r="C4872" i="5"/>
  <c r="C4873" i="5"/>
  <c r="C4874" i="5"/>
  <c r="C4875" i="5"/>
  <c r="C4876" i="5"/>
  <c r="C4877" i="5"/>
  <c r="C4878" i="5"/>
  <c r="C4879" i="5"/>
  <c r="C4880" i="5"/>
  <c r="C4881" i="5"/>
  <c r="C4882" i="5"/>
  <c r="C4883" i="5"/>
  <c r="C4884" i="5"/>
  <c r="C4885" i="5"/>
  <c r="C4886" i="5"/>
  <c r="C4887" i="5"/>
  <c r="C4888" i="5"/>
  <c r="C4889" i="5"/>
  <c r="C4890" i="5"/>
  <c r="C4891" i="5"/>
  <c r="C4892" i="5"/>
  <c r="C4893" i="5"/>
  <c r="C4894" i="5"/>
  <c r="C4895" i="5"/>
  <c r="C4896" i="5"/>
  <c r="C4897" i="5"/>
  <c r="C4898" i="5"/>
  <c r="C4899" i="5"/>
  <c r="C4900" i="5"/>
  <c r="C4901" i="5"/>
  <c r="C4902" i="5"/>
  <c r="C4903" i="5"/>
  <c r="C4904" i="5"/>
  <c r="C4905" i="5"/>
  <c r="C4906" i="5"/>
  <c r="C4907" i="5"/>
  <c r="C4908" i="5"/>
  <c r="C4909" i="5"/>
  <c r="C4910" i="5"/>
  <c r="C4911" i="5"/>
  <c r="C4912" i="5"/>
  <c r="C4913" i="5"/>
  <c r="C4914" i="5"/>
  <c r="C4915" i="5"/>
  <c r="C4916" i="5"/>
  <c r="C4917" i="5"/>
  <c r="C4918" i="5"/>
  <c r="C4919" i="5"/>
  <c r="C4920" i="5"/>
  <c r="C4921" i="5"/>
  <c r="C4922" i="5"/>
  <c r="C4923" i="5"/>
  <c r="C4924" i="5"/>
  <c r="C4925" i="5"/>
  <c r="C4926" i="5"/>
  <c r="C4927" i="5"/>
  <c r="C4928" i="5"/>
  <c r="C4929" i="5"/>
  <c r="C4930" i="5"/>
  <c r="C4931" i="5"/>
  <c r="C4932" i="5"/>
  <c r="C4933" i="5"/>
  <c r="C4934" i="5"/>
  <c r="C4935" i="5"/>
  <c r="C4936" i="5"/>
  <c r="C4937" i="5"/>
  <c r="C4938" i="5"/>
  <c r="C4939" i="5"/>
  <c r="C4940" i="5"/>
  <c r="C4941" i="5"/>
  <c r="C4942" i="5"/>
  <c r="C4943" i="5"/>
  <c r="C4944" i="5"/>
  <c r="C4945" i="5"/>
  <c r="C4946" i="5"/>
  <c r="C4947" i="5"/>
  <c r="C4948" i="5"/>
  <c r="C4949" i="5"/>
  <c r="C4950" i="5"/>
  <c r="C4951" i="5"/>
  <c r="C4952" i="5"/>
  <c r="C4953" i="5"/>
  <c r="C4954" i="5"/>
  <c r="C4955" i="5"/>
  <c r="C4956" i="5"/>
  <c r="C4957" i="5"/>
  <c r="C4958" i="5"/>
  <c r="C4959" i="5"/>
  <c r="C4960" i="5"/>
  <c r="C4961" i="5"/>
  <c r="C4962" i="5"/>
  <c r="C4963" i="5"/>
  <c r="C4964" i="5"/>
  <c r="C4965" i="5"/>
  <c r="C4966" i="5"/>
  <c r="C4967" i="5"/>
  <c r="C4968" i="5"/>
  <c r="C4969" i="5"/>
  <c r="C4970" i="5"/>
  <c r="C4971" i="5"/>
  <c r="C4972" i="5"/>
  <c r="C4973" i="5"/>
  <c r="C4974" i="5"/>
  <c r="C4975" i="5"/>
  <c r="C4976" i="5"/>
  <c r="C4977" i="5"/>
  <c r="C4978" i="5"/>
  <c r="C4979" i="5"/>
  <c r="C4980" i="5"/>
  <c r="C4981" i="5"/>
  <c r="C4982" i="5"/>
  <c r="C4983" i="5"/>
  <c r="C4984" i="5"/>
  <c r="C4985" i="5"/>
  <c r="C4986" i="5"/>
  <c r="C4987" i="5"/>
  <c r="C4988" i="5"/>
  <c r="C4989" i="5"/>
  <c r="C4990" i="5"/>
  <c r="C4991" i="5"/>
  <c r="C4992" i="5"/>
  <c r="C4993" i="5"/>
  <c r="C4994" i="5"/>
  <c r="C4995" i="5"/>
  <c r="C4996" i="5"/>
  <c r="C4997" i="5"/>
  <c r="C4998" i="5"/>
  <c r="C4999" i="5"/>
  <c r="C5000" i="5"/>
  <c r="C5001" i="5"/>
  <c r="C5002" i="5"/>
  <c r="C5003" i="5"/>
  <c r="C5004" i="5"/>
  <c r="C5005" i="5"/>
  <c r="C5006" i="5"/>
  <c r="C5007" i="5"/>
  <c r="C5008" i="5"/>
  <c r="C5009" i="5"/>
  <c r="C5010" i="5"/>
  <c r="C5011" i="5"/>
  <c r="C5012" i="5"/>
  <c r="C5013" i="5"/>
  <c r="C5014" i="5"/>
  <c r="C5015" i="5"/>
  <c r="C5016" i="5"/>
  <c r="C5017" i="5"/>
  <c r="C5018" i="5"/>
  <c r="C5019" i="5"/>
  <c r="C5020" i="5"/>
  <c r="C5021" i="5"/>
  <c r="C5022" i="5"/>
  <c r="C5023" i="5"/>
  <c r="C5024" i="5"/>
  <c r="C5025" i="5"/>
  <c r="C5026" i="5"/>
  <c r="C5027" i="5"/>
  <c r="C5028" i="5"/>
  <c r="C5029" i="5"/>
  <c r="C5030" i="5"/>
  <c r="C5031" i="5"/>
  <c r="C5032" i="5"/>
  <c r="C5033" i="5"/>
  <c r="C5034" i="5"/>
  <c r="C5035" i="5"/>
  <c r="C5036" i="5"/>
  <c r="C5037" i="5"/>
  <c r="C5038" i="5"/>
  <c r="C5039" i="5"/>
  <c r="C5040" i="5"/>
  <c r="C5041" i="5"/>
  <c r="C5042" i="5"/>
  <c r="C5043" i="5"/>
  <c r="C5044" i="5"/>
  <c r="C5045" i="5"/>
  <c r="C5046" i="5"/>
  <c r="C5047" i="5"/>
  <c r="C5048" i="5"/>
  <c r="C5049" i="5"/>
  <c r="C5050" i="5"/>
  <c r="C5051" i="5"/>
  <c r="C5052" i="5"/>
  <c r="C5053" i="5"/>
  <c r="C5054" i="5"/>
  <c r="C5055" i="5"/>
  <c r="C5056" i="5"/>
  <c r="C5057" i="5"/>
  <c r="C5058" i="5"/>
  <c r="C5059" i="5"/>
  <c r="C5060" i="5"/>
  <c r="C5061" i="5"/>
  <c r="C5062" i="5"/>
  <c r="C5063" i="5"/>
  <c r="C5064" i="5"/>
  <c r="C5065" i="5"/>
  <c r="C5066" i="5"/>
  <c r="C5067" i="5"/>
  <c r="C5068" i="5"/>
  <c r="C5069" i="5"/>
  <c r="C5070" i="5"/>
  <c r="C5071" i="5"/>
  <c r="C5072" i="5"/>
  <c r="C5073" i="5"/>
  <c r="C5074" i="5"/>
  <c r="C5075" i="5"/>
  <c r="C5076" i="5"/>
  <c r="C5077" i="5"/>
  <c r="C5078" i="5"/>
  <c r="C5079" i="5"/>
  <c r="C5080" i="5"/>
  <c r="C5081" i="5"/>
  <c r="C5082" i="5"/>
  <c r="C5083" i="5"/>
  <c r="C5084" i="5"/>
  <c r="C5085" i="5"/>
  <c r="C5086" i="5"/>
  <c r="C5087" i="5"/>
  <c r="C5088" i="5"/>
  <c r="C5089" i="5"/>
  <c r="C5090" i="5"/>
  <c r="C5091" i="5"/>
  <c r="C5092" i="5"/>
  <c r="C5093" i="5"/>
  <c r="C5094" i="5"/>
  <c r="C5095" i="5"/>
  <c r="C5096" i="5"/>
  <c r="C5097" i="5"/>
  <c r="C5098" i="5"/>
  <c r="C5099" i="5"/>
  <c r="C5100" i="5"/>
  <c r="C5101" i="5"/>
  <c r="C5102" i="5"/>
  <c r="C5103" i="5"/>
  <c r="C5104" i="5"/>
  <c r="C5105" i="5"/>
  <c r="C5106" i="5"/>
  <c r="C5107" i="5"/>
  <c r="C5108" i="5"/>
  <c r="C5109" i="5"/>
  <c r="C5110" i="5"/>
  <c r="C5111" i="5"/>
  <c r="C5112" i="5"/>
  <c r="C5113" i="5"/>
  <c r="C5114" i="5"/>
  <c r="C5115" i="5"/>
  <c r="C5116" i="5"/>
  <c r="C5117" i="5"/>
  <c r="C5118" i="5"/>
  <c r="C5119" i="5"/>
  <c r="C5120" i="5"/>
  <c r="C5121" i="5"/>
  <c r="C5122" i="5"/>
  <c r="C5123" i="5"/>
  <c r="C5124" i="5"/>
  <c r="C5125" i="5"/>
  <c r="C5126" i="5"/>
  <c r="C5127" i="5"/>
  <c r="C5128" i="5"/>
  <c r="C5129" i="5"/>
  <c r="C5130" i="5"/>
  <c r="C5131" i="5"/>
  <c r="C5132" i="5"/>
  <c r="C5133" i="5"/>
  <c r="C5134" i="5"/>
  <c r="C5135" i="5"/>
  <c r="C5136" i="5"/>
  <c r="C5137" i="5"/>
  <c r="C5138" i="5"/>
  <c r="C5139" i="5"/>
  <c r="C5140" i="5"/>
  <c r="C5141" i="5"/>
  <c r="C5142" i="5"/>
  <c r="C5143" i="5"/>
  <c r="C5144" i="5"/>
  <c r="C5145" i="5"/>
  <c r="C5146" i="5"/>
  <c r="C5147" i="5"/>
  <c r="C5148" i="5"/>
  <c r="C5149" i="5"/>
  <c r="C5150" i="5"/>
  <c r="C5151" i="5"/>
  <c r="C5152" i="5"/>
  <c r="C5153" i="5"/>
  <c r="C5154" i="5"/>
  <c r="C5155" i="5"/>
  <c r="C5156" i="5"/>
  <c r="C5157" i="5"/>
  <c r="C5158" i="5"/>
  <c r="C5159" i="5"/>
  <c r="C5160" i="5"/>
  <c r="C5161" i="5"/>
  <c r="C5162" i="5"/>
  <c r="C5163" i="5"/>
  <c r="C5164" i="5"/>
  <c r="C5165" i="5"/>
  <c r="C5166" i="5"/>
  <c r="C5167" i="5"/>
  <c r="C5168" i="5"/>
  <c r="C5169" i="5"/>
  <c r="C5170" i="5"/>
  <c r="C5171" i="5"/>
  <c r="C5172" i="5"/>
  <c r="C5173" i="5"/>
  <c r="C5174" i="5"/>
  <c r="C5175" i="5"/>
  <c r="C5176" i="5"/>
  <c r="C5177" i="5"/>
  <c r="C5178" i="5"/>
  <c r="C5179" i="5"/>
  <c r="C5180" i="5"/>
  <c r="C5181" i="5"/>
  <c r="C5182" i="5"/>
  <c r="C5183" i="5"/>
  <c r="C5184" i="5"/>
  <c r="C5185" i="5"/>
  <c r="C5186" i="5"/>
  <c r="C5187" i="5"/>
  <c r="C5188" i="5"/>
  <c r="C5189" i="5"/>
  <c r="C5190" i="5"/>
  <c r="C5191" i="5"/>
  <c r="C5192" i="5"/>
  <c r="C5193" i="5"/>
  <c r="C5194" i="5"/>
  <c r="C5195" i="5"/>
  <c r="C5196" i="5"/>
  <c r="C5197" i="5"/>
  <c r="C5198" i="5"/>
  <c r="C5199" i="5"/>
  <c r="C5200" i="5"/>
  <c r="C5201" i="5"/>
  <c r="C5202" i="5"/>
  <c r="C5203" i="5"/>
  <c r="C5204" i="5"/>
  <c r="C5205" i="5"/>
  <c r="C5206" i="5"/>
  <c r="C5207" i="5"/>
  <c r="C5208" i="5"/>
  <c r="C5209" i="5"/>
  <c r="C5210" i="5"/>
  <c r="C5211" i="5"/>
  <c r="C5212" i="5"/>
  <c r="C5213" i="5"/>
  <c r="C5214" i="5"/>
  <c r="C5215" i="5"/>
  <c r="C5216" i="5"/>
  <c r="C5217" i="5"/>
  <c r="C5218" i="5"/>
  <c r="C5219" i="5"/>
  <c r="C5220" i="5"/>
  <c r="C5221" i="5"/>
  <c r="C5222" i="5"/>
  <c r="C5223" i="5"/>
  <c r="C5224" i="5"/>
  <c r="C5225" i="5"/>
  <c r="C5226" i="5"/>
  <c r="C5227" i="5"/>
  <c r="C5228" i="5"/>
  <c r="C5229" i="5"/>
  <c r="C5230" i="5"/>
  <c r="C5231" i="5"/>
  <c r="C5232" i="5"/>
  <c r="C5233" i="5"/>
  <c r="C5234" i="5"/>
  <c r="C5235" i="5"/>
  <c r="C5236" i="5"/>
  <c r="C5237" i="5"/>
  <c r="C5238" i="5"/>
  <c r="C5239" i="5"/>
  <c r="C5240" i="5"/>
  <c r="C5241" i="5"/>
  <c r="C5242" i="5"/>
  <c r="C5243" i="5"/>
  <c r="C5244" i="5"/>
  <c r="C5245" i="5"/>
  <c r="C5246" i="5"/>
  <c r="C5247" i="5"/>
  <c r="C5248" i="5"/>
  <c r="C5249" i="5"/>
  <c r="C5250" i="5"/>
  <c r="C5251" i="5"/>
  <c r="C5252" i="5"/>
  <c r="C5253" i="5"/>
  <c r="C5254" i="5"/>
  <c r="C5255" i="5"/>
  <c r="C5256" i="5"/>
  <c r="C5257" i="5"/>
  <c r="C5258" i="5"/>
  <c r="C5259" i="5"/>
  <c r="C5260" i="5"/>
  <c r="C5261" i="5"/>
  <c r="C5262" i="5"/>
  <c r="C5263" i="5"/>
  <c r="C5264" i="5"/>
  <c r="C5265" i="5"/>
  <c r="C5266" i="5"/>
  <c r="C5267" i="5"/>
  <c r="C5268" i="5"/>
  <c r="C5269" i="5"/>
  <c r="C5270" i="5"/>
  <c r="C5271" i="5"/>
  <c r="C5272" i="5"/>
  <c r="C5273" i="5"/>
  <c r="C5274" i="5"/>
  <c r="C5275" i="5"/>
  <c r="C5276" i="5"/>
  <c r="C5277" i="5"/>
  <c r="C5278" i="5"/>
  <c r="C5279" i="5"/>
  <c r="C5280" i="5"/>
  <c r="C5281" i="5"/>
  <c r="C5282" i="5"/>
  <c r="C5283" i="5"/>
  <c r="C5284" i="5"/>
  <c r="C5285" i="5"/>
  <c r="C5286" i="5"/>
  <c r="C5287" i="5"/>
  <c r="C5288" i="5"/>
  <c r="C5289" i="5"/>
  <c r="C5290" i="5"/>
  <c r="C5291" i="5"/>
  <c r="C5292" i="5"/>
  <c r="C5293" i="5"/>
  <c r="C5294" i="5"/>
  <c r="C5295" i="5"/>
  <c r="C5296" i="5"/>
  <c r="C5297" i="5"/>
  <c r="C5298" i="5"/>
  <c r="C5299" i="5"/>
  <c r="C5300" i="5"/>
  <c r="C5301" i="5"/>
  <c r="C5302" i="5"/>
  <c r="C5303" i="5"/>
  <c r="C5304" i="5"/>
  <c r="C5305" i="5"/>
  <c r="C5306" i="5"/>
  <c r="C5307" i="5"/>
  <c r="C5308" i="5"/>
  <c r="C5309" i="5"/>
  <c r="C5310" i="5"/>
  <c r="C5311" i="5"/>
  <c r="C5312" i="5"/>
  <c r="C5313" i="5"/>
  <c r="C5314" i="5"/>
  <c r="C5315" i="5"/>
  <c r="C5316" i="5"/>
  <c r="C5317" i="5"/>
  <c r="C5318" i="5"/>
  <c r="C5319" i="5"/>
  <c r="C5320" i="5"/>
  <c r="C5321" i="5"/>
  <c r="C5322" i="5"/>
  <c r="C5323" i="5"/>
  <c r="C5324" i="5"/>
  <c r="C5325" i="5"/>
  <c r="C5326" i="5"/>
  <c r="C5327" i="5"/>
  <c r="C5328" i="5"/>
  <c r="C5329" i="5"/>
  <c r="C5330" i="5"/>
  <c r="C5331" i="5"/>
  <c r="C5332" i="5"/>
  <c r="C5333" i="5"/>
  <c r="C5334" i="5"/>
  <c r="C5335" i="5"/>
  <c r="C5336" i="5"/>
  <c r="C5337" i="5"/>
  <c r="C5338" i="5"/>
  <c r="C5339" i="5"/>
  <c r="C5340" i="5"/>
  <c r="C5341" i="5"/>
  <c r="C5342" i="5"/>
  <c r="C5343" i="5"/>
  <c r="C5344" i="5"/>
  <c r="C5345" i="5"/>
  <c r="C5346" i="5"/>
  <c r="C5347" i="5"/>
  <c r="C5348" i="5"/>
  <c r="C5349" i="5"/>
  <c r="C5350" i="5"/>
  <c r="C5351" i="5"/>
  <c r="C5352" i="5"/>
  <c r="C5353" i="5"/>
  <c r="C5354" i="5"/>
  <c r="C5355" i="5"/>
  <c r="C5356" i="5"/>
  <c r="C5357" i="5"/>
  <c r="C5358" i="5"/>
  <c r="C5359" i="5"/>
  <c r="C5360" i="5"/>
  <c r="C5361" i="5"/>
  <c r="C5362" i="5"/>
  <c r="C5363" i="5"/>
  <c r="C5364" i="5"/>
  <c r="C5365" i="5"/>
  <c r="C5366" i="5"/>
  <c r="C5367" i="5"/>
  <c r="C5368" i="5"/>
  <c r="C5369" i="5"/>
  <c r="C5370" i="5"/>
  <c r="C5371" i="5"/>
  <c r="C5372" i="5"/>
  <c r="C5373" i="5"/>
  <c r="C5374" i="5"/>
  <c r="C5375" i="5"/>
  <c r="C5376" i="5"/>
  <c r="C5377" i="5"/>
  <c r="C5378" i="5"/>
  <c r="C5379" i="5"/>
  <c r="C5380" i="5"/>
  <c r="C5381" i="5"/>
  <c r="C5382" i="5"/>
  <c r="C5383" i="5"/>
  <c r="C5384" i="5"/>
  <c r="C5385" i="5"/>
  <c r="C5386" i="5"/>
  <c r="C5387" i="5"/>
  <c r="C5388" i="5"/>
  <c r="C5389" i="5"/>
  <c r="C5390" i="5"/>
  <c r="C5391" i="5"/>
  <c r="C5392" i="5"/>
  <c r="C5393" i="5"/>
  <c r="C5394" i="5"/>
  <c r="C5395" i="5"/>
  <c r="C5396" i="5"/>
  <c r="C5397" i="5"/>
  <c r="C5398" i="5"/>
  <c r="C5399" i="5"/>
  <c r="C5400" i="5"/>
  <c r="C5401" i="5"/>
  <c r="C5402" i="5"/>
  <c r="C5403" i="5"/>
  <c r="C5404" i="5"/>
  <c r="C5405" i="5"/>
  <c r="C5406" i="5"/>
  <c r="C5407" i="5"/>
  <c r="C5408" i="5"/>
  <c r="C5409" i="5"/>
  <c r="C5410" i="5"/>
  <c r="C5411" i="5"/>
  <c r="C5412" i="5"/>
  <c r="C5413" i="5"/>
  <c r="C5414" i="5"/>
  <c r="C5415" i="5"/>
  <c r="C5416" i="5"/>
  <c r="C5417" i="5"/>
  <c r="C5418" i="5"/>
  <c r="C5419" i="5"/>
  <c r="C5420" i="5"/>
  <c r="C5421" i="5"/>
  <c r="C5422" i="5"/>
  <c r="C5423" i="5"/>
  <c r="C5424" i="5"/>
  <c r="C5425" i="5"/>
  <c r="C5426" i="5"/>
  <c r="C5427" i="5"/>
  <c r="C5428" i="5"/>
  <c r="C5429" i="5"/>
  <c r="C5430" i="5"/>
  <c r="C5431" i="5"/>
  <c r="C5432" i="5"/>
  <c r="C5433" i="5"/>
  <c r="C5434" i="5"/>
  <c r="C5435" i="5"/>
  <c r="C5436" i="5"/>
  <c r="C5437" i="5"/>
  <c r="C5438" i="5"/>
  <c r="C5439" i="5"/>
  <c r="C5440" i="5"/>
  <c r="C5441" i="5"/>
  <c r="C5442" i="5"/>
  <c r="C5443" i="5"/>
  <c r="C5444" i="5"/>
  <c r="C5445" i="5"/>
  <c r="C5446" i="5"/>
  <c r="C5447" i="5"/>
  <c r="C5448" i="5"/>
  <c r="C5449" i="5"/>
  <c r="C5450" i="5"/>
  <c r="C5451" i="5"/>
  <c r="C5452" i="5"/>
  <c r="C5453" i="5"/>
  <c r="C5454" i="5"/>
  <c r="C5455" i="5"/>
  <c r="C5456" i="5"/>
  <c r="C5457" i="5"/>
  <c r="C5458" i="5"/>
  <c r="C5459" i="5"/>
  <c r="C5460" i="5"/>
  <c r="C5461" i="5"/>
  <c r="C5462" i="5"/>
  <c r="C5463" i="5"/>
  <c r="C5464" i="5"/>
  <c r="C5465" i="5"/>
  <c r="C5466" i="5"/>
  <c r="C5467" i="5"/>
  <c r="C5468" i="5"/>
  <c r="C5469" i="5"/>
  <c r="C5470" i="5"/>
  <c r="C5471" i="5"/>
  <c r="C5472" i="5"/>
  <c r="C5473" i="5"/>
  <c r="C5474" i="5"/>
  <c r="C5475" i="5"/>
  <c r="C5476" i="5"/>
  <c r="C5477" i="5"/>
  <c r="C5478" i="5"/>
  <c r="C5479" i="5"/>
  <c r="C5480" i="5"/>
  <c r="C5481" i="5"/>
  <c r="C5482" i="5"/>
  <c r="C5483" i="5"/>
  <c r="C5484" i="5"/>
  <c r="C5485" i="5"/>
  <c r="C5486" i="5"/>
  <c r="C5487" i="5"/>
  <c r="C5488" i="5"/>
  <c r="C5489" i="5"/>
  <c r="C5490" i="5"/>
  <c r="C5491" i="5"/>
  <c r="C5492" i="5"/>
  <c r="C5493" i="5"/>
  <c r="C5494" i="5"/>
  <c r="C5495" i="5"/>
  <c r="C5496" i="5"/>
  <c r="C5497" i="5"/>
  <c r="C5498" i="5"/>
  <c r="C5499" i="5"/>
  <c r="C5500" i="5"/>
  <c r="C5501" i="5"/>
  <c r="C5502" i="5"/>
  <c r="C5503" i="5"/>
  <c r="C5504" i="5"/>
  <c r="C5505" i="5"/>
  <c r="C5506" i="5"/>
  <c r="C5507" i="5"/>
  <c r="C5508" i="5"/>
  <c r="C5509" i="5"/>
  <c r="C5510" i="5"/>
  <c r="C5511" i="5"/>
  <c r="C5512" i="5"/>
  <c r="C5513" i="5"/>
  <c r="C5514" i="5"/>
  <c r="C5515" i="5"/>
  <c r="C5516" i="5"/>
  <c r="C5517" i="5"/>
  <c r="C5518" i="5"/>
  <c r="C5519" i="5"/>
  <c r="C5520" i="5"/>
  <c r="C5521" i="5"/>
  <c r="C5522" i="5"/>
  <c r="C5523" i="5"/>
  <c r="C5524" i="5"/>
  <c r="C5525" i="5"/>
  <c r="C5526" i="5"/>
  <c r="C5527" i="5"/>
  <c r="C5528" i="5"/>
  <c r="C5529" i="5"/>
  <c r="C5530" i="5"/>
  <c r="C5531" i="5"/>
  <c r="C5532" i="5"/>
  <c r="C5533" i="5"/>
  <c r="C5534" i="5"/>
  <c r="C5535" i="5"/>
  <c r="C5536" i="5"/>
  <c r="C5537" i="5"/>
  <c r="C5538" i="5"/>
  <c r="C5539" i="5"/>
  <c r="C5540" i="5"/>
  <c r="C5541" i="5"/>
  <c r="C5542" i="5"/>
  <c r="C5543" i="5"/>
  <c r="C5544" i="5"/>
  <c r="C5545" i="5"/>
  <c r="C5546" i="5"/>
  <c r="C5547" i="5"/>
  <c r="C5548" i="5"/>
  <c r="C5549" i="5"/>
  <c r="C5550" i="5"/>
  <c r="C5551" i="5"/>
  <c r="C5552" i="5"/>
  <c r="C5553" i="5"/>
  <c r="C5554" i="5"/>
  <c r="C5555" i="5"/>
  <c r="C5556" i="5"/>
  <c r="C5557" i="5"/>
  <c r="C5558" i="5"/>
  <c r="C5559" i="5"/>
  <c r="C5560" i="5"/>
  <c r="C5561" i="5"/>
  <c r="C5562" i="5"/>
  <c r="C5563" i="5"/>
  <c r="C5564" i="5"/>
  <c r="C5565" i="5"/>
  <c r="C5566" i="5"/>
  <c r="C5567" i="5"/>
  <c r="C5568" i="5"/>
  <c r="C5569" i="5"/>
  <c r="C5570" i="5"/>
  <c r="C5571" i="5"/>
  <c r="C5572" i="5"/>
  <c r="C5573" i="5"/>
  <c r="C5574" i="5"/>
  <c r="C5575" i="5"/>
  <c r="C5576" i="5"/>
  <c r="C5577" i="5"/>
  <c r="C5578" i="5"/>
  <c r="C5579" i="5"/>
  <c r="C5580" i="5"/>
  <c r="C5581" i="5"/>
  <c r="C5582" i="5"/>
  <c r="C5583" i="5"/>
  <c r="C5584" i="5"/>
  <c r="C5585" i="5"/>
  <c r="C5586" i="5"/>
  <c r="C5587" i="5"/>
  <c r="C5588" i="5"/>
  <c r="C5589" i="5"/>
  <c r="C5590" i="5"/>
  <c r="C5591" i="5"/>
  <c r="C5592" i="5"/>
  <c r="C5593" i="5"/>
  <c r="C5594" i="5"/>
  <c r="C5595" i="5"/>
  <c r="C5596" i="5"/>
  <c r="C5597" i="5"/>
  <c r="C5598" i="5"/>
  <c r="C5599" i="5"/>
  <c r="C5600" i="5"/>
  <c r="C5601" i="5"/>
  <c r="C5602" i="5"/>
  <c r="C5603" i="5"/>
  <c r="C5604" i="5"/>
  <c r="C5605" i="5"/>
  <c r="C5606" i="5"/>
  <c r="C5607" i="5"/>
  <c r="C5608" i="5"/>
  <c r="C5609" i="5"/>
  <c r="C5610" i="5"/>
  <c r="C5611" i="5"/>
  <c r="C5612" i="5"/>
  <c r="C5613" i="5"/>
  <c r="C5614" i="5"/>
  <c r="C5615" i="5"/>
  <c r="C5616" i="5"/>
  <c r="C5617" i="5"/>
  <c r="C5618" i="5"/>
  <c r="C5619" i="5"/>
  <c r="C5620" i="5"/>
  <c r="C5621" i="5"/>
  <c r="C5622" i="5"/>
  <c r="C5623" i="5"/>
  <c r="C5624" i="5"/>
  <c r="C5625" i="5"/>
  <c r="C5626" i="5"/>
  <c r="C5627" i="5"/>
  <c r="C5628" i="5"/>
  <c r="C5629" i="5"/>
  <c r="C5630" i="5"/>
  <c r="C5631" i="5"/>
  <c r="C5632" i="5"/>
  <c r="C5633" i="5"/>
  <c r="C5634" i="5"/>
  <c r="C5635" i="5"/>
  <c r="C5636" i="5"/>
  <c r="C5637" i="5"/>
  <c r="C5638" i="5"/>
  <c r="C5639" i="5"/>
  <c r="C5640" i="5"/>
  <c r="C5641" i="5"/>
  <c r="C5642" i="5"/>
  <c r="C5643" i="5"/>
  <c r="C5644" i="5"/>
  <c r="C5645" i="5"/>
  <c r="C5646" i="5"/>
  <c r="C5647" i="5"/>
  <c r="C5648" i="5"/>
  <c r="C5649" i="5"/>
  <c r="C5650" i="5"/>
  <c r="C5651" i="5"/>
  <c r="C5652" i="5"/>
  <c r="C5653" i="5"/>
  <c r="C5654" i="5"/>
  <c r="C5655" i="5"/>
  <c r="C5656" i="5"/>
  <c r="C5657" i="5"/>
  <c r="C5658" i="5"/>
  <c r="C5659" i="5"/>
  <c r="C5660" i="5"/>
  <c r="C5661" i="5"/>
  <c r="C5662" i="5"/>
  <c r="C5663" i="5"/>
  <c r="C5664" i="5"/>
  <c r="C5665" i="5"/>
  <c r="C5666" i="5"/>
  <c r="C5667" i="5"/>
  <c r="C5668" i="5"/>
  <c r="C5669" i="5"/>
  <c r="C5670" i="5"/>
  <c r="C5671" i="5"/>
  <c r="C5672" i="5"/>
  <c r="C5673" i="5"/>
  <c r="C5674" i="5"/>
  <c r="C5675" i="5"/>
  <c r="C5676" i="5"/>
  <c r="C5677" i="5"/>
  <c r="C5678" i="5"/>
  <c r="C5679" i="5"/>
  <c r="C5680" i="5"/>
  <c r="C5681" i="5"/>
  <c r="C5682" i="5"/>
  <c r="C5683" i="5"/>
  <c r="C5684" i="5"/>
  <c r="C5685" i="5"/>
  <c r="C5686" i="5"/>
  <c r="C5687" i="5"/>
  <c r="C5688" i="5"/>
  <c r="C5689" i="5"/>
  <c r="C5690" i="5"/>
  <c r="C5691" i="5"/>
  <c r="C5692" i="5"/>
  <c r="C5693" i="5"/>
  <c r="C5694" i="5"/>
  <c r="C5695" i="5"/>
  <c r="C5696" i="5"/>
  <c r="C5697" i="5"/>
  <c r="C5698" i="5"/>
  <c r="C5699" i="5"/>
  <c r="C5700" i="5"/>
  <c r="C5701" i="5"/>
  <c r="C5702" i="5"/>
  <c r="C5703" i="5"/>
  <c r="C5704" i="5"/>
  <c r="C5705" i="5"/>
  <c r="C5706" i="5"/>
  <c r="C5707" i="5"/>
  <c r="C5708" i="5"/>
  <c r="C5709" i="5"/>
  <c r="C5710" i="5"/>
  <c r="C5711" i="5"/>
  <c r="C5712" i="5"/>
  <c r="C5713" i="5"/>
  <c r="C5714" i="5"/>
  <c r="C5715" i="5"/>
  <c r="C5716" i="5"/>
  <c r="C5717" i="5"/>
  <c r="C5718" i="5"/>
  <c r="C5719" i="5"/>
  <c r="C5720" i="5"/>
  <c r="C5721" i="5"/>
  <c r="C5722" i="5"/>
  <c r="C5723" i="5"/>
  <c r="C5724" i="5"/>
  <c r="C5725" i="5"/>
  <c r="C5726" i="5"/>
  <c r="C5727" i="5"/>
  <c r="C5728" i="5"/>
  <c r="C5729" i="5"/>
  <c r="C5730" i="5"/>
  <c r="C5731" i="5"/>
  <c r="C5732" i="5"/>
  <c r="C5733" i="5"/>
  <c r="C5734" i="5"/>
  <c r="C5735" i="5"/>
  <c r="C5736" i="5"/>
  <c r="C5737" i="5"/>
  <c r="C5738" i="5"/>
  <c r="C5739" i="5"/>
  <c r="C5740" i="5"/>
  <c r="C5741" i="5"/>
  <c r="C5742" i="5"/>
  <c r="C5743" i="5"/>
  <c r="C5744" i="5"/>
  <c r="C5745" i="5"/>
  <c r="C5746" i="5"/>
  <c r="C5747" i="5"/>
  <c r="C5748" i="5"/>
  <c r="C5749" i="5"/>
  <c r="C5750" i="5"/>
  <c r="C5751" i="5"/>
  <c r="C5752" i="5"/>
  <c r="C5753" i="5"/>
  <c r="C5754" i="5"/>
  <c r="C5755" i="5"/>
  <c r="C5756" i="5"/>
  <c r="C5757" i="5"/>
  <c r="C5758" i="5"/>
  <c r="C5759" i="5"/>
  <c r="C5760" i="5"/>
  <c r="C5761" i="5"/>
  <c r="C5762" i="5"/>
  <c r="C5763" i="5"/>
  <c r="C5764" i="5"/>
  <c r="C5765" i="5"/>
  <c r="C5766" i="5"/>
  <c r="C5767" i="5"/>
  <c r="C5768" i="5"/>
  <c r="C5769" i="5"/>
  <c r="C5770" i="5"/>
  <c r="C5771" i="5"/>
  <c r="C5772" i="5"/>
  <c r="C5773" i="5"/>
  <c r="C5774" i="5"/>
  <c r="C5775" i="5"/>
  <c r="C5776" i="5"/>
  <c r="C5777" i="5"/>
  <c r="C5778" i="5"/>
  <c r="C5779" i="5"/>
  <c r="C5780" i="5"/>
  <c r="C5781" i="5"/>
  <c r="C5782" i="5"/>
  <c r="C5783" i="5"/>
  <c r="C5784" i="5"/>
  <c r="C5785" i="5"/>
  <c r="C5786" i="5"/>
  <c r="C5787" i="5"/>
  <c r="C5788" i="5"/>
  <c r="C5789" i="5"/>
  <c r="C5790" i="5"/>
  <c r="C5791" i="5"/>
  <c r="C5792" i="5"/>
  <c r="C5793" i="5"/>
  <c r="C5794" i="5"/>
  <c r="C5795" i="5"/>
  <c r="C5796" i="5"/>
  <c r="C5797" i="5"/>
  <c r="C5798" i="5"/>
  <c r="C5799" i="5"/>
  <c r="C5800" i="5"/>
  <c r="C5801" i="5"/>
  <c r="C5802" i="5"/>
  <c r="C5803" i="5"/>
  <c r="C2" i="5"/>
  <c r="AZ5" i="15" l="1"/>
  <c r="BC5" i="15" s="1"/>
  <c r="AZ18" i="15"/>
  <c r="BC18" i="15" s="1"/>
  <c r="AZ24" i="15"/>
  <c r="BC24" i="15" s="1"/>
  <c r="AZ31" i="15"/>
  <c r="AZ36" i="15"/>
  <c r="BC36" i="15" s="1"/>
  <c r="AZ37" i="15"/>
  <c r="BC37" i="15" s="1"/>
  <c r="AZ49" i="15"/>
  <c r="BC49" i="15" s="1"/>
  <c r="AZ69" i="15"/>
  <c r="BC69" i="15" s="1"/>
  <c r="AZ70" i="15"/>
  <c r="BC70" i="15" s="1"/>
  <c r="AZ71" i="15"/>
  <c r="BC71" i="15" s="1"/>
  <c r="AY79" i="15"/>
  <c r="BB79" i="15" s="1"/>
  <c r="AZ84" i="15"/>
  <c r="AZ89" i="15"/>
  <c r="BC89" i="15" s="1"/>
  <c r="AY94" i="15"/>
  <c r="BB94" i="15" s="1"/>
  <c r="AZ97" i="15"/>
  <c r="BC97" i="15" s="1"/>
  <c r="AZ110" i="15"/>
  <c r="BC110" i="15" s="1"/>
  <c r="AZ130" i="15"/>
  <c r="AY152" i="15"/>
  <c r="BB152" i="15" s="1"/>
  <c r="AZ159" i="15"/>
  <c r="BC159" i="15" s="1"/>
  <c r="AY159" i="15"/>
  <c r="BB159" i="15" s="1"/>
  <c r="BE134" i="15"/>
  <c r="BF134" i="15" s="1"/>
  <c r="AY134" i="15"/>
  <c r="BB134" i="15" s="1"/>
  <c r="AY30" i="15"/>
  <c r="BB30" i="15" s="1"/>
  <c r="AY76" i="15"/>
  <c r="BB76" i="15" s="1"/>
  <c r="AY121" i="15"/>
  <c r="BB121" i="15" s="1"/>
  <c r="AY137" i="15"/>
  <c r="BB137" i="15" s="1"/>
  <c r="AY153" i="15"/>
  <c r="BB153" i="15" s="1"/>
  <c r="AZ161" i="15"/>
  <c r="BC161" i="15" s="1"/>
  <c r="AY161" i="15"/>
  <c r="BB161" i="15" s="1"/>
  <c r="BE180" i="15"/>
  <c r="BF180" i="15" s="1"/>
  <c r="AY180" i="15"/>
  <c r="BB180" i="15" s="1"/>
  <c r="AY7" i="15"/>
  <c r="BB7" i="15" s="1"/>
  <c r="AY8" i="15"/>
  <c r="BB8" i="15" s="1"/>
  <c r="AY13" i="15"/>
  <c r="BB13" i="15" s="1"/>
  <c r="AY20" i="15"/>
  <c r="BB20" i="15" s="1"/>
  <c r="AY21" i="15"/>
  <c r="BB21" i="15" s="1"/>
  <c r="AY51" i="15"/>
  <c r="BB51" i="15" s="1"/>
  <c r="AY59" i="15"/>
  <c r="BB59" i="15" s="1"/>
  <c r="AY60" i="15"/>
  <c r="BB60" i="15" s="1"/>
  <c r="AY98" i="15"/>
  <c r="BB98" i="15" s="1"/>
  <c r="AZ102" i="15"/>
  <c r="BC102" i="15" s="1"/>
  <c r="AZ106" i="15"/>
  <c r="BC106" i="15" s="1"/>
  <c r="AY111" i="15"/>
  <c r="BB111" i="15" s="1"/>
  <c r="AY123" i="15"/>
  <c r="BB123" i="15" s="1"/>
  <c r="BE132" i="15"/>
  <c r="BF132" i="15" s="1"/>
  <c r="AY135" i="15"/>
  <c r="BB135" i="15" s="1"/>
  <c r="AY154" i="15"/>
  <c r="BB154" i="15" s="1"/>
  <c r="BE170" i="15"/>
  <c r="BF170" i="15" s="1"/>
  <c r="AY170" i="15"/>
  <c r="BB170" i="15" s="1"/>
  <c r="AY2" i="15"/>
  <c r="BB2" i="15" s="1"/>
  <c r="AY43" i="15"/>
  <c r="BB43" i="15" s="1"/>
  <c r="AY52" i="15"/>
  <c r="BB52" i="15" s="1"/>
  <c r="AY61" i="15"/>
  <c r="BB61" i="15" s="1"/>
  <c r="AY75" i="15"/>
  <c r="BB75" i="15" s="1"/>
  <c r="AY127" i="15"/>
  <c r="BB127" i="15" s="1"/>
  <c r="AZ131" i="15"/>
  <c r="BC131" i="15" s="1"/>
  <c r="AY131" i="15"/>
  <c r="BB131" i="15" s="1"/>
  <c r="AY50" i="15"/>
  <c r="BB50" i="15" s="1"/>
  <c r="AY80" i="15"/>
  <c r="BB80" i="15" s="1"/>
  <c r="AZ94" i="15"/>
  <c r="BC94" i="15" s="1"/>
  <c r="AY103" i="15"/>
  <c r="BB103" i="15" s="1"/>
  <c r="AY107" i="15"/>
  <c r="BB107" i="15" s="1"/>
  <c r="AZ119" i="15"/>
  <c r="BC119" i="15" s="1"/>
  <c r="AY129" i="15"/>
  <c r="AY186" i="15"/>
  <c r="BB186" i="15" s="1"/>
  <c r="AY95" i="15"/>
  <c r="BB95" i="15" s="1"/>
  <c r="AY105" i="15"/>
  <c r="BB105" i="15" s="1"/>
  <c r="AY126" i="15"/>
  <c r="BE142" i="15"/>
  <c r="BF142" i="15" s="1"/>
  <c r="AY142" i="15"/>
  <c r="BB142" i="15" s="1"/>
  <c r="AY158" i="15"/>
  <c r="BB158" i="15" s="1"/>
  <c r="AY166" i="15"/>
  <c r="BB166" i="15" s="1"/>
  <c r="AZ171" i="15"/>
  <c r="BC171" i="15" s="1"/>
  <c r="AZ155" i="15"/>
  <c r="BC155" i="15" s="1"/>
  <c r="AZ194" i="15"/>
  <c r="BC194" i="15" s="1"/>
  <c r="AY227" i="15"/>
  <c r="BB227" i="15" s="1"/>
  <c r="BE274" i="15"/>
  <c r="BF274" i="15" s="1"/>
  <c r="AY256" i="15"/>
  <c r="BB256" i="15" s="1"/>
  <c r="BE224" i="15"/>
  <c r="BF224" i="15" s="1"/>
  <c r="BE253" i="15"/>
  <c r="BF253" i="15" s="1"/>
  <c r="AY262" i="15"/>
  <c r="BB262" i="15" s="1"/>
  <c r="BE276" i="15"/>
  <c r="BF276" i="15" s="1"/>
  <c r="AY299" i="15"/>
  <c r="BB299" i="15" s="1"/>
  <c r="AZ299" i="15"/>
  <c r="BC299" i="15" s="1"/>
  <c r="AY312" i="15"/>
  <c r="BB312" i="15" s="1"/>
  <c r="AZ312" i="15"/>
  <c r="BC312" i="15" s="1"/>
  <c r="AY140" i="15"/>
  <c r="BB140" i="15" s="1"/>
  <c r="AY143" i="15"/>
  <c r="AY145" i="15"/>
  <c r="BB145" i="15" s="1"/>
  <c r="AY182" i="15"/>
  <c r="BB182" i="15" s="1"/>
  <c r="AY196" i="15"/>
  <c r="BB196" i="15" s="1"/>
  <c r="AY205" i="15"/>
  <c r="BB205" i="15" s="1"/>
  <c r="AY206" i="15"/>
  <c r="BB206" i="15" s="1"/>
  <c r="AY207" i="15"/>
  <c r="BB207" i="15" s="1"/>
  <c r="AY219" i="15"/>
  <c r="BB219" i="15" s="1"/>
  <c r="AY232" i="15"/>
  <c r="BB232" i="15" s="1"/>
  <c r="AY263" i="15"/>
  <c r="BB263" i="15" s="1"/>
  <c r="AY201" i="15"/>
  <c r="BB201" i="15" s="1"/>
  <c r="AY235" i="15"/>
  <c r="BB235" i="15" s="1"/>
  <c r="AY200" i="15"/>
  <c r="BB200" i="15" s="1"/>
  <c r="AZ255" i="15"/>
  <c r="BC255" i="15" s="1"/>
  <c r="AY216" i="15"/>
  <c r="BB216" i="15" s="1"/>
  <c r="AY225" i="15"/>
  <c r="BB225" i="15" s="1"/>
  <c r="AY233" i="15"/>
  <c r="BB233" i="15" s="1"/>
  <c r="AY236" i="15"/>
  <c r="BB236" i="15" s="1"/>
  <c r="AZ254" i="15"/>
  <c r="BC254" i="15" s="1"/>
  <c r="BE264" i="15"/>
  <c r="BF264" i="15" s="1"/>
  <c r="AY435" i="15"/>
  <c r="BB435" i="15" s="1"/>
  <c r="BE472" i="15"/>
  <c r="BF472" i="15" s="1"/>
  <c r="AZ358" i="15"/>
  <c r="BC358" i="15" s="1"/>
  <c r="AZ376" i="15"/>
  <c r="BC376" i="15" s="1"/>
  <c r="AZ377" i="15"/>
  <c r="BC377" i="15" s="1"/>
  <c r="AZ378" i="15"/>
  <c r="BC378" i="15" s="1"/>
  <c r="AZ403" i="15"/>
  <c r="BC403" i="15" s="1"/>
  <c r="AZ404" i="15"/>
  <c r="BC404" i="15" s="1"/>
  <c r="AZ405" i="15"/>
  <c r="BC405" i="15" s="1"/>
  <c r="AY411" i="15"/>
  <c r="BB411" i="15" s="1"/>
  <c r="AZ415" i="15"/>
  <c r="BC415" i="15" s="1"/>
  <c r="AZ416" i="15"/>
  <c r="BC416" i="15" s="1"/>
  <c r="AZ422" i="15"/>
  <c r="BC422" i="15" s="1"/>
  <c r="AY425" i="15"/>
  <c r="BB425" i="15" s="1"/>
  <c r="AY429" i="15"/>
  <c r="BB429" i="15" s="1"/>
  <c r="AY447" i="15"/>
  <c r="BB447" i="15" s="1"/>
  <c r="AZ456" i="15"/>
  <c r="BC456" i="15" s="1"/>
  <c r="BE483" i="15"/>
  <c r="BF483" i="15" s="1"/>
  <c r="AY483" i="15"/>
  <c r="BB483" i="15" s="1"/>
  <c r="AY375" i="15"/>
  <c r="BB375" i="15" s="1"/>
  <c r="AY479" i="15"/>
  <c r="BB479" i="15" s="1"/>
  <c r="AY371" i="15"/>
  <c r="BB371" i="15" s="1"/>
  <c r="AY399" i="15"/>
  <c r="BB399" i="15" s="1"/>
  <c r="AY401" i="15"/>
  <c r="BB401" i="15" s="1"/>
  <c r="AY407" i="15"/>
  <c r="BB407" i="15" s="1"/>
  <c r="AY428" i="15"/>
  <c r="BB428" i="15" s="1"/>
  <c r="AY475" i="15"/>
  <c r="BB475" i="15" s="1"/>
  <c r="AZ475" i="15"/>
  <c r="BC475" i="15" s="1"/>
  <c r="AY366" i="15"/>
  <c r="AY409" i="15"/>
  <c r="BB409" i="15" s="1"/>
  <c r="AY436" i="15"/>
  <c r="BB436" i="15" s="1"/>
  <c r="AY451" i="15"/>
  <c r="BB451" i="15" s="1"/>
  <c r="AY466" i="15"/>
  <c r="AZ466" i="15"/>
  <c r="AY480" i="15"/>
  <c r="BB480" i="15" s="1"/>
  <c r="AY336" i="15"/>
  <c r="BB336" i="15" s="1"/>
  <c r="AY413" i="15"/>
  <c r="BB413" i="15" s="1"/>
  <c r="AY427" i="15"/>
  <c r="BB427" i="15" s="1"/>
  <c r="AZ438" i="15"/>
  <c r="BC438" i="15" s="1"/>
  <c r="AY439" i="15"/>
  <c r="BB439" i="15" s="1"/>
  <c r="AY448" i="15"/>
  <c r="BB448" i="15" s="1"/>
  <c r="AZ473" i="15"/>
  <c r="BC473" i="15" s="1"/>
  <c r="AY473" i="15"/>
  <c r="BB473" i="15" s="1"/>
  <c r="AY437" i="15"/>
  <c r="BB437" i="15" s="1"/>
  <c r="AY441" i="15"/>
  <c r="BB441" i="15" s="1"/>
  <c r="AY455" i="15"/>
  <c r="BB455" i="15" s="1"/>
  <c r="AY484" i="15"/>
  <c r="AZ484" i="15"/>
  <c r="AY494" i="15"/>
  <c r="BB494" i="15" s="1"/>
  <c r="AZ494" i="15"/>
  <c r="BC494" i="15" s="1"/>
  <c r="AZ457" i="15"/>
  <c r="BC457" i="15" s="1"/>
  <c r="AZ467" i="15"/>
  <c r="BC467" i="15" s="1"/>
  <c r="AZ477" i="15"/>
  <c r="BC477" i="15" s="1"/>
  <c r="AZ487" i="15"/>
  <c r="BC487" i="15" s="1"/>
  <c r="AY513" i="15"/>
  <c r="AY514" i="15"/>
  <c r="BB514" i="15" s="1"/>
</calcChain>
</file>

<file path=xl/sharedStrings.xml><?xml version="1.0" encoding="utf-8"?>
<sst xmlns="http://schemas.openxmlformats.org/spreadsheetml/2006/main" count="41687" uniqueCount="4408">
  <si>
    <t>Fecha</t>
  </si>
  <si>
    <t>Patente Tracto</t>
  </si>
  <si>
    <t>Estado Conectividad</t>
  </si>
  <si>
    <t>WA9765</t>
  </si>
  <si>
    <t>FGJV87</t>
  </si>
  <si>
    <t>WE6812</t>
  </si>
  <si>
    <t>BHGS57</t>
  </si>
  <si>
    <t>CSKD49</t>
  </si>
  <si>
    <t>UF9687</t>
  </si>
  <si>
    <t>CPDG90</t>
  </si>
  <si>
    <t>DLRJ72</t>
  </si>
  <si>
    <t>FJGT54</t>
  </si>
  <si>
    <t>DJBX20</t>
  </si>
  <si>
    <t>DLTT35</t>
  </si>
  <si>
    <t>DLYY64</t>
  </si>
  <si>
    <t>CGFF66</t>
  </si>
  <si>
    <t>CZKX54</t>
  </si>
  <si>
    <t>DLYX78</t>
  </si>
  <si>
    <t>GFBC78</t>
  </si>
  <si>
    <t>ZK3305</t>
  </si>
  <si>
    <t>CJFZ75</t>
  </si>
  <si>
    <t>RB6258</t>
  </si>
  <si>
    <t>DRKS32</t>
  </si>
  <si>
    <t>SD7832</t>
  </si>
  <si>
    <t>HTDH13</t>
  </si>
  <si>
    <t>JBPJ61</t>
  </si>
  <si>
    <t>BSWC15</t>
  </si>
  <si>
    <t>MBF931</t>
  </si>
  <si>
    <t>XB5404</t>
  </si>
  <si>
    <t>KU8225</t>
  </si>
  <si>
    <t>YS7833</t>
  </si>
  <si>
    <t>DRRW82</t>
  </si>
  <si>
    <t>ERD875</t>
  </si>
  <si>
    <t>GXTW72</t>
  </si>
  <si>
    <t>UC7332</t>
  </si>
  <si>
    <t>DP2386</t>
  </si>
  <si>
    <t>BVXW64</t>
  </si>
  <si>
    <t>FPCR13</t>
  </si>
  <si>
    <t>CVHT69</t>
  </si>
  <si>
    <t>DLTT40</t>
  </si>
  <si>
    <t>CKTF41</t>
  </si>
  <si>
    <t>CDWZ79</t>
  </si>
  <si>
    <t>GSGD19</t>
  </si>
  <si>
    <t>DLJX38</t>
  </si>
  <si>
    <t>WR7507</t>
  </si>
  <si>
    <t>ZH8708</t>
  </si>
  <si>
    <t>DXCZ27</t>
  </si>
  <si>
    <t>DXCZ26</t>
  </si>
  <si>
    <t>ND1866</t>
  </si>
  <si>
    <t>ZB6578</t>
  </si>
  <si>
    <t>YU4115</t>
  </si>
  <si>
    <t>FBXD94</t>
  </si>
  <si>
    <t>DPJR60</t>
  </si>
  <si>
    <t>DPLJ10</t>
  </si>
  <si>
    <t>RZ3227</t>
  </si>
  <si>
    <t>YG9274</t>
  </si>
  <si>
    <t>WT9576</t>
  </si>
  <si>
    <t>NF8454</t>
  </si>
  <si>
    <t>WS5918</t>
  </si>
  <si>
    <t>BPHP49</t>
  </si>
  <si>
    <t>ZY1075</t>
  </si>
  <si>
    <t>ZS9152</t>
  </si>
  <si>
    <t>JFTZ99</t>
  </si>
  <si>
    <t>DLTF77</t>
  </si>
  <si>
    <t>GYRB56</t>
  </si>
  <si>
    <t>GWKV95</t>
  </si>
  <si>
    <t>RB2925</t>
  </si>
  <si>
    <t>VA9634</t>
  </si>
  <si>
    <t>FPVX28</t>
  </si>
  <si>
    <t>CXFR23</t>
  </si>
  <si>
    <t>WC7294</t>
  </si>
  <si>
    <t>BDFH36</t>
  </si>
  <si>
    <t>YS1671</t>
  </si>
  <si>
    <t>WS6198</t>
  </si>
  <si>
    <t>BLDF99</t>
  </si>
  <si>
    <t>ZS9155</t>
  </si>
  <si>
    <t>BRYL81</t>
  </si>
  <si>
    <t>CWYS46</t>
  </si>
  <si>
    <t>HWVZ83</t>
  </si>
  <si>
    <t>CRGB90</t>
  </si>
  <si>
    <t>PD2114</t>
  </si>
  <si>
    <t>DRXX96</t>
  </si>
  <si>
    <t>BWDW36</t>
  </si>
  <si>
    <t>ZW6759</t>
  </si>
  <si>
    <t>CFSF74</t>
  </si>
  <si>
    <t>PJ5562</t>
  </si>
  <si>
    <t>WG4207</t>
  </si>
  <si>
    <t>VP8125</t>
  </si>
  <si>
    <t>BDXR66</t>
  </si>
  <si>
    <t>RZ9580</t>
  </si>
  <si>
    <t>BCBC38</t>
  </si>
  <si>
    <t>FVGP65</t>
  </si>
  <si>
    <t>BPBV66</t>
  </si>
  <si>
    <t>GBTK26</t>
  </si>
  <si>
    <t>NN5719</t>
  </si>
  <si>
    <t>JDCT68</t>
  </si>
  <si>
    <t>BBPL30</t>
  </si>
  <si>
    <t>PG2189</t>
  </si>
  <si>
    <t>FWBK47</t>
  </si>
  <si>
    <t>DLYX19</t>
  </si>
  <si>
    <t>FZX047</t>
  </si>
  <si>
    <t>HLHC22</t>
  </si>
  <si>
    <t>VF1575</t>
  </si>
  <si>
    <t>DY7646</t>
  </si>
  <si>
    <t>CXFR28</t>
  </si>
  <si>
    <t>BHJK32</t>
  </si>
  <si>
    <t>CXFR69</t>
  </si>
  <si>
    <t>HKFT78</t>
  </si>
  <si>
    <t>WE6022</t>
  </si>
  <si>
    <t>SL1832</t>
  </si>
  <si>
    <t>ZS6552</t>
  </si>
  <si>
    <t>WR8545</t>
  </si>
  <si>
    <t>CZRV42</t>
  </si>
  <si>
    <t>MY5797</t>
  </si>
  <si>
    <t>YV4930</t>
  </si>
  <si>
    <t>HZHZ92</t>
  </si>
  <si>
    <t>FHXJ46</t>
  </si>
  <si>
    <t>CPFB43</t>
  </si>
  <si>
    <t>UX2611</t>
  </si>
  <si>
    <t>DLTT41</t>
  </si>
  <si>
    <t>XX9258</t>
  </si>
  <si>
    <t>WZ3432</t>
  </si>
  <si>
    <t>DBFS76</t>
  </si>
  <si>
    <t>XF9604</t>
  </si>
  <si>
    <t>RS5758</t>
  </si>
  <si>
    <t>FZTW64</t>
  </si>
  <si>
    <t>XR5604</t>
  </si>
  <si>
    <t>RL9199</t>
  </si>
  <si>
    <t>GDKY23</t>
  </si>
  <si>
    <t>HPYZ74</t>
  </si>
  <si>
    <t>BBPV75</t>
  </si>
  <si>
    <t>HWGL98</t>
  </si>
  <si>
    <t>FPRY75</t>
  </si>
  <si>
    <t>LU5960</t>
  </si>
  <si>
    <t>VC7787</t>
  </si>
  <si>
    <t>CVGH84</t>
  </si>
  <si>
    <t>CYWG15</t>
  </si>
  <si>
    <t>XV1585</t>
  </si>
  <si>
    <t>DCYD95</t>
  </si>
  <si>
    <t>GPRC53</t>
  </si>
  <si>
    <t>FHZK32</t>
  </si>
  <si>
    <t>BSFH20</t>
  </si>
  <si>
    <t>DGRR51</t>
  </si>
  <si>
    <t>CKDL95</t>
  </si>
  <si>
    <t>NE4744</t>
  </si>
  <si>
    <t>UC8857</t>
  </si>
  <si>
    <t>JFTH59</t>
  </si>
  <si>
    <t>TZ6570</t>
  </si>
  <si>
    <t>UV1042</t>
  </si>
  <si>
    <t>FBZB90</t>
  </si>
  <si>
    <t>DFYS21</t>
  </si>
  <si>
    <t>VC2032</t>
  </si>
  <si>
    <t>CWSV26</t>
  </si>
  <si>
    <t>XY1691</t>
  </si>
  <si>
    <t>ZV2368</t>
  </si>
  <si>
    <t>WX7222</t>
  </si>
  <si>
    <t>DLVX79</t>
  </si>
  <si>
    <t>MY8708</t>
  </si>
  <si>
    <t>CWWW74</t>
  </si>
  <si>
    <t>DWXL87</t>
  </si>
  <si>
    <t>GFCC58</t>
  </si>
  <si>
    <t>UB8104</t>
  </si>
  <si>
    <t>CWFR40</t>
  </si>
  <si>
    <t>KL4555</t>
  </si>
  <si>
    <t>FJBR83</t>
  </si>
  <si>
    <t>SU1350</t>
  </si>
  <si>
    <t>CJLY72</t>
  </si>
  <si>
    <t>YK4020</t>
  </si>
  <si>
    <t>RB3186</t>
  </si>
  <si>
    <t>DS7558</t>
  </si>
  <si>
    <t>UJ3612</t>
  </si>
  <si>
    <t>SH1544</t>
  </si>
  <si>
    <t>KJ1377</t>
  </si>
  <si>
    <t>RE6759</t>
  </si>
  <si>
    <t>DPSK71</t>
  </si>
  <si>
    <t>CRPG77</t>
  </si>
  <si>
    <t>HWGJ10</t>
  </si>
  <si>
    <t>XT8896</t>
  </si>
  <si>
    <t>GVPW96</t>
  </si>
  <si>
    <t>NP9854</t>
  </si>
  <si>
    <t>HJRP45</t>
  </si>
  <si>
    <t>DRXT52</t>
  </si>
  <si>
    <t>NB3392</t>
  </si>
  <si>
    <t>RJ7102</t>
  </si>
  <si>
    <t>KS3597</t>
  </si>
  <si>
    <t>HWCP79</t>
  </si>
  <si>
    <t>BBPL34</t>
  </si>
  <si>
    <t>XA2394</t>
  </si>
  <si>
    <t>FX4261</t>
  </si>
  <si>
    <t>WR8326</t>
  </si>
  <si>
    <t>GY2617</t>
  </si>
  <si>
    <t>KX2340</t>
  </si>
  <si>
    <t>XD7890</t>
  </si>
  <si>
    <t>BHPB40</t>
  </si>
  <si>
    <t>NE4871</t>
  </si>
  <si>
    <t>DWXL82</t>
  </si>
  <si>
    <t>DN5688</t>
  </si>
  <si>
    <t>YH2677</t>
  </si>
  <si>
    <t>YV3016</t>
  </si>
  <si>
    <t>ZR4669</t>
  </si>
  <si>
    <t>DV4755</t>
  </si>
  <si>
    <t>PA1382</t>
  </si>
  <si>
    <t>GVPW99</t>
  </si>
  <si>
    <t>XL2567</t>
  </si>
  <si>
    <t>FKKP65</t>
  </si>
  <si>
    <t>BKWX40</t>
  </si>
  <si>
    <t>PW4426</t>
  </si>
  <si>
    <t>JFTY32</t>
  </si>
  <si>
    <t>JFTY34</t>
  </si>
  <si>
    <t>PL5304</t>
  </si>
  <si>
    <t>WC5331</t>
  </si>
  <si>
    <t>BDFH35</t>
  </si>
  <si>
    <t>VH1231</t>
  </si>
  <si>
    <t>FGJV89</t>
  </si>
  <si>
    <t>YH5211</t>
  </si>
  <si>
    <t>FFLR73</t>
  </si>
  <si>
    <t>CSYB43</t>
  </si>
  <si>
    <t>FZWC44</t>
  </si>
  <si>
    <t>XB9011</t>
  </si>
  <si>
    <t>GLYG11</t>
  </si>
  <si>
    <t>VV1749</t>
  </si>
  <si>
    <t>UK9325</t>
  </si>
  <si>
    <t>FTVC56</t>
  </si>
  <si>
    <t>JFTH60</t>
  </si>
  <si>
    <t>ZA5252</t>
  </si>
  <si>
    <t>HRLH94</t>
  </si>
  <si>
    <t>RL6841</t>
  </si>
  <si>
    <t>TA5623</t>
  </si>
  <si>
    <t>HFVH39</t>
  </si>
  <si>
    <t>FZDG78</t>
  </si>
  <si>
    <t>FWHS30</t>
  </si>
  <si>
    <t>FPLK65</t>
  </si>
  <si>
    <t>GTPX59</t>
  </si>
  <si>
    <t>HKXW68</t>
  </si>
  <si>
    <t>GKRC29</t>
  </si>
  <si>
    <t>SL3924</t>
  </si>
  <si>
    <t>WY8197</t>
  </si>
  <si>
    <t>WB1254</t>
  </si>
  <si>
    <t>VK6584</t>
  </si>
  <si>
    <t>XB7653</t>
  </si>
  <si>
    <t>GDVT14</t>
  </si>
  <si>
    <t>HCKF21</t>
  </si>
  <si>
    <t>WG7098</t>
  </si>
  <si>
    <t>UB8123</t>
  </si>
  <si>
    <t>YK5316</t>
  </si>
  <si>
    <t>HKFD61</t>
  </si>
  <si>
    <t>DBDF48</t>
  </si>
  <si>
    <t>CWGG45</t>
  </si>
  <si>
    <t>NC6058</t>
  </si>
  <si>
    <t>WY7994</t>
  </si>
  <si>
    <t>XJ2568</t>
  </si>
  <si>
    <t>TP9696</t>
  </si>
  <si>
    <t>KN3300</t>
  </si>
  <si>
    <t>DPLJ17</t>
  </si>
  <si>
    <t>HRXP84</t>
  </si>
  <si>
    <t>SV8974</t>
  </si>
  <si>
    <t>YF1012</t>
  </si>
  <si>
    <t>CZCZ15</t>
  </si>
  <si>
    <t>XS8700</t>
  </si>
  <si>
    <t>ZH2008</t>
  </si>
  <si>
    <t>WZ3427</t>
  </si>
  <si>
    <t>DPJR57</t>
  </si>
  <si>
    <t>HGXX68</t>
  </si>
  <si>
    <t>JGZT49</t>
  </si>
  <si>
    <t>GDVC45</t>
  </si>
  <si>
    <t>UW6617</t>
  </si>
  <si>
    <t>NC9131</t>
  </si>
  <si>
    <t>CGHV63</t>
  </si>
  <si>
    <t>WJ7763</t>
  </si>
  <si>
    <t>KX9684</t>
  </si>
  <si>
    <t>VY6641</t>
  </si>
  <si>
    <t>FPTY90</t>
  </si>
  <si>
    <t>HWGH88</t>
  </si>
  <si>
    <t>GFBV69</t>
  </si>
  <si>
    <t>GGCR64</t>
  </si>
  <si>
    <t>HPVF52</t>
  </si>
  <si>
    <t>GDHY27</t>
  </si>
  <si>
    <t>DCYD98</t>
  </si>
  <si>
    <t>NTC442</t>
  </si>
  <si>
    <t>JFTZ97</t>
  </si>
  <si>
    <t>GRSV41</t>
  </si>
  <si>
    <t>HFVH38</t>
  </si>
  <si>
    <t>JFVB10</t>
  </si>
  <si>
    <t>ZS9163</t>
  </si>
  <si>
    <t>DR7141</t>
  </si>
  <si>
    <t>BTZX59</t>
  </si>
  <si>
    <t>JDCX17</t>
  </si>
  <si>
    <t>FPCR17</t>
  </si>
  <si>
    <t>CHFX41</t>
  </si>
  <si>
    <t>BXYV84</t>
  </si>
  <si>
    <t>GDHX53</t>
  </si>
  <si>
    <t>HRVY88</t>
  </si>
  <si>
    <t>LV9541</t>
  </si>
  <si>
    <t>BPJV59</t>
  </si>
  <si>
    <t>CZTY33</t>
  </si>
  <si>
    <t>FVVT88</t>
  </si>
  <si>
    <t>GFLF90</t>
  </si>
  <si>
    <t>YF2700</t>
  </si>
  <si>
    <t>BHHW78</t>
  </si>
  <si>
    <t>NL6542</t>
  </si>
  <si>
    <t>FYJP54</t>
  </si>
  <si>
    <t>DVLL47</t>
  </si>
  <si>
    <t>SD8494</t>
  </si>
  <si>
    <t>BLVZ75</t>
  </si>
  <si>
    <t>VJ7435</t>
  </si>
  <si>
    <t>VV5031</t>
  </si>
  <si>
    <t>SB3953</t>
  </si>
  <si>
    <t>ZS7637</t>
  </si>
  <si>
    <t>BLWS75</t>
  </si>
  <si>
    <t>BDSW26</t>
  </si>
  <si>
    <t>VY5679</t>
  </si>
  <si>
    <t>YR5234</t>
  </si>
  <si>
    <t>FTDV32</t>
  </si>
  <si>
    <t>WU7612</t>
  </si>
  <si>
    <t>XB7650</t>
  </si>
  <si>
    <t>BCHS87</t>
  </si>
  <si>
    <t>CFLH10</t>
  </si>
  <si>
    <t>PJ4487</t>
  </si>
  <si>
    <t>DH6572</t>
  </si>
  <si>
    <t>HSWR68</t>
  </si>
  <si>
    <t>CRZV55</t>
  </si>
  <si>
    <t>CYST20</t>
  </si>
  <si>
    <t>CHLX88</t>
  </si>
  <si>
    <t>WJ7761</t>
  </si>
  <si>
    <t>BGWJ41</t>
  </si>
  <si>
    <t>WF3507</t>
  </si>
  <si>
    <t>BTJV15</t>
  </si>
  <si>
    <t>SU1434</t>
  </si>
  <si>
    <t>RB2616</t>
  </si>
  <si>
    <t>CXFR34</t>
  </si>
  <si>
    <t>JFTH61</t>
  </si>
  <si>
    <t>RD2450</t>
  </si>
  <si>
    <t>BSPP55</t>
  </si>
  <si>
    <t>TG6049</t>
  </si>
  <si>
    <t>NAD345</t>
  </si>
  <si>
    <t>LA8254</t>
  </si>
  <si>
    <t>XJ6823</t>
  </si>
  <si>
    <t>YU3681</t>
  </si>
  <si>
    <t>FVGP66</t>
  </si>
  <si>
    <t>BHPD21</t>
  </si>
  <si>
    <t>ZV6618</t>
  </si>
  <si>
    <t>XH5444</t>
  </si>
  <si>
    <t>FGRR85</t>
  </si>
  <si>
    <t>FXRW35</t>
  </si>
  <si>
    <t>XB4077</t>
  </si>
  <si>
    <t>HSLG58</t>
  </si>
  <si>
    <t>YS7292</t>
  </si>
  <si>
    <t>EHR985</t>
  </si>
  <si>
    <t>OWP742</t>
  </si>
  <si>
    <t>LR5770</t>
  </si>
  <si>
    <t>SCS016</t>
  </si>
  <si>
    <t>KX9324</t>
  </si>
  <si>
    <t>XK9702</t>
  </si>
  <si>
    <t>JGZV16</t>
  </si>
  <si>
    <t>GZKB18</t>
  </si>
  <si>
    <t>BGHY16</t>
  </si>
  <si>
    <t>BVDB81</t>
  </si>
  <si>
    <t>CHSJ85</t>
  </si>
  <si>
    <t>DCDV88</t>
  </si>
  <si>
    <t>ZH2564</t>
  </si>
  <si>
    <t>RT9000</t>
  </si>
  <si>
    <t>VG1939</t>
  </si>
  <si>
    <t>XD7233</t>
  </si>
  <si>
    <t>DRRS72</t>
  </si>
  <si>
    <t>SP7736</t>
  </si>
  <si>
    <t>MY5799</t>
  </si>
  <si>
    <t>DRXT36</t>
  </si>
  <si>
    <t>KP2222</t>
  </si>
  <si>
    <t>DFHC97</t>
  </si>
  <si>
    <t>LB3889</t>
  </si>
  <si>
    <t>PV8501</t>
  </si>
  <si>
    <t>FYLW14</t>
  </si>
  <si>
    <t>BBLZ53</t>
  </si>
  <si>
    <t>FGSG72</t>
  </si>
  <si>
    <t>ZV1358</t>
  </si>
  <si>
    <t>FZPB59</t>
  </si>
  <si>
    <t>BSWC18</t>
  </si>
  <si>
    <t>TG5565</t>
  </si>
  <si>
    <t>BZDL90</t>
  </si>
  <si>
    <t>RV7340</t>
  </si>
  <si>
    <t>DWZS56</t>
  </si>
  <si>
    <t>HLFT43</t>
  </si>
  <si>
    <t>BXYZ85</t>
  </si>
  <si>
    <t>CYCS35</t>
  </si>
  <si>
    <t>ZJ7874</t>
  </si>
  <si>
    <t>YW8640</t>
  </si>
  <si>
    <t>NS7689</t>
  </si>
  <si>
    <t>YD1964</t>
  </si>
  <si>
    <t>FBSR19</t>
  </si>
  <si>
    <t>PE6016</t>
  </si>
  <si>
    <t>GFLF95</t>
  </si>
  <si>
    <t>WR8548</t>
  </si>
  <si>
    <t>FKYV69</t>
  </si>
  <si>
    <t>TW7566</t>
  </si>
  <si>
    <t>SP6666</t>
  </si>
  <si>
    <t>DJDZ10</t>
  </si>
  <si>
    <t>BFSH62</t>
  </si>
  <si>
    <t>PG3343</t>
  </si>
  <si>
    <t>ZV2218</t>
  </si>
  <si>
    <t>FSGP90</t>
  </si>
  <si>
    <t>ZS9187</t>
  </si>
  <si>
    <t>BTWB85</t>
  </si>
  <si>
    <t>SL3031</t>
  </si>
  <si>
    <t>NT7627</t>
  </si>
  <si>
    <t>DRXT48</t>
  </si>
  <si>
    <t>GDVS39</t>
  </si>
  <si>
    <t>BLCL20</t>
  </si>
  <si>
    <t>RC1429</t>
  </si>
  <si>
    <t>UY4668</t>
  </si>
  <si>
    <t>DLTX61</t>
  </si>
  <si>
    <t>RE3351</t>
  </si>
  <si>
    <t>LFB548</t>
  </si>
  <si>
    <t>CGHZ67</t>
  </si>
  <si>
    <t>HHFF72</t>
  </si>
  <si>
    <t>PB9559</t>
  </si>
  <si>
    <t>RB2976</t>
  </si>
  <si>
    <t>NV8814</t>
  </si>
  <si>
    <t>SA7544</t>
  </si>
  <si>
    <t>HWFB59</t>
  </si>
  <si>
    <t>FBVL11</t>
  </si>
  <si>
    <t>SX7723</t>
  </si>
  <si>
    <t>UN6703</t>
  </si>
  <si>
    <t>WH5191</t>
  </si>
  <si>
    <t>DY1253</t>
  </si>
  <si>
    <t>BYYD29</t>
  </si>
  <si>
    <t>VV2764</t>
  </si>
  <si>
    <t>DKBT15</t>
  </si>
  <si>
    <t>BTJY45</t>
  </si>
  <si>
    <t>NW4393</t>
  </si>
  <si>
    <t>DFYS25</t>
  </si>
  <si>
    <t>UK7628</t>
  </si>
  <si>
    <t>LV2113</t>
  </si>
  <si>
    <t>PN7661</t>
  </si>
  <si>
    <t>DCTF31</t>
  </si>
  <si>
    <t>DLKP29</t>
  </si>
  <si>
    <t>NN8275</t>
  </si>
  <si>
    <t>YU3915</t>
  </si>
  <si>
    <t>CZGW83</t>
  </si>
  <si>
    <t>FCGD40</t>
  </si>
  <si>
    <t>VZ2342</t>
  </si>
  <si>
    <t>YF6535</t>
  </si>
  <si>
    <t>DVXC16</t>
  </si>
  <si>
    <t>BWFP14</t>
  </si>
  <si>
    <t>UV1149</t>
  </si>
  <si>
    <t>CWJJ55</t>
  </si>
  <si>
    <t>NS1191</t>
  </si>
  <si>
    <t>LW2544</t>
  </si>
  <si>
    <t>BFVZ33</t>
  </si>
  <si>
    <t>YR4811</t>
  </si>
  <si>
    <t>CFYY13</t>
  </si>
  <si>
    <t>YS6764</t>
  </si>
  <si>
    <t>DPWP12</t>
  </si>
  <si>
    <t>SN3057</t>
  </si>
  <si>
    <t>XK3389</t>
  </si>
  <si>
    <t>YY3752</t>
  </si>
  <si>
    <t>RG3473</t>
  </si>
  <si>
    <t>WF4508</t>
  </si>
  <si>
    <t>HSLP88</t>
  </si>
  <si>
    <t>DVVJ61</t>
  </si>
  <si>
    <t>HCCW37</t>
  </si>
  <si>
    <t>JHBD94</t>
  </si>
  <si>
    <t>CPZB11</t>
  </si>
  <si>
    <t>GDKK22</t>
  </si>
  <si>
    <t>TB6760</t>
  </si>
  <si>
    <t>ELE748</t>
  </si>
  <si>
    <t>WU2064</t>
  </si>
  <si>
    <t>GRRV74</t>
  </si>
  <si>
    <t>DRDZ53</t>
  </si>
  <si>
    <t>UW1939</t>
  </si>
  <si>
    <t>BYYW84</t>
  </si>
  <si>
    <t>FRHT43</t>
  </si>
  <si>
    <t>KS7521</t>
  </si>
  <si>
    <t>CFSF70</t>
  </si>
  <si>
    <t>CRXZ46</t>
  </si>
  <si>
    <t>VP1376</t>
  </si>
  <si>
    <t>ZU5681</t>
  </si>
  <si>
    <t>FHRR89</t>
  </si>
  <si>
    <t>GGCR13</t>
  </si>
  <si>
    <t>LD9232</t>
  </si>
  <si>
    <t>NE4747</t>
  </si>
  <si>
    <t>YK5843</t>
  </si>
  <si>
    <t>HKFT85</t>
  </si>
  <si>
    <t>CRDC79</t>
  </si>
  <si>
    <t>DHHX15</t>
  </si>
  <si>
    <t>TR1276</t>
  </si>
  <si>
    <t>TF1007</t>
  </si>
  <si>
    <t>GKDT16</t>
  </si>
  <si>
    <t>FRVL20</t>
  </si>
  <si>
    <t>XF3679</t>
  </si>
  <si>
    <t>YH6315</t>
  </si>
  <si>
    <t>RW1432</t>
  </si>
  <si>
    <t>XT6925</t>
  </si>
  <si>
    <t>SB5800</t>
  </si>
  <si>
    <t>RB5241</t>
  </si>
  <si>
    <t>DSBT73</t>
  </si>
  <si>
    <t>PN2512</t>
  </si>
  <si>
    <t>YX7884</t>
  </si>
  <si>
    <t>HFSS91</t>
  </si>
  <si>
    <t>BDDP61</t>
  </si>
  <si>
    <t>CPPW50</t>
  </si>
  <si>
    <t>DSBT74</t>
  </si>
  <si>
    <t>BZDX93</t>
  </si>
  <si>
    <t>GCKJ47</t>
  </si>
  <si>
    <t>WA8266</t>
  </si>
  <si>
    <t>UN1045</t>
  </si>
  <si>
    <t>CWXD10</t>
  </si>
  <si>
    <t>RB6632</t>
  </si>
  <si>
    <t>BDKZ73</t>
  </si>
  <si>
    <t>CXLD16</t>
  </si>
  <si>
    <t>JFVL35</t>
  </si>
  <si>
    <t>UD3333</t>
  </si>
  <si>
    <t>CXGG44</t>
  </si>
  <si>
    <t>ZA9372</t>
  </si>
  <si>
    <t>HRVL57</t>
  </si>
  <si>
    <t>SC2795</t>
  </si>
  <si>
    <t>ZY9691</t>
  </si>
  <si>
    <t>GDYX84</t>
  </si>
  <si>
    <t>GZBY51</t>
  </si>
  <si>
    <t>CWJH54</t>
  </si>
  <si>
    <t>YS6735</t>
  </si>
  <si>
    <t>LY6376</t>
  </si>
  <si>
    <t>GFLF99</t>
  </si>
  <si>
    <t>HKDK41</t>
  </si>
  <si>
    <t>CHHC43</t>
  </si>
  <si>
    <t>RW1696</t>
  </si>
  <si>
    <t>TD4291</t>
  </si>
  <si>
    <t>DBZT83</t>
  </si>
  <si>
    <t>CFYW14</t>
  </si>
  <si>
    <t>HKCX33</t>
  </si>
  <si>
    <t>FWY738</t>
  </si>
  <si>
    <t>BHTY98</t>
  </si>
  <si>
    <t>DPZZ84</t>
  </si>
  <si>
    <t>EQC316</t>
  </si>
  <si>
    <t>HLFT42</t>
  </si>
  <si>
    <t>HJRB25</t>
  </si>
  <si>
    <t>XV1584</t>
  </si>
  <si>
    <t>EVD917</t>
  </si>
  <si>
    <t>HLZB83</t>
  </si>
  <si>
    <t>HHJZ98</t>
  </si>
  <si>
    <t>WS5911</t>
  </si>
  <si>
    <t>RT9123</t>
  </si>
  <si>
    <t>TW4913</t>
  </si>
  <si>
    <t>CXFR65</t>
  </si>
  <si>
    <t>FYJP53</t>
  </si>
  <si>
    <t>ZX7050</t>
  </si>
  <si>
    <t>CFYX96</t>
  </si>
  <si>
    <t>DFXY47</t>
  </si>
  <si>
    <t>GWBJ86</t>
  </si>
  <si>
    <t>DRJD74</t>
  </si>
  <si>
    <t>GGBF99</t>
  </si>
  <si>
    <t>DSHF31</t>
  </si>
  <si>
    <t>CDPX92</t>
  </si>
  <si>
    <t>CKBJ48</t>
  </si>
  <si>
    <t>OGN992</t>
  </si>
  <si>
    <t>NR2902</t>
  </si>
  <si>
    <t>DPJZ18</t>
  </si>
  <si>
    <t>JFTY33</t>
  </si>
  <si>
    <t>CFGY38</t>
  </si>
  <si>
    <t>WT7166</t>
  </si>
  <si>
    <t>JHBV51</t>
  </si>
  <si>
    <t>DJGJ59</t>
  </si>
  <si>
    <t>CHHW37</t>
  </si>
  <si>
    <t>HSSR68</t>
  </si>
  <si>
    <t>RT7933</t>
  </si>
  <si>
    <t>CYRV28</t>
  </si>
  <si>
    <t>TR1277</t>
  </si>
  <si>
    <t>DKHP93</t>
  </si>
  <si>
    <t>WR8549</t>
  </si>
  <si>
    <t>XE9406</t>
  </si>
  <si>
    <t>YV4673</t>
  </si>
  <si>
    <t>RH4111</t>
  </si>
  <si>
    <t>WT7975</t>
  </si>
  <si>
    <t>EKP266</t>
  </si>
  <si>
    <t>BPZP20</t>
  </si>
  <si>
    <t>CYLZ53</t>
  </si>
  <si>
    <t>CCZW97</t>
  </si>
  <si>
    <t>DZZJ89</t>
  </si>
  <si>
    <t>BVBR23</t>
  </si>
  <si>
    <t>DRXX10</t>
  </si>
  <si>
    <t>NN7844</t>
  </si>
  <si>
    <t>HLZW69</t>
  </si>
  <si>
    <t>PL1948</t>
  </si>
  <si>
    <t>DKDL89</t>
  </si>
  <si>
    <t>YH1884</t>
  </si>
  <si>
    <t>HZPX93</t>
  </si>
  <si>
    <t>CSHP81</t>
  </si>
  <si>
    <t>YB6613</t>
  </si>
  <si>
    <t>SC4650</t>
  </si>
  <si>
    <t>XV1586</t>
  </si>
  <si>
    <t>HCXV12</t>
  </si>
  <si>
    <t>CRPJ60</t>
  </si>
  <si>
    <t>BKFC69</t>
  </si>
  <si>
    <t>JDPR84</t>
  </si>
  <si>
    <t>BFPR37</t>
  </si>
  <si>
    <t>YF8998</t>
  </si>
  <si>
    <t>PU1373</t>
  </si>
  <si>
    <t>DSBB44</t>
  </si>
  <si>
    <t>XU9386</t>
  </si>
  <si>
    <t>CPVJ91</t>
  </si>
  <si>
    <t>RT5768</t>
  </si>
  <si>
    <t>FGJS61</t>
  </si>
  <si>
    <t>KU8029</t>
  </si>
  <si>
    <t>DWZS49</t>
  </si>
  <si>
    <t>DWBL24</t>
  </si>
  <si>
    <t>GVPW95</t>
  </si>
  <si>
    <t>HGTC83</t>
  </si>
  <si>
    <t>GDLK58</t>
  </si>
  <si>
    <t>CXFR64</t>
  </si>
  <si>
    <t>KB8922</t>
  </si>
  <si>
    <t>XY3667</t>
  </si>
  <si>
    <t>PN1413</t>
  </si>
  <si>
    <t>GGBF98</t>
  </si>
  <si>
    <t>GHYK90</t>
  </si>
  <si>
    <t>RH1141</t>
  </si>
  <si>
    <t>RK5127</t>
  </si>
  <si>
    <t>HGXL65</t>
  </si>
  <si>
    <t>FJJZ15</t>
  </si>
  <si>
    <t>BFJS28</t>
  </si>
  <si>
    <t>DWGF68</t>
  </si>
  <si>
    <t>HPTW88</t>
  </si>
  <si>
    <t>BZXV74</t>
  </si>
  <si>
    <t>UZ5008</t>
  </si>
  <si>
    <t>CZKX52</t>
  </si>
  <si>
    <t>CRBP85</t>
  </si>
  <si>
    <t>ZV2217</t>
  </si>
  <si>
    <t>HXJC37</t>
  </si>
  <si>
    <t>WJ7527</t>
  </si>
  <si>
    <t>BZCB11</t>
  </si>
  <si>
    <t>DRXR57</t>
  </si>
  <si>
    <t>CFGD63</t>
  </si>
  <si>
    <t>DLZJ55</t>
  </si>
  <si>
    <t>NU7869</t>
  </si>
  <si>
    <t>CTLK43</t>
  </si>
  <si>
    <t>RE3732</t>
  </si>
  <si>
    <t>YA9759</t>
  </si>
  <si>
    <t>BZXB23</t>
  </si>
  <si>
    <t>WF4510</t>
  </si>
  <si>
    <t>CXKV99</t>
  </si>
  <si>
    <t>TL6697</t>
  </si>
  <si>
    <t>GN2947</t>
  </si>
  <si>
    <t>WR8496</t>
  </si>
  <si>
    <t>YR5232</t>
  </si>
  <si>
    <t>ZJ8486</t>
  </si>
  <si>
    <t>BLJS41</t>
  </si>
  <si>
    <t>WR9151</t>
  </si>
  <si>
    <t>NZ5851</t>
  </si>
  <si>
    <t>YR5040</t>
  </si>
  <si>
    <t>XW2259</t>
  </si>
  <si>
    <t>CH7219</t>
  </si>
  <si>
    <t>GWWR79</t>
  </si>
  <si>
    <t>BGWR18</t>
  </si>
  <si>
    <t>GSGJ79</t>
  </si>
  <si>
    <t>RB3187</t>
  </si>
  <si>
    <t>HKFT82</t>
  </si>
  <si>
    <t>DRKS47</t>
  </si>
  <si>
    <t>VV6262</t>
  </si>
  <si>
    <t>HKDV82</t>
  </si>
  <si>
    <t>XS4886</t>
  </si>
  <si>
    <t>RA2319</t>
  </si>
  <si>
    <t>FJPP93</t>
  </si>
  <si>
    <t>HFJJ91</t>
  </si>
  <si>
    <t>CSKD15</t>
  </si>
  <si>
    <t>FXLP92</t>
  </si>
  <si>
    <t>DRYC30</t>
  </si>
  <si>
    <t>DTCX63</t>
  </si>
  <si>
    <t>CWYR54</t>
  </si>
  <si>
    <t>DVVJ64</t>
  </si>
  <si>
    <t>KJI612</t>
  </si>
  <si>
    <t>PU9481</t>
  </si>
  <si>
    <t>DLYX42</t>
  </si>
  <si>
    <t>DBHC50</t>
  </si>
  <si>
    <t>DPRL57</t>
  </si>
  <si>
    <t>ZS7479</t>
  </si>
  <si>
    <t>FPTY87</t>
  </si>
  <si>
    <t>LZ3845</t>
  </si>
  <si>
    <t>HLGB23</t>
  </si>
  <si>
    <t>XH5462</t>
  </si>
  <si>
    <t>CGJS44</t>
  </si>
  <si>
    <t>GHVP38</t>
  </si>
  <si>
    <t>HPVF51</t>
  </si>
  <si>
    <t>FJDS46</t>
  </si>
  <si>
    <t>HLZF55</t>
  </si>
  <si>
    <t>FPTY89</t>
  </si>
  <si>
    <t>BBHS86</t>
  </si>
  <si>
    <t>RG6799</t>
  </si>
  <si>
    <t>HVZW99</t>
  </si>
  <si>
    <t>BTO653</t>
  </si>
  <si>
    <t>FDKG11</t>
  </si>
  <si>
    <t>PG8032</t>
  </si>
  <si>
    <t>HLGG73</t>
  </si>
  <si>
    <t>FTVC60</t>
  </si>
  <si>
    <t>IIK513</t>
  </si>
  <si>
    <t>CGJJ54</t>
  </si>
  <si>
    <t>BSDX90</t>
  </si>
  <si>
    <t>GWWR76</t>
  </si>
  <si>
    <t>CXFR66</t>
  </si>
  <si>
    <t>BCHT75</t>
  </si>
  <si>
    <t>PG2191</t>
  </si>
  <si>
    <t>TD9181</t>
  </si>
  <si>
    <t>KIS437</t>
  </si>
  <si>
    <t>NEO457</t>
  </si>
  <si>
    <t>DWG646</t>
  </si>
  <si>
    <t>WE6808</t>
  </si>
  <si>
    <t>XD7934</t>
  </si>
  <si>
    <t>KP6101</t>
  </si>
  <si>
    <t>DBXF35</t>
  </si>
  <si>
    <t>BKYH39</t>
  </si>
  <si>
    <t>KB8808</t>
  </si>
  <si>
    <t>GPGJ52</t>
  </si>
  <si>
    <t>XS8505</t>
  </si>
  <si>
    <t>DWZS54</t>
  </si>
  <si>
    <t>RD2657</t>
  </si>
  <si>
    <t>HYHR85</t>
  </si>
  <si>
    <t>TP4704</t>
  </si>
  <si>
    <t>EMY780</t>
  </si>
  <si>
    <t>CTGZ27</t>
  </si>
  <si>
    <t>DRWG72</t>
  </si>
  <si>
    <t>ZK5486</t>
  </si>
  <si>
    <t>DT9760</t>
  </si>
  <si>
    <t>RA8439</t>
  </si>
  <si>
    <t>RP2956</t>
  </si>
  <si>
    <t>VE5768</t>
  </si>
  <si>
    <t>CPFT88</t>
  </si>
  <si>
    <t>WB2120</t>
  </si>
  <si>
    <t>LF3816</t>
  </si>
  <si>
    <t>Responsable</t>
  </si>
  <si>
    <t>BZXV76</t>
  </si>
  <si>
    <t>GJRL98</t>
  </si>
  <si>
    <t>ZN8838</t>
  </si>
  <si>
    <t>SA6708</t>
  </si>
  <si>
    <t>YJ6274</t>
  </si>
  <si>
    <t>KP9438</t>
  </si>
  <si>
    <t>KR6143</t>
  </si>
  <si>
    <t>XL2378</t>
  </si>
  <si>
    <t>BVWG84</t>
  </si>
  <si>
    <t>NW9454</t>
  </si>
  <si>
    <t>CZHY53</t>
  </si>
  <si>
    <t>DWRF79</t>
  </si>
  <si>
    <t>RR3119</t>
  </si>
  <si>
    <t>LP2044</t>
  </si>
  <si>
    <t>ZN4723</t>
  </si>
  <si>
    <t>BPVB77</t>
  </si>
  <si>
    <t>VD6403</t>
  </si>
  <si>
    <t>GKSS25</t>
  </si>
  <si>
    <t>BWPY39</t>
  </si>
  <si>
    <t>YH5398</t>
  </si>
  <si>
    <t>YR7446</t>
  </si>
  <si>
    <t>FDSD98</t>
  </si>
  <si>
    <t>BGKB78</t>
  </si>
  <si>
    <t>YH7578</t>
  </si>
  <si>
    <t>KX1799</t>
  </si>
  <si>
    <t>ZH8790</t>
  </si>
  <si>
    <t>PN7547</t>
  </si>
  <si>
    <t>TB1313</t>
  </si>
  <si>
    <t>YK5401</t>
  </si>
  <si>
    <t>YS1613</t>
  </si>
  <si>
    <t>RX2278</t>
  </si>
  <si>
    <t>RY3544</t>
  </si>
  <si>
    <t>NB6499</t>
  </si>
  <si>
    <t>ZU6520</t>
  </si>
  <si>
    <t>US7649</t>
  </si>
  <si>
    <t>CLTW24</t>
  </si>
  <si>
    <t>HJYC81</t>
  </si>
  <si>
    <t>CXFR63</t>
  </si>
  <si>
    <t>CFJJ68</t>
  </si>
  <si>
    <t>BKYH22</t>
  </si>
  <si>
    <t>SS2812</t>
  </si>
  <si>
    <t>CGCL86</t>
  </si>
  <si>
    <t>UF9461</t>
  </si>
  <si>
    <t>RC9883</t>
  </si>
  <si>
    <t>ZV4139</t>
  </si>
  <si>
    <t>UJ9095</t>
  </si>
  <si>
    <t>YD6543</t>
  </si>
  <si>
    <t>PL1147</t>
  </si>
  <si>
    <t>BGVL62</t>
  </si>
  <si>
    <t>FTYZ80</t>
  </si>
  <si>
    <t>FS9374</t>
  </si>
  <si>
    <t>GFLF92</t>
  </si>
  <si>
    <t>DK9738</t>
  </si>
  <si>
    <t>DWRF77</t>
  </si>
  <si>
    <t>RT2850</t>
  </si>
  <si>
    <t>TL2281</t>
  </si>
  <si>
    <t>Hora_Rotonda1</t>
  </si>
  <si>
    <t>Patente</t>
  </si>
  <si>
    <t>BHRF15</t>
  </si>
  <si>
    <t>XE9056</t>
  </si>
  <si>
    <t>SH2433</t>
  </si>
  <si>
    <t>KP9475</t>
  </si>
  <si>
    <t>Nombre Usuario</t>
  </si>
  <si>
    <t>Hora</t>
  </si>
  <si>
    <t>HoraFecha</t>
  </si>
  <si>
    <t>CI</t>
  </si>
  <si>
    <t>CI2</t>
  </si>
  <si>
    <t>EST</t>
  </si>
  <si>
    <t>SPS</t>
  </si>
  <si>
    <t>PD</t>
  </si>
  <si>
    <t>F_DES</t>
  </si>
  <si>
    <t>PATENTE</t>
  </si>
  <si>
    <t>agencia3</t>
  </si>
  <si>
    <t>8:48:39</t>
  </si>
  <si>
    <t>2008972</t>
  </si>
  <si>
    <t>ING</t>
  </si>
  <si>
    <t>8:55:21</t>
  </si>
  <si>
    <t>2009043</t>
  </si>
  <si>
    <t>9:0:21</t>
  </si>
  <si>
    <t>2009024</t>
  </si>
  <si>
    <t>9:11:39</t>
  </si>
  <si>
    <t>2008918</t>
  </si>
  <si>
    <t>TX3146</t>
  </si>
  <si>
    <t>9:14:49</t>
  </si>
  <si>
    <t>2008997</t>
  </si>
  <si>
    <t>9:23:19</t>
  </si>
  <si>
    <t>2009069</t>
  </si>
  <si>
    <t>9:28:48</t>
  </si>
  <si>
    <t>2009091</t>
  </si>
  <si>
    <t>9:31:3</t>
  </si>
  <si>
    <t>2009113</t>
  </si>
  <si>
    <t>9:42:28</t>
  </si>
  <si>
    <t>2008940</t>
  </si>
  <si>
    <t>DPJY24</t>
  </si>
  <si>
    <t>9:57:7</t>
  </si>
  <si>
    <t>2008983</t>
  </si>
  <si>
    <t>CFYX97</t>
  </si>
  <si>
    <t>9:57:40</t>
  </si>
  <si>
    <t>2008883</t>
  </si>
  <si>
    <t>9:57:42</t>
  </si>
  <si>
    <t>16:13:27</t>
  </si>
  <si>
    <t>2009160</t>
  </si>
  <si>
    <t>16:34:29</t>
  </si>
  <si>
    <t>2009297</t>
  </si>
  <si>
    <t>16:46:58</t>
  </si>
  <si>
    <t>2009291</t>
  </si>
  <si>
    <t>16:55:13</t>
  </si>
  <si>
    <t>2009294</t>
  </si>
  <si>
    <t>16:59:47</t>
  </si>
  <si>
    <t>2009318</t>
  </si>
  <si>
    <t>17:1:40</t>
  </si>
  <si>
    <t>2009320</t>
  </si>
  <si>
    <t>17:35:12</t>
  </si>
  <si>
    <t>2009337</t>
  </si>
  <si>
    <t>17:35:16</t>
  </si>
  <si>
    <t>17:38:25</t>
  </si>
  <si>
    <t>2009336</t>
  </si>
  <si>
    <t>17:44:46</t>
  </si>
  <si>
    <t>2009344</t>
  </si>
  <si>
    <t>18:2:0</t>
  </si>
  <si>
    <t>2009235</t>
  </si>
  <si>
    <t>18:5:32</t>
  </si>
  <si>
    <t>2009035</t>
  </si>
  <si>
    <t>LZ3825</t>
  </si>
  <si>
    <t>18:9:28</t>
  </si>
  <si>
    <t>2009296</t>
  </si>
  <si>
    <t>18:13:36</t>
  </si>
  <si>
    <t>2009258</t>
  </si>
  <si>
    <t>agencia4</t>
  </si>
  <si>
    <t>8:38:36</t>
  </si>
  <si>
    <t>2009033</t>
  </si>
  <si>
    <t>8:51:52</t>
  </si>
  <si>
    <t>2008859</t>
  </si>
  <si>
    <t>9:2:12</t>
  </si>
  <si>
    <t>2009154</t>
  </si>
  <si>
    <t>9:6:47</t>
  </si>
  <si>
    <t>2009104</t>
  </si>
  <si>
    <t>9:7:51</t>
  </si>
  <si>
    <t>2009103</t>
  </si>
  <si>
    <t>9:10:32</t>
  </si>
  <si>
    <t>2009167</t>
  </si>
  <si>
    <t>9:21:40</t>
  </si>
  <si>
    <t>2009181</t>
  </si>
  <si>
    <t>9:27:33</t>
  </si>
  <si>
    <t>2009062</t>
  </si>
  <si>
    <t>9:28:35</t>
  </si>
  <si>
    <t>2008992</t>
  </si>
  <si>
    <t>9:34:42</t>
  </si>
  <si>
    <t>2009130</t>
  </si>
  <si>
    <t>9:34:55</t>
  </si>
  <si>
    <t>9:35:2</t>
  </si>
  <si>
    <t>9:35:13</t>
  </si>
  <si>
    <t>2009162</t>
  </si>
  <si>
    <t>9:42:55</t>
  </si>
  <si>
    <t>9:43:41</t>
  </si>
  <si>
    <t>2009108</t>
  </si>
  <si>
    <t>9:50:7</t>
  </si>
  <si>
    <t>2009112</t>
  </si>
  <si>
    <t>9:53:26</t>
  </si>
  <si>
    <t>2008990</t>
  </si>
  <si>
    <t>9:53:58</t>
  </si>
  <si>
    <t>2008931</t>
  </si>
  <si>
    <t>9:55:37</t>
  </si>
  <si>
    <t>2009133</t>
  </si>
  <si>
    <t>9:56:49</t>
  </si>
  <si>
    <t>2008858</t>
  </si>
  <si>
    <t>10:0:35</t>
  </si>
  <si>
    <t>2009180</t>
  </si>
  <si>
    <t>10:6:50</t>
  </si>
  <si>
    <t>2009137</t>
  </si>
  <si>
    <t>10:7:58</t>
  </si>
  <si>
    <t>2009174</t>
  </si>
  <si>
    <t>10:10:30</t>
  </si>
  <si>
    <t>2009021</t>
  </si>
  <si>
    <t>10:10:41</t>
  </si>
  <si>
    <t>2009030</t>
  </si>
  <si>
    <t>10:17:11</t>
  </si>
  <si>
    <t>2009165</t>
  </si>
  <si>
    <t>10:26:4</t>
  </si>
  <si>
    <t>2009008</t>
  </si>
  <si>
    <t>10:33:0</t>
  </si>
  <si>
    <t>2009121</t>
  </si>
  <si>
    <t>10:38:25</t>
  </si>
  <si>
    <t>2008980</t>
  </si>
  <si>
    <t>10:50:36</t>
  </si>
  <si>
    <t>2009116</t>
  </si>
  <si>
    <t>11:10:53</t>
  </si>
  <si>
    <t>2009188</t>
  </si>
  <si>
    <t>11:21:5</t>
  </si>
  <si>
    <t>2009114</t>
  </si>
  <si>
    <t>11:23:57</t>
  </si>
  <si>
    <t>2009152</t>
  </si>
  <si>
    <t>11:24:56</t>
  </si>
  <si>
    <t>2009169</t>
  </si>
  <si>
    <t>11:32:8</t>
  </si>
  <si>
    <t>2009206</t>
  </si>
  <si>
    <t>11:44:25</t>
  </si>
  <si>
    <t>2009065</t>
  </si>
  <si>
    <t>11:47:19</t>
  </si>
  <si>
    <t>2009128</t>
  </si>
  <si>
    <t>11:48:20</t>
  </si>
  <si>
    <t>2009176</t>
  </si>
  <si>
    <t>11:50:37</t>
  </si>
  <si>
    <t>2009143</t>
  </si>
  <si>
    <t>11:51:2</t>
  </si>
  <si>
    <t>2009179</t>
  </si>
  <si>
    <t>11:53:0</t>
  </si>
  <si>
    <t>2009191</t>
  </si>
  <si>
    <t>11:59:35</t>
  </si>
  <si>
    <t>2009216</t>
  </si>
  <si>
    <t>12:11:13</t>
  </si>
  <si>
    <t>2009187</t>
  </si>
  <si>
    <t>12:23:17</t>
  </si>
  <si>
    <t>2009194</t>
  </si>
  <si>
    <t>12:24:55</t>
  </si>
  <si>
    <t>2008867</t>
  </si>
  <si>
    <t>12:35:22</t>
  </si>
  <si>
    <t>2009197</t>
  </si>
  <si>
    <t>12:35:39</t>
  </si>
  <si>
    <t>2009109</t>
  </si>
  <si>
    <t>12:37:42</t>
  </si>
  <si>
    <t>2009199</t>
  </si>
  <si>
    <t>12:52:37</t>
  </si>
  <si>
    <t>2009192</t>
  </si>
  <si>
    <t>13:3:16</t>
  </si>
  <si>
    <t>2009170</t>
  </si>
  <si>
    <t>13:5:41</t>
  </si>
  <si>
    <t>2009207</t>
  </si>
  <si>
    <t>13:20:12</t>
  </si>
  <si>
    <t>2009171</t>
  </si>
  <si>
    <t>13:31:10</t>
  </si>
  <si>
    <t>2009086</t>
  </si>
  <si>
    <t>13:35:36</t>
  </si>
  <si>
    <t>2008254</t>
  </si>
  <si>
    <t>13:48:13</t>
  </si>
  <si>
    <t>2009245</t>
  </si>
  <si>
    <t>13:55:16</t>
  </si>
  <si>
    <t>2009264</t>
  </si>
  <si>
    <t>13:58:46</t>
  </si>
  <si>
    <t>2009219</t>
  </si>
  <si>
    <t>15:15:15</t>
  </si>
  <si>
    <t>2009266</t>
  </si>
  <si>
    <t>15:56:13</t>
  </si>
  <si>
    <t>2009302</t>
  </si>
  <si>
    <t>16:3:41</t>
  </si>
  <si>
    <t>2009267</t>
  </si>
  <si>
    <t>16:48:20</t>
  </si>
  <si>
    <t>2009314</t>
  </si>
  <si>
    <t>16:57:38</t>
  </si>
  <si>
    <t>2009348</t>
  </si>
  <si>
    <t>16:58:38</t>
  </si>
  <si>
    <t>2009278</t>
  </si>
  <si>
    <t>16:58:48</t>
  </si>
  <si>
    <t>2009068</t>
  </si>
  <si>
    <t>17:1:30</t>
  </si>
  <si>
    <t>2009313</t>
  </si>
  <si>
    <t>17:6:44</t>
  </si>
  <si>
    <t>2009300</t>
  </si>
  <si>
    <t>17:8:41</t>
  </si>
  <si>
    <t>2009246</t>
  </si>
  <si>
    <t>17:27:59</t>
  </si>
  <si>
    <t>2009338</t>
  </si>
  <si>
    <t>17:37:31</t>
  </si>
  <si>
    <t>2009307</t>
  </si>
  <si>
    <t>17:55:3</t>
  </si>
  <si>
    <t>2009347</t>
  </si>
  <si>
    <t>18:2:7</t>
  </si>
  <si>
    <t>2009339</t>
  </si>
  <si>
    <t>XY6671</t>
  </si>
  <si>
    <t>18:3:41</t>
  </si>
  <si>
    <t>2009315</t>
  </si>
  <si>
    <t>18:10:38</t>
  </si>
  <si>
    <t>2009324</t>
  </si>
  <si>
    <t>18:10:46</t>
  </si>
  <si>
    <t>2009282</t>
  </si>
  <si>
    <t>18:16:20</t>
  </si>
  <si>
    <t>2009351</t>
  </si>
  <si>
    <t>18:17:12</t>
  </si>
  <si>
    <t>2009039</t>
  </si>
  <si>
    <t>UW4189</t>
  </si>
  <si>
    <t>18:18:40</t>
  </si>
  <si>
    <t>2009340</t>
  </si>
  <si>
    <t>18:22:12</t>
  </si>
  <si>
    <t>2009304</t>
  </si>
  <si>
    <t>18:47:32</t>
  </si>
  <si>
    <t>2009250</t>
  </si>
  <si>
    <t>18:57:34</t>
  </si>
  <si>
    <t>2009365</t>
  </si>
  <si>
    <t>agencia1</t>
  </si>
  <si>
    <t>8:45:24</t>
  </si>
  <si>
    <t>2009150</t>
  </si>
  <si>
    <t>8:49:51</t>
  </si>
  <si>
    <t>2009031</t>
  </si>
  <si>
    <t>8:58:44</t>
  </si>
  <si>
    <t>2008893</t>
  </si>
  <si>
    <t>YP6891</t>
  </si>
  <si>
    <t>9:12:38</t>
  </si>
  <si>
    <t>2009058</t>
  </si>
  <si>
    <t>9:24:8</t>
  </si>
  <si>
    <t>2009098</t>
  </si>
  <si>
    <t>9:34:43</t>
  </si>
  <si>
    <t>2009164</t>
  </si>
  <si>
    <t>9:35:18</t>
  </si>
  <si>
    <t>9:35:25</t>
  </si>
  <si>
    <t>9:38:23</t>
  </si>
  <si>
    <t>2008914</t>
  </si>
  <si>
    <t>9:38:33</t>
  </si>
  <si>
    <t>9:38:38</t>
  </si>
  <si>
    <t>9:38:45</t>
  </si>
  <si>
    <t>2009067</t>
  </si>
  <si>
    <t>9:53:18</t>
  </si>
  <si>
    <t>2008932</t>
  </si>
  <si>
    <t>SH3635</t>
  </si>
  <si>
    <t>9:53:29</t>
  </si>
  <si>
    <t>9:53:47</t>
  </si>
  <si>
    <t>2008993</t>
  </si>
  <si>
    <t>9:54:35</t>
  </si>
  <si>
    <t>2008953</t>
  </si>
  <si>
    <t>9:57:23</t>
  </si>
  <si>
    <t>2009117</t>
  </si>
  <si>
    <t>10:6:32</t>
  </si>
  <si>
    <t>2009141</t>
  </si>
  <si>
    <t>10:14:47</t>
  </si>
  <si>
    <t>2008955</t>
  </si>
  <si>
    <t>10:15:54</t>
  </si>
  <si>
    <t>2009185</t>
  </si>
  <si>
    <t>10:21:49</t>
  </si>
  <si>
    <t>2009055</t>
  </si>
  <si>
    <t>10:22:24</t>
  </si>
  <si>
    <t>2009072</t>
  </si>
  <si>
    <t>10:25:50</t>
  </si>
  <si>
    <t>2009145</t>
  </si>
  <si>
    <t>10:36:30</t>
  </si>
  <si>
    <t>2009061</t>
  </si>
  <si>
    <t>10:44:56</t>
  </si>
  <si>
    <t>10:50:30</t>
  </si>
  <si>
    <t>2009123</t>
  </si>
  <si>
    <t>10:51:38</t>
  </si>
  <si>
    <t>2009003</t>
  </si>
  <si>
    <t>10:52:9</t>
  </si>
  <si>
    <t>2009183</t>
  </si>
  <si>
    <t>10:52:26</t>
  </si>
  <si>
    <t>2009158</t>
  </si>
  <si>
    <t>10:55:28</t>
  </si>
  <si>
    <t>2009156</t>
  </si>
  <si>
    <t>10:55:43</t>
  </si>
  <si>
    <t>2009120</t>
  </si>
  <si>
    <t>10:56:0</t>
  </si>
  <si>
    <t>2009045</t>
  </si>
  <si>
    <t>11:5:20</t>
  </si>
  <si>
    <t>2009140</t>
  </si>
  <si>
    <t>11:5:31</t>
  </si>
  <si>
    <t>2009087</t>
  </si>
  <si>
    <t>11:21:57</t>
  </si>
  <si>
    <t>2009159</t>
  </si>
  <si>
    <t>12:48:10</t>
  </si>
  <si>
    <t>2009125</t>
  </si>
  <si>
    <t>13:8:30</t>
  </si>
  <si>
    <t>2005655</t>
  </si>
  <si>
    <t>13:21:14</t>
  </si>
  <si>
    <t>2009115</t>
  </si>
  <si>
    <t>13:21:29</t>
  </si>
  <si>
    <t>2009142</t>
  </si>
  <si>
    <t>BPVB76</t>
  </si>
  <si>
    <t>13:21:39</t>
  </si>
  <si>
    <t>2009211</t>
  </si>
  <si>
    <t>13:21:58</t>
  </si>
  <si>
    <t>2009231</t>
  </si>
  <si>
    <t>13:45:38</t>
  </si>
  <si>
    <t>2009196</t>
  </si>
  <si>
    <t>13:48:34</t>
  </si>
  <si>
    <t>2009253</t>
  </si>
  <si>
    <t>15:25:15</t>
  </si>
  <si>
    <t>2009166</t>
  </si>
  <si>
    <t>15:27:38</t>
  </si>
  <si>
    <t>2009175</t>
  </si>
  <si>
    <t>15:35:15</t>
  </si>
  <si>
    <t>2009203</t>
  </si>
  <si>
    <t>15:35:28</t>
  </si>
  <si>
    <t>2009221</t>
  </si>
  <si>
    <t>15:40:23</t>
  </si>
  <si>
    <t>2009292</t>
  </si>
  <si>
    <t>15:45:5</t>
  </si>
  <si>
    <t>2009218</t>
  </si>
  <si>
    <t>15:45:21</t>
  </si>
  <si>
    <t>2009076</t>
  </si>
  <si>
    <t>15:49:16</t>
  </si>
  <si>
    <t>2009277</t>
  </si>
  <si>
    <t>15:51:22</t>
  </si>
  <si>
    <t>2009289</t>
  </si>
  <si>
    <t>15:51:25</t>
  </si>
  <si>
    <t>2009288</t>
  </si>
  <si>
    <t>15:52:12</t>
  </si>
  <si>
    <t>2009122</t>
  </si>
  <si>
    <t>15:52:19</t>
  </si>
  <si>
    <t>15:52:26</t>
  </si>
  <si>
    <t>2009111</t>
  </si>
  <si>
    <t>15:53:6</t>
  </si>
  <si>
    <t>2009285</t>
  </si>
  <si>
    <t>16:10:11</t>
  </si>
  <si>
    <t>2009287</t>
  </si>
  <si>
    <t>17:11:38</t>
  </si>
  <si>
    <t>2009237</t>
  </si>
  <si>
    <t>17:11:49</t>
  </si>
  <si>
    <t>2009286</t>
  </si>
  <si>
    <t>17:45:44</t>
  </si>
  <si>
    <t>2009311</t>
  </si>
  <si>
    <t>Posic1</t>
  </si>
  <si>
    <t>Posic2</t>
  </si>
  <si>
    <t>Posic3</t>
  </si>
  <si>
    <t>Desp1</t>
  </si>
  <si>
    <t>Desp2</t>
  </si>
  <si>
    <t>Desp3</t>
  </si>
  <si>
    <t>Cabina1</t>
  </si>
  <si>
    <t>Cabina2</t>
  </si>
  <si>
    <t>Cabina3</t>
  </si>
  <si>
    <t>TIPO_OPERACION</t>
  </si>
  <si>
    <t>EMBHORT</t>
  </si>
  <si>
    <t>SDDD</t>
  </si>
  <si>
    <t>STACK</t>
  </si>
  <si>
    <t>ALMAC</t>
  </si>
  <si>
    <t>CARGMA</t>
  </si>
  <si>
    <t>ACOPIO</t>
  </si>
  <si>
    <t>INSUSDA</t>
  </si>
  <si>
    <t>PORTEO</t>
  </si>
  <si>
    <t>CONSOL</t>
  </si>
  <si>
    <t>CONHORT</t>
  </si>
  <si>
    <t>HFVH37</t>
  </si>
  <si>
    <t>FKTT76</t>
  </si>
  <si>
    <t>CTHY10</t>
  </si>
  <si>
    <t>KS5122</t>
  </si>
  <si>
    <t>HWGH90</t>
  </si>
  <si>
    <t>BFTK38</t>
  </si>
  <si>
    <t>HG7125</t>
  </si>
  <si>
    <t>BCHS69</t>
  </si>
  <si>
    <t>BJ1731</t>
  </si>
  <si>
    <t>YF1013</t>
  </si>
  <si>
    <t>FRHC81</t>
  </si>
  <si>
    <t>DRZT36</t>
  </si>
  <si>
    <t>FHVP50</t>
  </si>
  <si>
    <t>JGDR54</t>
  </si>
  <si>
    <t>XY4127</t>
  </si>
  <si>
    <t>HXKV76</t>
  </si>
  <si>
    <t>XD7930</t>
  </si>
  <si>
    <t>RD3629</t>
  </si>
  <si>
    <t>TL4090</t>
  </si>
  <si>
    <t>UB8508</t>
  </si>
  <si>
    <t>DTDH43</t>
  </si>
  <si>
    <t>FVYY13</t>
  </si>
  <si>
    <t>WA7812</t>
  </si>
  <si>
    <t>CJFZ59</t>
  </si>
  <si>
    <t>GDVS41</t>
  </si>
  <si>
    <t>PN9584</t>
  </si>
  <si>
    <t>BWPZ67</t>
  </si>
  <si>
    <t>FDKF99</t>
  </si>
  <si>
    <t>YH5986</t>
  </si>
  <si>
    <t>RZ7240</t>
  </si>
  <si>
    <t>FPBX86</t>
  </si>
  <si>
    <t>ZJ2972</t>
  </si>
  <si>
    <t>FFLD53</t>
  </si>
  <si>
    <t>XW2689</t>
  </si>
  <si>
    <t>FFVV41</t>
  </si>
  <si>
    <t>PL8681</t>
  </si>
  <si>
    <t>TE8637</t>
  </si>
  <si>
    <t>SJ1867</t>
  </si>
  <si>
    <t>BBPW15</t>
  </si>
  <si>
    <t>DD3750</t>
  </si>
  <si>
    <t>NC2717</t>
  </si>
  <si>
    <t>SH5266</t>
  </si>
  <si>
    <t>PT2634</t>
  </si>
  <si>
    <t>FPHK65</t>
  </si>
  <si>
    <t>UJ3615</t>
  </si>
  <si>
    <t>ZP6898</t>
  </si>
  <si>
    <t>WY4644</t>
  </si>
  <si>
    <t>BPFP32</t>
  </si>
  <si>
    <t>DPRL20</t>
  </si>
  <si>
    <t>CWFY36</t>
  </si>
  <si>
    <t>PV5381</t>
  </si>
  <si>
    <t>GRTC66</t>
  </si>
  <si>
    <t>ZU6549</t>
  </si>
  <si>
    <t>WC2808</t>
  </si>
  <si>
    <t>RE1415</t>
  </si>
  <si>
    <t>TV6764</t>
  </si>
  <si>
    <t>UA5276</t>
  </si>
  <si>
    <t>XX2634</t>
  </si>
  <si>
    <t>SL5521</t>
  </si>
  <si>
    <t>TU6935</t>
  </si>
  <si>
    <t>BLWW50</t>
  </si>
  <si>
    <t>WB9768</t>
  </si>
  <si>
    <t>SR9577</t>
  </si>
  <si>
    <t>DPRL22</t>
  </si>
  <si>
    <t>CKZT91</t>
  </si>
  <si>
    <t>JBPH48</t>
  </si>
  <si>
    <t>ND6442</t>
  </si>
  <si>
    <t>DBDC66</t>
  </si>
  <si>
    <t>ZL3583</t>
  </si>
  <si>
    <t>RN8678</t>
  </si>
  <si>
    <t>ZA1529</t>
  </si>
  <si>
    <t>GFKJ25</t>
  </si>
  <si>
    <t>PC1970</t>
  </si>
  <si>
    <t>UK1556</t>
  </si>
  <si>
    <t>NN9852</t>
  </si>
  <si>
    <t>TD9352</t>
  </si>
  <si>
    <t>PJ5906</t>
  </si>
  <si>
    <t>HHYL20</t>
  </si>
  <si>
    <t>CFLH11</t>
  </si>
  <si>
    <t>DBDC69</t>
  </si>
  <si>
    <t>VC2981</t>
  </si>
  <si>
    <t>DSTB92</t>
  </si>
  <si>
    <t>DZ6961</t>
  </si>
  <si>
    <t>KW1528</t>
  </si>
  <si>
    <t>ZV1212</t>
  </si>
  <si>
    <t>SC7375</t>
  </si>
  <si>
    <t>CA2991</t>
  </si>
  <si>
    <t>XH5765</t>
  </si>
  <si>
    <t>YS6383</t>
  </si>
  <si>
    <t>PP4174</t>
  </si>
  <si>
    <t>YA9657</t>
  </si>
  <si>
    <t>BHSJ96</t>
  </si>
  <si>
    <t>DPJX19</t>
  </si>
  <si>
    <t>GCWS41</t>
  </si>
  <si>
    <t>NV5955</t>
  </si>
  <si>
    <t>RU9801</t>
  </si>
  <si>
    <t>BDRF91</t>
  </si>
  <si>
    <t>ST3210</t>
  </si>
  <si>
    <t>KN9493</t>
  </si>
  <si>
    <t>WD5607</t>
  </si>
  <si>
    <t>FVYY28</t>
  </si>
  <si>
    <t>HKSV16</t>
  </si>
  <si>
    <t>WU6264</t>
  </si>
  <si>
    <t>CWYS48</t>
  </si>
  <si>
    <t>GHYH36</t>
  </si>
  <si>
    <t>RC6731</t>
  </si>
  <si>
    <t>GPTK24</t>
  </si>
  <si>
    <t>FTDZ12</t>
  </si>
  <si>
    <t>FRRJ10</t>
  </si>
  <si>
    <t>UD9259</t>
  </si>
  <si>
    <t>UA5292</t>
  </si>
  <si>
    <t>NT5009</t>
  </si>
  <si>
    <t>FPFV57</t>
  </si>
  <si>
    <t>GGXD26</t>
  </si>
  <si>
    <t>SE3388</t>
  </si>
  <si>
    <t>YK5826</t>
  </si>
  <si>
    <t>DP2388</t>
  </si>
  <si>
    <t>GVWL53</t>
  </si>
  <si>
    <t>CTWW40</t>
  </si>
  <si>
    <t>BKWZ11</t>
  </si>
  <si>
    <t>WD7169</t>
  </si>
  <si>
    <t>HKSV18</t>
  </si>
  <si>
    <t>LY7964</t>
  </si>
  <si>
    <t>BHTF18</t>
  </si>
  <si>
    <t>GCTD33</t>
  </si>
  <si>
    <t>JGDX20</t>
  </si>
  <si>
    <t>DLYX81</t>
  </si>
  <si>
    <t>XU9215</t>
  </si>
  <si>
    <t>CLTL57</t>
  </si>
  <si>
    <t>CZTP53</t>
  </si>
  <si>
    <t>PF3186</t>
  </si>
  <si>
    <t>YU3768</t>
  </si>
  <si>
    <t>HGTY54</t>
  </si>
  <si>
    <t>KN2333</t>
  </si>
  <si>
    <t>GWBD66</t>
  </si>
  <si>
    <t>NH8957</t>
  </si>
  <si>
    <t>BFHK19</t>
  </si>
  <si>
    <t>FKHK86</t>
  </si>
  <si>
    <t>GRSK79</t>
  </si>
  <si>
    <t>YS2920</t>
  </si>
  <si>
    <t>CRJD53</t>
  </si>
  <si>
    <t>UP9213</t>
  </si>
  <si>
    <t>CSYB39</t>
  </si>
  <si>
    <t>KS7718</t>
  </si>
  <si>
    <t>DFGC91</t>
  </si>
  <si>
    <t>KP9165</t>
  </si>
  <si>
    <t>HFBF96</t>
  </si>
  <si>
    <t>WS5919</t>
  </si>
  <si>
    <t>GCTD34</t>
  </si>
  <si>
    <t>HVCV32</t>
  </si>
  <si>
    <t>DPHR69</t>
  </si>
  <si>
    <t>HCHG33</t>
  </si>
  <si>
    <t>BYTS55</t>
  </si>
  <si>
    <t>HFYB83</t>
  </si>
  <si>
    <t>KW9920</t>
  </si>
  <si>
    <t>CTZC52</t>
  </si>
  <si>
    <t>GTPX69</t>
  </si>
  <si>
    <t>HHZB12</t>
  </si>
  <si>
    <t>UK9415</t>
  </si>
  <si>
    <t>CLTS68</t>
  </si>
  <si>
    <t>CLKC81</t>
  </si>
  <si>
    <t>WG3135</t>
  </si>
  <si>
    <t>LW3688</t>
  </si>
  <si>
    <t>RT4127</t>
  </si>
  <si>
    <t>ZL3273</t>
  </si>
  <si>
    <t>LT5331</t>
  </si>
  <si>
    <t>KY2313</t>
  </si>
  <si>
    <t>FPHK55</t>
  </si>
  <si>
    <t>RV7307</t>
  </si>
  <si>
    <t>BSZT38</t>
  </si>
  <si>
    <t>HSFC98</t>
  </si>
  <si>
    <t>NG5407</t>
  </si>
  <si>
    <t>FHRY23</t>
  </si>
  <si>
    <t>CYXD85</t>
  </si>
  <si>
    <t>FCYX20</t>
  </si>
  <si>
    <t>KP6158</t>
  </si>
  <si>
    <t>WE3135</t>
  </si>
  <si>
    <t>BHPB99</t>
  </si>
  <si>
    <t>HHDX63</t>
  </si>
  <si>
    <t>PP4419</t>
  </si>
  <si>
    <t>UL8891</t>
  </si>
  <si>
    <t>AT5505</t>
  </si>
  <si>
    <t>DFYS27</t>
  </si>
  <si>
    <t>TU8388</t>
  </si>
  <si>
    <t>CYXD86</t>
  </si>
  <si>
    <t>YK5895</t>
  </si>
  <si>
    <t>WE6792</t>
  </si>
  <si>
    <t>CJCX10</t>
  </si>
  <si>
    <t>ZY9602</t>
  </si>
  <si>
    <t>PS8257</t>
  </si>
  <si>
    <t>DPFS10</t>
  </si>
  <si>
    <t>YW8134</t>
  </si>
  <si>
    <t>CTFW70</t>
  </si>
  <si>
    <t>VK8530</t>
  </si>
  <si>
    <t>DLST10</t>
  </si>
  <si>
    <t>VP8134</t>
  </si>
  <si>
    <t>DFJS50</t>
  </si>
  <si>
    <t>WT7423</t>
  </si>
  <si>
    <t>CRJD42</t>
  </si>
  <si>
    <t>CLTL58</t>
  </si>
  <si>
    <t>LD9233</t>
  </si>
  <si>
    <t>UZ1996</t>
  </si>
  <si>
    <t>TL6698</t>
  </si>
  <si>
    <t>YV6657</t>
  </si>
  <si>
    <t>DRBB29</t>
  </si>
  <si>
    <t>DPLS60</t>
  </si>
  <si>
    <t>FDKF98</t>
  </si>
  <si>
    <t>WB2145</t>
  </si>
  <si>
    <t>BHFJ17</t>
  </si>
  <si>
    <t>DRYC33</t>
  </si>
  <si>
    <t>VP8103</t>
  </si>
  <si>
    <t>RS5756</t>
  </si>
  <si>
    <t>NY1826</t>
  </si>
  <si>
    <t>RX2283</t>
  </si>
  <si>
    <t>HFVH42</t>
  </si>
  <si>
    <t>PW6609</t>
  </si>
  <si>
    <t>DRDJ53</t>
  </si>
  <si>
    <t>CHPY31</t>
  </si>
  <si>
    <t>PY2577</t>
  </si>
  <si>
    <t>KN9497</t>
  </si>
  <si>
    <t>VP8128</t>
  </si>
  <si>
    <t>DZHG35</t>
  </si>
  <si>
    <t>HHWB16</t>
  </si>
  <si>
    <t>RX2285</t>
  </si>
  <si>
    <t>SX9126</t>
  </si>
  <si>
    <t>PU4975</t>
  </si>
  <si>
    <t>ZN6562</t>
  </si>
  <si>
    <t>BHHP86</t>
  </si>
  <si>
    <t>CXDP64</t>
  </si>
  <si>
    <t>CPPW24</t>
  </si>
  <si>
    <t>DKVB38</t>
  </si>
  <si>
    <t>CVDC46</t>
  </si>
  <si>
    <t>GHRJ18</t>
  </si>
  <si>
    <t>BGSZ72</t>
  </si>
  <si>
    <t>JGDR56</t>
  </si>
  <si>
    <t>BKWD25</t>
  </si>
  <si>
    <t>BBLZ49</t>
  </si>
  <si>
    <t>BFHC80</t>
  </si>
  <si>
    <t>UY2908</t>
  </si>
  <si>
    <t>DRVC56</t>
  </si>
  <si>
    <t>FG5089</t>
  </si>
  <si>
    <t>FFDB38</t>
  </si>
  <si>
    <t>NT9170</t>
  </si>
  <si>
    <t>PS5131</t>
  </si>
  <si>
    <t>FXSG47</t>
  </si>
  <si>
    <t>NC9155</t>
  </si>
  <si>
    <t>WJ7925</t>
  </si>
  <si>
    <t>HZRX63</t>
  </si>
  <si>
    <t>WE7421</t>
  </si>
  <si>
    <t>YG8680</t>
  </si>
  <si>
    <t>BRLF19</t>
  </si>
  <si>
    <t>PK1436</t>
  </si>
  <si>
    <t>RT5293</t>
  </si>
  <si>
    <t>BZFG23</t>
  </si>
  <si>
    <t>CVDC45</t>
  </si>
  <si>
    <t>RH9335</t>
  </si>
  <si>
    <t>WJ7926</t>
  </si>
  <si>
    <t>SW9424</t>
  </si>
  <si>
    <t>FRBB37</t>
  </si>
  <si>
    <t>CVYT78</t>
  </si>
  <si>
    <t>CJBV50</t>
  </si>
  <si>
    <t>HJHD85</t>
  </si>
  <si>
    <t>TT8132</t>
  </si>
  <si>
    <t>KV2472</t>
  </si>
  <si>
    <t>HHGF41</t>
  </si>
  <si>
    <t>GSGV54</t>
  </si>
  <si>
    <t>ZY8533</t>
  </si>
  <si>
    <t>FS9376</t>
  </si>
  <si>
    <t>GSGV55</t>
  </si>
  <si>
    <t>FZZR48</t>
  </si>
  <si>
    <t>TD6225</t>
  </si>
  <si>
    <t>FCCL56</t>
  </si>
  <si>
    <t>GVCY37</t>
  </si>
  <si>
    <t>BDJR57</t>
  </si>
  <si>
    <t>XW9770</t>
  </si>
  <si>
    <t>PL1285</t>
  </si>
  <si>
    <t>UL8789</t>
  </si>
  <si>
    <t>CDGL97</t>
  </si>
  <si>
    <t>BKHT24</t>
  </si>
  <si>
    <t>CFZW47</t>
  </si>
  <si>
    <t>CFJK61</t>
  </si>
  <si>
    <t>FJJZ17</t>
  </si>
  <si>
    <t>DLKP30</t>
  </si>
  <si>
    <t>WS5913</t>
  </si>
  <si>
    <t>SG1479</t>
  </si>
  <si>
    <t>TU4927</t>
  </si>
  <si>
    <t>BPYL77</t>
  </si>
  <si>
    <t>HLHC66</t>
  </si>
  <si>
    <t>XG9777</t>
  </si>
  <si>
    <t>BFJX30</t>
  </si>
  <si>
    <t>PD9768</t>
  </si>
  <si>
    <t>WU7810</t>
  </si>
  <si>
    <t>VP8126</t>
  </si>
  <si>
    <t>RR4024</t>
  </si>
  <si>
    <t>BBLZ22</t>
  </si>
  <si>
    <t>GDVS37</t>
  </si>
  <si>
    <t>DSLB63</t>
  </si>
  <si>
    <t>HPKJ53</t>
  </si>
  <si>
    <t>FLVH14</t>
  </si>
  <si>
    <t>ZV5338</t>
  </si>
  <si>
    <t>FGJK85</t>
  </si>
  <si>
    <t>GCTH27</t>
  </si>
  <si>
    <t>DLPS52</t>
  </si>
  <si>
    <t>XV1575</t>
  </si>
  <si>
    <t>FHFR77</t>
  </si>
  <si>
    <t>XH6144</t>
  </si>
  <si>
    <t>CFXG26</t>
  </si>
  <si>
    <t>GZRC79</t>
  </si>
  <si>
    <t>PC3466</t>
  </si>
  <si>
    <t>GGXD28</t>
  </si>
  <si>
    <t>TT3871</t>
  </si>
  <si>
    <t>CXDP65</t>
  </si>
  <si>
    <t>HX3549</t>
  </si>
  <si>
    <t>RY3538</t>
  </si>
  <si>
    <t>SR4862</t>
  </si>
  <si>
    <t>VJ8647</t>
  </si>
  <si>
    <t>FVXS77</t>
  </si>
  <si>
    <t>HJYC77</t>
  </si>
  <si>
    <t>HLGB19</t>
  </si>
  <si>
    <t>SZ2869</t>
  </si>
  <si>
    <t>ZV3677</t>
  </si>
  <si>
    <t>DLKP28</t>
  </si>
  <si>
    <t>WV4793</t>
  </si>
  <si>
    <t>UG8152</t>
  </si>
  <si>
    <t>DSJV21</t>
  </si>
  <si>
    <t>TF2031</t>
  </si>
  <si>
    <t>JFTY31</t>
  </si>
  <si>
    <t>WY8301</t>
  </si>
  <si>
    <t>VA9239</t>
  </si>
  <si>
    <t>TE5151</t>
  </si>
  <si>
    <t>XW8590</t>
  </si>
  <si>
    <t>GZG042</t>
  </si>
  <si>
    <t>HFVT50</t>
  </si>
  <si>
    <t>LY3111</t>
  </si>
  <si>
    <t>KT8952</t>
  </si>
  <si>
    <t>WV4794</t>
  </si>
  <si>
    <t>XH5979</t>
  </si>
  <si>
    <t>HLHC68</t>
  </si>
  <si>
    <t>BDZP83</t>
  </si>
  <si>
    <t>CDCG32</t>
  </si>
  <si>
    <t>UZ4913</t>
  </si>
  <si>
    <t>DKRY90</t>
  </si>
  <si>
    <t>GWZZ30</t>
  </si>
  <si>
    <t>FAZ400</t>
  </si>
  <si>
    <t>KGQ700</t>
  </si>
  <si>
    <t>SH2402</t>
  </si>
  <si>
    <t>FZH100</t>
  </si>
  <si>
    <t>OTV796</t>
  </si>
  <si>
    <t>DRVC66</t>
  </si>
  <si>
    <t>SC1330</t>
  </si>
  <si>
    <t>GA9227</t>
  </si>
  <si>
    <t>VU1553</t>
  </si>
  <si>
    <t>PJ1776</t>
  </si>
  <si>
    <t>DJCF10</t>
  </si>
  <si>
    <t>FCKY76</t>
  </si>
  <si>
    <t>YU3639</t>
  </si>
  <si>
    <t>SC1755</t>
  </si>
  <si>
    <t>HDVG93</t>
  </si>
  <si>
    <t>YU3826</t>
  </si>
  <si>
    <t>NH4364</t>
  </si>
  <si>
    <t>RX2275</t>
  </si>
  <si>
    <t>CFGK57</t>
  </si>
  <si>
    <t>SL2327</t>
  </si>
  <si>
    <t>XX7481</t>
  </si>
  <si>
    <t>KB5141</t>
  </si>
  <si>
    <t>RA2949</t>
  </si>
  <si>
    <t>DSTC18</t>
  </si>
  <si>
    <t>SE3386</t>
  </si>
  <si>
    <t>GFKJ26</t>
  </si>
  <si>
    <t>PG2230</t>
  </si>
  <si>
    <t>BJ7232</t>
  </si>
  <si>
    <t>CPDS88</t>
  </si>
  <si>
    <t>RB3125</t>
  </si>
  <si>
    <t>NZ5479</t>
  </si>
  <si>
    <t>GJR666</t>
  </si>
  <si>
    <t>CFKF36</t>
  </si>
  <si>
    <t>SR5897</t>
  </si>
  <si>
    <t>YV6656</t>
  </si>
  <si>
    <t>GYDD50</t>
  </si>
  <si>
    <t>KT3740</t>
  </si>
  <si>
    <t>DSGT88</t>
  </si>
  <si>
    <t>BBZS76</t>
  </si>
  <si>
    <t>ZB7665</t>
  </si>
  <si>
    <t>BXDD59</t>
  </si>
  <si>
    <t>PK1364</t>
  </si>
  <si>
    <t>RP1345</t>
  </si>
  <si>
    <t>VR4603</t>
  </si>
  <si>
    <t>WF6403</t>
  </si>
  <si>
    <t>FJFL85</t>
  </si>
  <si>
    <t>BFVT73</t>
  </si>
  <si>
    <t>RE7729</t>
  </si>
  <si>
    <t>HRTS34</t>
  </si>
  <si>
    <t>XD7679</t>
  </si>
  <si>
    <t>SG1480</t>
  </si>
  <si>
    <t>VG3758</t>
  </si>
  <si>
    <t>GTD257</t>
  </si>
  <si>
    <t>CJJD50</t>
  </si>
  <si>
    <t>TL9728</t>
  </si>
  <si>
    <t>CJJV61</t>
  </si>
  <si>
    <t>DPLH89</t>
  </si>
  <si>
    <t>XY2612</t>
  </si>
  <si>
    <t>BWBK20</t>
  </si>
  <si>
    <t>DTYS61</t>
  </si>
  <si>
    <t>JBDP46</t>
  </si>
  <si>
    <t>JDCJ70</t>
  </si>
  <si>
    <t>DPFL14</t>
  </si>
  <si>
    <t>HBKG27</t>
  </si>
  <si>
    <t>SG4131</t>
  </si>
  <si>
    <t>PG2710</t>
  </si>
  <si>
    <t>PX6548</t>
  </si>
  <si>
    <t>TS9903</t>
  </si>
  <si>
    <t>CDCR85</t>
  </si>
  <si>
    <t>YU4114</t>
  </si>
  <si>
    <t>GYDD49</t>
  </si>
  <si>
    <t>HLHF49</t>
  </si>
  <si>
    <t>HYDB69</t>
  </si>
  <si>
    <t>UH4901</t>
  </si>
  <si>
    <t>CDYW49</t>
  </si>
  <si>
    <t>DLBH72</t>
  </si>
  <si>
    <t>WS7548</t>
  </si>
  <si>
    <t>YY3646</t>
  </si>
  <si>
    <t>ZN6938</t>
  </si>
  <si>
    <t>WC7514</t>
  </si>
  <si>
    <t>GDHX52</t>
  </si>
  <si>
    <t>CJBV52</t>
  </si>
  <si>
    <t>HKFT86</t>
  </si>
  <si>
    <t>ZS6824</t>
  </si>
  <si>
    <t>CZRV46</t>
  </si>
  <si>
    <t>SZ8284</t>
  </si>
  <si>
    <t>PW4353</t>
  </si>
  <si>
    <t>SH8610</t>
  </si>
  <si>
    <t>TG5944</t>
  </si>
  <si>
    <t>BSWC28</t>
  </si>
  <si>
    <t>FBVL10</t>
  </si>
  <si>
    <t>DPFL19</t>
  </si>
  <si>
    <t>DRKP33</t>
  </si>
  <si>
    <t>TD3124</t>
  </si>
  <si>
    <t>GFZX70</t>
  </si>
  <si>
    <t>EXC014</t>
  </si>
  <si>
    <t>UC7331</t>
  </si>
  <si>
    <t>GYPJ56</t>
  </si>
  <si>
    <t>ZW5198</t>
  </si>
  <si>
    <t>XA2400</t>
  </si>
  <si>
    <t>DPXG92</t>
  </si>
  <si>
    <t>SK7808</t>
  </si>
  <si>
    <t>GFLF88</t>
  </si>
  <si>
    <t>XW3578</t>
  </si>
  <si>
    <t>BDZV40</t>
  </si>
  <si>
    <t>DDKV19</t>
  </si>
  <si>
    <t>XS8394</t>
  </si>
  <si>
    <t>RC2591</t>
  </si>
  <si>
    <t>CFGS25</t>
  </si>
  <si>
    <t>FCCL26</t>
  </si>
  <si>
    <t>BFYC71</t>
  </si>
  <si>
    <t>AA478KY</t>
  </si>
  <si>
    <t>HJPX27</t>
  </si>
  <si>
    <t>XT6737</t>
  </si>
  <si>
    <t>XP3343</t>
  </si>
  <si>
    <t>VU9781</t>
  </si>
  <si>
    <t>YS6763</t>
  </si>
  <si>
    <t>SB6486</t>
  </si>
  <si>
    <t>SA9588</t>
  </si>
  <si>
    <t>RC4183</t>
  </si>
  <si>
    <t>ZK4654</t>
  </si>
  <si>
    <t>ORD795</t>
  </si>
  <si>
    <t>FPCR15</t>
  </si>
  <si>
    <t>YZ9640</t>
  </si>
  <si>
    <t>HKDK73</t>
  </si>
  <si>
    <t>BBYW71</t>
  </si>
  <si>
    <t>BKVV58</t>
  </si>
  <si>
    <t>GLSR17</t>
  </si>
  <si>
    <t>CJWZ81</t>
  </si>
  <si>
    <t>FTKR16</t>
  </si>
  <si>
    <t>GXTW71</t>
  </si>
  <si>
    <t>UN1538</t>
  </si>
  <si>
    <t>DLYY63</t>
  </si>
  <si>
    <t>GSGR86</t>
  </si>
  <si>
    <t>HKXW26</t>
  </si>
  <si>
    <t>LZ2530</t>
  </si>
  <si>
    <t>XV2189</t>
  </si>
  <si>
    <t>DRHZ59</t>
  </si>
  <si>
    <t>DWWS95</t>
  </si>
  <si>
    <t>KS3406</t>
  </si>
  <si>
    <t>FKDW12</t>
  </si>
  <si>
    <t>BDLH28</t>
  </si>
  <si>
    <t>HYGY57</t>
  </si>
  <si>
    <t>BSWP23</t>
  </si>
  <si>
    <t>SF1998</t>
  </si>
  <si>
    <t>DPRP62</t>
  </si>
  <si>
    <t>YN5660</t>
  </si>
  <si>
    <t>BHSH84</t>
  </si>
  <si>
    <t>NHP472</t>
  </si>
  <si>
    <t>MGU875</t>
  </si>
  <si>
    <t>SU3696</t>
  </si>
  <si>
    <t>DSBB32</t>
  </si>
  <si>
    <t>FKKX45</t>
  </si>
  <si>
    <t>UV6082</t>
  </si>
  <si>
    <t>FWX625</t>
  </si>
  <si>
    <t>GXYH67</t>
  </si>
  <si>
    <t>WR9199</t>
  </si>
  <si>
    <t>PD2305</t>
  </si>
  <si>
    <t>UN7151</t>
  </si>
  <si>
    <t>FPCR12</t>
  </si>
  <si>
    <t>BGTX93</t>
  </si>
  <si>
    <t>DSJR86</t>
  </si>
  <si>
    <t>YV3685</t>
  </si>
  <si>
    <t>FKCC65</t>
  </si>
  <si>
    <t>GRSV52</t>
  </si>
  <si>
    <t>FKCC67</t>
  </si>
  <si>
    <t>FPFV58</t>
  </si>
  <si>
    <t>HLHC63</t>
  </si>
  <si>
    <t>LR8067</t>
  </si>
  <si>
    <t>BGDJ18</t>
  </si>
  <si>
    <t>JFVT10</t>
  </si>
  <si>
    <t>CGVP15</t>
  </si>
  <si>
    <t>WR3658</t>
  </si>
  <si>
    <t>SZ7899</t>
  </si>
  <si>
    <t>FYJ995</t>
  </si>
  <si>
    <t>BHSK59</t>
  </si>
  <si>
    <t>CKBH40</t>
  </si>
  <si>
    <t>ZK1665</t>
  </si>
  <si>
    <t>SU3675</t>
  </si>
  <si>
    <t>WE7422</t>
  </si>
  <si>
    <t>FKPJ30</t>
  </si>
  <si>
    <t>FWKL52</t>
  </si>
  <si>
    <t>UF2976</t>
  </si>
  <si>
    <t>ZV2210</t>
  </si>
  <si>
    <t>WS5578</t>
  </si>
  <si>
    <t>HLGB21</t>
  </si>
  <si>
    <t>ZS4497</t>
  </si>
  <si>
    <t>VP8594</t>
  </si>
  <si>
    <t>XV1724</t>
  </si>
  <si>
    <t>XV1725</t>
  </si>
  <si>
    <t>RP6975</t>
  </si>
  <si>
    <t>FX5550</t>
  </si>
  <si>
    <t>BWHT57</t>
  </si>
  <si>
    <t>LV9539</t>
  </si>
  <si>
    <t>JGHB34</t>
  </si>
  <si>
    <t>DT8627</t>
  </si>
  <si>
    <t>PF2741</t>
  </si>
  <si>
    <t>BYPW58</t>
  </si>
  <si>
    <t>ZJ2192</t>
  </si>
  <si>
    <t>HV6735</t>
  </si>
  <si>
    <t>JFVS99</t>
  </si>
  <si>
    <t>YR4691</t>
  </si>
  <si>
    <t>ZP3052</t>
  </si>
  <si>
    <t>NJZ045</t>
  </si>
  <si>
    <t>SV9549</t>
  </si>
  <si>
    <t>BWHT61</t>
  </si>
  <si>
    <t>BYPW55</t>
  </si>
  <si>
    <t>XV2216</t>
  </si>
  <si>
    <t>BFGF38</t>
  </si>
  <si>
    <t>TLP235</t>
  </si>
  <si>
    <t>TW8434</t>
  </si>
  <si>
    <t>GSGD21</t>
  </si>
  <si>
    <t>KH7880</t>
  </si>
  <si>
    <t>BXYZ45</t>
  </si>
  <si>
    <t>LK6539</t>
  </si>
  <si>
    <t>UR4340</t>
  </si>
  <si>
    <t>KZ7667</t>
  </si>
  <si>
    <t>DBFS77</t>
  </si>
  <si>
    <t>HKLP31</t>
  </si>
  <si>
    <t>HHRK35</t>
  </si>
  <si>
    <t>FHRG91</t>
  </si>
  <si>
    <t>KB4667</t>
  </si>
  <si>
    <t>UG1212</t>
  </si>
  <si>
    <t>UB8125</t>
  </si>
  <si>
    <t>WX5379</t>
  </si>
  <si>
    <t>HFDK27</t>
  </si>
  <si>
    <t>BKRR15</t>
  </si>
  <si>
    <t>SU1088</t>
  </si>
  <si>
    <t>DLYX72</t>
  </si>
  <si>
    <t>PL1267</t>
  </si>
  <si>
    <t>RE4057</t>
  </si>
  <si>
    <t>DPRT96</t>
  </si>
  <si>
    <t>NK3376</t>
  </si>
  <si>
    <t>BBHS83</t>
  </si>
  <si>
    <t>NU7713</t>
  </si>
  <si>
    <t>FFHB61</t>
  </si>
  <si>
    <t>TY6507</t>
  </si>
  <si>
    <t>BX5125</t>
  </si>
  <si>
    <t>UB8120</t>
  </si>
  <si>
    <t>BFYD41</t>
  </si>
  <si>
    <t>UL6659</t>
  </si>
  <si>
    <t>ZB3854</t>
  </si>
  <si>
    <t>NEQ252</t>
  </si>
  <si>
    <t>CXKF95</t>
  </si>
  <si>
    <t>GSGD18</t>
  </si>
  <si>
    <t>VC3298</t>
  </si>
  <si>
    <t>DRZT16</t>
  </si>
  <si>
    <t>BDZL14</t>
  </si>
  <si>
    <t>XV1577</t>
  </si>
  <si>
    <t>NL6142</t>
  </si>
  <si>
    <t>NX8004</t>
  </si>
  <si>
    <t>WV6395</t>
  </si>
  <si>
    <t>YE9821</t>
  </si>
  <si>
    <t>FKGX38</t>
  </si>
  <si>
    <t>LG2728</t>
  </si>
  <si>
    <t>AA690FO</t>
  </si>
  <si>
    <t>FWDZ76</t>
  </si>
  <si>
    <t>BFJX28</t>
  </si>
  <si>
    <t>HLL272</t>
  </si>
  <si>
    <t>GTVY79</t>
  </si>
  <si>
    <t>LL9415</t>
  </si>
  <si>
    <t>HWJX77</t>
  </si>
  <si>
    <t>PK5373</t>
  </si>
  <si>
    <t>PD6209</t>
  </si>
  <si>
    <t>WC5550</t>
  </si>
  <si>
    <t>VG8106</t>
  </si>
  <si>
    <t>WD8871</t>
  </si>
  <si>
    <t>WR9123</t>
  </si>
  <si>
    <t>HLRF81</t>
  </si>
  <si>
    <t>FTYZ81</t>
  </si>
  <si>
    <t>GWKV96</t>
  </si>
  <si>
    <t>BGVG91</t>
  </si>
  <si>
    <t>FWJG67</t>
  </si>
  <si>
    <t>ZN5866</t>
  </si>
  <si>
    <t>HHDR79</t>
  </si>
  <si>
    <t>DBXP58</t>
  </si>
  <si>
    <t>FXRP97</t>
  </si>
  <si>
    <t>FSKW24</t>
  </si>
  <si>
    <t>DBRF53</t>
  </si>
  <si>
    <t>VR3929</t>
  </si>
  <si>
    <t>HRPG78</t>
  </si>
  <si>
    <t>XW6890</t>
  </si>
  <si>
    <t>CJXV67</t>
  </si>
  <si>
    <t>CRCC69</t>
  </si>
  <si>
    <t>DSBT75</t>
  </si>
  <si>
    <t>VP8286</t>
  </si>
  <si>
    <t>BTJT96</t>
  </si>
  <si>
    <t>XB4555</t>
  </si>
  <si>
    <t>XU7041</t>
  </si>
  <si>
    <t>RY1017</t>
  </si>
  <si>
    <t>BPCW40</t>
  </si>
  <si>
    <t>CFGS24</t>
  </si>
  <si>
    <t>NY5207</t>
  </si>
  <si>
    <t>ZA2066</t>
  </si>
  <si>
    <t>BBXV33</t>
  </si>
  <si>
    <t>SE7216</t>
  </si>
  <si>
    <t>NL4757</t>
  </si>
  <si>
    <t>DRXR56</t>
  </si>
  <si>
    <t>ZX8435</t>
  </si>
  <si>
    <t>GVD093</t>
  </si>
  <si>
    <t>GLYF46</t>
  </si>
  <si>
    <t>HFVT51</t>
  </si>
  <si>
    <t>CHHW36</t>
  </si>
  <si>
    <t>CPCG56</t>
  </si>
  <si>
    <t>CRJF80</t>
  </si>
  <si>
    <t>ZL7937</t>
  </si>
  <si>
    <t>GHKZ59</t>
  </si>
  <si>
    <t>XV2202</t>
  </si>
  <si>
    <t>CPBT95</t>
  </si>
  <si>
    <t>RB5248</t>
  </si>
  <si>
    <t>DRPV74</t>
  </si>
  <si>
    <t>GZKH84</t>
  </si>
  <si>
    <t>JGZD95</t>
  </si>
  <si>
    <t>BLKR16</t>
  </si>
  <si>
    <t>BWHT56</t>
  </si>
  <si>
    <t>FPLW57</t>
  </si>
  <si>
    <t>BKVV57</t>
  </si>
  <si>
    <t>HYHB46</t>
  </si>
  <si>
    <t>CPDK76</t>
  </si>
  <si>
    <t>HCLG69</t>
  </si>
  <si>
    <t>FSPF81</t>
  </si>
  <si>
    <t>GJKB83</t>
  </si>
  <si>
    <t>WE7502</t>
  </si>
  <si>
    <t>BDSW12</t>
  </si>
  <si>
    <t>BYPW60</t>
  </si>
  <si>
    <t>WR8377</t>
  </si>
  <si>
    <t>NK7064</t>
  </si>
  <si>
    <t>XP1371</t>
  </si>
  <si>
    <t>GGYB57</t>
  </si>
  <si>
    <t>PX9602</t>
  </si>
  <si>
    <t>SR4575</t>
  </si>
  <si>
    <t>VP8200</t>
  </si>
  <si>
    <t>KB8807</t>
  </si>
  <si>
    <t>DXDJ68</t>
  </si>
  <si>
    <t>NUQ259</t>
  </si>
  <si>
    <t>GCHD43</t>
  </si>
  <si>
    <t>CVXT18</t>
  </si>
  <si>
    <t>BYRX43</t>
  </si>
  <si>
    <t>BBDK19</t>
  </si>
  <si>
    <t>BJDR36</t>
  </si>
  <si>
    <t>DCHW25</t>
  </si>
  <si>
    <t>XB5226</t>
  </si>
  <si>
    <t>JGZD94</t>
  </si>
  <si>
    <t>CXFR27</t>
  </si>
  <si>
    <t>CHVC18</t>
  </si>
  <si>
    <t>GKDT14</t>
  </si>
  <si>
    <t>DCYZ86</t>
  </si>
  <si>
    <t>JDDL26</t>
  </si>
  <si>
    <t>JJWH38</t>
  </si>
  <si>
    <t>DBRD26</t>
  </si>
  <si>
    <t>WW1120</t>
  </si>
  <si>
    <t>DPJJ75</t>
  </si>
  <si>
    <t>FBE935</t>
  </si>
  <si>
    <t>KA8513</t>
  </si>
  <si>
    <t>FKYS72</t>
  </si>
  <si>
    <t>INK852</t>
  </si>
  <si>
    <t>ZV6620</t>
  </si>
  <si>
    <t>PN9777</t>
  </si>
  <si>
    <t>BKYJ88</t>
  </si>
  <si>
    <t>YK3504</t>
  </si>
  <si>
    <t>WH9111</t>
  </si>
  <si>
    <t>DXCZ29</t>
  </si>
  <si>
    <t>UD3645</t>
  </si>
  <si>
    <t>YL8116</t>
  </si>
  <si>
    <t>PB4812</t>
  </si>
  <si>
    <t>NW7030</t>
  </si>
  <si>
    <t>CPVT52</t>
  </si>
  <si>
    <t>HHWD85</t>
  </si>
  <si>
    <t>AA083YV</t>
  </si>
  <si>
    <t>LPL520</t>
  </si>
  <si>
    <t>HKRF57</t>
  </si>
  <si>
    <t>FWVZ40</t>
  </si>
  <si>
    <t>FTYY80</t>
  </si>
  <si>
    <t>BVVX74</t>
  </si>
  <si>
    <t>GDKJ62</t>
  </si>
  <si>
    <t>CHHC37</t>
  </si>
  <si>
    <t>DB2559</t>
  </si>
  <si>
    <t>FYVP21</t>
  </si>
  <si>
    <t>GPKJ93</t>
  </si>
  <si>
    <t>XK7874</t>
  </si>
  <si>
    <t>TL4088</t>
  </si>
  <si>
    <t>VR1657</t>
  </si>
  <si>
    <t>VR4299</t>
  </si>
  <si>
    <t>FSDD37</t>
  </si>
  <si>
    <t>KB5915</t>
  </si>
  <si>
    <t>LF2760</t>
  </si>
  <si>
    <t>WX9137</t>
  </si>
  <si>
    <t>FHKP16</t>
  </si>
  <si>
    <t>GHVP42</t>
  </si>
  <si>
    <t>TW8433</t>
  </si>
  <si>
    <t>BLDT37</t>
  </si>
  <si>
    <t>GVPW94</t>
  </si>
  <si>
    <t>GRSV47</t>
  </si>
  <si>
    <t>ZH8713</t>
  </si>
  <si>
    <t>KR7588</t>
  </si>
  <si>
    <t>CYVC46</t>
  </si>
  <si>
    <t>GSGD20</t>
  </si>
  <si>
    <t>BWHV45</t>
  </si>
  <si>
    <t>ZB6667</t>
  </si>
  <si>
    <t>DFGV42</t>
  </si>
  <si>
    <t>YY6105</t>
  </si>
  <si>
    <t>WB9276</t>
  </si>
  <si>
    <t>DDDV72</t>
  </si>
  <si>
    <t>JGVY71</t>
  </si>
  <si>
    <t>DA4964</t>
  </si>
  <si>
    <t>BTGS98</t>
  </si>
  <si>
    <t>GCA559</t>
  </si>
  <si>
    <t>TY3012</t>
  </si>
  <si>
    <t>BRLJ66</t>
  </si>
  <si>
    <t>BZKZ11</t>
  </si>
  <si>
    <t>BWFP58</t>
  </si>
  <si>
    <t>CSWJ41</t>
  </si>
  <si>
    <t>PGM291</t>
  </si>
  <si>
    <t>FLCR84</t>
  </si>
  <si>
    <t>BGKB83</t>
  </si>
  <si>
    <t>WT8283</t>
  </si>
  <si>
    <t>BYTT14</t>
  </si>
  <si>
    <t>CVXX43</t>
  </si>
  <si>
    <t>FZPY47</t>
  </si>
  <si>
    <t>BJ3968</t>
  </si>
  <si>
    <t>TW7056</t>
  </si>
  <si>
    <t>BWBK18</t>
  </si>
  <si>
    <t>JCHP57</t>
  </si>
  <si>
    <t>NH8642</t>
  </si>
  <si>
    <t>DWZS50</t>
  </si>
  <si>
    <t>NK5792</t>
  </si>
  <si>
    <t>DZ2035</t>
  </si>
  <si>
    <t>XN1719</t>
  </si>
  <si>
    <t>LG7486</t>
  </si>
  <si>
    <t>DRFB34</t>
  </si>
  <si>
    <t>CSYB44</t>
  </si>
  <si>
    <t>BZDB73</t>
  </si>
  <si>
    <t>UB8121</t>
  </si>
  <si>
    <t>WK6422</t>
  </si>
  <si>
    <t>DCYZ31</t>
  </si>
  <si>
    <t>CFSF75</t>
  </si>
  <si>
    <t>BHFK24</t>
  </si>
  <si>
    <t>UJ3517</t>
  </si>
  <si>
    <t>GCCY37</t>
  </si>
  <si>
    <t>BHSH83</t>
  </si>
  <si>
    <t>CZDG22</t>
  </si>
  <si>
    <t>BVXT11</t>
  </si>
  <si>
    <t>GDKK23</t>
  </si>
  <si>
    <t>DLST17</t>
  </si>
  <si>
    <t>YG2265</t>
  </si>
  <si>
    <t>FHZC24</t>
  </si>
  <si>
    <t>YD2131</t>
  </si>
  <si>
    <t>XW2455</t>
  </si>
  <si>
    <t>NB7140</t>
  </si>
  <si>
    <t>BHHG23</t>
  </si>
  <si>
    <t>LA8046</t>
  </si>
  <si>
    <t>FTYW14</t>
  </si>
  <si>
    <t>BKVS52</t>
  </si>
  <si>
    <t>XB5286</t>
  </si>
  <si>
    <t>CDYW50</t>
  </si>
  <si>
    <t>DCWH98</t>
  </si>
  <si>
    <t>GRST11</t>
  </si>
  <si>
    <t>ZB6380</t>
  </si>
  <si>
    <t>GFKJ28</t>
  </si>
  <si>
    <t>BVKH47</t>
  </si>
  <si>
    <t>CJTR18</t>
  </si>
  <si>
    <t>CGCG77</t>
  </si>
  <si>
    <t>PE9397</t>
  </si>
  <si>
    <t>TL4092</t>
  </si>
  <si>
    <t>DWVZ56</t>
  </si>
  <si>
    <t>WB9397</t>
  </si>
  <si>
    <t>GXXD26</t>
  </si>
  <si>
    <t>PN1414</t>
  </si>
  <si>
    <t>KY1775</t>
  </si>
  <si>
    <t>SH3644</t>
  </si>
  <si>
    <t>GXSV71</t>
  </si>
  <si>
    <t>CPDS90</t>
  </si>
  <si>
    <t>ZJ1846</t>
  </si>
  <si>
    <t>ZV1457</t>
  </si>
  <si>
    <t>FKKY87</t>
  </si>
  <si>
    <t>TV6753</t>
  </si>
  <si>
    <t>PP1281</t>
  </si>
  <si>
    <t>WR2415</t>
  </si>
  <si>
    <t>WD7054</t>
  </si>
  <si>
    <t>NH4503</t>
  </si>
  <si>
    <t>KT8281</t>
  </si>
  <si>
    <t>HKSR99</t>
  </si>
  <si>
    <t>UV6586</t>
  </si>
  <si>
    <t>HTDG24</t>
  </si>
  <si>
    <t>CXGK28</t>
  </si>
  <si>
    <t>DJBW20</t>
  </si>
  <si>
    <t>HBKB60</t>
  </si>
  <si>
    <t>CTHS33</t>
  </si>
  <si>
    <t>RG6306</t>
  </si>
  <si>
    <t>CJLX85</t>
  </si>
  <si>
    <t>DKHR14</t>
  </si>
  <si>
    <t>CFKH52</t>
  </si>
  <si>
    <t>DVZL32</t>
  </si>
  <si>
    <t>WW8729</t>
  </si>
  <si>
    <t>YK4035</t>
  </si>
  <si>
    <t>ZU6556</t>
  </si>
  <si>
    <t>GYXY89</t>
  </si>
  <si>
    <t>WR8497</t>
  </si>
  <si>
    <t>FGBJ88</t>
  </si>
  <si>
    <t>UN6796</t>
  </si>
  <si>
    <t>VZ2285</t>
  </si>
  <si>
    <t>UN6802</t>
  </si>
  <si>
    <t>CWFY37</t>
  </si>
  <si>
    <t>KK7722</t>
  </si>
  <si>
    <t>PB6694</t>
  </si>
  <si>
    <t>YH8146</t>
  </si>
  <si>
    <t>DFGB27</t>
  </si>
  <si>
    <t>KZ8873</t>
  </si>
  <si>
    <t>DDRJ78</t>
  </si>
  <si>
    <t>BXDD60</t>
  </si>
  <si>
    <t>DJTF81</t>
  </si>
  <si>
    <t>RZ2958</t>
  </si>
  <si>
    <t>KB6943</t>
  </si>
  <si>
    <t>ZV1458</t>
  </si>
  <si>
    <t>PK1423</t>
  </si>
  <si>
    <t>YZ6569</t>
  </si>
  <si>
    <t>ZK2855</t>
  </si>
  <si>
    <t>ZR3123</t>
  </si>
  <si>
    <t>KT6799</t>
  </si>
  <si>
    <t>TJ2940</t>
  </si>
  <si>
    <t>UG6757</t>
  </si>
  <si>
    <t>HR2588</t>
  </si>
  <si>
    <t>DJTF80</t>
  </si>
  <si>
    <t>CJFR20</t>
  </si>
  <si>
    <t>CJTR59</t>
  </si>
  <si>
    <t>JHBT78</t>
  </si>
  <si>
    <t>VF5701</t>
  </si>
  <si>
    <t>PD6210</t>
  </si>
  <si>
    <t>KK9934</t>
  </si>
  <si>
    <t>KS9907</t>
  </si>
  <si>
    <t>CJBW71</t>
  </si>
  <si>
    <t>JFCL19</t>
  </si>
  <si>
    <t>NZ5526</t>
  </si>
  <si>
    <t>HDWS26</t>
  </si>
  <si>
    <t>JDCJ60</t>
  </si>
  <si>
    <t>YR4681</t>
  </si>
  <si>
    <t>GWZV99</t>
  </si>
  <si>
    <t>FN3306</t>
  </si>
  <si>
    <t>HGVD15</t>
  </si>
  <si>
    <t>FG5368</t>
  </si>
  <si>
    <t>KY1343</t>
  </si>
  <si>
    <t>DWGF87</t>
  </si>
  <si>
    <t>RU8208</t>
  </si>
  <si>
    <t>XS6626</t>
  </si>
  <si>
    <t>ZX9270</t>
  </si>
  <si>
    <t>CGHG29</t>
  </si>
  <si>
    <t>CX6931</t>
  </si>
  <si>
    <t>LA8265</t>
  </si>
  <si>
    <t>VG8200</t>
  </si>
  <si>
    <t>ZX9269</t>
  </si>
  <si>
    <t>FS8590</t>
  </si>
  <si>
    <t>BJ1732</t>
  </si>
  <si>
    <t>RA1521</t>
  </si>
  <si>
    <t>GKPJ30</t>
  </si>
  <si>
    <t>HBKB62</t>
  </si>
  <si>
    <t>JDDV70</t>
  </si>
  <si>
    <t>BP1558</t>
  </si>
  <si>
    <t>DCBF70</t>
  </si>
  <si>
    <t>DI8371</t>
  </si>
  <si>
    <t>NN7803</t>
  </si>
  <si>
    <t>DJHD33</t>
  </si>
  <si>
    <t>WW8994</t>
  </si>
  <si>
    <t>HZPP51</t>
  </si>
  <si>
    <t>YF9331</t>
  </si>
  <si>
    <t>BSRD96</t>
  </si>
  <si>
    <t>UF8691</t>
  </si>
  <si>
    <t>CHFX19</t>
  </si>
  <si>
    <t>CFGS27</t>
  </si>
  <si>
    <t>ZN6816</t>
  </si>
  <si>
    <t>DRZV29</t>
  </si>
  <si>
    <t>BFKZ29</t>
  </si>
  <si>
    <t>ND2558</t>
  </si>
  <si>
    <t>GPGJ68</t>
  </si>
  <si>
    <t>ET9715</t>
  </si>
  <si>
    <t>BWLL87</t>
  </si>
  <si>
    <t>XR3847</t>
  </si>
  <si>
    <t>DXHJ87</t>
  </si>
  <si>
    <t>ZR4665</t>
  </si>
  <si>
    <t>LV8978</t>
  </si>
  <si>
    <t>CHFX20</t>
  </si>
  <si>
    <t>DCTG62</t>
  </si>
  <si>
    <t>ZL3584</t>
  </si>
  <si>
    <t>ZN5236</t>
  </si>
  <si>
    <t>CYLZ52</t>
  </si>
  <si>
    <t>WZ4297</t>
  </si>
  <si>
    <t>CZLD56</t>
  </si>
  <si>
    <t>HSHG89</t>
  </si>
  <si>
    <t>BTCD28</t>
  </si>
  <si>
    <t>PD6236</t>
  </si>
  <si>
    <t>BLTL51</t>
  </si>
  <si>
    <t>US4772</t>
  </si>
  <si>
    <t>DDDV73</t>
  </si>
  <si>
    <t>WA8268</t>
  </si>
  <si>
    <t>WG9501</t>
  </si>
  <si>
    <t>BVWR47</t>
  </si>
  <si>
    <t>XX7482</t>
  </si>
  <si>
    <t>YH2847</t>
  </si>
  <si>
    <t>VG6134</t>
  </si>
  <si>
    <t>FYFY42</t>
  </si>
  <si>
    <t>XR3846</t>
  </si>
  <si>
    <t>CFLH12</t>
  </si>
  <si>
    <t>FTKR15</t>
  </si>
  <si>
    <t>JCHK52</t>
  </si>
  <si>
    <t>UV9911</t>
  </si>
  <si>
    <t>PE6629</t>
  </si>
  <si>
    <t>CHPY32</t>
  </si>
  <si>
    <t>TL4578</t>
  </si>
  <si>
    <t>SK3962</t>
  </si>
  <si>
    <t>FKKY86</t>
  </si>
  <si>
    <t>DCVL30</t>
  </si>
  <si>
    <t>PJ5250</t>
  </si>
  <si>
    <t>PD2946</t>
  </si>
  <si>
    <t>XH5622</t>
  </si>
  <si>
    <t>BJCJ73</t>
  </si>
  <si>
    <t>WW8045</t>
  </si>
  <si>
    <t>DRHW31</t>
  </si>
  <si>
    <t>BPFG53</t>
  </si>
  <si>
    <t>XY9353</t>
  </si>
  <si>
    <t>BGWR17</t>
  </si>
  <si>
    <t>HTSR60</t>
  </si>
  <si>
    <t>DR3332</t>
  </si>
  <si>
    <t>YY4043</t>
  </si>
  <si>
    <t>DLJX36</t>
  </si>
  <si>
    <t>DKCD76</t>
  </si>
  <si>
    <t>HGBH71</t>
  </si>
  <si>
    <t>DGPB60</t>
  </si>
  <si>
    <t>KP1985</t>
  </si>
  <si>
    <t>FDJL43</t>
  </si>
  <si>
    <t>BDSW11</t>
  </si>
  <si>
    <t>LC3878</t>
  </si>
  <si>
    <t>DPSY60</t>
  </si>
  <si>
    <t>FGJV91</t>
  </si>
  <si>
    <t>YL5886</t>
  </si>
  <si>
    <t>UA5289</t>
  </si>
  <si>
    <t>NZ5809</t>
  </si>
  <si>
    <t>NC2910</t>
  </si>
  <si>
    <t>UW6188</t>
  </si>
  <si>
    <t>CHFS20</t>
  </si>
  <si>
    <t>YZ6934</t>
  </si>
  <si>
    <t>PN2912</t>
  </si>
  <si>
    <t>UD9144</t>
  </si>
  <si>
    <t>RS7187</t>
  </si>
  <si>
    <t>FSXF11</t>
  </si>
  <si>
    <t>FGLR98</t>
  </si>
  <si>
    <t>DA6827</t>
  </si>
  <si>
    <t>EU7925</t>
  </si>
  <si>
    <t>GZKB20</t>
  </si>
  <si>
    <t>WY8404</t>
  </si>
  <si>
    <t>DBDC80</t>
  </si>
  <si>
    <t>DPGD46</t>
  </si>
  <si>
    <t>GFLF98</t>
  </si>
  <si>
    <t>BVGY33</t>
  </si>
  <si>
    <t>GGXD27</t>
  </si>
  <si>
    <t>BFKZ30</t>
  </si>
  <si>
    <t>KY1773</t>
  </si>
  <si>
    <t>RW3510</t>
  </si>
  <si>
    <t>XW2461</t>
  </si>
  <si>
    <t>LH4190</t>
  </si>
  <si>
    <t>HSLG94</t>
  </si>
  <si>
    <t>CTPH16</t>
  </si>
  <si>
    <t>YS6754</t>
  </si>
  <si>
    <t>CFYT39</t>
  </si>
  <si>
    <t>DDJW59</t>
  </si>
  <si>
    <t>ZP3427</t>
  </si>
  <si>
    <t>SU4960</t>
  </si>
  <si>
    <t>UN1947</t>
  </si>
  <si>
    <t>DWGF88</t>
  </si>
  <si>
    <t>TC4838</t>
  </si>
  <si>
    <t>HE5650</t>
  </si>
  <si>
    <t>WK6763</t>
  </si>
  <si>
    <t>DKHJ87</t>
  </si>
  <si>
    <t>RR6206</t>
  </si>
  <si>
    <t>NF3908</t>
  </si>
  <si>
    <t>CVZT72</t>
  </si>
  <si>
    <t>BGGH16</t>
  </si>
  <si>
    <t>DRZV30</t>
  </si>
  <si>
    <t>PG1351</t>
  </si>
  <si>
    <t>BYRL66</t>
  </si>
  <si>
    <t>VV1605</t>
  </si>
  <si>
    <t>XR8320</t>
  </si>
  <si>
    <t>FTKR18</t>
  </si>
  <si>
    <t>ZA2039</t>
  </si>
  <si>
    <t>VU5396</t>
  </si>
  <si>
    <t>YD8461</t>
  </si>
  <si>
    <t>HLLF19</t>
  </si>
  <si>
    <t>WA8229</t>
  </si>
  <si>
    <t>TE5568</t>
  </si>
  <si>
    <t>YD2567</t>
  </si>
  <si>
    <t>GXWW33</t>
  </si>
  <si>
    <t>CPVV63</t>
  </si>
  <si>
    <t>HBHZ28</t>
  </si>
  <si>
    <t>WJ2202</t>
  </si>
  <si>
    <t>RB3188</t>
  </si>
  <si>
    <t>KH8087</t>
  </si>
  <si>
    <t>HHFT64</t>
  </si>
  <si>
    <t>GB4909</t>
  </si>
  <si>
    <t>DFZV29</t>
  </si>
  <si>
    <t>BHBR32</t>
  </si>
  <si>
    <t>BRYY87</t>
  </si>
  <si>
    <t>GZXV96</t>
  </si>
  <si>
    <t>HZPT61</t>
  </si>
  <si>
    <t>YG9273</t>
  </si>
  <si>
    <t>XA7509</t>
  </si>
  <si>
    <t>EZ3009</t>
  </si>
  <si>
    <t>YU3711</t>
  </si>
  <si>
    <t>FVYR29</t>
  </si>
  <si>
    <t>WU5179</t>
  </si>
  <si>
    <t>HWGH89</t>
  </si>
  <si>
    <t>LY7521</t>
  </si>
  <si>
    <t>HJYC75</t>
  </si>
  <si>
    <t>FYZC42</t>
  </si>
  <si>
    <t>NL4711</t>
  </si>
  <si>
    <t>CDCH17</t>
  </si>
  <si>
    <t>GVDL76</t>
  </si>
  <si>
    <t>FFVT77</t>
  </si>
  <si>
    <t>FRTK41</t>
  </si>
  <si>
    <t>BFHB96</t>
  </si>
  <si>
    <t>GYXY90</t>
  </si>
  <si>
    <t>UU2572</t>
  </si>
  <si>
    <t>WC1239</t>
  </si>
  <si>
    <t>XK3468</t>
  </si>
  <si>
    <t>RT4388</t>
  </si>
  <si>
    <t>PS4545</t>
  </si>
  <si>
    <t>ZT2623</t>
  </si>
  <si>
    <t>VN3886</t>
  </si>
  <si>
    <t>CRDX80</t>
  </si>
  <si>
    <t>DKDP29</t>
  </si>
  <si>
    <t>PK1956</t>
  </si>
  <si>
    <t>DX5447</t>
  </si>
  <si>
    <t>GDHS89</t>
  </si>
  <si>
    <t>JFTW86</t>
  </si>
  <si>
    <t>KG9777</t>
  </si>
  <si>
    <t>RS7110</t>
  </si>
  <si>
    <t>BGWJ42</t>
  </si>
  <si>
    <t>GKLW75</t>
  </si>
  <si>
    <t>ZB4127</t>
  </si>
  <si>
    <t>GVPW98</t>
  </si>
  <si>
    <t>CGPY78</t>
  </si>
  <si>
    <t>PD3264</t>
  </si>
  <si>
    <t>DU8457</t>
  </si>
  <si>
    <t>DD2812</t>
  </si>
  <si>
    <t>WD7518</t>
  </si>
  <si>
    <t>FJKC33</t>
  </si>
  <si>
    <t>DH6719</t>
  </si>
  <si>
    <t>FSKV92</t>
  </si>
  <si>
    <t>DRHZ29</t>
  </si>
  <si>
    <t>BZKC29</t>
  </si>
  <si>
    <t>BCBF50</t>
  </si>
  <si>
    <t>DB2553</t>
  </si>
  <si>
    <t>BYKL13</t>
  </si>
  <si>
    <t>WA8234</t>
  </si>
  <si>
    <t>PC4754</t>
  </si>
  <si>
    <t>JFVL36</t>
  </si>
  <si>
    <t>JJZD43</t>
  </si>
  <si>
    <t>BPHL67</t>
  </si>
  <si>
    <t>BFWJ16</t>
  </si>
  <si>
    <t>XY1806</t>
  </si>
  <si>
    <t>WG4625</t>
  </si>
  <si>
    <t>BPRL69</t>
  </si>
  <si>
    <t>PN9623</t>
  </si>
  <si>
    <t>KP9970</t>
  </si>
  <si>
    <t>UU9288</t>
  </si>
  <si>
    <t>TN6148</t>
  </si>
  <si>
    <t>LD2462</t>
  </si>
  <si>
    <t>VR8552</t>
  </si>
  <si>
    <t>UH3071</t>
  </si>
  <si>
    <t>WT9384</t>
  </si>
  <si>
    <t>PL1127</t>
  </si>
  <si>
    <t>DJ6306</t>
  </si>
  <si>
    <t>NS7578</t>
  </si>
  <si>
    <t>JGZD93</t>
  </si>
  <si>
    <t>DRVF48</t>
  </si>
  <si>
    <t>HKXW13</t>
  </si>
  <si>
    <t>FGSG67</t>
  </si>
  <si>
    <t>PJ3506</t>
  </si>
  <si>
    <t>CGVG55</t>
  </si>
  <si>
    <t>DU8479</t>
  </si>
  <si>
    <t>GZBY25</t>
  </si>
  <si>
    <t>DX7945</t>
  </si>
  <si>
    <t>LY8163</t>
  </si>
  <si>
    <t>UL5772</t>
  </si>
  <si>
    <t>CHTV36</t>
  </si>
  <si>
    <t>CJKK34</t>
  </si>
  <si>
    <t>PN5559</t>
  </si>
  <si>
    <t>WG4691</t>
  </si>
  <si>
    <t>DCXC51</t>
  </si>
  <si>
    <t>UD3339</t>
  </si>
  <si>
    <t>SJ2541</t>
  </si>
  <si>
    <t>BTWB44</t>
  </si>
  <si>
    <t>WC7247</t>
  </si>
  <si>
    <t>AJ9968</t>
  </si>
  <si>
    <t>ZY8776</t>
  </si>
  <si>
    <t>ZS7356</t>
  </si>
  <si>
    <t>ZX7917</t>
  </si>
  <si>
    <t>NJ9802</t>
  </si>
  <si>
    <t>ZL1168</t>
  </si>
  <si>
    <t>FV2671</t>
  </si>
  <si>
    <t>NL8725</t>
  </si>
  <si>
    <t>ZS6338</t>
  </si>
  <si>
    <t>DFWJ31</t>
  </si>
  <si>
    <t>KP9429</t>
  </si>
  <si>
    <t>SC2775</t>
  </si>
  <si>
    <t>GVBX25</t>
  </si>
  <si>
    <t>WA8273</t>
  </si>
  <si>
    <t>CG4196</t>
  </si>
  <si>
    <t>WC5332</t>
  </si>
  <si>
    <t>ZY8535</t>
  </si>
  <si>
    <t>JBKK21</t>
  </si>
  <si>
    <t>PP2151</t>
  </si>
  <si>
    <t>RP8805</t>
  </si>
  <si>
    <t>BPYD61</t>
  </si>
  <si>
    <t>DFWJ30</t>
  </si>
  <si>
    <t>RG2306</t>
  </si>
  <si>
    <t>AN8553</t>
  </si>
  <si>
    <t>BSYJ43</t>
  </si>
  <si>
    <t>VV1553</t>
  </si>
  <si>
    <t>FG5070</t>
  </si>
  <si>
    <t>CH7222</t>
  </si>
  <si>
    <t>NT9180</t>
  </si>
  <si>
    <t>UV6093</t>
  </si>
  <si>
    <t>PK6383</t>
  </si>
  <si>
    <t>NT3012</t>
  </si>
  <si>
    <t>NZ3879</t>
  </si>
  <si>
    <t>DV2157</t>
  </si>
  <si>
    <t>FPCD89</t>
  </si>
  <si>
    <t>BX3715</t>
  </si>
  <si>
    <t>YR5229</t>
  </si>
  <si>
    <t>ZR3403</t>
  </si>
  <si>
    <t>NN8398</t>
  </si>
  <si>
    <t>RS8301</t>
  </si>
  <si>
    <t>TT2670</t>
  </si>
  <si>
    <t>LC3549</t>
  </si>
  <si>
    <t>LZ4350</t>
  </si>
  <si>
    <t>RK7732</t>
  </si>
  <si>
    <t>XD7216</t>
  </si>
  <si>
    <t>DDLW68</t>
  </si>
  <si>
    <t>TJ2942</t>
  </si>
  <si>
    <t>CG4194</t>
  </si>
  <si>
    <t>DKZT88</t>
  </si>
  <si>
    <t>KZ7773</t>
  </si>
  <si>
    <t>YR5230</t>
  </si>
  <si>
    <t>VP3102</t>
  </si>
  <si>
    <t>XY1805</t>
  </si>
  <si>
    <t>LS3691</t>
  </si>
  <si>
    <t>HZRX62</t>
  </si>
  <si>
    <t>PB7006</t>
  </si>
  <si>
    <t>RD6989</t>
  </si>
  <si>
    <t>DXCZ45</t>
  </si>
  <si>
    <t>KP7820</t>
  </si>
  <si>
    <t>DRZZ82</t>
  </si>
  <si>
    <t>TS8455</t>
  </si>
  <si>
    <t>DXCZ47</t>
  </si>
  <si>
    <t>DXCZ19</t>
  </si>
  <si>
    <t>WX7399</t>
  </si>
  <si>
    <t>UX7539</t>
  </si>
  <si>
    <t>FCHX97</t>
  </si>
  <si>
    <t>YZ6056</t>
  </si>
  <si>
    <t>FJFC84</t>
  </si>
  <si>
    <t>WK5966</t>
  </si>
  <si>
    <t>US4825</t>
  </si>
  <si>
    <t>SA9832</t>
  </si>
  <si>
    <t>NW6658</t>
  </si>
  <si>
    <t>GDVS42</t>
  </si>
  <si>
    <t>KS9113</t>
  </si>
  <si>
    <t>DDWY49</t>
  </si>
  <si>
    <t>HCLR10</t>
  </si>
  <si>
    <t>DFGV53</t>
  </si>
  <si>
    <t>BRCW16</t>
  </si>
  <si>
    <t>UA7691</t>
  </si>
  <si>
    <t>VE8770</t>
  </si>
  <si>
    <t>BSSK67</t>
  </si>
  <si>
    <t>GFLF89</t>
  </si>
  <si>
    <t>ZN3668</t>
  </si>
  <si>
    <t>HYYY26</t>
  </si>
  <si>
    <t>YP7493</t>
  </si>
  <si>
    <t>BVFS56</t>
  </si>
  <si>
    <t>FRDL93</t>
  </si>
  <si>
    <t>ZK5485</t>
  </si>
  <si>
    <t>BDLF32</t>
  </si>
  <si>
    <t>PS4526</t>
  </si>
  <si>
    <t>SE7499</t>
  </si>
  <si>
    <t>VL6106</t>
  </si>
  <si>
    <t>KV1684</t>
  </si>
  <si>
    <t>WD9354</t>
  </si>
  <si>
    <t>NG5158</t>
  </si>
  <si>
    <t>BRCW15</t>
  </si>
  <si>
    <t>BWFL38</t>
  </si>
  <si>
    <t>BSZS52</t>
  </si>
  <si>
    <t>HPKJ52</t>
  </si>
  <si>
    <t>CFYV51</t>
  </si>
  <si>
    <t>GZKH85</t>
  </si>
  <si>
    <t>HZHZ91</t>
  </si>
  <si>
    <t>ZL7800</t>
  </si>
  <si>
    <t>DHKT71</t>
  </si>
  <si>
    <t>CTWL55</t>
  </si>
  <si>
    <t>FWBT70</t>
  </si>
  <si>
    <t>CDWZ80</t>
  </si>
  <si>
    <t>PJ5909</t>
  </si>
  <si>
    <t>DLYX27</t>
  </si>
  <si>
    <t>SD6973</t>
  </si>
  <si>
    <t>GSVC72</t>
  </si>
  <si>
    <t>FXRW40</t>
  </si>
  <si>
    <t>UX9270</t>
  </si>
  <si>
    <t>WE6024</t>
  </si>
  <si>
    <t>US4991</t>
  </si>
  <si>
    <t>XH5799</t>
  </si>
  <si>
    <t>DRXR60</t>
  </si>
  <si>
    <t>TT7018</t>
  </si>
  <si>
    <t>FSBP37</t>
  </si>
  <si>
    <t>KV9448</t>
  </si>
  <si>
    <t>HRWC52</t>
  </si>
  <si>
    <t>BRCZ57</t>
  </si>
  <si>
    <t>MZ4333</t>
  </si>
  <si>
    <t>DD3120</t>
  </si>
  <si>
    <t>CDRH13</t>
  </si>
  <si>
    <t>GFFD55</t>
  </si>
  <si>
    <t>VC7490</t>
  </si>
  <si>
    <t>BWHV43</t>
  </si>
  <si>
    <t>GDGS98</t>
  </si>
  <si>
    <t>HLBC60</t>
  </si>
  <si>
    <t>FTBT68</t>
  </si>
  <si>
    <t>CDRH14</t>
  </si>
  <si>
    <t>FFVT78</t>
  </si>
  <si>
    <t>FPCX50</t>
  </si>
  <si>
    <t>BCCR94</t>
  </si>
  <si>
    <t>DRHZ30</t>
  </si>
  <si>
    <t>HWGD74</t>
  </si>
  <si>
    <t>FTDV72</t>
  </si>
  <si>
    <t>WH8258</t>
  </si>
  <si>
    <t>SR5349</t>
  </si>
  <si>
    <t>FJHJ67</t>
  </si>
  <si>
    <t>FSFL11</t>
  </si>
  <si>
    <t>BSCH85</t>
  </si>
  <si>
    <t>ZV5348</t>
  </si>
  <si>
    <t>BBTG59</t>
  </si>
  <si>
    <t>WC7252</t>
  </si>
  <si>
    <t>BHJF35</t>
  </si>
  <si>
    <t>DVTC30</t>
  </si>
  <si>
    <t>ZK5768</t>
  </si>
  <si>
    <t>XR5574</t>
  </si>
  <si>
    <t>DLSS87.</t>
  </si>
  <si>
    <t>HPZB62</t>
  </si>
  <si>
    <t>CYVC42</t>
  </si>
  <si>
    <t>DJYG52</t>
  </si>
  <si>
    <t>YG8847</t>
  </si>
  <si>
    <t>NL6931</t>
  </si>
  <si>
    <t>DLVX81</t>
  </si>
  <si>
    <t>GXXD27</t>
  </si>
  <si>
    <t>FZRH24</t>
  </si>
  <si>
    <t>VV2085</t>
  </si>
  <si>
    <t>NZ2576</t>
  </si>
  <si>
    <t>DY1200</t>
  </si>
  <si>
    <t>DJ6833</t>
  </si>
  <si>
    <t>CYKZ40</t>
  </si>
  <si>
    <t>FLPY25</t>
  </si>
  <si>
    <t>FDKG10</t>
  </si>
  <si>
    <t>DPGD35</t>
  </si>
  <si>
    <t>GYFH60</t>
  </si>
  <si>
    <t>YX5665</t>
  </si>
  <si>
    <t>YF5875</t>
  </si>
  <si>
    <t>HPZB13</t>
  </si>
  <si>
    <t>BGBC68</t>
  </si>
  <si>
    <t>HZHF46</t>
  </si>
  <si>
    <t>ZH6585</t>
  </si>
  <si>
    <t>JCHP56</t>
  </si>
  <si>
    <t>FTKR17</t>
  </si>
  <si>
    <t>CGHZ68</t>
  </si>
  <si>
    <t>ZU6547</t>
  </si>
  <si>
    <t>CXKK66</t>
  </si>
  <si>
    <t>DSJV24</t>
  </si>
  <si>
    <t>ZP6894</t>
  </si>
  <si>
    <t>JHFS47</t>
  </si>
  <si>
    <t>DBPX68</t>
  </si>
  <si>
    <t>DTXG19</t>
  </si>
  <si>
    <t>YW8115</t>
  </si>
  <si>
    <t>DSJV22</t>
  </si>
  <si>
    <t>PJ9541</t>
  </si>
  <si>
    <t>DLYX84</t>
  </si>
  <si>
    <t>BVKP87</t>
  </si>
  <si>
    <t>YH1882</t>
  </si>
  <si>
    <t>UB1053</t>
  </si>
  <si>
    <t>GBWF57</t>
  </si>
  <si>
    <t>JFVS98</t>
  </si>
  <si>
    <t>CJYD88</t>
  </si>
  <si>
    <t>CGHZ93</t>
  </si>
  <si>
    <t>VJ7414</t>
  </si>
  <si>
    <t>CKXB77</t>
  </si>
  <si>
    <t>ZL7816</t>
  </si>
  <si>
    <t>ZH8868</t>
  </si>
  <si>
    <t>DV5737</t>
  </si>
  <si>
    <t>UH5025</t>
  </si>
  <si>
    <t>ZH8866</t>
  </si>
  <si>
    <t>WX5805</t>
  </si>
  <si>
    <t>WS3906</t>
  </si>
  <si>
    <t>CRXZ43</t>
  </si>
  <si>
    <t>TL8322</t>
  </si>
  <si>
    <t>CVYY88</t>
  </si>
  <si>
    <t>JFVS97</t>
  </si>
  <si>
    <t>EX5531</t>
  </si>
  <si>
    <t>HDVB45</t>
  </si>
  <si>
    <t>RU6646</t>
  </si>
  <si>
    <t>FHVW22</t>
  </si>
  <si>
    <t>RA8385</t>
  </si>
  <si>
    <t>GSVC88</t>
  </si>
  <si>
    <t>BVHX11</t>
  </si>
  <si>
    <t>RF8666</t>
  </si>
  <si>
    <t>CTZC20</t>
  </si>
  <si>
    <t>YW6274</t>
  </si>
  <si>
    <t>HJKL36</t>
  </si>
  <si>
    <t>BPVB13</t>
  </si>
  <si>
    <t>UB8117</t>
  </si>
  <si>
    <t>BVGT20</t>
  </si>
  <si>
    <t>DPXP59</t>
  </si>
  <si>
    <t>CXPR72</t>
  </si>
  <si>
    <t>CDSP99</t>
  </si>
  <si>
    <t>LH9638</t>
  </si>
  <si>
    <t>CWFL92</t>
  </si>
  <si>
    <t>NK7068</t>
  </si>
  <si>
    <t>LH6075</t>
  </si>
  <si>
    <t>SX3151</t>
  </si>
  <si>
    <t>KZ8418</t>
  </si>
  <si>
    <t>VS1865</t>
  </si>
  <si>
    <t>HLHC25</t>
  </si>
  <si>
    <t>YD8074</t>
  </si>
  <si>
    <t>HHFF73</t>
  </si>
  <si>
    <t>ZX9268</t>
  </si>
  <si>
    <t>CXKK67</t>
  </si>
  <si>
    <t>FXRW39</t>
  </si>
  <si>
    <t>WB9411</t>
  </si>
  <si>
    <t>XE8258</t>
  </si>
  <si>
    <t>NL8182</t>
  </si>
  <si>
    <t>GY3540</t>
  </si>
  <si>
    <t>DRZS71</t>
  </si>
  <si>
    <t>FXRW41</t>
  </si>
  <si>
    <t>VG3755</t>
  </si>
  <si>
    <t>CZJT43</t>
  </si>
  <si>
    <t>VR4477</t>
  </si>
  <si>
    <t>UW1946</t>
  </si>
  <si>
    <t>MY3701</t>
  </si>
  <si>
    <t>HCLJ19</t>
  </si>
  <si>
    <t>DRXX82</t>
  </si>
  <si>
    <t>KY2251</t>
  </si>
  <si>
    <t>FXRW43</t>
  </si>
  <si>
    <t>BZXV77</t>
  </si>
  <si>
    <t>PN7545</t>
  </si>
  <si>
    <t>BRPG70</t>
  </si>
  <si>
    <t>BKPY42</t>
  </si>
  <si>
    <t>YW2925</t>
  </si>
  <si>
    <t>ED8903</t>
  </si>
  <si>
    <t>DN9095</t>
  </si>
  <si>
    <t>FYPB98</t>
  </si>
  <si>
    <t>ZV3499</t>
  </si>
  <si>
    <t>WE5675</t>
  </si>
  <si>
    <t>XA5052</t>
  </si>
  <si>
    <t>CX8380</t>
  </si>
  <si>
    <t>GSGJ27</t>
  </si>
  <si>
    <t>XA5053</t>
  </si>
  <si>
    <t>XB5285</t>
  </si>
  <si>
    <t>XF3604</t>
  </si>
  <si>
    <t>WU5956</t>
  </si>
  <si>
    <t>PH5909</t>
  </si>
  <si>
    <t>BJCK47</t>
  </si>
  <si>
    <t>FHVW21</t>
  </si>
  <si>
    <t>SK3651</t>
  </si>
  <si>
    <t>NJ2759</t>
  </si>
  <si>
    <t>RT1197</t>
  </si>
  <si>
    <t>CDBY48</t>
  </si>
  <si>
    <t>XE8257</t>
  </si>
  <si>
    <t>UP8509</t>
  </si>
  <si>
    <t>UK8739</t>
  </si>
  <si>
    <t>DPRP60</t>
  </si>
  <si>
    <t>DCZL80</t>
  </si>
  <si>
    <t>YR4685</t>
  </si>
  <si>
    <t>FXJH58</t>
  </si>
  <si>
    <t>DBPX36</t>
  </si>
  <si>
    <t>HTSR59</t>
  </si>
  <si>
    <t>RF8013</t>
  </si>
  <si>
    <t>CHWL25</t>
  </si>
  <si>
    <t>UY4841</t>
  </si>
  <si>
    <t>XW6889</t>
  </si>
  <si>
    <t>ZH8733</t>
  </si>
  <si>
    <t>HHHP91</t>
  </si>
  <si>
    <t>GXWW26</t>
  </si>
  <si>
    <t>BZXD85</t>
  </si>
  <si>
    <t>BGKP28</t>
  </si>
  <si>
    <t>WH4777</t>
  </si>
  <si>
    <t>HTPY60</t>
  </si>
  <si>
    <t>BZKR50</t>
  </si>
  <si>
    <t>ENE995</t>
  </si>
  <si>
    <t>CFYV54</t>
  </si>
  <si>
    <t>MBE920</t>
  </si>
  <si>
    <t>HG7133</t>
  </si>
  <si>
    <t>DFKX89</t>
  </si>
  <si>
    <t>NN9711</t>
  </si>
  <si>
    <t>KB6543</t>
  </si>
  <si>
    <t>TZ6819</t>
  </si>
  <si>
    <t>DRXP66</t>
  </si>
  <si>
    <t>KJ1361</t>
  </si>
  <si>
    <t>ZU5787</t>
  </si>
  <si>
    <t>CJBX42</t>
  </si>
  <si>
    <t>WK6715</t>
  </si>
  <si>
    <t>YK5467</t>
  </si>
  <si>
    <t>UX5813</t>
  </si>
  <si>
    <t>FCGD41</t>
  </si>
  <si>
    <t>GSGJ23</t>
  </si>
  <si>
    <t>PG8022</t>
  </si>
  <si>
    <t>PW4423</t>
  </si>
  <si>
    <t>CRXZ44</t>
  </si>
  <si>
    <t>WV5002</t>
  </si>
  <si>
    <t>BDFF75</t>
  </si>
  <si>
    <t>FHDS61</t>
  </si>
  <si>
    <t>DPZZ83</t>
  </si>
  <si>
    <t>FWBT72</t>
  </si>
  <si>
    <t>BHSH78</t>
  </si>
  <si>
    <t>DRYD24</t>
  </si>
  <si>
    <t>HYYY27</t>
  </si>
  <si>
    <t>UR7605</t>
  </si>
  <si>
    <t>BFYT10</t>
  </si>
  <si>
    <t>DPRL65</t>
  </si>
  <si>
    <t>XV1582</t>
  </si>
  <si>
    <t>SH2385</t>
  </si>
  <si>
    <t>GDKJ55</t>
  </si>
  <si>
    <t>XC5812</t>
  </si>
  <si>
    <t>JDCH98</t>
  </si>
  <si>
    <t>GDVS38</t>
  </si>
  <si>
    <t>XY1807</t>
  </si>
  <si>
    <t>WJ7553</t>
  </si>
  <si>
    <t>HEF226</t>
  </si>
  <si>
    <t>GLA756</t>
  </si>
  <si>
    <t>SJ5204</t>
  </si>
  <si>
    <t>VL8366</t>
  </si>
  <si>
    <t>GWCK50</t>
  </si>
  <si>
    <t>FCGD42</t>
  </si>
  <si>
    <t>DL7463</t>
  </si>
  <si>
    <t>VF5785</t>
  </si>
  <si>
    <t>YP8568</t>
  </si>
  <si>
    <t>ENL790</t>
  </si>
  <si>
    <t>DDRJ66</t>
  </si>
  <si>
    <t>BRTF20</t>
  </si>
  <si>
    <t>RW1697</t>
  </si>
  <si>
    <t>HLGX83</t>
  </si>
  <si>
    <t>JDDV72</t>
  </si>
  <si>
    <t>CGKB71</t>
  </si>
  <si>
    <t>DLYX97</t>
  </si>
  <si>
    <t>FJRZ74</t>
  </si>
  <si>
    <t>DYKP10</t>
  </si>
  <si>
    <t>LY6890</t>
  </si>
  <si>
    <t>WG9932</t>
  </si>
  <si>
    <t>BC7001</t>
  </si>
  <si>
    <t>XB7690</t>
  </si>
  <si>
    <t>CPFH96</t>
  </si>
  <si>
    <t>WF6405</t>
  </si>
  <si>
    <t>ZL3274</t>
  </si>
  <si>
    <t>BGVL53</t>
  </si>
  <si>
    <t>KT2439</t>
  </si>
  <si>
    <t>BYKP77</t>
  </si>
  <si>
    <t>RX7665</t>
  </si>
  <si>
    <t>VB4766</t>
  </si>
  <si>
    <t>DTRW94</t>
  </si>
  <si>
    <t>GLFL32</t>
  </si>
  <si>
    <t>SZ1859</t>
  </si>
  <si>
    <t>UJ2932</t>
  </si>
  <si>
    <t>FGJV90</t>
  </si>
  <si>
    <t>CRJD46</t>
  </si>
  <si>
    <t>ZL9007</t>
  </si>
  <si>
    <t>PT5237</t>
  </si>
  <si>
    <t>GTGK10</t>
  </si>
  <si>
    <t>GFKH69</t>
  </si>
  <si>
    <t>KU1361</t>
  </si>
  <si>
    <t>SL5882</t>
  </si>
  <si>
    <t>GY7089</t>
  </si>
  <si>
    <t>XB4423</t>
  </si>
  <si>
    <t>VG8653</t>
  </si>
  <si>
    <t>UU2485</t>
  </si>
  <si>
    <t>HJRT61</t>
  </si>
  <si>
    <t>DPVH89</t>
  </si>
  <si>
    <t>GSVC71</t>
  </si>
  <si>
    <t>DSTB83</t>
  </si>
  <si>
    <t>CRPG21</t>
  </si>
  <si>
    <t>XZ5024</t>
  </si>
  <si>
    <t>SK7807</t>
  </si>
  <si>
    <t>HWGH99</t>
  </si>
  <si>
    <t>FSBR14</t>
  </si>
  <si>
    <t>ZA9373</t>
  </si>
  <si>
    <t>ZA9376</t>
  </si>
  <si>
    <t>BPWX20</t>
  </si>
  <si>
    <t>CFJK63</t>
  </si>
  <si>
    <t>GND817</t>
  </si>
  <si>
    <t>HYKZ33</t>
  </si>
  <si>
    <t>RP9199</t>
  </si>
  <si>
    <t>PX4292</t>
  </si>
  <si>
    <t>KH7613</t>
  </si>
  <si>
    <t>ZL8080</t>
  </si>
  <si>
    <t>UR8137</t>
  </si>
  <si>
    <t>FYJF56</t>
  </si>
  <si>
    <t>TK8816</t>
  </si>
  <si>
    <t>BPYP11</t>
  </si>
  <si>
    <t>FPTY88</t>
  </si>
  <si>
    <t>BPXT71</t>
  </si>
  <si>
    <t>BX5782</t>
  </si>
  <si>
    <t>HSWR69</t>
  </si>
  <si>
    <t>DLPS46</t>
  </si>
  <si>
    <t>GYDD45</t>
  </si>
  <si>
    <t>NN9865</t>
  </si>
  <si>
    <t>LW2546</t>
  </si>
  <si>
    <t>UH1744</t>
  </si>
  <si>
    <t>NG6065</t>
  </si>
  <si>
    <t>RC9913</t>
  </si>
  <si>
    <t>XD7894</t>
  </si>
  <si>
    <t>FSLF88</t>
  </si>
  <si>
    <t>ZA9377</t>
  </si>
  <si>
    <t>LL8977</t>
  </si>
  <si>
    <t>YG1248</t>
  </si>
  <si>
    <t>YU3621</t>
  </si>
  <si>
    <t>GCJD72</t>
  </si>
  <si>
    <t>FRVL16</t>
  </si>
  <si>
    <t>DXDB90</t>
  </si>
  <si>
    <t>FJJZ16</t>
  </si>
  <si>
    <t>RG9253</t>
  </si>
  <si>
    <t>BGJC21</t>
  </si>
  <si>
    <t>PU9444</t>
  </si>
  <si>
    <t>HZRX64</t>
  </si>
  <si>
    <t>SU1182</t>
  </si>
  <si>
    <t>NV9726</t>
  </si>
  <si>
    <t>CGPZ60</t>
  </si>
  <si>
    <t>FG5973</t>
  </si>
  <si>
    <t>LF4718</t>
  </si>
  <si>
    <t>SJ1866</t>
  </si>
  <si>
    <t>WS5576</t>
  </si>
  <si>
    <t>XU9380</t>
  </si>
  <si>
    <t>GHRJ17</t>
  </si>
  <si>
    <t>HVBS23</t>
  </si>
  <si>
    <t>DRKG68</t>
  </si>
  <si>
    <t>HHLR34</t>
  </si>
  <si>
    <t>CDGK68</t>
  </si>
  <si>
    <t>YS6762</t>
  </si>
  <si>
    <t>DTPS67</t>
  </si>
  <si>
    <t>DRTS45</t>
  </si>
  <si>
    <t>HCWL71</t>
  </si>
  <si>
    <t>YG1247</t>
  </si>
  <si>
    <t>CYVC48</t>
  </si>
  <si>
    <t>BBHV13</t>
  </si>
  <si>
    <t>TN7511</t>
  </si>
  <si>
    <t>RK732</t>
  </si>
  <si>
    <t>WJ2028</t>
  </si>
  <si>
    <t>HLBY24</t>
  </si>
  <si>
    <t>UA5279</t>
  </si>
  <si>
    <t>HWRB34</t>
  </si>
  <si>
    <t>ZA9374</t>
  </si>
  <si>
    <t>UZ3491</t>
  </si>
  <si>
    <t>DRXX81</t>
  </si>
  <si>
    <t>YR5231</t>
  </si>
  <si>
    <t>PN1582</t>
  </si>
  <si>
    <t>DPJK51</t>
  </si>
  <si>
    <t>RT2841</t>
  </si>
  <si>
    <t>FKRR15</t>
  </si>
  <si>
    <t>GDDP92</t>
  </si>
  <si>
    <t>WK6640</t>
  </si>
  <si>
    <t>YA9654</t>
  </si>
  <si>
    <t>DV5739</t>
  </si>
  <si>
    <t>ZR8380</t>
  </si>
  <si>
    <t>PD6206</t>
  </si>
  <si>
    <t>FDPY79</t>
  </si>
  <si>
    <t>YR5048</t>
  </si>
  <si>
    <t>YR4689</t>
  </si>
  <si>
    <t>BFHK17</t>
  </si>
  <si>
    <t>GWFG85</t>
  </si>
  <si>
    <t>YR5055</t>
  </si>
  <si>
    <t>CGWL77</t>
  </si>
  <si>
    <t>RB3189</t>
  </si>
  <si>
    <t>GZKH82</t>
  </si>
  <si>
    <t>BD1160</t>
  </si>
  <si>
    <t>BGTX94</t>
  </si>
  <si>
    <t>HFXZ55</t>
  </si>
  <si>
    <t>XE8711</t>
  </si>
  <si>
    <t>CWHT27</t>
  </si>
  <si>
    <t>HRWC83</t>
  </si>
  <si>
    <t>NX6885</t>
  </si>
  <si>
    <t>CSKV48</t>
  </si>
  <si>
    <t>LY6889</t>
  </si>
  <si>
    <t>XR7439</t>
  </si>
  <si>
    <t>BZYV69</t>
  </si>
  <si>
    <t>LC8997</t>
  </si>
  <si>
    <t>CJKK33</t>
  </si>
  <si>
    <t>HHDJ93</t>
  </si>
  <si>
    <t>BBYY16</t>
  </si>
  <si>
    <t>HHDJ94</t>
  </si>
  <si>
    <t>YT4894</t>
  </si>
  <si>
    <t>CCRS90</t>
  </si>
  <si>
    <t>UF3748</t>
  </si>
  <si>
    <t>TN7509</t>
  </si>
  <si>
    <t>YU3622</t>
  </si>
  <si>
    <t>DG8578</t>
  </si>
  <si>
    <t>CYCT44</t>
  </si>
  <si>
    <t>XD3668</t>
  </si>
  <si>
    <t>XB7163</t>
  </si>
  <si>
    <t>DVLK57</t>
  </si>
  <si>
    <t>YH2304</t>
  </si>
  <si>
    <t>GXXD25</t>
  </si>
  <si>
    <t>WB9396</t>
  </si>
  <si>
    <t>HLLF24</t>
  </si>
  <si>
    <t>YR4687</t>
  </si>
  <si>
    <t>DRRX17</t>
  </si>
  <si>
    <t>WH8402</t>
  </si>
  <si>
    <t>HKDZ29</t>
  </si>
  <si>
    <t>WE8658</t>
  </si>
  <si>
    <t>CVCZ53</t>
  </si>
  <si>
    <t>CLXT75</t>
  </si>
  <si>
    <t>XY9884</t>
  </si>
  <si>
    <t>GPKJ92</t>
  </si>
  <si>
    <t>HGYG55</t>
  </si>
  <si>
    <t>CZLD55</t>
  </si>
  <si>
    <t>GWBK25</t>
  </si>
  <si>
    <t>TN7508</t>
  </si>
  <si>
    <t>BTVY64</t>
  </si>
  <si>
    <t>BDFG80</t>
  </si>
  <si>
    <t>YG1241</t>
  </si>
  <si>
    <t>CGPY79</t>
  </si>
  <si>
    <t>XD7892</t>
  </si>
  <si>
    <t>BSWG54</t>
  </si>
  <si>
    <t>FJXF11</t>
  </si>
  <si>
    <t>FLRJ68</t>
  </si>
  <si>
    <t>BHJF36</t>
  </si>
  <si>
    <t>WS6199</t>
  </si>
  <si>
    <t>XY4326</t>
  </si>
  <si>
    <t>HCHG38</t>
  </si>
  <si>
    <t>VP8139</t>
  </si>
  <si>
    <t>GXVL69</t>
  </si>
  <si>
    <t>RE4055</t>
  </si>
  <si>
    <t>GDFV47</t>
  </si>
  <si>
    <t>YV3994</t>
  </si>
  <si>
    <t>US4990</t>
  </si>
  <si>
    <t>BFSJ59</t>
  </si>
  <si>
    <t>CJTR63</t>
  </si>
  <si>
    <t>UD3337</t>
  </si>
  <si>
    <t>PK1453</t>
  </si>
  <si>
    <t>TL2278</t>
  </si>
  <si>
    <t>KV2801</t>
  </si>
  <si>
    <t>CYXD87</t>
  </si>
  <si>
    <t>CGPY77</t>
  </si>
  <si>
    <t>ZH8748</t>
  </si>
  <si>
    <t>DBRF54</t>
  </si>
  <si>
    <t>YG1246</t>
  </si>
  <si>
    <t>YR5041</t>
  </si>
  <si>
    <t>FXRX62</t>
  </si>
  <si>
    <t>WX6136</t>
  </si>
  <si>
    <t>HKST94</t>
  </si>
  <si>
    <t>CHTY45</t>
  </si>
  <si>
    <t>GDVH93</t>
  </si>
  <si>
    <t>SE3439</t>
  </si>
  <si>
    <t>FKCK99</t>
  </si>
  <si>
    <t>CZDK88</t>
  </si>
  <si>
    <t>BHYL61</t>
  </si>
  <si>
    <t>GVPZ10</t>
  </si>
  <si>
    <t>GPRR53</t>
  </si>
  <si>
    <t>YL6509</t>
  </si>
  <si>
    <t>FPTY25</t>
  </si>
  <si>
    <t>BVVX66</t>
  </si>
  <si>
    <t>BFHC79</t>
  </si>
  <si>
    <t>BBPV68</t>
  </si>
  <si>
    <t>CLTW30</t>
  </si>
  <si>
    <t>UK5998</t>
  </si>
  <si>
    <t>CPZB12</t>
  </si>
  <si>
    <t>CG8326</t>
  </si>
  <si>
    <t>UD9192</t>
  </si>
  <si>
    <t>WH8793</t>
  </si>
  <si>
    <t>GGTF18</t>
  </si>
  <si>
    <t>BPXG55</t>
  </si>
  <si>
    <t>ZE4742</t>
  </si>
  <si>
    <t>NK5970</t>
  </si>
  <si>
    <t>ZJ2230</t>
  </si>
  <si>
    <t>LK5091</t>
  </si>
  <si>
    <t>FXRX61</t>
  </si>
  <si>
    <t>BDXY24</t>
  </si>
  <si>
    <t>HGBJ52</t>
  </si>
  <si>
    <t>BTCD26</t>
  </si>
  <si>
    <t>CTHS86</t>
  </si>
  <si>
    <t>BFVX30</t>
  </si>
  <si>
    <t>CCRS98</t>
  </si>
  <si>
    <t>UN9695</t>
  </si>
  <si>
    <t>GCHF96</t>
  </si>
  <si>
    <t>DVTF72</t>
  </si>
  <si>
    <t>FKDX49</t>
  </si>
  <si>
    <t>YS5371</t>
  </si>
  <si>
    <t>LD7353</t>
  </si>
  <si>
    <t>KV2668</t>
  </si>
  <si>
    <t>FPFV59</t>
  </si>
  <si>
    <t>GGJG90</t>
  </si>
  <si>
    <t>NT3139</t>
  </si>
  <si>
    <t>VR1878</t>
  </si>
  <si>
    <t>DP2384</t>
  </si>
  <si>
    <t>XS4554</t>
  </si>
  <si>
    <t>BWPK18</t>
  </si>
  <si>
    <t>ZX8197</t>
  </si>
  <si>
    <t>DRBC11</t>
  </si>
  <si>
    <t>CYWG17</t>
  </si>
  <si>
    <t>BXYG77</t>
  </si>
  <si>
    <t>BDLH30</t>
  </si>
  <si>
    <t>HZGX68</t>
  </si>
  <si>
    <t>NN7532</t>
  </si>
  <si>
    <t>BFVY23</t>
  </si>
  <si>
    <t>GLSR27</t>
  </si>
  <si>
    <t>DFTJ78</t>
  </si>
  <si>
    <t>JGZG59</t>
  </si>
  <si>
    <t>HDSB66</t>
  </si>
  <si>
    <t>VE5635</t>
  </si>
  <si>
    <t>JHBC62</t>
  </si>
  <si>
    <t>SK3963</t>
  </si>
  <si>
    <t>SF4505</t>
  </si>
  <si>
    <t>GKFD84</t>
  </si>
  <si>
    <t>FKZF55</t>
  </si>
  <si>
    <t>JFVT23</t>
  </si>
  <si>
    <t>NL2172</t>
  </si>
  <si>
    <t>GKWR84</t>
  </si>
  <si>
    <t>PH5541</t>
  </si>
  <si>
    <t>HLGF51</t>
  </si>
  <si>
    <t>RD2238</t>
  </si>
  <si>
    <t>DFHS92</t>
  </si>
  <si>
    <t>GWWR66</t>
  </si>
  <si>
    <t>NJ9007</t>
  </si>
  <si>
    <t>WT9878</t>
  </si>
  <si>
    <t>HDSB25</t>
  </si>
  <si>
    <t>YY4233</t>
  </si>
  <si>
    <t>KJ9271</t>
  </si>
  <si>
    <t>GTPG56</t>
  </si>
  <si>
    <t>RE7462</t>
  </si>
  <si>
    <t>FFLY83</t>
  </si>
  <si>
    <t>VT6177</t>
  </si>
  <si>
    <t>CGHV62</t>
  </si>
  <si>
    <t>FXRX57</t>
  </si>
  <si>
    <t>CGPY76</t>
  </si>
  <si>
    <t>XR7815</t>
  </si>
  <si>
    <t>WB1317</t>
  </si>
  <si>
    <t>WT9877</t>
  </si>
  <si>
    <t>NG6464</t>
  </si>
  <si>
    <t>BTJT95</t>
  </si>
  <si>
    <t>GXBT40</t>
  </si>
  <si>
    <t>CTHK29</t>
  </si>
  <si>
    <t>CGFC33</t>
  </si>
  <si>
    <t>HBJR90</t>
  </si>
  <si>
    <t>PC3180</t>
  </si>
  <si>
    <t>HPGX98</t>
  </si>
  <si>
    <t>PL2150</t>
  </si>
  <si>
    <t>JCGL79</t>
  </si>
  <si>
    <t>DLPY78</t>
  </si>
  <si>
    <t>CZHD27</t>
  </si>
  <si>
    <t>HPD935</t>
  </si>
  <si>
    <t>YV7220</t>
  </si>
  <si>
    <t>ZS9192</t>
  </si>
  <si>
    <t>WS5436</t>
  </si>
  <si>
    <t>NH5051</t>
  </si>
  <si>
    <t>DPJK45</t>
  </si>
  <si>
    <t>RT9139</t>
  </si>
  <si>
    <t>HJZG51</t>
  </si>
  <si>
    <t>DRCZ15</t>
  </si>
  <si>
    <t>CWFL90</t>
  </si>
  <si>
    <t>FXHB86</t>
  </si>
  <si>
    <t>HBJS11</t>
  </si>
  <si>
    <t>BZKC30</t>
  </si>
  <si>
    <t>KA3336</t>
  </si>
  <si>
    <t>RH2316</t>
  </si>
  <si>
    <t>TS2128</t>
  </si>
  <si>
    <t>BGBD43</t>
  </si>
  <si>
    <t>UT5209</t>
  </si>
  <si>
    <t>WY7768</t>
  </si>
  <si>
    <t>SU6465</t>
  </si>
  <si>
    <t>NB1586</t>
  </si>
  <si>
    <t>ES6826</t>
  </si>
  <si>
    <t>CDSP97</t>
  </si>
  <si>
    <t>CFYV52</t>
  </si>
  <si>
    <t>PS9646</t>
  </si>
  <si>
    <t>CFZB12</t>
  </si>
  <si>
    <t>CKXS53</t>
  </si>
  <si>
    <t>ZJ7989</t>
  </si>
  <si>
    <t>FVFD94</t>
  </si>
  <si>
    <t>JFVR11</t>
  </si>
  <si>
    <t>GN6160</t>
  </si>
  <si>
    <t>HX3461</t>
  </si>
  <si>
    <t>BXYZ87</t>
  </si>
  <si>
    <t>BYYD28</t>
  </si>
  <si>
    <t>FHHS91</t>
  </si>
  <si>
    <t>CH7183</t>
  </si>
  <si>
    <t>SS2249</t>
  </si>
  <si>
    <t>ZA9444</t>
  </si>
  <si>
    <t>RL1699</t>
  </si>
  <si>
    <t>GDVS40</t>
  </si>
  <si>
    <t>CXDY93</t>
  </si>
  <si>
    <t>CWGH15</t>
  </si>
  <si>
    <t>FECHA_INGRESO_ZEAL</t>
  </si>
  <si>
    <t>[NULL]</t>
  </si>
  <si>
    <t>Cabina4</t>
  </si>
  <si>
    <t>Desp4</t>
  </si>
  <si>
    <t>Posic4</t>
  </si>
  <si>
    <t>HoraFechaPos1</t>
  </si>
  <si>
    <t>HoraFechaPos2</t>
  </si>
  <si>
    <t>HoraFechaPos3</t>
  </si>
  <si>
    <t>HoraFechaPos4</t>
  </si>
  <si>
    <t>HoraFechaDesp1</t>
  </si>
  <si>
    <t>HoraFechaDesp2</t>
  </si>
  <si>
    <t>HoraFechaDesp3</t>
  </si>
  <si>
    <t>HoraFechaDesp4</t>
  </si>
  <si>
    <t/>
  </si>
  <si>
    <t>Intentos</t>
  </si>
  <si>
    <t>Tatención1</t>
  </si>
  <si>
    <t>Tatención2</t>
  </si>
  <si>
    <t>Tatención3</t>
  </si>
  <si>
    <t>Tatención4</t>
  </si>
  <si>
    <t>Min_Atención1</t>
  </si>
  <si>
    <t>Min_Atención2</t>
  </si>
  <si>
    <t>Min_Atención3</t>
  </si>
  <si>
    <t>Min_Atención4</t>
  </si>
  <si>
    <t>Cristina Cárdenas</t>
  </si>
  <si>
    <t>%</t>
  </si>
  <si>
    <t>Representatividad</t>
  </si>
  <si>
    <t>deseado</t>
  </si>
  <si>
    <t>logrado</t>
  </si>
  <si>
    <t>atenciones</t>
  </si>
  <si>
    <t>Id_Atención</t>
  </si>
  <si>
    <t>Mediana</t>
  </si>
  <si>
    <t>Promedio</t>
  </si>
  <si>
    <t>Máximo</t>
  </si>
  <si>
    <t>var</t>
  </si>
  <si>
    <t>desvest</t>
  </si>
  <si>
    <t>Min</t>
  </si>
  <si>
    <t>Hora_Notificacion1</t>
  </si>
  <si>
    <t>Hora_Gate2</t>
  </si>
  <si>
    <t>Hora_Bloq_Pos1</t>
  </si>
  <si>
    <t>Hora_Gate2salida</t>
  </si>
  <si>
    <t>Clave</t>
  </si>
  <si>
    <t>Delta_ZEAL</t>
  </si>
  <si>
    <t>Hora_última_notif</t>
  </si>
  <si>
    <t>Notif_efectiva</t>
  </si>
  <si>
    <t>Hora_pos_gate</t>
  </si>
  <si>
    <t>Hora_desp_gate</t>
  </si>
  <si>
    <t>sin salida el 28</t>
  </si>
  <si>
    <t>Comentario</t>
  </si>
  <si>
    <t>fecha cierre viaje</t>
  </si>
  <si>
    <t>salida según sistema</t>
  </si>
  <si>
    <t>salida de sistema coincide</t>
  </si>
  <si>
    <t>salida inconsistente</t>
  </si>
  <si>
    <t>entrada no registrada</t>
  </si>
  <si>
    <t>salida registrada de sistema</t>
  </si>
  <si>
    <t>sin entrada registrada</t>
  </si>
  <si>
    <t>sin salida registrada</t>
  </si>
  <si>
    <t>sin llamada</t>
  </si>
  <si>
    <t>delta_cam</t>
  </si>
  <si>
    <t>T_ciclo_rot</t>
  </si>
  <si>
    <t>T_ciclo_gate</t>
  </si>
  <si>
    <t>T_notif_gate</t>
  </si>
  <si>
    <t>Min_ciclo_rot</t>
  </si>
  <si>
    <t>Min_ciclo_gate</t>
  </si>
  <si>
    <t>Min_notif_gate</t>
  </si>
  <si>
    <t>T_Rot_Gate</t>
  </si>
  <si>
    <t>Min_Rot_Gate</t>
  </si>
  <si>
    <t>Salida sin llamada</t>
  </si>
  <si>
    <t>NA</t>
  </si>
  <si>
    <t>sin registro</t>
  </si>
  <si>
    <t>T_llegadas</t>
  </si>
  <si>
    <t>Tiempo de ciclo</t>
  </si>
  <si>
    <t>&gt; summary(ciclo)</t>
  </si>
  <si>
    <t xml:space="preserve">  Id_Atencion    Patente_Tracto Min_ciclo_rot    Min_ciclo_gate    Min_Rot_Gate    </t>
  </si>
  <si>
    <t xml:space="preserve"> Min.   : 46.0   CKDL95 :  4    Min.   :  3.00   Min.   :  1.90   Min.   :  0.300  </t>
  </si>
  <si>
    <t xml:space="preserve"> 1st Qu.:234.8   RB2925 :  4    1st Qu.: 43.75   1st Qu.: 40.58   1st Qu.:  1.200  </t>
  </si>
  <si>
    <t xml:space="preserve"> Median :391.0   BBPL34 :  3    Median : 82.00   Median : 76.05   Median :  1.900  </t>
  </si>
  <si>
    <t xml:space="preserve"> Mean   :417.0   CWYS46 :  3    Mean   :110.99   Mean   :100.48   Mean   :  6.381  </t>
  </si>
  <si>
    <t xml:space="preserve"> 3rd Qu.:627.2   BHGS57 :  2    3rd Qu.:145.25   3rd Qu.:134.72   3rd Qu.:  3.200  </t>
  </si>
  <si>
    <t xml:space="preserve"> Max.   :790.0   DXCZ27 :  2    Max.   :742.00   Max.   :741.40   Max.   :414.300  </t>
  </si>
  <si>
    <t>&gt; var(Min_ciclo_gate);sd(Min_ciclo_gate)</t>
  </si>
  <si>
    <t>[1] 8221.684</t>
  </si>
  <si>
    <t>[1] 90.6735</t>
  </si>
  <si>
    <t>&gt; var(Min_ciclo_rot);sd(Min_ciclo_rot)</t>
  </si>
  <si>
    <t>[1] 9824.478</t>
  </si>
  <si>
    <t>[1] 99.1185</t>
  </si>
  <si>
    <t>&gt; var(Min_Rot_Gate);sd(Min_Rot_Gate)</t>
  </si>
  <si>
    <t>[1] 652.3496</t>
  </si>
  <si>
    <t>[1] 25.54113</t>
  </si>
  <si>
    <t>&gt; dim(ciclo2)</t>
  </si>
  <si>
    <t>[1] 221   3</t>
  </si>
  <si>
    <t>&gt; summary(ciclo2)</t>
  </si>
  <si>
    <t xml:space="preserve"> Min_notif_gate    Id_Atencion    Patente_Tracto</t>
  </si>
  <si>
    <t xml:space="preserve"> Min.   :  0.20   Min.   : 46.0   RB2925 :  4   </t>
  </si>
  <si>
    <t xml:space="preserve"> 1st Qu.:  6.20   1st Qu.:199.0   KN3300 :  2   </t>
  </si>
  <si>
    <t xml:space="preserve"> Median : 10.90   Median :360.0   KX9684 :  2   </t>
  </si>
  <si>
    <t xml:space="preserve"> Mean   : 23.41   Mean   :398.2   LD9232 :  2   </t>
  </si>
  <si>
    <t xml:space="preserve"> 3rd Qu.: 20.80   3rd Qu.:609.0   NU7869 :  2   </t>
  </si>
  <si>
    <t xml:space="preserve"> Max.   :754.40   Max.   :770.0   WA8266 :  2 </t>
  </si>
  <si>
    <t>&gt; var(Min_notif_gate);sd(Min_notif_gate)</t>
  </si>
  <si>
    <t>[1] 4872.768</t>
  </si>
  <si>
    <t>[1] 69.80521</t>
  </si>
  <si>
    <r>
      <t>atenciones</t>
    </r>
    <r>
      <rPr>
        <b/>
        <sz val="12"/>
        <color rgb="FFFF0000"/>
        <rFont val="Calibri"/>
        <family val="2"/>
        <scheme val="minor"/>
      </rPr>
      <t>*</t>
    </r>
  </si>
  <si>
    <t>Minutos de ciclo desde entrada rotonda a salida ZEAL</t>
  </si>
  <si>
    <t>Minutos de ciclo desde entrada a ZEAL (gate) a salida ZEAL</t>
  </si>
  <si>
    <t>Minutos transcurridos entre rotonda (1er intento) y Gate de entrada</t>
  </si>
  <si>
    <t>Minutos entre llamada exitosa y salida ZEAL</t>
  </si>
  <si>
    <t>Etiquetas de fila</t>
  </si>
  <si>
    <t>Total general</t>
  </si>
  <si>
    <t>Espero_entrada</t>
  </si>
  <si>
    <t>SI</t>
  </si>
  <si>
    <t>T_Espera</t>
  </si>
  <si>
    <t>Turno</t>
  </si>
  <si>
    <t>T1</t>
  </si>
  <si>
    <t>T2</t>
  </si>
  <si>
    <t>T3</t>
  </si>
  <si>
    <t>CWJJ55-8</t>
  </si>
  <si>
    <t>BZXV76-8</t>
  </si>
  <si>
    <t>FTVC56-8</t>
  </si>
  <si>
    <t>NS1191-8</t>
  </si>
  <si>
    <t>ZN8838-8</t>
  </si>
  <si>
    <t>VV6262-8</t>
  </si>
  <si>
    <t>BFVZ33-8</t>
  </si>
  <si>
    <t>CJFZ75-8</t>
  </si>
  <si>
    <t>YR4811-8</t>
  </si>
  <si>
    <t>RB6258-8</t>
  </si>
  <si>
    <t>TA5623-8</t>
  </si>
  <si>
    <t>RA2319-8</t>
  </si>
  <si>
    <t>HFVH39-8</t>
  </si>
  <si>
    <t>HFJJ91-8</t>
  </si>
  <si>
    <t>DPWP12-8</t>
  </si>
  <si>
    <t>HTDH13-8</t>
  </si>
  <si>
    <t>CSKD15-8</t>
  </si>
  <si>
    <t>YY3752-8</t>
  </si>
  <si>
    <t>RG3473-8</t>
  </si>
  <si>
    <t>RB2925-9</t>
  </si>
  <si>
    <t>XB5404-9</t>
  </si>
  <si>
    <t>HKXW68-9</t>
  </si>
  <si>
    <t>GKRC29-9</t>
  </si>
  <si>
    <t>HSLP88-9</t>
  </si>
  <si>
    <t>SL3924-9</t>
  </si>
  <si>
    <t>WY8197-9</t>
  </si>
  <si>
    <t>DVVJ61-9</t>
  </si>
  <si>
    <t>HCCW37-9</t>
  </si>
  <si>
    <t>YS7833-9</t>
  </si>
  <si>
    <t>DVVJ64-9</t>
  </si>
  <si>
    <t>GXTW72-9</t>
  </si>
  <si>
    <t>LD9232-9</t>
  </si>
  <si>
    <t>KJI612-9</t>
  </si>
  <si>
    <t>SD8494-9</t>
  </si>
  <si>
    <t>HCKF21-9</t>
  </si>
  <si>
    <t>DRRW82-9</t>
  </si>
  <si>
    <t>WG7098-9</t>
  </si>
  <si>
    <t>ERD875-9</t>
  </si>
  <si>
    <t>TB6760-9</t>
  </si>
  <si>
    <t>ELE748-9</t>
  </si>
  <si>
    <t>YK5316-9</t>
  </si>
  <si>
    <t>DBHC50-9</t>
  </si>
  <si>
    <t>UC7332-9</t>
  </si>
  <si>
    <t>WU2064-9</t>
  </si>
  <si>
    <t>HKFD61-9</t>
  </si>
  <si>
    <t>DBDF48-9</t>
  </si>
  <si>
    <t>GGCR64-9</t>
  </si>
  <si>
    <t>NU7869-9</t>
  </si>
  <si>
    <t>DP2386-9</t>
  </si>
  <si>
    <t>GRRV74-9</t>
  </si>
  <si>
    <t>DPRL57-9</t>
  </si>
  <si>
    <t>BVXW64-9</t>
  </si>
  <si>
    <t>CWGG45-9</t>
  </si>
  <si>
    <t>FPCR13-9</t>
  </si>
  <si>
    <t>DRDZ53-9</t>
  </si>
  <si>
    <t>ZS7479-9</t>
  </si>
  <si>
    <t>NC6058-9</t>
  </si>
  <si>
    <t>UW1939-9</t>
  </si>
  <si>
    <t>CVHT69-9</t>
  </si>
  <si>
    <t>NW9454-9</t>
  </si>
  <si>
    <t>WY7994-9</t>
  </si>
  <si>
    <t>XJ2568-9</t>
  </si>
  <si>
    <t>DLTT40-10</t>
  </si>
  <si>
    <t>TP9696-10</t>
  </si>
  <si>
    <t>LZ3845-10</t>
  </si>
  <si>
    <t>KN3300-10</t>
  </si>
  <si>
    <t>SV8974-10</t>
  </si>
  <si>
    <t>VP1376-10</t>
  </si>
  <si>
    <t>CDWZ79-10</t>
  </si>
  <si>
    <t>XH5462-10</t>
  </si>
  <si>
    <t>ZU5681-10</t>
  </si>
  <si>
    <t>GSGD19-10</t>
  </si>
  <si>
    <t>CGJS44-10</t>
  </si>
  <si>
    <t>FHRR89-10</t>
  </si>
  <si>
    <t>GHVP38-10</t>
  </si>
  <si>
    <t>LP2044-10</t>
  </si>
  <si>
    <t>DLJX38-10</t>
  </si>
  <si>
    <t>NE4744-10</t>
  </si>
  <si>
    <t>CKDL95-10</t>
  </si>
  <si>
    <t>LD9232-10</t>
  </si>
  <si>
    <t>NE4747-10</t>
  </si>
  <si>
    <t>DPJR57-10</t>
  </si>
  <si>
    <t>WR7507-10</t>
  </si>
  <si>
    <t>YK5843-10</t>
  </si>
  <si>
    <t>LB3889-10</t>
  </si>
  <si>
    <t>HGXX68-10</t>
  </si>
  <si>
    <t>HLZF55-10</t>
  </si>
  <si>
    <t>JGZT49-10</t>
  </si>
  <si>
    <t>ZH8708-10</t>
  </si>
  <si>
    <t>RB2925-10</t>
  </si>
  <si>
    <t>HKFT85-10</t>
  </si>
  <si>
    <t>PW4426-10</t>
  </si>
  <si>
    <t>DXCZ27-10</t>
  </si>
  <si>
    <t>CRDC79-10</t>
  </si>
  <si>
    <t>NC9131-10</t>
  </si>
  <si>
    <t>BPVB77-10</t>
  </si>
  <si>
    <t>FPTY89-10</t>
  </si>
  <si>
    <t>ND1866-10</t>
  </si>
  <si>
    <t>CGHV63-10</t>
  </si>
  <si>
    <t>ZB6578-10</t>
  </si>
  <si>
    <t>FBXD94-10</t>
  </si>
  <si>
    <t>WG4207-10</t>
  </si>
  <si>
    <t>RG6799-10</t>
  </si>
  <si>
    <t>WJ7763-10</t>
  </si>
  <si>
    <t>KX9684-10</t>
  </si>
  <si>
    <t>HVZW99-10</t>
  </si>
  <si>
    <t>DPJR60-10</t>
  </si>
  <si>
    <t>VY6641-10</t>
  </si>
  <si>
    <t>BTO653-10</t>
  </si>
  <si>
    <t>TF1007-11</t>
  </si>
  <si>
    <t>GFBV69-11</t>
  </si>
  <si>
    <t>GKDT16-11</t>
  </si>
  <si>
    <t>BBPL34-11</t>
  </si>
  <si>
    <t>RZ3227-11</t>
  </si>
  <si>
    <t>PG8032-11</t>
  </si>
  <si>
    <t>XF3679-11</t>
  </si>
  <si>
    <t>HPVF52-11</t>
  </si>
  <si>
    <t>YH6315-11</t>
  </si>
  <si>
    <t>YG9274-11</t>
  </si>
  <si>
    <t>RW1432-11</t>
  </si>
  <si>
    <t>DCYD98-11</t>
  </si>
  <si>
    <t>XT6925-11</t>
  </si>
  <si>
    <t>NF8454-11</t>
  </si>
  <si>
    <t>SB5800-11</t>
  </si>
  <si>
    <t>NTC442-11</t>
  </si>
  <si>
    <t>WS5918-11</t>
  </si>
  <si>
    <t>FTVC60-11</t>
  </si>
  <si>
    <t>BPHP49-11</t>
  </si>
  <si>
    <t>DSBT73-11</t>
  </si>
  <si>
    <t>ZY1075-11</t>
  </si>
  <si>
    <t>JFVB10-11</t>
  </si>
  <si>
    <t>OWP742-11</t>
  </si>
  <si>
    <t>ZS9152-11</t>
  </si>
  <si>
    <t>PN2512-11</t>
  </si>
  <si>
    <t>ZS9163-11</t>
  </si>
  <si>
    <t>JFTZ99-11</t>
  </si>
  <si>
    <t>BBPL30-11</t>
  </si>
  <si>
    <t>IIK513-11</t>
  </si>
  <si>
    <t>GYRB56-11</t>
  </si>
  <si>
    <t>BTZX59-11</t>
  </si>
  <si>
    <t>YX7884-11</t>
  </si>
  <si>
    <t>JDCX17-11</t>
  </si>
  <si>
    <t>HFSS91-11</t>
  </si>
  <si>
    <t>FPCR17-11</t>
  </si>
  <si>
    <t>RB2925-11</t>
  </si>
  <si>
    <t>VA9634-11</t>
  </si>
  <si>
    <t>BDDP61-11</t>
  </si>
  <si>
    <t>CHFX41-12</t>
  </si>
  <si>
    <t>FPVX28-12</t>
  </si>
  <si>
    <t>CPPW50-12</t>
  </si>
  <si>
    <t>DSBT74-12</t>
  </si>
  <si>
    <t>BDFH36-12</t>
  </si>
  <si>
    <t>GDHX53-12</t>
  </si>
  <si>
    <t>BZDX93-12</t>
  </si>
  <si>
    <t>YS1671-12</t>
  </si>
  <si>
    <t>HRVY88-12</t>
  </si>
  <si>
    <t>CKDL95-12</t>
  </si>
  <si>
    <t>BPJV59-12</t>
  </si>
  <si>
    <t>GCKJ47-12</t>
  </si>
  <si>
    <t>ZS9155-12</t>
  </si>
  <si>
    <t>BRYL81-12</t>
  </si>
  <si>
    <t>WA8266-12</t>
  </si>
  <si>
    <t>UN1045-12</t>
  </si>
  <si>
    <t>CZTY33-12</t>
  </si>
  <si>
    <t>CWXD10-12</t>
  </si>
  <si>
    <t>RB6632-12</t>
  </si>
  <si>
    <t>FVVT88-12</t>
  </si>
  <si>
    <t>BDKZ73-12</t>
  </si>
  <si>
    <t>HWVZ83-12</t>
  </si>
  <si>
    <t>GFLF90-12</t>
  </si>
  <si>
    <t>CRGB90-12</t>
  </si>
  <si>
    <t>BHHW78-12</t>
  </si>
  <si>
    <t>CXLD16-12</t>
  </si>
  <si>
    <t>PD2114-12</t>
  </si>
  <si>
    <t>NL6542-12</t>
  </si>
  <si>
    <t>UD3333-12</t>
  </si>
  <si>
    <t>BWDW36-12</t>
  </si>
  <si>
    <t>FYJP54-12</t>
  </si>
  <si>
    <t>CXGG44-12</t>
  </si>
  <si>
    <t>ZW6759-12</t>
  </si>
  <si>
    <t>CFSF74-12</t>
  </si>
  <si>
    <t>HRVL57-12</t>
  </si>
  <si>
    <t>VJ7435-12</t>
  </si>
  <si>
    <t>PJ5562-12</t>
  </si>
  <si>
    <t>SC2795-12</t>
  </si>
  <si>
    <t>VV5031-12</t>
  </si>
  <si>
    <t>ZY9691-12</t>
  </si>
  <si>
    <t>GDYX84-12</t>
  </si>
  <si>
    <t>VY5679-12</t>
  </si>
  <si>
    <t>CWJH54-12</t>
  </si>
  <si>
    <t>VP8125-12</t>
  </si>
  <si>
    <t>BDXR66-12</t>
  </si>
  <si>
    <t>YS6735-13</t>
  </si>
  <si>
    <t>WU7612-13</t>
  </si>
  <si>
    <t>RZ9580-13</t>
  </si>
  <si>
    <t>XB7650-13</t>
  </si>
  <si>
    <t>LY6376-13</t>
  </si>
  <si>
    <t>GFLF99-13</t>
  </si>
  <si>
    <t>BCHS87-13</t>
  </si>
  <si>
    <t>FVGP65-13</t>
  </si>
  <si>
    <t>CHHC43-13</t>
  </si>
  <si>
    <t>PJ4487-13</t>
  </si>
  <si>
    <t>GBTK26-13</t>
  </si>
  <si>
    <t>DXCZ27-13</t>
  </si>
  <si>
    <t>NN5719-13</t>
  </si>
  <si>
    <t>HSWR68-13</t>
  </si>
  <si>
    <t>RW1696-13</t>
  </si>
  <si>
    <t>JDCT68-13</t>
  </si>
  <si>
    <t>CRZV55-13</t>
  </si>
  <si>
    <t>TD4291-13</t>
  </si>
  <si>
    <t>CHLX88-13</t>
  </si>
  <si>
    <t>PG2189-13</t>
  </si>
  <si>
    <t>WJ7761-13</t>
  </si>
  <si>
    <t>CFYW14-13</t>
  </si>
  <si>
    <t>DLYX19-13</t>
  </si>
  <si>
    <t>BGWJ41-13</t>
  </si>
  <si>
    <t>HKCX33-13</t>
  </si>
  <si>
    <t>NE4744-13</t>
  </si>
  <si>
    <t>FWY738-13</t>
  </si>
  <si>
    <t>WF3507-13</t>
  </si>
  <si>
    <t>HLHC22-13</t>
  </si>
  <si>
    <t>BHTY98-13</t>
  </si>
  <si>
    <t>VF1575-13</t>
  </si>
  <si>
    <t>SU1434-13</t>
  </si>
  <si>
    <t>DPZZ84-13</t>
  </si>
  <si>
    <t>WE6022-13</t>
  </si>
  <si>
    <t>DY7646-13</t>
  </si>
  <si>
    <t>RB2616-13</t>
  </si>
  <si>
    <t>EQC316-13</t>
  </si>
  <si>
    <t>CXFR34-13</t>
  </si>
  <si>
    <t>BHJK32-13</t>
  </si>
  <si>
    <t>HLFT42-13</t>
  </si>
  <si>
    <t>JFTH61-13</t>
  </si>
  <si>
    <t>CXFR69-13</t>
  </si>
  <si>
    <t>RD2450-13</t>
  </si>
  <si>
    <t>HJRB25-13</t>
  </si>
  <si>
    <t>BSPP55-13</t>
  </si>
  <si>
    <t>TG6049-13</t>
  </si>
  <si>
    <t>XV1584-13</t>
  </si>
  <si>
    <t>NAD345-13</t>
  </si>
  <si>
    <t>HKFT78-13</t>
  </si>
  <si>
    <t>EVD917-13</t>
  </si>
  <si>
    <t>HLZB83-13</t>
  </si>
  <si>
    <t>HZHZ92-13</t>
  </si>
  <si>
    <t>HHJZ98-13</t>
  </si>
  <si>
    <t>SL1832-13</t>
  </si>
  <si>
    <t>CGJJ54-13</t>
  </si>
  <si>
    <t>XJ6823-13</t>
  </si>
  <si>
    <t>WS5911-13</t>
  </si>
  <si>
    <t>WR8545-13</t>
  </si>
  <si>
    <t>YU3681-13</t>
  </si>
  <si>
    <t>XD7233-13</t>
  </si>
  <si>
    <t>WR8549-13</t>
  </si>
  <si>
    <t>GBTK26-14</t>
  </si>
  <si>
    <t>DBFS76-14</t>
  </si>
  <si>
    <t>DBXF35-14</t>
  </si>
  <si>
    <t>HLFT43-14</t>
  </si>
  <si>
    <t>CHHW37-15</t>
  </si>
  <si>
    <t>GZKB18-15</t>
  </si>
  <si>
    <t>HWGL98-15</t>
  </si>
  <si>
    <t>DWZS54-15</t>
  </si>
  <si>
    <t>FPRY75-15</t>
  </si>
  <si>
    <t>HSSR68-15</t>
  </si>
  <si>
    <t>LU5960-15</t>
  </si>
  <si>
    <t>DV4755-15</t>
  </si>
  <si>
    <t>ZJ7874-15</t>
  </si>
  <si>
    <t>BHGS57-15</t>
  </si>
  <si>
    <t>CVGH84-15</t>
  </si>
  <si>
    <t>RT7933-15</t>
  </si>
  <si>
    <t>BVDB81-15</t>
  </si>
  <si>
    <t>XV1585-15</t>
  </si>
  <si>
    <t>CHSJ85-15</t>
  </si>
  <si>
    <t>EMY780-15</t>
  </si>
  <si>
    <t>DCDV88-15</t>
  </si>
  <si>
    <t>DKHP93-15</t>
  </si>
  <si>
    <t>ZH2564-15</t>
  </si>
  <si>
    <t>JFTH59-15</t>
  </si>
  <si>
    <t>GPRC53-15</t>
  </si>
  <si>
    <t>FHZK32-15</t>
  </si>
  <si>
    <t>XE9406-15</t>
  </si>
  <si>
    <t>DRRS72-15</t>
  </si>
  <si>
    <t>YV4673-15</t>
  </si>
  <si>
    <t>BSFH20-15</t>
  </si>
  <si>
    <t>WA8266-15</t>
  </si>
  <si>
    <t>CWYS46-16</t>
  </si>
  <si>
    <t>DGRR51-16</t>
  </si>
  <si>
    <t>MY5799-16</t>
  </si>
  <si>
    <t>RH4111-16</t>
  </si>
  <si>
    <t>WT7975-16</t>
  </si>
  <si>
    <t>CKDL95-16</t>
  </si>
  <si>
    <t>CYLZ53-16</t>
  </si>
  <si>
    <t>KN3300-16</t>
  </si>
  <si>
    <t>DFHC97-16</t>
  </si>
  <si>
    <t>DZZJ89-16</t>
  </si>
  <si>
    <t>BVBR23-16</t>
  </si>
  <si>
    <t>FBZB90-16</t>
  </si>
  <si>
    <t>FYLW14-16</t>
  </si>
  <si>
    <t>DRXX10-16</t>
  </si>
  <si>
    <t>NN7844-16</t>
  </si>
  <si>
    <t>HLZW69-16</t>
  </si>
  <si>
    <t>PL1948-16</t>
  </si>
  <si>
    <t>DRXT52-16</t>
  </si>
  <si>
    <t>CWSV26-16</t>
  </si>
  <si>
    <t>FGSG72-16</t>
  </si>
  <si>
    <t>HZPX93-16</t>
  </si>
  <si>
    <t>XY1691-16</t>
  </si>
  <si>
    <t>ZV2368-16</t>
  </si>
  <si>
    <t>CSHP81-16</t>
  </si>
  <si>
    <t>WX7222-16</t>
  </si>
  <si>
    <t>TG5565-16</t>
  </si>
  <si>
    <t>BZDL90-16</t>
  </si>
  <si>
    <t>CWWW74-16</t>
  </si>
  <si>
    <t>RV7340-16</t>
  </si>
  <si>
    <t>JDPR84-16</t>
  </si>
  <si>
    <t>DWZS56-16</t>
  </si>
  <si>
    <t>WG4207-16</t>
  </si>
  <si>
    <t>KS3597-16</t>
  </si>
  <si>
    <t>BXYZ85-16</t>
  </si>
  <si>
    <t>BFPR37-16</t>
  </si>
  <si>
    <t>BBPL34-16</t>
  </si>
  <si>
    <t>DWXL87-16</t>
  </si>
  <si>
    <t>CYCS35-16</t>
  </si>
  <si>
    <t>YF8998-17</t>
  </si>
  <si>
    <t>NS7689-17</t>
  </si>
  <si>
    <t>YD1964-17</t>
  </si>
  <si>
    <t>DSBB44-17</t>
  </si>
  <si>
    <t>FBSR19-17</t>
  </si>
  <si>
    <t>XU9386-17</t>
  </si>
  <si>
    <t>PE6016-17</t>
  </si>
  <si>
    <t>CJLY72-17</t>
  </si>
  <si>
    <t>GFCC58-17</t>
  </si>
  <si>
    <t>KX2340-17</t>
  </si>
  <si>
    <t>UB8104-17</t>
  </si>
  <si>
    <t>GFLF95-17</t>
  </si>
  <si>
    <t>WR8548-17</t>
  </si>
  <si>
    <t>FKYV69-17</t>
  </si>
  <si>
    <t>CWFR40-17</t>
  </si>
  <si>
    <t>TW7566-17</t>
  </si>
  <si>
    <t>SP6666-17</t>
  </si>
  <si>
    <t>KL4555-17</t>
  </si>
  <si>
    <t>RT5768-17</t>
  </si>
  <si>
    <t>NE4871-17</t>
  </si>
  <si>
    <t>DJDZ10-17</t>
  </si>
  <si>
    <t>FJBR83-17</t>
  </si>
  <si>
    <t>BFSH62-17</t>
  </si>
  <si>
    <t>FGJS61-17</t>
  </si>
  <si>
    <t>SU1350-17</t>
  </si>
  <si>
    <t>PG3343-17</t>
  </si>
  <si>
    <t>DWZS49-17</t>
  </si>
  <si>
    <t>YK4020-17</t>
  </si>
  <si>
    <t>RB3186-17</t>
  </si>
  <si>
    <t>DWBL24-17</t>
  </si>
  <si>
    <t>ZV2218-17</t>
  </si>
  <si>
    <t>DS7558-17</t>
  </si>
  <si>
    <t>GVPW95-17</t>
  </si>
  <si>
    <t>ZS9187-17</t>
  </si>
  <si>
    <t>GDLK58-17</t>
  </si>
  <si>
    <t>UJ3612-17</t>
  </si>
  <si>
    <t>SH1544-17</t>
  </si>
  <si>
    <t>BTWB85-17</t>
  </si>
  <si>
    <t>CXFR64-17</t>
  </si>
  <si>
    <t>KJ1377-17</t>
  </si>
  <si>
    <t>KB8922-17</t>
  </si>
  <si>
    <t>RE6759-17</t>
  </si>
  <si>
    <t>NT7627-17</t>
  </si>
  <si>
    <t>XY3667-17</t>
  </si>
  <si>
    <t>RB2925-17</t>
  </si>
  <si>
    <t>PN1413-17</t>
  </si>
  <si>
    <t>GDVS39-17</t>
  </si>
  <si>
    <t>GHYK90-17</t>
  </si>
  <si>
    <t>DPSK71-17</t>
  </si>
  <si>
    <t>CTGZ27-18</t>
  </si>
  <si>
    <t>RH1141-18</t>
  </si>
  <si>
    <t>BLCL20-18</t>
  </si>
  <si>
    <t>RK5127-18</t>
  </si>
  <si>
    <t>HGXL65-18</t>
  </si>
  <si>
    <t>DRWG72-18</t>
  </si>
  <si>
    <t>FJJZ15-18</t>
  </si>
  <si>
    <t>BHPB40-18</t>
  </si>
  <si>
    <t>CRPG77-18</t>
  </si>
  <si>
    <t>NP9854-18</t>
  </si>
  <si>
    <t>DLTX61-18</t>
  </si>
  <si>
    <t>HWGJ10-18</t>
  </si>
  <si>
    <t>ZK5486-18</t>
  </si>
  <si>
    <t>DWGF68-18</t>
  </si>
  <si>
    <t>XT8896-18</t>
  </si>
  <si>
    <t>UY4668-18</t>
  </si>
  <si>
    <t>BZXV74-18</t>
  </si>
  <si>
    <t>UZ5008-18</t>
  </si>
  <si>
    <t>GVPW96-18</t>
  </si>
  <si>
    <t>CZKX52-18</t>
  </si>
  <si>
    <t>DXCZ26-18</t>
  </si>
  <si>
    <t>CRBP85-18</t>
  </si>
  <si>
    <t>KX9684-18</t>
  </si>
  <si>
    <t>HJRP45-18</t>
  </si>
  <si>
    <t>NW4393-18</t>
  </si>
  <si>
    <t>ZV2217-18</t>
  </si>
  <si>
    <t>NB3392-18</t>
  </si>
  <si>
    <t>ZV2368-18</t>
  </si>
  <si>
    <t>HXJC37-18</t>
  </si>
  <si>
    <t>WJ7527-18</t>
  </si>
  <si>
    <t>RE3351-18</t>
  </si>
  <si>
    <t>LFB548-18</t>
  </si>
  <si>
    <t>RJ7102-18</t>
  </si>
  <si>
    <t>DRXR57-18</t>
  </si>
  <si>
    <t>KS3597-18</t>
  </si>
  <si>
    <t>CGHZ67-18</t>
  </si>
  <si>
    <t>HWCP79-18</t>
  </si>
  <si>
    <t>HHFF72-18</t>
  </si>
  <si>
    <t>CFGD63-18</t>
  </si>
  <si>
    <t>BBPL34-18</t>
  </si>
  <si>
    <t>PB9559-18</t>
  </si>
  <si>
    <t>CKDL95-18</t>
  </si>
  <si>
    <t>XA2394-18</t>
  </si>
  <si>
    <t>NU7869-18</t>
  </si>
  <si>
    <t>XY1691-18</t>
  </si>
  <si>
    <t>NV8814-19</t>
  </si>
  <si>
    <t>DN5688-19</t>
  </si>
  <si>
    <t>GY2617-19</t>
  </si>
  <si>
    <t>KX2340-19</t>
  </si>
  <si>
    <t>SA7544-19</t>
  </si>
  <si>
    <t>CZKX54-19</t>
  </si>
  <si>
    <t>RE3732-19</t>
  </si>
  <si>
    <t>LF3816-19</t>
  </si>
  <si>
    <t>LF2760-18</t>
  </si>
  <si>
    <t>BFPR37-19</t>
  </si>
  <si>
    <t>BVKP89-19</t>
  </si>
  <si>
    <t>BWFL38-19</t>
  </si>
  <si>
    <t>CDGL97-19</t>
  </si>
  <si>
    <t>DFYS21-19</t>
  </si>
  <si>
    <t>DWZS53-19</t>
  </si>
  <si>
    <t>FBSR31-19</t>
  </si>
  <si>
    <t>FHVW22-19</t>
  </si>
  <si>
    <t>FVDZ81-19</t>
  </si>
  <si>
    <t>FYLW14-19</t>
  </si>
  <si>
    <t>FZDG78-19</t>
  </si>
  <si>
    <t>GLYG11-19</t>
  </si>
  <si>
    <t>GPBL94-19</t>
  </si>
  <si>
    <t>GXYH67-19</t>
  </si>
  <si>
    <t>NB3392-19</t>
  </si>
  <si>
    <t>UG8152-19</t>
  </si>
  <si>
    <t>UJ5273-19</t>
  </si>
  <si>
    <t>VG3462-19</t>
  </si>
  <si>
    <t>WG7583-19</t>
  </si>
  <si>
    <t>XN9712-19</t>
  </si>
  <si>
    <t>XW9770-19</t>
  </si>
  <si>
    <t>ZH9949-19</t>
  </si>
  <si>
    <t>ZX7050-19</t>
  </si>
  <si>
    <t>BCCS21-20</t>
  </si>
  <si>
    <t>BZDX93-20</t>
  </si>
  <si>
    <t>CDGL97-20</t>
  </si>
  <si>
    <t>CPVV63-20</t>
  </si>
  <si>
    <t>DA6827-20</t>
  </si>
  <si>
    <t>DBFS76-20</t>
  </si>
  <si>
    <t>DBFS77-20</t>
  </si>
  <si>
    <t>DPJK39-20</t>
  </si>
  <si>
    <t>DPZZ83-20</t>
  </si>
  <si>
    <t>DRXT37-20</t>
  </si>
  <si>
    <t>DV4643-20</t>
  </si>
  <si>
    <t>FGRR85-20</t>
  </si>
  <si>
    <t>GFZX70-20</t>
  </si>
  <si>
    <t>HFVH37-20</t>
  </si>
  <si>
    <t>HLHC68-20</t>
  </si>
  <si>
    <t>HPYZ74-20</t>
  </si>
  <si>
    <t>RD1520-20</t>
  </si>
  <si>
    <t>RV7340-20</t>
  </si>
  <si>
    <t>RW7074-20</t>
  </si>
  <si>
    <t>SB8790-20</t>
  </si>
  <si>
    <t>TB6562-20</t>
  </si>
  <si>
    <t>WR8497-20</t>
  </si>
  <si>
    <t>BBPJ12-21</t>
  </si>
  <si>
    <t>BFVT73-21</t>
  </si>
  <si>
    <t>BFYC85-21</t>
  </si>
  <si>
    <t>BGKB81-21</t>
  </si>
  <si>
    <t>BHSH78-21</t>
  </si>
  <si>
    <t>BJCJ73-21</t>
  </si>
  <si>
    <t>BLFL23-21</t>
  </si>
  <si>
    <t>BLVZ75-21</t>
  </si>
  <si>
    <t>BPHL86-21</t>
  </si>
  <si>
    <t>BPZP13-21</t>
  </si>
  <si>
    <t>BSZS52-21</t>
  </si>
  <si>
    <t>BTGS98-21</t>
  </si>
  <si>
    <t>BXDK22-21</t>
  </si>
  <si>
    <t>BYRX43-21</t>
  </si>
  <si>
    <t>BYXT54-21</t>
  </si>
  <si>
    <t>BYYD29-21</t>
  </si>
  <si>
    <t>CA2991-21</t>
  </si>
  <si>
    <t>CCRS98-21</t>
  </si>
  <si>
    <t>CDBY48-21</t>
  </si>
  <si>
    <t>CDPX92-21</t>
  </si>
  <si>
    <t>CFLH47-21</t>
  </si>
  <si>
    <t>CG8326-21</t>
  </si>
  <si>
    <t>CGFF66-21</t>
  </si>
  <si>
    <t>CJWZ81-21</t>
  </si>
  <si>
    <t>CJXV67-21</t>
  </si>
  <si>
    <t>CLTL57-21</t>
  </si>
  <si>
    <t>CPFT88-21</t>
  </si>
  <si>
    <t>CTVV81-21</t>
  </si>
  <si>
    <t>CTVV82-21</t>
  </si>
  <si>
    <t>CVXX43-21</t>
  </si>
  <si>
    <t>CXKK67-21</t>
  </si>
  <si>
    <t>CYHH91-21</t>
  </si>
  <si>
    <t>DJ6833-21</t>
  </si>
  <si>
    <t>DJCS99-21</t>
  </si>
  <si>
    <t>DLSR69-21</t>
  </si>
  <si>
    <t>DPHR69-21</t>
  </si>
  <si>
    <t>DRDZ53-21</t>
  </si>
  <si>
    <t>DRSJ61-21</t>
  </si>
  <si>
    <t>DVTF72-21</t>
  </si>
  <si>
    <t>DX3060-21</t>
  </si>
  <si>
    <t>FGJS61-21</t>
  </si>
  <si>
    <t>FLCR84-21</t>
  </si>
  <si>
    <t>FPFV58-21</t>
  </si>
  <si>
    <t>FSBR13-21</t>
  </si>
  <si>
    <t>FSGP90-21</t>
  </si>
  <si>
    <t>FTVC60-21</t>
  </si>
  <si>
    <t>FX5550-21</t>
  </si>
  <si>
    <t>GCFF12-21</t>
  </si>
  <si>
    <t>GDPP11-21</t>
  </si>
  <si>
    <t>GGBF98-21</t>
  </si>
  <si>
    <t>GHVP38-21</t>
  </si>
  <si>
    <t>GHVP41-21</t>
  </si>
  <si>
    <t>GYXY90-21</t>
  </si>
  <si>
    <t>HDSB25-21</t>
  </si>
  <si>
    <t>HLHC63-21</t>
  </si>
  <si>
    <t>HVBS23-21</t>
  </si>
  <si>
    <t>HXKV76-21</t>
  </si>
  <si>
    <t>JFVR11-21</t>
  </si>
  <si>
    <t>JFVS98-21</t>
  </si>
  <si>
    <t>JGDG19-21</t>
  </si>
  <si>
    <t>JJZD43-21</t>
  </si>
  <si>
    <t>KP9970-21</t>
  </si>
  <si>
    <t>KV7355-21</t>
  </si>
  <si>
    <t>KW3155-21</t>
  </si>
  <si>
    <t>LE7752-21</t>
  </si>
  <si>
    <t>LZ2991-21</t>
  </si>
  <si>
    <t>NC9131-21</t>
  </si>
  <si>
    <t>NT5020-21</t>
  </si>
  <si>
    <t>NV8814-21</t>
  </si>
  <si>
    <t>PX6548-21</t>
  </si>
  <si>
    <t>RH4111-21</t>
  </si>
  <si>
    <t>RL6841-21</t>
  </si>
  <si>
    <t>RP9074-21</t>
  </si>
  <si>
    <t>RS3116-21</t>
  </si>
  <si>
    <t>RS7110-21</t>
  </si>
  <si>
    <t>RW1432-21</t>
  </si>
  <si>
    <t>SG1479-21</t>
  </si>
  <si>
    <t>SK6363-21</t>
  </si>
  <si>
    <t>SL5882-21</t>
  </si>
  <si>
    <t>TE5563-21</t>
  </si>
  <si>
    <t>TL2278-21</t>
  </si>
  <si>
    <t>TN6105-21</t>
  </si>
  <si>
    <t>UD3645-21</t>
  </si>
  <si>
    <t>UD9190-21</t>
  </si>
  <si>
    <t>UR4340-21</t>
  </si>
  <si>
    <t>VP8126-21</t>
  </si>
  <si>
    <t>VU1553-21</t>
  </si>
  <si>
    <t>WA8266-21</t>
  </si>
  <si>
    <t>WB1512-21</t>
  </si>
  <si>
    <t>WC7294-21</t>
  </si>
  <si>
    <t>WS6199-21</t>
  </si>
  <si>
    <t>WT7166-21</t>
  </si>
  <si>
    <t>WT9878-21</t>
  </si>
  <si>
    <t>XB4077-21</t>
  </si>
  <si>
    <t>XD7216-21</t>
  </si>
  <si>
    <t>XF9592-21</t>
  </si>
  <si>
    <t>XL1895-21</t>
  </si>
  <si>
    <t>XP3343-21</t>
  </si>
  <si>
    <t>YP2889-21</t>
  </si>
  <si>
    <t>YV6656-21</t>
  </si>
  <si>
    <t>ZH8733-21</t>
  </si>
  <si>
    <t>ZH9730-21</t>
  </si>
  <si>
    <t>ZL9007-21</t>
  </si>
  <si>
    <t>ZP3924-21</t>
  </si>
  <si>
    <t>ZT2623-21</t>
  </si>
  <si>
    <t>BBHS86-22</t>
  </si>
  <si>
    <t>BBLZ53-22</t>
  </si>
  <si>
    <t>BCHS69-22</t>
  </si>
  <si>
    <t>BFHL79-22</t>
  </si>
  <si>
    <t>BFYC86-22</t>
  </si>
  <si>
    <t>BRDT47-22</t>
  </si>
  <si>
    <t>BSWC14-22</t>
  </si>
  <si>
    <t>BVBJ60-22</t>
  </si>
  <si>
    <t>BWHV42-22</t>
  </si>
  <si>
    <t>CCDJ24-22</t>
  </si>
  <si>
    <t>CRWR66-22</t>
  </si>
  <si>
    <t>CWFL92-22</t>
  </si>
  <si>
    <t>CYWG17-22</t>
  </si>
  <si>
    <t>CZTP53-22</t>
  </si>
  <si>
    <t>DDRJ66-22</t>
  </si>
  <si>
    <t>DFTJ79-22</t>
  </si>
  <si>
    <t>DLTT35-22</t>
  </si>
  <si>
    <t>DN5688-22</t>
  </si>
  <si>
    <t>DN9095-22</t>
  </si>
  <si>
    <t>DP2386-22</t>
  </si>
  <si>
    <t>DPFS10-22</t>
  </si>
  <si>
    <t>DPLJ10-22</t>
  </si>
  <si>
    <t>DPLJ17-22</t>
  </si>
  <si>
    <t>DRYD24-22</t>
  </si>
  <si>
    <t>DRZV30-22</t>
  </si>
  <si>
    <t>DRZZ82-22</t>
  </si>
  <si>
    <t>DTYS61-22</t>
  </si>
  <si>
    <t>EH6048-22</t>
  </si>
  <si>
    <t>FBVS14-22</t>
  </si>
  <si>
    <t>FFHB61-22</t>
  </si>
  <si>
    <t>FSBP37-22</t>
  </si>
  <si>
    <t>FVYR29-22</t>
  </si>
  <si>
    <t>GLBX90-22</t>
  </si>
  <si>
    <t>GSFK37-22</t>
  </si>
  <si>
    <t>GSGC56-22</t>
  </si>
  <si>
    <t>GTPX69-22</t>
  </si>
  <si>
    <t>HBZC91-22</t>
  </si>
  <si>
    <t>HKCX38-22</t>
  </si>
  <si>
    <t>HPTR30-22</t>
  </si>
  <si>
    <t>HRTS34-22</t>
  </si>
  <si>
    <t>HWGH90-22</t>
  </si>
  <si>
    <t>HZPX93-22</t>
  </si>
  <si>
    <t>JFTY34-22</t>
  </si>
  <si>
    <t>JGVF11-22</t>
  </si>
  <si>
    <t>JJXY15-22</t>
  </si>
  <si>
    <t>KT9085-22</t>
  </si>
  <si>
    <t>MZ8886-22</t>
  </si>
  <si>
    <t>PJ5909-22</t>
  </si>
  <si>
    <t>PL1285-22</t>
  </si>
  <si>
    <t>PX4643-22</t>
  </si>
  <si>
    <t>RE9551-22</t>
  </si>
  <si>
    <t>RP3525-22</t>
  </si>
  <si>
    <t>RV7340-22</t>
  </si>
  <si>
    <t>SH1544-22</t>
  </si>
  <si>
    <t>SH2384-22</t>
  </si>
  <si>
    <t>SK3963-22</t>
  </si>
  <si>
    <t>SZ1859-22</t>
  </si>
  <si>
    <t>TH7001-22</t>
  </si>
  <si>
    <t>UA7691-22</t>
  </si>
  <si>
    <t>UD7334-22</t>
  </si>
  <si>
    <t>UG8152-22</t>
  </si>
  <si>
    <t>UK9280-22</t>
  </si>
  <si>
    <t>UN9695-22</t>
  </si>
  <si>
    <t>UP9213-22</t>
  </si>
  <si>
    <t>UX5813-22</t>
  </si>
  <si>
    <t>VC3298-22</t>
  </si>
  <si>
    <t>VG6134-22</t>
  </si>
  <si>
    <t>WB9768-22</t>
  </si>
  <si>
    <t>WC2808-22</t>
  </si>
  <si>
    <t>WC9672-22</t>
  </si>
  <si>
    <t>WW8045-22</t>
  </si>
  <si>
    <t>WY8301-22</t>
  </si>
  <si>
    <t>XV1576-22</t>
  </si>
  <si>
    <t>XY4127-22</t>
  </si>
  <si>
    <t>YB6613-22</t>
  </si>
  <si>
    <t>YR4687-22</t>
  </si>
  <si>
    <t>YU3947-22</t>
  </si>
  <si>
    <t>YV4673-22</t>
  </si>
  <si>
    <t>YV4930-22</t>
  </si>
  <si>
    <t>YY4233-22</t>
  </si>
  <si>
    <t>ZH1066-22</t>
  </si>
  <si>
    <t>ZX8197-22</t>
  </si>
  <si>
    <t>ZX8363-22</t>
  </si>
  <si>
    <t>BJ1578-23</t>
  </si>
  <si>
    <t>BLTL51-23</t>
  </si>
  <si>
    <t>BLWK12-23</t>
  </si>
  <si>
    <t>CCRS90-23</t>
  </si>
  <si>
    <t>CDRH14-23</t>
  </si>
  <si>
    <t>CH4890-23</t>
  </si>
  <si>
    <t>CKBJ47-23</t>
  </si>
  <si>
    <t>CVXT18-23</t>
  </si>
  <si>
    <t>CWXD10-23</t>
  </si>
  <si>
    <t>CXKF95-23</t>
  </si>
  <si>
    <t>CZHY53-23</t>
  </si>
  <si>
    <t>CZZH59-23</t>
  </si>
  <si>
    <t>DBDC66-23</t>
  </si>
  <si>
    <t>DCBT88-23</t>
  </si>
  <si>
    <t>DFGC91-23</t>
  </si>
  <si>
    <t>DFKT44-23</t>
  </si>
  <si>
    <t>DGHH25-23</t>
  </si>
  <si>
    <t>DHFD54-23</t>
  </si>
  <si>
    <t>DKDL90-23</t>
  </si>
  <si>
    <t>DPJY83-23</t>
  </si>
  <si>
    <t>DSTC18-23</t>
  </si>
  <si>
    <t>FDPP52-23</t>
  </si>
  <si>
    <t>FFLY83-23</t>
  </si>
  <si>
    <t>FHSC79-23</t>
  </si>
  <si>
    <t>FKGK88-23</t>
  </si>
  <si>
    <t>FKYV69-23</t>
  </si>
  <si>
    <t>GDVT14-23</t>
  </si>
  <si>
    <t>GFBC78-23</t>
  </si>
  <si>
    <t>GRSK79-23</t>
  </si>
  <si>
    <t>GWFG86-23</t>
  </si>
  <si>
    <t>GWKV95-23</t>
  </si>
  <si>
    <t>HHWB26-23</t>
  </si>
  <si>
    <t>HJYC77-23</t>
  </si>
  <si>
    <t>HLHC68-23</t>
  </si>
  <si>
    <t>HRBB62-23</t>
  </si>
  <si>
    <t>HRWC52-23</t>
  </si>
  <si>
    <t>JBPJ61-23</t>
  </si>
  <si>
    <t>MZ6349-23</t>
  </si>
  <si>
    <t>NT6778-23</t>
  </si>
  <si>
    <t>NT7627-23</t>
  </si>
  <si>
    <t>NU7713-23</t>
  </si>
  <si>
    <t>NZ1125-23</t>
  </si>
  <si>
    <t>PD1692-23</t>
  </si>
  <si>
    <t>PG2191-23</t>
  </si>
  <si>
    <t>PL1117-23</t>
  </si>
  <si>
    <t>PZ1393-23</t>
  </si>
  <si>
    <t>SK7808-23</t>
  </si>
  <si>
    <t>SZ8284-23</t>
  </si>
  <si>
    <t>TV1780-23</t>
  </si>
  <si>
    <t>TX3963-23</t>
  </si>
  <si>
    <t>UH1744-23</t>
  </si>
  <si>
    <t>UK9280-23</t>
  </si>
  <si>
    <t>VP8286-23</t>
  </si>
  <si>
    <t>VV3035-23</t>
  </si>
  <si>
    <t>WA8229-23</t>
  </si>
  <si>
    <t>WR8490-23</t>
  </si>
  <si>
    <t>WS5578-23</t>
  </si>
  <si>
    <t>XH5765-23</t>
  </si>
  <si>
    <t>XN1719-23</t>
  </si>
  <si>
    <t>XY1899-23</t>
  </si>
  <si>
    <t>YG1245-23</t>
  </si>
  <si>
    <t>YG1246-23</t>
  </si>
  <si>
    <t>YH2677-23</t>
  </si>
  <si>
    <t>ZL3583-23</t>
  </si>
  <si>
    <t>CTYL50-0</t>
  </si>
  <si>
    <t>BHGS57-0</t>
  </si>
  <si>
    <t>CPCG56-0</t>
  </si>
  <si>
    <t>CZTP54-0</t>
  </si>
  <si>
    <t>DCYR39-0</t>
  </si>
  <si>
    <t>DKBT15-0</t>
  </si>
  <si>
    <t>DKDL89-0</t>
  </si>
  <si>
    <t>DLTF77-0</t>
  </si>
  <si>
    <t>DN3625-0</t>
  </si>
  <si>
    <t>DPJZ18-0</t>
  </si>
  <si>
    <t>DPRL39-0</t>
  </si>
  <si>
    <t>FRTK41-0</t>
  </si>
  <si>
    <t>FYJF56-0</t>
  </si>
  <si>
    <t>GCFF20-0</t>
  </si>
  <si>
    <t>GCTD33-0</t>
  </si>
  <si>
    <t>GWPY13-0</t>
  </si>
  <si>
    <t>GWWR66-0</t>
  </si>
  <si>
    <t>KT9085-0</t>
  </si>
  <si>
    <t>NK6212-0</t>
  </si>
  <si>
    <t>NN7532-0</t>
  </si>
  <si>
    <t>PN1413-0</t>
  </si>
  <si>
    <t>PU6980-0</t>
  </si>
  <si>
    <t>TE6352-0</t>
  </si>
  <si>
    <t>TU6935-0</t>
  </si>
  <si>
    <t>UA5279-0</t>
  </si>
  <si>
    <t>UW6188-0</t>
  </si>
  <si>
    <t>UZ5008-0</t>
  </si>
  <si>
    <t>WU5179-0</t>
  </si>
  <si>
    <t>WV6823-0</t>
  </si>
  <si>
    <t>WX9137-0</t>
  </si>
  <si>
    <t>XW8590-0</t>
  </si>
  <si>
    <t>YG1245-0</t>
  </si>
  <si>
    <t>YW6274-0</t>
  </si>
  <si>
    <t>ZN8123-0</t>
  </si>
  <si>
    <t>ZS7637-0</t>
  </si>
  <si>
    <t>ZV2216-0</t>
  </si>
  <si>
    <t>BBXV32-1</t>
  </si>
  <si>
    <t>BD8251-1</t>
  </si>
  <si>
    <t>BGCG99-1</t>
  </si>
  <si>
    <t>BRCZ57-1</t>
  </si>
  <si>
    <t>BSYR74-1</t>
  </si>
  <si>
    <t>BTLJ99-1</t>
  </si>
  <si>
    <t>BTWB85-1</t>
  </si>
  <si>
    <t>BVXT11-1</t>
  </si>
  <si>
    <t>BYVC72-1</t>
  </si>
  <si>
    <t>CDWY98-1</t>
  </si>
  <si>
    <t>CFKF36 -1</t>
  </si>
  <si>
    <t>CLTS68-1</t>
  </si>
  <si>
    <t>CSBX39-1</t>
  </si>
  <si>
    <t>CZDG22-1</t>
  </si>
  <si>
    <t>DCWH98-1</t>
  </si>
  <si>
    <t>DCYR39-1</t>
  </si>
  <si>
    <t>DF5665-1</t>
  </si>
  <si>
    <t>DKRY91-1</t>
  </si>
  <si>
    <t>DP2386-1</t>
  </si>
  <si>
    <t>DPLS60-1</t>
  </si>
  <si>
    <t>DRPT88-1</t>
  </si>
  <si>
    <t>DRVC56-1</t>
  </si>
  <si>
    <t>DRYD24-1</t>
  </si>
  <si>
    <t>FBVL11-1</t>
  </si>
  <si>
    <t>FYLW14-1</t>
  </si>
  <si>
    <t>GPTG14-1</t>
  </si>
  <si>
    <t>GVWL53-1</t>
  </si>
  <si>
    <t>HHFT64-1</t>
  </si>
  <si>
    <t>HJHD85-1</t>
  </si>
  <si>
    <t>HKST95-1</t>
  </si>
  <si>
    <t>NW4393-1</t>
  </si>
  <si>
    <t>PD2946-1</t>
  </si>
  <si>
    <t>RS5764-1</t>
  </si>
  <si>
    <t>RW7189-1</t>
  </si>
  <si>
    <t>TF9861-1</t>
  </si>
  <si>
    <t>TR1276-1</t>
  </si>
  <si>
    <t>TZ6645-1</t>
  </si>
  <si>
    <t>UK6160-1</t>
  </si>
  <si>
    <t>UK9280-1</t>
  </si>
  <si>
    <t>VY9277-1</t>
  </si>
  <si>
    <t>WD7518-1</t>
  </si>
  <si>
    <t>WE5675-1</t>
  </si>
  <si>
    <t>WF9223-1</t>
  </si>
  <si>
    <t>XX2634-1</t>
  </si>
  <si>
    <t>YK5870-1</t>
  </si>
  <si>
    <t>YW8134-1</t>
  </si>
  <si>
    <t>ZJ2230-1</t>
  </si>
  <si>
    <t>ZN5236-1</t>
  </si>
  <si>
    <t>BCHS69-2</t>
  </si>
  <si>
    <t>BDZV40-2</t>
  </si>
  <si>
    <t>BFYT10-2</t>
  </si>
  <si>
    <t>CCVF45-2</t>
  </si>
  <si>
    <t>CDBH62-2</t>
  </si>
  <si>
    <t>CGPY79-2</t>
  </si>
  <si>
    <t>DK9738-2</t>
  </si>
  <si>
    <t>DSLB63-2</t>
  </si>
  <si>
    <t>FPTY87-2</t>
  </si>
  <si>
    <t>FVXS77-2</t>
  </si>
  <si>
    <t>GDHX52-2</t>
  </si>
  <si>
    <t>GDKJ55-2</t>
  </si>
  <si>
    <t>HHGF41-2</t>
  </si>
  <si>
    <t>HKBC65-2</t>
  </si>
  <si>
    <t>HKDW94-2</t>
  </si>
  <si>
    <t>HLHC63-2</t>
  </si>
  <si>
    <t>HZHZ91-2</t>
  </si>
  <si>
    <t>KS5122-2</t>
  </si>
  <si>
    <t>KT9085-2</t>
  </si>
  <si>
    <t>NA4420-2</t>
  </si>
  <si>
    <t>NR2902-2</t>
  </si>
  <si>
    <t>PK1436-2</t>
  </si>
  <si>
    <t>SL9342-2</t>
  </si>
  <si>
    <t>TG5554-2</t>
  </si>
  <si>
    <t>TX6171-2</t>
  </si>
  <si>
    <t>TY3012-2</t>
  </si>
  <si>
    <t>UH1744-2</t>
  </si>
  <si>
    <t>VP8125-2</t>
  </si>
  <si>
    <t>ZH8708-2</t>
  </si>
  <si>
    <t>ZV1358-2</t>
  </si>
  <si>
    <t>BBCT34-3</t>
  </si>
  <si>
    <t>BBDK19-3</t>
  </si>
  <si>
    <t>BDGH85-3</t>
  </si>
  <si>
    <t>BFYD41-3</t>
  </si>
  <si>
    <t>BPHP58-3</t>
  </si>
  <si>
    <t>BVDB81-3</t>
  </si>
  <si>
    <t>CXPR73-3</t>
  </si>
  <si>
    <t>DLTF71-3</t>
  </si>
  <si>
    <t>DP7138-3</t>
  </si>
  <si>
    <t>FJBR83-3</t>
  </si>
  <si>
    <t>FYJP53-3</t>
  </si>
  <si>
    <t>HBHZ28-3</t>
  </si>
  <si>
    <t>HBKB60-3</t>
  </si>
  <si>
    <t>HLHC24-3</t>
  </si>
  <si>
    <t>KZ8418-3</t>
  </si>
  <si>
    <t>NK5792-3</t>
  </si>
  <si>
    <t>NP1617-3</t>
  </si>
  <si>
    <t>PW4426-3</t>
  </si>
  <si>
    <t>WE7422-3</t>
  </si>
  <si>
    <t>WY7994-3</t>
  </si>
  <si>
    <t>XU7041-3</t>
  </si>
  <si>
    <t>YB1864-3</t>
  </si>
  <si>
    <t>ZP3051-3</t>
  </si>
  <si>
    <t>ZV3499-3</t>
  </si>
  <si>
    <t>BPYD61-4</t>
  </si>
  <si>
    <t>BXYG52-4</t>
  </si>
  <si>
    <t>CDPS67-4</t>
  </si>
  <si>
    <t>DPJK45-4</t>
  </si>
  <si>
    <t>FFVT61-4</t>
  </si>
  <si>
    <t>FRRJ10-4</t>
  </si>
  <si>
    <t>FTYW14-4</t>
  </si>
  <si>
    <t>FVYY28-4</t>
  </si>
  <si>
    <t>GVBX24-4</t>
  </si>
  <si>
    <t>GVBX25-4</t>
  </si>
  <si>
    <t>HFTY98-4</t>
  </si>
  <si>
    <t>HKCY82-4</t>
  </si>
  <si>
    <t>HLHC21-4</t>
  </si>
  <si>
    <t>HYXD15-4</t>
  </si>
  <si>
    <t>NN8398-4</t>
  </si>
  <si>
    <t>RG2306-4</t>
  </si>
  <si>
    <t>RZ2958-4</t>
  </si>
  <si>
    <t>TW7056-4</t>
  </si>
  <si>
    <t>UL4952-4</t>
  </si>
  <si>
    <t>WX5889-4</t>
  </si>
  <si>
    <t>WX7222-4</t>
  </si>
  <si>
    <t>ZB4124-4</t>
  </si>
  <si>
    <t>ZS4253-4</t>
  </si>
  <si>
    <t>CHLX88-5</t>
  </si>
  <si>
    <t>DRYD24-5</t>
  </si>
  <si>
    <t>DWZS59-5</t>
  </si>
  <si>
    <t>HWVZ83-5</t>
  </si>
  <si>
    <t>KK2183-5</t>
  </si>
  <si>
    <t>NC2928-5</t>
  </si>
  <si>
    <t>WJ2282-5</t>
  </si>
  <si>
    <t>KT9085-6</t>
  </si>
  <si>
    <t>SL1832-6</t>
  </si>
  <si>
    <t>ZR3403-6</t>
  </si>
  <si>
    <t>BKYH41-8</t>
  </si>
  <si>
    <t>CWGL72-8</t>
  </si>
  <si>
    <t>DLZL79-8</t>
  </si>
  <si>
    <t>DRVC57-8</t>
  </si>
  <si>
    <t>DXCZ18-8</t>
  </si>
  <si>
    <t>FFHB61-8</t>
  </si>
  <si>
    <t>FGJV91-8</t>
  </si>
  <si>
    <t>FHRG91-8</t>
  </si>
  <si>
    <t>GHYH36-8</t>
  </si>
  <si>
    <t>GTDX61-8</t>
  </si>
  <si>
    <t>GXBR83-8</t>
  </si>
  <si>
    <t>HHRK35-8</t>
  </si>
  <si>
    <t>JHBC63-8</t>
  </si>
  <si>
    <t>KW9920-8</t>
  </si>
  <si>
    <t>KZ3714-8</t>
  </si>
  <si>
    <t>KZ8418-8</t>
  </si>
  <si>
    <t>LH6075-8</t>
  </si>
  <si>
    <t>PD6210-8</t>
  </si>
  <si>
    <t>RE3351-8</t>
  </si>
  <si>
    <t>SA6708-8</t>
  </si>
  <si>
    <t>SW6192-8</t>
  </si>
  <si>
    <t>TR1273-8</t>
  </si>
  <si>
    <t>TT7018-8</t>
  </si>
  <si>
    <t>TX3963-8</t>
  </si>
  <si>
    <t>UK9280-8</t>
  </si>
  <si>
    <t>VE9740-8</t>
  </si>
  <si>
    <t>WA8273-8</t>
  </si>
  <si>
    <t>WV6809-8</t>
  </si>
  <si>
    <t>XA4003-8</t>
  </si>
  <si>
    <t>XB9011-8</t>
  </si>
  <si>
    <t>XD7227-8</t>
  </si>
  <si>
    <t>XE9406-8</t>
  </si>
  <si>
    <t>XH5799-8</t>
  </si>
  <si>
    <t>YZ5690-8</t>
  </si>
  <si>
    <t>ZN5866-8</t>
  </si>
  <si>
    <t>ZV2368-8</t>
  </si>
  <si>
    <t>AA117MG-9</t>
  </si>
  <si>
    <t>BDFH36-9</t>
  </si>
  <si>
    <t>BDKT27-9</t>
  </si>
  <si>
    <t>BFVR79-9</t>
  </si>
  <si>
    <t>BGWJ42-9</t>
  </si>
  <si>
    <t>BLXD10-9</t>
  </si>
  <si>
    <t>BYTS55-9</t>
  </si>
  <si>
    <t>CFGD63-9</t>
  </si>
  <si>
    <t>DPBT15-9</t>
  </si>
  <si>
    <t>DSJV22-9</t>
  </si>
  <si>
    <t>GCWS41-9</t>
  </si>
  <si>
    <t>GLO019-9</t>
  </si>
  <si>
    <t>HPO205-9</t>
  </si>
  <si>
    <t>HVZR86-9</t>
  </si>
  <si>
    <t>HXW042-9</t>
  </si>
  <si>
    <t>KL4943-9</t>
  </si>
  <si>
    <t>KMT780-9</t>
  </si>
  <si>
    <t>LL9307-9</t>
  </si>
  <si>
    <t>NB3392-9</t>
  </si>
  <si>
    <t>NP9854-9</t>
  </si>
  <si>
    <t>OFB959-9</t>
  </si>
  <si>
    <t>PGM279-9</t>
  </si>
  <si>
    <t>PMY678-9</t>
  </si>
  <si>
    <t>PW6609-9</t>
  </si>
  <si>
    <t>RS4525-9</t>
  </si>
  <si>
    <t>TS2369-9</t>
  </si>
  <si>
    <t>UG8152-9</t>
  </si>
  <si>
    <t>UZ5008-9</t>
  </si>
  <si>
    <t>VC7787-9</t>
  </si>
  <si>
    <t>WA8712-9</t>
  </si>
  <si>
    <t>WB1512-9</t>
  </si>
  <si>
    <t>WC7285-9</t>
  </si>
  <si>
    <t>WC7294-9</t>
  </si>
  <si>
    <t>WF3507-9</t>
  </si>
  <si>
    <t>WT7137-9</t>
  </si>
  <si>
    <t>WT9576-9</t>
  </si>
  <si>
    <t>XL2378-9</t>
  </si>
  <si>
    <t>XV2215-9</t>
  </si>
  <si>
    <t>XW2461-9</t>
  </si>
  <si>
    <t>YF6535-9</t>
  </si>
  <si>
    <t>YJ4879-9</t>
  </si>
  <si>
    <t>AA251WC-10</t>
  </si>
  <si>
    <t>BDBF55-10</t>
  </si>
  <si>
    <t>BFBZ26-10</t>
  </si>
  <si>
    <t>BGDJ18-10</t>
  </si>
  <si>
    <t>BKWD25-10</t>
  </si>
  <si>
    <t>BKWX40-10</t>
  </si>
  <si>
    <t>BPZP20-10</t>
  </si>
  <si>
    <t>BXFJ62-10</t>
  </si>
  <si>
    <t>CFGD63-10</t>
  </si>
  <si>
    <t>CPPW24-10</t>
  </si>
  <si>
    <t>CXDP64-10</t>
  </si>
  <si>
    <t>CXKF95-10</t>
  </si>
  <si>
    <t>DBO255-10</t>
  </si>
  <si>
    <t>DFYS21-10</t>
  </si>
  <si>
    <t>DJLH86-10</t>
  </si>
  <si>
    <t>DJZL34-10</t>
  </si>
  <si>
    <t>DPBT15-10</t>
  </si>
  <si>
    <t>DPHR69-10</t>
  </si>
  <si>
    <t>DPJS85-10</t>
  </si>
  <si>
    <t>DPRR84-10</t>
  </si>
  <si>
    <t>DPXP61-10</t>
  </si>
  <si>
    <t>DX4850-10</t>
  </si>
  <si>
    <t>FFLK72-10</t>
  </si>
  <si>
    <t>FJZZ58-10</t>
  </si>
  <si>
    <t>FSLW67-10</t>
  </si>
  <si>
    <t>GDLJ37-10</t>
  </si>
  <si>
    <t>HKFT83-10</t>
  </si>
  <si>
    <t>HLHC66-10</t>
  </si>
  <si>
    <t>KFW404-10</t>
  </si>
  <si>
    <t>KV2668-10</t>
  </si>
  <si>
    <t>LH6075-10</t>
  </si>
  <si>
    <t>MMG530-10</t>
  </si>
  <si>
    <t>NEQ252-10</t>
  </si>
  <si>
    <t>NP9854-10</t>
  </si>
  <si>
    <t>PC1970-10</t>
  </si>
  <si>
    <t>PK6235-10</t>
  </si>
  <si>
    <t>PL1127-10</t>
  </si>
  <si>
    <t>PL8681-10</t>
  </si>
  <si>
    <t>RK5127-10</t>
  </si>
  <si>
    <t>RS4525-10</t>
  </si>
  <si>
    <t>RV9827-10</t>
  </si>
  <si>
    <t>SC1330-10</t>
  </si>
  <si>
    <t>SE3439-10</t>
  </si>
  <si>
    <t>SF9995-10</t>
  </si>
  <si>
    <t>UJ3612-10</t>
  </si>
  <si>
    <t>UK9280-10</t>
  </si>
  <si>
    <t>UZ5008-10</t>
  </si>
  <si>
    <t>VV1605-10</t>
  </si>
  <si>
    <t>XA2394-10</t>
  </si>
  <si>
    <t>XJ6823-10</t>
  </si>
  <si>
    <t>XV2216-10</t>
  </si>
  <si>
    <t>YH1658-10</t>
  </si>
  <si>
    <t>ZP3922-10</t>
  </si>
  <si>
    <t>ZV2368-10</t>
  </si>
  <si>
    <t>ZV3677-10</t>
  </si>
  <si>
    <t>BBLZ49-11</t>
  </si>
  <si>
    <t>BBPW15-11</t>
  </si>
  <si>
    <t>BCHS87-11</t>
  </si>
  <si>
    <t>BDFH36-11</t>
  </si>
  <si>
    <t>BDJR57-11</t>
  </si>
  <si>
    <t>BGSZ72-11</t>
  </si>
  <si>
    <t>BGVL54-11</t>
  </si>
  <si>
    <t>BHFK25-11</t>
  </si>
  <si>
    <t>BYKP77-11</t>
  </si>
  <si>
    <t>BYRG70-11</t>
  </si>
  <si>
    <t>BZFG23-11</t>
  </si>
  <si>
    <t>BZXD86-11</t>
  </si>
  <si>
    <t>CJFZ75-11</t>
  </si>
  <si>
    <t>CRJP44-11</t>
  </si>
  <si>
    <t>DBRF54-11</t>
  </si>
  <si>
    <t>DDRD79-11</t>
  </si>
  <si>
    <t>DJLH86-11</t>
  </si>
  <si>
    <t>DKVB38-11</t>
  </si>
  <si>
    <t>DN5688-11</t>
  </si>
  <si>
    <t>DRXS48-11</t>
  </si>
  <si>
    <t>DVLK58-11</t>
  </si>
  <si>
    <t>FPRY76-11</t>
  </si>
  <si>
    <t>FWI086-11</t>
  </si>
  <si>
    <t>GHVP38-11</t>
  </si>
  <si>
    <t>GHVP40-11</t>
  </si>
  <si>
    <t>GN2947-11</t>
  </si>
  <si>
    <t>GPRC53-11</t>
  </si>
  <si>
    <t>GSGD19-11</t>
  </si>
  <si>
    <t>HBKG27-11</t>
  </si>
  <si>
    <t>HFVT51-11</t>
  </si>
  <si>
    <t>HLGB19-11</t>
  </si>
  <si>
    <t>HVBS23-11</t>
  </si>
  <si>
    <t>HXKV76-11</t>
  </si>
  <si>
    <t>HZRX62-11</t>
  </si>
  <si>
    <t>LH6075-11</t>
  </si>
  <si>
    <t>LY6204-11</t>
  </si>
  <si>
    <t>LZ3845-11</t>
  </si>
  <si>
    <t>NN9711-11</t>
  </si>
  <si>
    <t>NN9852-11</t>
  </si>
  <si>
    <t>NS1191-11</t>
  </si>
  <si>
    <t>NX9962-11</t>
  </si>
  <si>
    <t>NZ1048-11</t>
  </si>
  <si>
    <t>NZ5851-11</t>
  </si>
  <si>
    <t>PAM519-11</t>
  </si>
  <si>
    <t>PC3296-11</t>
  </si>
  <si>
    <t>RG9253-11</t>
  </si>
  <si>
    <t>RP2956-11</t>
  </si>
  <si>
    <t>SE3386-11</t>
  </si>
  <si>
    <t>SF4505-11</t>
  </si>
  <si>
    <t>SK3651-11</t>
  </si>
  <si>
    <t>SP2451-11</t>
  </si>
  <si>
    <t>SZ8284-11</t>
  </si>
  <si>
    <t>TS4638-11</t>
  </si>
  <si>
    <t>UN1123-11</t>
  </si>
  <si>
    <t>UY4668-11</t>
  </si>
  <si>
    <t>VU1122-11</t>
  </si>
  <si>
    <t>VY5679-11</t>
  </si>
  <si>
    <t>WR7712-11</t>
  </si>
  <si>
    <t>WS5913-11</t>
  </si>
  <si>
    <t>WT7442-11</t>
  </si>
  <si>
    <t>XA2394-11</t>
  </si>
  <si>
    <t>XV1634-11</t>
  </si>
  <si>
    <t>XV2215-11</t>
  </si>
  <si>
    <t>XX1107-11</t>
  </si>
  <si>
    <t>XX2634-11</t>
  </si>
  <si>
    <t>ZU6549-11</t>
  </si>
  <si>
    <t>BBPV68-12</t>
  </si>
  <si>
    <t>BDKT27-12</t>
  </si>
  <si>
    <t>BDRF91-12</t>
  </si>
  <si>
    <t>BDZL14-12</t>
  </si>
  <si>
    <t>BHSJ96-12</t>
  </si>
  <si>
    <t>BPHL86-12</t>
  </si>
  <si>
    <t>BPZP20-12</t>
  </si>
  <si>
    <t>BTWB44-12</t>
  </si>
  <si>
    <t>BWHT60-12</t>
  </si>
  <si>
    <t>BWHT61-12</t>
  </si>
  <si>
    <t>BXYD60-12</t>
  </si>
  <si>
    <t>BYPH56-12</t>
  </si>
  <si>
    <t>BYPW58-12</t>
  </si>
  <si>
    <t>CCRS90-12</t>
  </si>
  <si>
    <t>CFKH56-12</t>
  </si>
  <si>
    <t>CH2370-12</t>
  </si>
  <si>
    <t>CH7222-12</t>
  </si>
  <si>
    <t>CJBW71-12</t>
  </si>
  <si>
    <t>CJXZ68-12</t>
  </si>
  <si>
    <t>CKXB77-12</t>
  </si>
  <si>
    <t>DHXD84-12</t>
  </si>
  <si>
    <t>DL7296-12</t>
  </si>
  <si>
    <t>DPLH89-12</t>
  </si>
  <si>
    <t>DRRX17-12</t>
  </si>
  <si>
    <t>DVXC16-12</t>
  </si>
  <si>
    <t>FGJV91-12</t>
  </si>
  <si>
    <t>FJZZ58-12</t>
  </si>
  <si>
    <t>FZWC44-12</t>
  </si>
  <si>
    <t>GFZX70-12</t>
  </si>
  <si>
    <t>HKCX38-12</t>
  </si>
  <si>
    <t>JFBK95-12</t>
  </si>
  <si>
    <t>JFVT10-12</t>
  </si>
  <si>
    <t>MY5799-12</t>
  </si>
  <si>
    <t>NE4871-12</t>
  </si>
  <si>
    <t>PX9757-12</t>
  </si>
  <si>
    <t>RT2841-12</t>
  </si>
  <si>
    <t>SH3944-12</t>
  </si>
  <si>
    <t>TL4092-12</t>
  </si>
  <si>
    <t>UA3948-12</t>
  </si>
  <si>
    <t>UD9144-12</t>
  </si>
  <si>
    <t>UP9213-12</t>
  </si>
  <si>
    <t>UZ1996-12</t>
  </si>
  <si>
    <t>VL6106-12</t>
  </si>
  <si>
    <t>WA8234-12</t>
  </si>
  <si>
    <t>WF6405-12</t>
  </si>
  <si>
    <t>XB7163-12</t>
  </si>
  <si>
    <t>XJ2242-12</t>
  </si>
  <si>
    <t>XP3343-12</t>
  </si>
  <si>
    <t>YE6247-12</t>
  </si>
  <si>
    <t>ZW5198-12</t>
  </si>
  <si>
    <t>ZX8197-12</t>
  </si>
  <si>
    <t>BCHT82-13</t>
  </si>
  <si>
    <t>BLXD10-13</t>
  </si>
  <si>
    <t>BVVY97-13</t>
  </si>
  <si>
    <t>BVXT11-13</t>
  </si>
  <si>
    <t>BWDW36-13</t>
  </si>
  <si>
    <t>BWFP14-13</t>
  </si>
  <si>
    <t>CJXZ69-13</t>
  </si>
  <si>
    <t>CKXW84-13</t>
  </si>
  <si>
    <t>CWGG45-13</t>
  </si>
  <si>
    <t>CWJJ55-13</t>
  </si>
  <si>
    <t>CXFR38-13</t>
  </si>
  <si>
    <t>DE5808-13</t>
  </si>
  <si>
    <t>DRHX94-13</t>
  </si>
  <si>
    <t>DV4755-13</t>
  </si>
  <si>
    <t>FFZW11-13</t>
  </si>
  <si>
    <t>FTKR16-13</t>
  </si>
  <si>
    <t>GCDH94-13</t>
  </si>
  <si>
    <t>GHVW63-13</t>
  </si>
  <si>
    <t>GSGR86-13</t>
  </si>
  <si>
    <t>GXBR83-13</t>
  </si>
  <si>
    <t>HKDZ29-13</t>
  </si>
  <si>
    <t>HSFC98-13</t>
  </si>
  <si>
    <t>HWGL97-13</t>
  </si>
  <si>
    <t>LV2113-13</t>
  </si>
  <si>
    <t>MY8707-13</t>
  </si>
  <si>
    <t>NF6336-13</t>
  </si>
  <si>
    <t>NS7689-13</t>
  </si>
  <si>
    <t>PK4770-13</t>
  </si>
  <si>
    <t>RG9253-13</t>
  </si>
  <si>
    <t>SC1330-13</t>
  </si>
  <si>
    <t>UK9415-13</t>
  </si>
  <si>
    <t>UN9052-13</t>
  </si>
  <si>
    <t>UZ5008-13</t>
  </si>
  <si>
    <t>WR8326-13</t>
  </si>
  <si>
    <t>WR9199-13</t>
  </si>
  <si>
    <t>WS5918-13</t>
  </si>
  <si>
    <t>XV1148-13</t>
  </si>
  <si>
    <t>YR5228-13</t>
  </si>
  <si>
    <t>YZ1121-13</t>
  </si>
  <si>
    <t>ZS9152-13</t>
  </si>
  <si>
    <t>ZS9163-13</t>
  </si>
  <si>
    <t>BDZL33-14</t>
  </si>
  <si>
    <t>BRTF12-14</t>
  </si>
  <si>
    <t>CCJZ48-14</t>
  </si>
  <si>
    <t>CRPG21-14</t>
  </si>
  <si>
    <t>GGXD26-14</t>
  </si>
  <si>
    <t>GYFH60-14</t>
  </si>
  <si>
    <t>JFVS98-14</t>
  </si>
  <si>
    <t>PD2114-14</t>
  </si>
  <si>
    <t>TJ5591-14</t>
  </si>
  <si>
    <t>TV6764-14</t>
  </si>
  <si>
    <t>UD3333-14</t>
  </si>
  <si>
    <t>US4772-14</t>
  </si>
  <si>
    <t>YY3517-14</t>
  </si>
  <si>
    <t>BBZS77-15</t>
  </si>
  <si>
    <t>BHHG23-15</t>
  </si>
  <si>
    <t>BZDX93-15</t>
  </si>
  <si>
    <t>BZXD85-15</t>
  </si>
  <si>
    <t>CDPX93-15</t>
  </si>
  <si>
    <t>CFVY21-15</t>
  </si>
  <si>
    <t>CJXZ68-15</t>
  </si>
  <si>
    <t>CPDS89-15</t>
  </si>
  <si>
    <t>CTBG34-15</t>
  </si>
  <si>
    <t>CTZC20-15</t>
  </si>
  <si>
    <t>CXFR69-15</t>
  </si>
  <si>
    <t>CXGT84-15</t>
  </si>
  <si>
    <t>DFWJ30-15</t>
  </si>
  <si>
    <t>DPJK27-15</t>
  </si>
  <si>
    <t>DRZV30-15</t>
  </si>
  <si>
    <t>DSBB46-15</t>
  </si>
  <si>
    <t>DSBB57-15</t>
  </si>
  <si>
    <t>DXCZ26-15</t>
  </si>
  <si>
    <t>DZ6961-15</t>
  </si>
  <si>
    <t>FKGF49-15</t>
  </si>
  <si>
    <t>FKKY86-15</t>
  </si>
  <si>
    <t>FSBS85-15</t>
  </si>
  <si>
    <t>FYJP53-15</t>
  </si>
  <si>
    <t>FYLW14-15</t>
  </si>
  <si>
    <t>GDLK58-15</t>
  </si>
  <si>
    <t>GHVP39-15</t>
  </si>
  <si>
    <t>GKRG74-15</t>
  </si>
  <si>
    <t>GLYG11-15</t>
  </si>
  <si>
    <t>GSGD18-15</t>
  </si>
  <si>
    <t>GTXF72-15</t>
  </si>
  <si>
    <t>GVPW98-15</t>
  </si>
  <si>
    <t>GWKP55-15</t>
  </si>
  <si>
    <t>GWKV96-15</t>
  </si>
  <si>
    <t>GYRB55-15</t>
  </si>
  <si>
    <t>HDVK44-15</t>
  </si>
  <si>
    <t>HFVT48-15</t>
  </si>
  <si>
    <t>HKXW32-15</t>
  </si>
  <si>
    <t>HLZW69-15</t>
  </si>
  <si>
    <t>JCHK52-15</t>
  </si>
  <si>
    <t>KA3336-15</t>
  </si>
  <si>
    <t>KH2395-15</t>
  </si>
  <si>
    <t>KZ8418-15</t>
  </si>
  <si>
    <t>LY1169-15</t>
  </si>
  <si>
    <t>NX9962-15</t>
  </si>
  <si>
    <t>PU8223-15</t>
  </si>
  <si>
    <t>PX4292-15</t>
  </si>
  <si>
    <t>RB3125-15</t>
  </si>
  <si>
    <t>RH9335-15</t>
  </si>
  <si>
    <t>WA8712-15</t>
  </si>
  <si>
    <t>XK9702-15</t>
  </si>
  <si>
    <t>BGDJ18-16</t>
  </si>
  <si>
    <t>BJCJ65-16</t>
  </si>
  <si>
    <t>BYPH60-16</t>
  </si>
  <si>
    <t>CKXB77-16</t>
  </si>
  <si>
    <t>CKXW84-16</t>
  </si>
  <si>
    <t>CTHS34-16</t>
  </si>
  <si>
    <t>DLTT35-16</t>
  </si>
  <si>
    <t>DLVL41-16</t>
  </si>
  <si>
    <t>DPFR29-16</t>
  </si>
  <si>
    <t>DWXP71-16</t>
  </si>
  <si>
    <t>EY7312-16</t>
  </si>
  <si>
    <t>GHVP42-16</t>
  </si>
  <si>
    <t>GXTW72-16</t>
  </si>
  <si>
    <t>HLHC68-16</t>
  </si>
  <si>
    <t>HPZB13-16</t>
  </si>
  <si>
    <t>HWJX77-16</t>
  </si>
  <si>
    <t>HZPW92-16</t>
  </si>
  <si>
    <t>KS7521-16</t>
  </si>
  <si>
    <t>LY8163-16</t>
  </si>
  <si>
    <t>SC1330-16</t>
  </si>
  <si>
    <t>SH2402-16</t>
  </si>
  <si>
    <t>US4990-16</t>
  </si>
  <si>
    <t>VU1122-16</t>
  </si>
  <si>
    <t>WD7689-16</t>
  </si>
  <si>
    <t>WD7944-16</t>
  </si>
  <si>
    <t>WR9174-16</t>
  </si>
  <si>
    <t>XK3388-16</t>
  </si>
  <si>
    <t>XL1895-16</t>
  </si>
  <si>
    <t>BYRG70-17</t>
  </si>
  <si>
    <t>CXFR38-17</t>
  </si>
  <si>
    <t>DJCS99-17</t>
  </si>
  <si>
    <t>FZPB59-17</t>
  </si>
  <si>
    <t>GVDL76-17</t>
  </si>
  <si>
    <t>HHGF41-17</t>
  </si>
  <si>
    <t>HLGX62-17</t>
  </si>
  <si>
    <t>MZ9821-17</t>
  </si>
  <si>
    <t>PJ5909-17</t>
  </si>
  <si>
    <t>PK4768-17</t>
  </si>
  <si>
    <t>PW4426-17</t>
  </si>
  <si>
    <t>SR4576-17</t>
  </si>
  <si>
    <t>WW8729-17</t>
  </si>
  <si>
    <t>Hora_Acceso1</t>
  </si>
  <si>
    <t>Inv1</t>
  </si>
  <si>
    <t>Inv2</t>
  </si>
  <si>
    <t>Alimentos no perecibles</t>
  </si>
  <si>
    <t>Textil</t>
  </si>
  <si>
    <t>Bienes de lujo</t>
  </si>
  <si>
    <t>Medicamentos</t>
  </si>
  <si>
    <t>Tipo_carga</t>
  </si>
  <si>
    <t>Min_Espera_O1</t>
  </si>
  <si>
    <t>Min_Atención_O1</t>
  </si>
  <si>
    <t>Responsable_O1</t>
  </si>
  <si>
    <t>Inv3</t>
  </si>
  <si>
    <t>Inv4</t>
  </si>
  <si>
    <t>Inv5</t>
  </si>
  <si>
    <t>Inv6</t>
  </si>
  <si>
    <t>Responsable_O2</t>
  </si>
  <si>
    <t xml:space="preserve">Textos </t>
  </si>
  <si>
    <t>delta_2</t>
  </si>
  <si>
    <t>delta_1</t>
  </si>
  <si>
    <t>delta_3</t>
  </si>
  <si>
    <t>delta_4</t>
  </si>
  <si>
    <t>delta_5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</si>
</sst>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1" formatCode="_ * #,##0_ ;_ * \-#,##0_ ;_ 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dd/mm/yy\ h:mm:ss"/>
    <numFmt numFmtId="165" formatCode="0.0%"/>
    <numFmt numFmtId="166" formatCode="0.0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7" tint="-0.249977111117893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0"/>
      <color rgb="FFFFFFFF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theme="3" tint="-0.249977111117893"/>
      <name val="Calibri"/>
      <family val="2"/>
      <scheme val="minor"/>
    </font>
    <font>
      <i/>
      <sz val="12"/>
      <color theme="3" tint="-0.249977111117893"/>
      <name val="Calibri"/>
      <family val="2"/>
      <scheme val="minor"/>
    </font>
    <font>
      <b/>
      <i/>
      <sz val="12"/>
      <color rgb="FF008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0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41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2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0" xfId="0" applyNumberFormat="1"/>
    <xf numFmtId="21" fontId="0" fillId="0" borderId="0" xfId="0" applyNumberFormat="1"/>
    <xf numFmtId="164" fontId="4" fillId="0" borderId="0" xfId="0" applyNumberFormat="1" applyFont="1"/>
    <xf numFmtId="0" fontId="0" fillId="4" borderId="0" xfId="0" applyFill="1"/>
    <xf numFmtId="21" fontId="0" fillId="4" borderId="0" xfId="0" applyNumberFormat="1" applyFill="1"/>
    <xf numFmtId="14" fontId="8" fillId="0" borderId="0" xfId="0" applyNumberFormat="1" applyFont="1" applyAlignment="1">
      <alignment horizontal="left"/>
    </xf>
    <xf numFmtId="21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2" fontId="0" fillId="0" borderId="0" xfId="0" applyNumberFormat="1"/>
    <xf numFmtId="0" fontId="9" fillId="0" borderId="0" xfId="51" applyFont="1" applyFill="1" applyBorder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0" fontId="10" fillId="5" borderId="1" xfId="51" applyFont="1" applyFill="1" applyBorder="1" applyAlignment="1">
      <alignment horizontal="center"/>
    </xf>
    <xf numFmtId="0" fontId="9" fillId="0" borderId="1" xfId="51" applyFont="1" applyFill="1" applyBorder="1" applyAlignment="1">
      <alignment horizontal="left"/>
    </xf>
    <xf numFmtId="14" fontId="9" fillId="0" borderId="1" xfId="51" applyNumberFormat="1" applyFont="1" applyFill="1" applyBorder="1" applyAlignment="1">
      <alignment horizontal="left"/>
    </xf>
    <xf numFmtId="1" fontId="9" fillId="0" borderId="1" xfId="51" applyNumberFormat="1" applyFont="1" applyFill="1" applyBorder="1" applyAlignment="1">
      <alignment horizontal="left"/>
    </xf>
    <xf numFmtId="164" fontId="9" fillId="0" borderId="1" xfId="51" applyNumberFormat="1" applyFont="1" applyFill="1" applyBorder="1" applyAlignment="1">
      <alignment horizontal="left"/>
    </xf>
    <xf numFmtId="0" fontId="12" fillId="6" borderId="1" xfId="51" applyFont="1" applyFill="1" applyBorder="1" applyAlignment="1">
      <alignment horizontal="left"/>
    </xf>
    <xf numFmtId="14" fontId="12" fillId="6" borderId="1" xfId="51" applyNumberFormat="1" applyFont="1" applyFill="1" applyBorder="1" applyAlignment="1">
      <alignment horizontal="left"/>
    </xf>
    <xf numFmtId="1" fontId="12" fillId="6" borderId="1" xfId="51" applyNumberFormat="1" applyFont="1" applyFill="1" applyBorder="1" applyAlignment="1">
      <alignment horizontal="left"/>
    </xf>
    <xf numFmtId="164" fontId="12" fillId="6" borderId="1" xfId="51" applyNumberFormat="1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5" fillId="7" borderId="1" xfId="0" applyFont="1" applyFill="1" applyBorder="1" applyAlignment="1">
      <alignment horizontal="center"/>
    </xf>
    <xf numFmtId="0" fontId="15" fillId="7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left"/>
    </xf>
    <xf numFmtId="165" fontId="0" fillId="0" borderId="1" xfId="991" applyNumberFormat="1" applyFont="1" applyBorder="1" applyAlignment="1">
      <alignment horizontal="left"/>
    </xf>
    <xf numFmtId="0" fontId="16" fillId="0" borderId="1" xfId="0" applyFont="1" applyBorder="1" applyAlignment="1">
      <alignment horizontal="left"/>
    </xf>
    <xf numFmtId="0" fontId="17" fillId="9" borderId="0" xfId="0" applyFont="1" applyFill="1"/>
    <xf numFmtId="0" fontId="0" fillId="9" borderId="0" xfId="0" applyFill="1"/>
    <xf numFmtId="9" fontId="16" fillId="0" borderId="1" xfId="0" applyNumberFormat="1" applyFont="1" applyBorder="1" applyAlignment="1">
      <alignment horizontal="left"/>
    </xf>
    <xf numFmtId="1" fontId="0" fillId="0" borderId="0" xfId="0" applyNumberFormat="1"/>
    <xf numFmtId="21" fontId="0" fillId="0" borderId="0" xfId="0" applyNumberFormat="1" applyFill="1"/>
    <xf numFmtId="21" fontId="19" fillId="0" borderId="0" xfId="0" applyNumberFormat="1" applyFont="1"/>
    <xf numFmtId="0" fontId="0" fillId="0" borderId="0" xfId="0" applyFill="1"/>
    <xf numFmtId="0" fontId="2" fillId="8" borderId="1" xfId="0" applyFont="1" applyFill="1" applyBorder="1" applyAlignment="1">
      <alignment horizontal="center" vertical="center" wrapText="1"/>
    </xf>
    <xf numFmtId="21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/>
    </xf>
    <xf numFmtId="166" fontId="8" fillId="0" borderId="0" xfId="0" applyNumberFormat="1" applyFont="1" applyAlignment="1">
      <alignment horizontal="left"/>
    </xf>
    <xf numFmtId="0" fontId="7" fillId="2" borderId="1" xfId="0" applyFont="1" applyFill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 wrapText="1"/>
    </xf>
    <xf numFmtId="1" fontId="8" fillId="0" borderId="0" xfId="0" applyNumberFormat="1" applyFont="1" applyAlignment="1">
      <alignment horizontal="left"/>
    </xf>
    <xf numFmtId="164" fontId="14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21" fontId="20" fillId="0" borderId="0" xfId="0" applyNumberFormat="1" applyFont="1" applyAlignment="1">
      <alignment horizontal="left"/>
    </xf>
    <xf numFmtId="0" fontId="8" fillId="4" borderId="0" xfId="0" applyFont="1" applyFill="1" applyAlignment="1">
      <alignment horizontal="left"/>
    </xf>
    <xf numFmtId="21" fontId="8" fillId="4" borderId="0" xfId="0" applyNumberFormat="1" applyFont="1" applyFill="1" applyAlignment="1">
      <alignment horizontal="left"/>
    </xf>
    <xf numFmtId="21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9" fontId="0" fillId="0" borderId="0" xfId="991" applyFont="1"/>
    <xf numFmtId="1" fontId="0" fillId="0" borderId="1" xfId="0" applyNumberFormat="1" applyFont="1" applyBorder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22" fillId="10" borderId="1" xfId="0" applyFont="1" applyFill="1" applyBorder="1" applyAlignment="1">
      <alignment horizontal="center" vertical="center" wrapText="1"/>
    </xf>
    <xf numFmtId="0" fontId="22" fillId="1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14" fontId="8" fillId="0" borderId="1" xfId="0" applyNumberFormat="1" applyFont="1" applyFill="1" applyBorder="1" applyAlignment="1">
      <alignment horizontal="center"/>
    </xf>
    <xf numFmtId="21" fontId="8" fillId="0" borderId="1" xfId="0" applyNumberFormat="1" applyFont="1" applyFill="1" applyBorder="1" applyAlignment="1">
      <alignment horizontal="center"/>
    </xf>
    <xf numFmtId="164" fontId="8" fillId="0" borderId="1" xfId="0" applyNumberFormat="1" applyFont="1" applyFill="1" applyBorder="1" applyAlignment="1">
      <alignment horizontal="center"/>
    </xf>
    <xf numFmtId="2" fontId="8" fillId="0" borderId="1" xfId="0" applyNumberFormat="1" applyFont="1" applyFill="1" applyBorder="1" applyAlignment="1">
      <alignment horizontal="center"/>
    </xf>
    <xf numFmtId="21" fontId="21" fillId="0" borderId="1" xfId="0" applyNumberFormat="1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14" fontId="8" fillId="11" borderId="1" xfId="0" applyNumberFormat="1" applyFont="1" applyFill="1" applyBorder="1" applyAlignment="1">
      <alignment horizontal="center"/>
    </xf>
    <xf numFmtId="21" fontId="8" fillId="11" borderId="1" xfId="0" applyNumberFormat="1" applyFont="1" applyFill="1" applyBorder="1" applyAlignment="1">
      <alignment horizontal="center"/>
    </xf>
    <xf numFmtId="164" fontId="8" fillId="11" borderId="1" xfId="0" applyNumberFormat="1" applyFont="1" applyFill="1" applyBorder="1" applyAlignment="1">
      <alignment horizontal="center"/>
    </xf>
    <xf numFmtId="2" fontId="8" fillId="11" borderId="1" xfId="0" applyNumberFormat="1" applyFont="1" applyFill="1" applyBorder="1" applyAlignment="1">
      <alignment horizontal="center"/>
    </xf>
    <xf numFmtId="0" fontId="0" fillId="11" borderId="0" xfId="0" applyFill="1"/>
    <xf numFmtId="0" fontId="15" fillId="7" borderId="2" xfId="0" applyFont="1" applyFill="1" applyBorder="1" applyAlignment="1">
      <alignment horizontal="center" wrapText="1"/>
    </xf>
    <xf numFmtId="0" fontId="15" fillId="7" borderId="3" xfId="0" applyFont="1" applyFill="1" applyBorder="1" applyAlignment="1">
      <alignment horizontal="center" wrapText="1"/>
    </xf>
    <xf numFmtId="0" fontId="15" fillId="7" borderId="4" xfId="0" applyFont="1" applyFill="1" applyBorder="1" applyAlignment="1">
      <alignment horizontal="center" wrapText="1"/>
    </xf>
    <xf numFmtId="0" fontId="23" fillId="10" borderId="1" xfId="0" applyFont="1" applyFill="1" applyBorder="1" applyAlignment="1">
      <alignment horizontal="center" vertical="center"/>
    </xf>
    <xf numFmtId="0" fontId="23" fillId="1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/>
    </xf>
    <xf numFmtId="0" fontId="0" fillId="0" borderId="0" xfId="0" applyNumberFormat="1"/>
    <xf numFmtId="0" fontId="23" fillId="10" borderId="1" xfId="0" applyFont="1" applyFill="1" applyBorder="1" applyAlignment="1">
      <alignment horizontal="center" vertical="center" wrapText="1"/>
    </xf>
    <xf numFmtId="0" fontId="23" fillId="10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Fill="1" applyBorder="1" applyAlignment="1">
      <alignment horizontal="center"/>
    </xf>
  </cellXfs>
  <cellStyles count="1601">
    <cellStyle name="Comma" xfId="52" xr:uid="{00000000-0005-0000-0000-000000000000}"/>
    <cellStyle name="Comma [0]" xfId="53" xr:uid="{00000000-0005-0000-0000-000001000000}"/>
    <cellStyle name="Currency" xfId="54" xr:uid="{00000000-0005-0000-0000-000002000000}"/>
    <cellStyle name="Currency [0]" xfId="55" xr:uid="{00000000-0005-0000-0000-000003000000}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" xfId="447" builtinId="8" hidden="1"/>
    <cellStyle name="Hipervínculo" xfId="449" builtinId="8" hidden="1"/>
    <cellStyle name="Hipervínculo" xfId="451" builtinId="8" hidden="1"/>
    <cellStyle name="Hipervínculo" xfId="453" builtinId="8" hidden="1"/>
    <cellStyle name="Hipervínculo" xfId="455" builtinId="8" hidden="1"/>
    <cellStyle name="Hipervínculo" xfId="457" builtinId="8" hidden="1"/>
    <cellStyle name="Hipervínculo" xfId="459" builtinId="8" hidden="1"/>
    <cellStyle name="Hipervínculo" xfId="461" builtinId="8" hidden="1"/>
    <cellStyle name="Hipervínculo" xfId="463" builtinId="8" hidden="1"/>
    <cellStyle name="Hipervínculo" xfId="465" builtinId="8" hidden="1"/>
    <cellStyle name="Hipervínculo" xfId="467" builtinId="8" hidden="1"/>
    <cellStyle name="Hipervínculo" xfId="469" builtinId="8" hidden="1"/>
    <cellStyle name="Hipervínculo" xfId="471" builtinId="8" hidden="1"/>
    <cellStyle name="Hipervínculo" xfId="473" builtinId="8" hidden="1"/>
    <cellStyle name="Hipervínculo" xfId="475" builtinId="8" hidden="1"/>
    <cellStyle name="Hipervínculo" xfId="477" builtinId="8" hidden="1"/>
    <cellStyle name="Hipervínculo" xfId="479" builtinId="8" hidden="1"/>
    <cellStyle name="Hipervínculo" xfId="481" builtinId="8" hidden="1"/>
    <cellStyle name="Hipervínculo" xfId="483" builtinId="8" hidden="1"/>
    <cellStyle name="Hipervínculo" xfId="485" builtinId="8" hidden="1"/>
    <cellStyle name="Hipervínculo" xfId="487" builtinId="8" hidden="1"/>
    <cellStyle name="Hipervínculo" xfId="489" builtinId="8" hidden="1"/>
    <cellStyle name="Hipervínculo" xfId="491" builtinId="8" hidden="1"/>
    <cellStyle name="Hipervínculo" xfId="493" builtinId="8" hidden="1"/>
    <cellStyle name="Hipervínculo" xfId="495" builtinId="8" hidden="1"/>
    <cellStyle name="Hipervínculo" xfId="497" builtinId="8" hidden="1"/>
    <cellStyle name="Hipervínculo" xfId="499" builtinId="8" hidden="1"/>
    <cellStyle name="Hipervínculo" xfId="501" builtinId="8" hidden="1"/>
    <cellStyle name="Hipervínculo" xfId="503" builtinId="8" hidden="1"/>
    <cellStyle name="Hipervínculo" xfId="505" builtinId="8" hidden="1"/>
    <cellStyle name="Hipervínculo" xfId="507" builtinId="8" hidden="1"/>
    <cellStyle name="Hipervínculo" xfId="509" builtinId="8" hidden="1"/>
    <cellStyle name="Hipervínculo" xfId="511" builtinId="8" hidden="1"/>
    <cellStyle name="Hipervínculo" xfId="513" builtinId="8" hidden="1"/>
    <cellStyle name="Hipervínculo" xfId="515" builtinId="8" hidden="1"/>
    <cellStyle name="Hipervínculo" xfId="517" builtinId="8" hidden="1"/>
    <cellStyle name="Hipervínculo" xfId="519" builtinId="8" hidden="1"/>
    <cellStyle name="Hipervínculo" xfId="521" builtinId="8" hidden="1"/>
    <cellStyle name="Hipervínculo" xfId="523" builtinId="8" hidden="1"/>
    <cellStyle name="Hipervínculo" xfId="525" builtinId="8" hidden="1"/>
    <cellStyle name="Hipervínculo" xfId="527" builtinId="8" hidden="1"/>
    <cellStyle name="Hipervínculo" xfId="529" builtinId="8" hidden="1"/>
    <cellStyle name="Hipervínculo" xfId="531" builtinId="8" hidden="1"/>
    <cellStyle name="Hipervínculo" xfId="533" builtinId="8" hidden="1"/>
    <cellStyle name="Hipervínculo" xfId="535" builtinId="8" hidden="1"/>
    <cellStyle name="Hipervínculo" xfId="537" builtinId="8" hidden="1"/>
    <cellStyle name="Hipervínculo" xfId="539" builtinId="8" hidden="1"/>
    <cellStyle name="Hipervínculo" xfId="541" builtinId="8" hidden="1"/>
    <cellStyle name="Hipervínculo" xfId="543" builtinId="8" hidden="1"/>
    <cellStyle name="Hipervínculo" xfId="545" builtinId="8" hidden="1"/>
    <cellStyle name="Hipervínculo" xfId="547" builtinId="8" hidden="1"/>
    <cellStyle name="Hipervínculo" xfId="549" builtinId="8" hidden="1"/>
    <cellStyle name="Hipervínculo" xfId="551" builtinId="8" hidden="1"/>
    <cellStyle name="Hipervínculo" xfId="553" builtinId="8" hidden="1"/>
    <cellStyle name="Hipervínculo" xfId="555" builtinId="8" hidden="1"/>
    <cellStyle name="Hipervínculo" xfId="557" builtinId="8" hidden="1"/>
    <cellStyle name="Hipervínculo" xfId="559" builtinId="8" hidden="1"/>
    <cellStyle name="Hipervínculo" xfId="561" builtinId="8" hidden="1"/>
    <cellStyle name="Hipervínculo" xfId="563" builtinId="8" hidden="1"/>
    <cellStyle name="Hipervínculo" xfId="565" builtinId="8" hidden="1"/>
    <cellStyle name="Hipervínculo" xfId="567" builtinId="8" hidden="1"/>
    <cellStyle name="Hipervínculo" xfId="569" builtinId="8" hidden="1"/>
    <cellStyle name="Hipervínculo" xfId="571" builtinId="8" hidden="1"/>
    <cellStyle name="Hipervínculo" xfId="573" builtinId="8" hidden="1"/>
    <cellStyle name="Hipervínculo" xfId="575" builtinId="8" hidden="1"/>
    <cellStyle name="Hipervínculo" xfId="577" builtinId="8" hidden="1"/>
    <cellStyle name="Hipervínculo" xfId="579" builtinId="8" hidden="1"/>
    <cellStyle name="Hipervínculo" xfId="581" builtinId="8" hidden="1"/>
    <cellStyle name="Hipervínculo" xfId="583" builtinId="8" hidden="1"/>
    <cellStyle name="Hipervínculo" xfId="585" builtinId="8" hidden="1"/>
    <cellStyle name="Hipervínculo" xfId="587" builtinId="8" hidden="1"/>
    <cellStyle name="Hipervínculo" xfId="589" builtinId="8" hidden="1"/>
    <cellStyle name="Hipervínculo" xfId="591" builtinId="8" hidden="1"/>
    <cellStyle name="Hipervínculo" xfId="593" builtinId="8" hidden="1"/>
    <cellStyle name="Hipervínculo" xfId="595" builtinId="8" hidden="1"/>
    <cellStyle name="Hipervínculo" xfId="597" builtinId="8" hidden="1"/>
    <cellStyle name="Hipervínculo" xfId="599" builtinId="8" hidden="1"/>
    <cellStyle name="Hipervínculo" xfId="601" builtinId="8" hidden="1"/>
    <cellStyle name="Hipervínculo" xfId="603" builtinId="8" hidden="1"/>
    <cellStyle name="Hipervínculo" xfId="605" builtinId="8" hidden="1"/>
    <cellStyle name="Hipervínculo" xfId="607" builtinId="8" hidden="1"/>
    <cellStyle name="Hipervínculo" xfId="609" builtinId="8" hidden="1"/>
    <cellStyle name="Hipervínculo" xfId="611" builtinId="8" hidden="1"/>
    <cellStyle name="Hipervínculo" xfId="613" builtinId="8" hidden="1"/>
    <cellStyle name="Hipervínculo" xfId="615" builtinId="8" hidden="1"/>
    <cellStyle name="Hipervínculo" xfId="617" builtinId="8" hidden="1"/>
    <cellStyle name="Hipervínculo" xfId="619" builtinId="8" hidden="1"/>
    <cellStyle name="Hipervínculo" xfId="621" builtinId="8" hidden="1"/>
    <cellStyle name="Hipervínculo" xfId="623" builtinId="8" hidden="1"/>
    <cellStyle name="Hipervínculo" xfId="625" builtinId="8" hidden="1"/>
    <cellStyle name="Hipervínculo" xfId="627" builtinId="8" hidden="1"/>
    <cellStyle name="Hipervínculo" xfId="629" builtinId="8" hidden="1"/>
    <cellStyle name="Hipervínculo" xfId="631" builtinId="8" hidden="1"/>
    <cellStyle name="Hipervínculo" xfId="633" builtinId="8" hidden="1"/>
    <cellStyle name="Hipervínculo" xfId="635" builtinId="8" hidden="1"/>
    <cellStyle name="Hipervínculo" xfId="637" builtinId="8" hidden="1"/>
    <cellStyle name="Hipervínculo" xfId="639" builtinId="8" hidden="1"/>
    <cellStyle name="Hipervínculo" xfId="641" builtinId="8" hidden="1"/>
    <cellStyle name="Hipervínculo" xfId="643" builtinId="8" hidden="1"/>
    <cellStyle name="Hipervínculo" xfId="645" builtinId="8" hidden="1"/>
    <cellStyle name="Hipervínculo" xfId="647" builtinId="8" hidden="1"/>
    <cellStyle name="Hipervínculo" xfId="649" builtinId="8" hidden="1"/>
    <cellStyle name="Hipervínculo" xfId="651" builtinId="8" hidden="1"/>
    <cellStyle name="Hipervínculo" xfId="653" builtinId="8" hidden="1"/>
    <cellStyle name="Hipervínculo" xfId="655" builtinId="8" hidden="1"/>
    <cellStyle name="Hipervínculo" xfId="657" builtinId="8" hidden="1"/>
    <cellStyle name="Hipervínculo" xfId="659" builtinId="8" hidden="1"/>
    <cellStyle name="Hipervínculo" xfId="661" builtinId="8" hidden="1"/>
    <cellStyle name="Hipervínculo" xfId="663" builtinId="8" hidden="1"/>
    <cellStyle name="Hipervínculo" xfId="665" builtinId="8" hidden="1"/>
    <cellStyle name="Hipervínculo" xfId="667" builtinId="8" hidden="1"/>
    <cellStyle name="Hipervínculo" xfId="669" builtinId="8" hidden="1"/>
    <cellStyle name="Hipervínculo" xfId="671" builtinId="8" hidden="1"/>
    <cellStyle name="Hipervínculo" xfId="673" builtinId="8" hidden="1"/>
    <cellStyle name="Hipervínculo" xfId="675" builtinId="8" hidden="1"/>
    <cellStyle name="Hipervínculo" xfId="677" builtinId="8" hidden="1"/>
    <cellStyle name="Hipervínculo" xfId="679" builtinId="8" hidden="1"/>
    <cellStyle name="Hipervínculo" xfId="681" builtinId="8" hidden="1"/>
    <cellStyle name="Hipervínculo" xfId="683" builtinId="8" hidden="1"/>
    <cellStyle name="Hipervínculo" xfId="685" builtinId="8" hidden="1"/>
    <cellStyle name="Hipervínculo" xfId="687" builtinId="8" hidden="1"/>
    <cellStyle name="Hipervínculo" xfId="689" builtinId="8" hidden="1"/>
    <cellStyle name="Hipervínculo" xfId="691" builtinId="8" hidden="1"/>
    <cellStyle name="Hipervínculo" xfId="693" builtinId="8" hidden="1"/>
    <cellStyle name="Hipervínculo" xfId="695" builtinId="8" hidden="1"/>
    <cellStyle name="Hipervínculo" xfId="697" builtinId="8" hidden="1"/>
    <cellStyle name="Hipervínculo" xfId="699" builtinId="8" hidden="1"/>
    <cellStyle name="Hipervínculo" xfId="701" builtinId="8" hidden="1"/>
    <cellStyle name="Hipervínculo" xfId="703" builtinId="8" hidden="1"/>
    <cellStyle name="Hipervínculo" xfId="705" builtinId="8" hidden="1"/>
    <cellStyle name="Hipervínculo" xfId="707" builtinId="8" hidden="1"/>
    <cellStyle name="Hipervínculo" xfId="709" builtinId="8" hidden="1"/>
    <cellStyle name="Hipervínculo" xfId="711" builtinId="8" hidden="1"/>
    <cellStyle name="Hipervínculo" xfId="713" builtinId="8" hidden="1"/>
    <cellStyle name="Hipervínculo" xfId="715" builtinId="8" hidden="1"/>
    <cellStyle name="Hipervínculo" xfId="717" builtinId="8" hidden="1"/>
    <cellStyle name="Hipervínculo" xfId="719" builtinId="8" hidden="1"/>
    <cellStyle name="Hipervínculo" xfId="721" builtinId="8" hidden="1"/>
    <cellStyle name="Hipervínculo" xfId="723" builtinId="8" hidden="1"/>
    <cellStyle name="Hipervínculo" xfId="725" builtinId="8" hidden="1"/>
    <cellStyle name="Hipervínculo" xfId="727" builtinId="8" hidden="1"/>
    <cellStyle name="Hipervínculo" xfId="729" builtinId="8" hidden="1"/>
    <cellStyle name="Hipervínculo" xfId="731" builtinId="8" hidden="1"/>
    <cellStyle name="Hipervínculo" xfId="733" builtinId="8" hidden="1"/>
    <cellStyle name="Hipervínculo" xfId="735" builtinId="8" hidden="1"/>
    <cellStyle name="Hipervínculo" xfId="737" builtinId="8" hidden="1"/>
    <cellStyle name="Hipervínculo" xfId="739" builtinId="8" hidden="1"/>
    <cellStyle name="Hipervínculo" xfId="741" builtinId="8" hidden="1"/>
    <cellStyle name="Hipervínculo" xfId="743" builtinId="8" hidden="1"/>
    <cellStyle name="Hipervínculo" xfId="745" builtinId="8" hidden="1"/>
    <cellStyle name="Hipervínculo" xfId="747" builtinId="8" hidden="1"/>
    <cellStyle name="Hipervínculo" xfId="749" builtinId="8" hidden="1"/>
    <cellStyle name="Hipervínculo" xfId="751" builtinId="8" hidden="1"/>
    <cellStyle name="Hipervínculo" xfId="753" builtinId="8" hidden="1"/>
    <cellStyle name="Hipervínculo" xfId="755" builtinId="8" hidden="1"/>
    <cellStyle name="Hipervínculo" xfId="757" builtinId="8" hidden="1"/>
    <cellStyle name="Hipervínculo" xfId="759" builtinId="8" hidden="1"/>
    <cellStyle name="Hipervínculo" xfId="761" builtinId="8" hidden="1"/>
    <cellStyle name="Hipervínculo" xfId="763" builtinId="8" hidden="1"/>
    <cellStyle name="Hipervínculo" xfId="765" builtinId="8" hidden="1"/>
    <cellStyle name="Hipervínculo" xfId="767" builtinId="8" hidden="1"/>
    <cellStyle name="Hipervínculo" xfId="769" builtinId="8" hidden="1"/>
    <cellStyle name="Hipervínculo" xfId="771" builtinId="8" hidden="1"/>
    <cellStyle name="Hipervínculo" xfId="773" builtinId="8" hidden="1"/>
    <cellStyle name="Hipervínculo" xfId="775" builtinId="8" hidden="1"/>
    <cellStyle name="Hipervínculo" xfId="777" builtinId="8" hidden="1"/>
    <cellStyle name="Hipervínculo" xfId="779" builtinId="8" hidden="1"/>
    <cellStyle name="Hipervínculo" xfId="781" builtinId="8" hidden="1"/>
    <cellStyle name="Hipervínculo" xfId="783" builtinId="8" hidden="1"/>
    <cellStyle name="Hipervínculo" xfId="785" builtinId="8" hidden="1"/>
    <cellStyle name="Hipervínculo" xfId="787" builtinId="8" hidden="1"/>
    <cellStyle name="Hipervínculo" xfId="789" builtinId="8" hidden="1"/>
    <cellStyle name="Hipervínculo" xfId="791" builtinId="8" hidden="1"/>
    <cellStyle name="Hipervínculo" xfId="793" builtinId="8" hidden="1"/>
    <cellStyle name="Hipervínculo" xfId="795" builtinId="8" hidden="1"/>
    <cellStyle name="Hipervínculo" xfId="797" builtinId="8" hidden="1"/>
    <cellStyle name="Hipervínculo" xfId="799" builtinId="8" hidden="1"/>
    <cellStyle name="Hipervínculo" xfId="801" builtinId="8" hidden="1"/>
    <cellStyle name="Hipervínculo" xfId="803" builtinId="8" hidden="1"/>
    <cellStyle name="Hipervínculo" xfId="805" builtinId="8" hidden="1"/>
    <cellStyle name="Hipervínculo" xfId="807" builtinId="8" hidden="1"/>
    <cellStyle name="Hipervínculo" xfId="809" builtinId="8" hidden="1"/>
    <cellStyle name="Hipervínculo" xfId="811" builtinId="8" hidden="1"/>
    <cellStyle name="Hipervínculo" xfId="813" builtinId="8" hidden="1"/>
    <cellStyle name="Hipervínculo" xfId="815" builtinId="8" hidden="1"/>
    <cellStyle name="Hipervínculo" xfId="817" builtinId="8" hidden="1"/>
    <cellStyle name="Hipervínculo" xfId="819" builtinId="8" hidden="1"/>
    <cellStyle name="Hipervínculo" xfId="821" builtinId="8" hidden="1"/>
    <cellStyle name="Hipervínculo" xfId="823" builtinId="8" hidden="1"/>
    <cellStyle name="Hipervínculo" xfId="825" builtinId="8" hidden="1"/>
    <cellStyle name="Hipervínculo" xfId="827" builtinId="8" hidden="1"/>
    <cellStyle name="Hipervínculo" xfId="829" builtinId="8" hidden="1"/>
    <cellStyle name="Hipervínculo" xfId="831" builtinId="8" hidden="1"/>
    <cellStyle name="Hipervínculo" xfId="833" builtinId="8" hidden="1"/>
    <cellStyle name="Hipervínculo" xfId="835" builtinId="8" hidden="1"/>
    <cellStyle name="Hipervínculo" xfId="837" builtinId="8" hidden="1"/>
    <cellStyle name="Hipervínculo" xfId="839" builtinId="8" hidden="1"/>
    <cellStyle name="Hipervínculo" xfId="841" builtinId="8" hidden="1"/>
    <cellStyle name="Hipervínculo" xfId="843" builtinId="8" hidden="1"/>
    <cellStyle name="Hipervínculo" xfId="845" builtinId="8" hidden="1"/>
    <cellStyle name="Hipervínculo" xfId="847" builtinId="8" hidden="1"/>
    <cellStyle name="Hipervínculo" xfId="849" builtinId="8" hidden="1"/>
    <cellStyle name="Hipervínculo" xfId="851" builtinId="8" hidden="1"/>
    <cellStyle name="Hipervínculo" xfId="853" builtinId="8" hidden="1"/>
    <cellStyle name="Hipervínculo" xfId="855" builtinId="8" hidden="1"/>
    <cellStyle name="Hipervínculo" xfId="857" builtinId="8" hidden="1"/>
    <cellStyle name="Hipervínculo" xfId="859" builtinId="8" hidden="1"/>
    <cellStyle name="Hipervínculo" xfId="861" builtinId="8" hidden="1"/>
    <cellStyle name="Hipervínculo" xfId="863" builtinId="8" hidden="1"/>
    <cellStyle name="Hipervínculo" xfId="865" builtinId="8" hidden="1"/>
    <cellStyle name="Hipervínculo" xfId="867" builtinId="8" hidden="1"/>
    <cellStyle name="Hipervínculo" xfId="869" builtinId="8" hidden="1"/>
    <cellStyle name="Hipervínculo" xfId="871" builtinId="8" hidden="1"/>
    <cellStyle name="Hipervínculo" xfId="873" builtinId="8" hidden="1"/>
    <cellStyle name="Hipervínculo" xfId="875" builtinId="8" hidden="1"/>
    <cellStyle name="Hipervínculo" xfId="877" builtinId="8" hidden="1"/>
    <cellStyle name="Hipervínculo" xfId="879" builtinId="8" hidden="1"/>
    <cellStyle name="Hipervínculo" xfId="881" builtinId="8" hidden="1"/>
    <cellStyle name="Hipervínculo" xfId="883" builtinId="8" hidden="1"/>
    <cellStyle name="Hipervínculo" xfId="885" builtinId="8" hidden="1"/>
    <cellStyle name="Hipervínculo" xfId="887" builtinId="8" hidden="1"/>
    <cellStyle name="Hipervínculo" xfId="889" builtinId="8" hidden="1"/>
    <cellStyle name="Hipervínculo" xfId="891" builtinId="8" hidden="1"/>
    <cellStyle name="Hipervínculo" xfId="893" builtinId="8" hidden="1"/>
    <cellStyle name="Hipervínculo" xfId="895" builtinId="8" hidden="1"/>
    <cellStyle name="Hipervínculo" xfId="897" builtinId="8" hidden="1"/>
    <cellStyle name="Hipervínculo" xfId="899" builtinId="8" hidden="1"/>
    <cellStyle name="Hipervínculo" xfId="901" builtinId="8" hidden="1"/>
    <cellStyle name="Hipervínculo" xfId="903" builtinId="8" hidden="1"/>
    <cellStyle name="Hipervínculo" xfId="905" builtinId="8" hidden="1"/>
    <cellStyle name="Hipervínculo" xfId="907" builtinId="8" hidden="1"/>
    <cellStyle name="Hipervínculo" xfId="909" builtinId="8" hidden="1"/>
    <cellStyle name="Hipervínculo" xfId="911" builtinId="8" hidden="1"/>
    <cellStyle name="Hipervínculo" xfId="913" builtinId="8" hidden="1"/>
    <cellStyle name="Hipervínculo" xfId="915" builtinId="8" hidden="1"/>
    <cellStyle name="Hipervínculo" xfId="917" builtinId="8" hidden="1"/>
    <cellStyle name="Hipervínculo" xfId="919" builtinId="8" hidden="1"/>
    <cellStyle name="Hipervínculo" xfId="921" builtinId="8" hidden="1"/>
    <cellStyle name="Hipervínculo" xfId="923" builtinId="8" hidden="1"/>
    <cellStyle name="Hipervínculo" xfId="925" builtinId="8" hidden="1"/>
    <cellStyle name="Hipervínculo" xfId="927" builtinId="8" hidden="1"/>
    <cellStyle name="Hipervínculo" xfId="929" builtinId="8" hidden="1"/>
    <cellStyle name="Hipervínculo" xfId="931" builtinId="8" hidden="1"/>
    <cellStyle name="Hipervínculo" xfId="933" builtinId="8" hidden="1"/>
    <cellStyle name="Hipervínculo" xfId="935" builtinId="8" hidden="1"/>
    <cellStyle name="Hipervínculo" xfId="937" builtinId="8" hidden="1"/>
    <cellStyle name="Hipervínculo" xfId="939" builtinId="8" hidden="1"/>
    <cellStyle name="Hipervínculo" xfId="941" builtinId="8" hidden="1"/>
    <cellStyle name="Hipervínculo" xfId="943" builtinId="8" hidden="1"/>
    <cellStyle name="Hipervínculo" xfId="945" builtinId="8" hidden="1"/>
    <cellStyle name="Hipervínculo" xfId="947" builtinId="8" hidden="1"/>
    <cellStyle name="Hipervínculo" xfId="949" builtinId="8" hidden="1"/>
    <cellStyle name="Hipervínculo" xfId="951" builtinId="8" hidden="1"/>
    <cellStyle name="Hipervínculo" xfId="953" builtinId="8" hidden="1"/>
    <cellStyle name="Hipervínculo" xfId="955" builtinId="8" hidden="1"/>
    <cellStyle name="Hipervínculo" xfId="957" builtinId="8" hidden="1"/>
    <cellStyle name="Hipervínculo" xfId="959" builtinId="8" hidden="1"/>
    <cellStyle name="Hipervínculo" xfId="961" builtinId="8" hidden="1"/>
    <cellStyle name="Hipervínculo" xfId="963" builtinId="8" hidden="1"/>
    <cellStyle name="Hipervínculo" xfId="965" builtinId="8" hidden="1"/>
    <cellStyle name="Hipervínculo" xfId="967" builtinId="8" hidden="1"/>
    <cellStyle name="Hipervínculo" xfId="969" builtinId="8" hidden="1"/>
    <cellStyle name="Hipervínculo" xfId="971" builtinId="8" hidden="1"/>
    <cellStyle name="Hipervínculo" xfId="973" builtinId="8" hidden="1"/>
    <cellStyle name="Hipervínculo" xfId="975" builtinId="8" hidden="1"/>
    <cellStyle name="Hipervínculo" xfId="977" builtinId="8" hidden="1"/>
    <cellStyle name="Hipervínculo" xfId="979" builtinId="8" hidden="1"/>
    <cellStyle name="Hipervínculo" xfId="981" builtinId="8" hidden="1"/>
    <cellStyle name="Hipervínculo" xfId="983" builtinId="8" hidden="1"/>
    <cellStyle name="Hipervínculo" xfId="985" builtinId="8" hidden="1"/>
    <cellStyle name="Hipervínculo" xfId="987" builtinId="8" hidden="1"/>
    <cellStyle name="Hipervínculo" xfId="989" builtinId="8" hidden="1"/>
    <cellStyle name="Hipervínculo" xfId="992" builtinId="8" hidden="1"/>
    <cellStyle name="Hipervínculo" xfId="994" builtinId="8" hidden="1"/>
    <cellStyle name="Hipervínculo" xfId="996" builtinId="8" hidden="1"/>
    <cellStyle name="Hipervínculo" xfId="998" builtinId="8" hidden="1"/>
    <cellStyle name="Hipervínculo" xfId="1000" builtinId="8" hidden="1"/>
    <cellStyle name="Hipervínculo" xfId="1002" builtinId="8" hidden="1"/>
    <cellStyle name="Hipervínculo" xfId="1004" builtinId="8" hidden="1"/>
    <cellStyle name="Hipervínculo" xfId="1006" builtinId="8" hidden="1"/>
    <cellStyle name="Hipervínculo" xfId="1008" builtinId="8" hidden="1"/>
    <cellStyle name="Hipervínculo" xfId="1010" builtinId="8" hidden="1"/>
    <cellStyle name="Hipervínculo" xfId="1012" builtinId="8" hidden="1"/>
    <cellStyle name="Hipervínculo" xfId="1014" builtinId="8" hidden="1"/>
    <cellStyle name="Hipervínculo" xfId="1016" builtinId="8" hidden="1"/>
    <cellStyle name="Hipervínculo" xfId="1018" builtinId="8" hidden="1"/>
    <cellStyle name="Hipervínculo" xfId="1020" builtinId="8" hidden="1"/>
    <cellStyle name="Hipervínculo" xfId="1022" builtinId="8" hidden="1"/>
    <cellStyle name="Hipervínculo" xfId="1024" builtinId="8" hidden="1"/>
    <cellStyle name="Hipervínculo" xfId="1026" builtinId="8" hidden="1"/>
    <cellStyle name="Hipervínculo" xfId="1028" builtinId="8" hidden="1"/>
    <cellStyle name="Hipervínculo" xfId="1030" builtinId="8" hidden="1"/>
    <cellStyle name="Hipervínculo" xfId="1032" builtinId="8" hidden="1"/>
    <cellStyle name="Hipervínculo" xfId="1034" builtinId="8" hidden="1"/>
    <cellStyle name="Hipervínculo" xfId="1036" builtinId="8" hidden="1"/>
    <cellStyle name="Hipervínculo" xfId="1038" builtinId="8" hidden="1"/>
    <cellStyle name="Hipervínculo" xfId="1040" builtinId="8" hidden="1"/>
    <cellStyle name="Hipervínculo" xfId="1042" builtinId="8" hidden="1"/>
    <cellStyle name="Hipervínculo" xfId="1044" builtinId="8" hidden="1"/>
    <cellStyle name="Hipervínculo" xfId="1046" builtinId="8" hidden="1"/>
    <cellStyle name="Hipervínculo" xfId="1048" builtinId="8" hidden="1"/>
    <cellStyle name="Hipervínculo" xfId="1050" builtinId="8" hidden="1"/>
    <cellStyle name="Hipervínculo" xfId="1052" builtinId="8" hidden="1"/>
    <cellStyle name="Hipervínculo" xfId="1054" builtinId="8" hidden="1"/>
    <cellStyle name="Hipervínculo" xfId="1056" builtinId="8" hidden="1"/>
    <cellStyle name="Hipervínculo" xfId="1058" builtinId="8" hidden="1"/>
    <cellStyle name="Hipervínculo" xfId="1060" builtinId="8" hidden="1"/>
    <cellStyle name="Hipervínculo" xfId="1062" builtinId="8" hidden="1"/>
    <cellStyle name="Hipervínculo" xfId="1064" builtinId="8" hidden="1"/>
    <cellStyle name="Hipervínculo" xfId="1066" builtinId="8" hidden="1"/>
    <cellStyle name="Hipervínculo" xfId="1068" builtinId="8" hidden="1"/>
    <cellStyle name="Hipervínculo" xfId="1070" builtinId="8" hidden="1"/>
    <cellStyle name="Hipervínculo" xfId="1072" builtinId="8" hidden="1"/>
    <cellStyle name="Hipervínculo" xfId="1074" builtinId="8" hidden="1"/>
    <cellStyle name="Hipervínculo" xfId="1076" builtinId="8" hidden="1"/>
    <cellStyle name="Hipervínculo" xfId="1078" builtinId="8" hidden="1"/>
    <cellStyle name="Hipervínculo" xfId="1080" builtinId="8" hidden="1"/>
    <cellStyle name="Hipervínculo" xfId="1082" builtinId="8" hidden="1"/>
    <cellStyle name="Hipervínculo" xfId="1084" builtinId="8" hidden="1"/>
    <cellStyle name="Hipervínculo" xfId="1086" builtinId="8" hidden="1"/>
    <cellStyle name="Hipervínculo" xfId="1088" builtinId="8" hidden="1"/>
    <cellStyle name="Hipervínculo" xfId="1090" builtinId="8" hidden="1"/>
    <cellStyle name="Hipervínculo" xfId="1092" builtinId="8" hidden="1"/>
    <cellStyle name="Hipervínculo" xfId="1094" builtinId="8" hidden="1"/>
    <cellStyle name="Hipervínculo" xfId="1096" builtinId="8" hidden="1"/>
    <cellStyle name="Hipervínculo" xfId="1098" builtinId="8" hidden="1"/>
    <cellStyle name="Hipervínculo" xfId="1100" builtinId="8" hidden="1"/>
    <cellStyle name="Hipervínculo" xfId="1102" builtinId="8" hidden="1"/>
    <cellStyle name="Hipervínculo" xfId="1104" builtinId="8" hidden="1"/>
    <cellStyle name="Hipervínculo" xfId="1106" builtinId="8" hidden="1"/>
    <cellStyle name="Hipervínculo" xfId="1108" builtinId="8" hidden="1"/>
    <cellStyle name="Hipervínculo" xfId="1110" builtinId="8" hidden="1"/>
    <cellStyle name="Hipervínculo" xfId="1112" builtinId="8" hidden="1"/>
    <cellStyle name="Hipervínculo" xfId="1114" builtinId="8" hidden="1"/>
    <cellStyle name="Hipervínculo" xfId="1116" builtinId="8" hidden="1"/>
    <cellStyle name="Hipervínculo" xfId="1118" builtinId="8" hidden="1"/>
    <cellStyle name="Hipervínculo" xfId="1120" builtinId="8" hidden="1"/>
    <cellStyle name="Hipervínculo" xfId="1122" builtinId="8" hidden="1"/>
    <cellStyle name="Hipervínculo" xfId="1124" builtinId="8" hidden="1"/>
    <cellStyle name="Hipervínculo" xfId="1126" builtinId="8" hidden="1"/>
    <cellStyle name="Hipervínculo" xfId="1128" builtinId="8" hidden="1"/>
    <cellStyle name="Hipervínculo" xfId="1130" builtinId="8" hidden="1"/>
    <cellStyle name="Hipervínculo" xfId="1132" builtinId="8" hidden="1"/>
    <cellStyle name="Hipervínculo" xfId="1134" builtinId="8" hidden="1"/>
    <cellStyle name="Hipervínculo" xfId="1136" builtinId="8" hidden="1"/>
    <cellStyle name="Hipervínculo" xfId="1138" builtinId="8" hidden="1"/>
    <cellStyle name="Hipervínculo" xfId="1140" builtinId="8" hidden="1"/>
    <cellStyle name="Hipervínculo" xfId="1142" builtinId="8" hidden="1"/>
    <cellStyle name="Hipervínculo" xfId="1144" builtinId="8" hidden="1"/>
    <cellStyle name="Hipervínculo" xfId="1146" builtinId="8" hidden="1"/>
    <cellStyle name="Hipervínculo" xfId="1148" builtinId="8" hidden="1"/>
    <cellStyle name="Hipervínculo" xfId="1150" builtinId="8" hidden="1"/>
    <cellStyle name="Hipervínculo" xfId="1152" builtinId="8" hidden="1"/>
    <cellStyle name="Hipervínculo" xfId="1154" builtinId="8" hidden="1"/>
    <cellStyle name="Hipervínculo" xfId="1156" builtinId="8" hidden="1"/>
    <cellStyle name="Hipervínculo" xfId="1158" builtinId="8" hidden="1"/>
    <cellStyle name="Hipervínculo" xfId="1160" builtinId="8" hidden="1"/>
    <cellStyle name="Hipervínculo" xfId="1162" builtinId="8" hidden="1"/>
    <cellStyle name="Hipervínculo" xfId="1164" builtinId="8" hidden="1"/>
    <cellStyle name="Hipervínculo" xfId="1166" builtinId="8" hidden="1"/>
    <cellStyle name="Hipervínculo" xfId="1168" builtinId="8" hidden="1"/>
    <cellStyle name="Hipervínculo" xfId="1170" builtinId="8" hidden="1"/>
    <cellStyle name="Hipervínculo" xfId="1172" builtinId="8" hidden="1"/>
    <cellStyle name="Hipervínculo" xfId="1174" builtinId="8" hidden="1"/>
    <cellStyle name="Hipervínculo" xfId="1176" builtinId="8" hidden="1"/>
    <cellStyle name="Hipervínculo" xfId="1178" builtinId="8" hidden="1"/>
    <cellStyle name="Hipervínculo" xfId="1180" builtinId="8" hidden="1"/>
    <cellStyle name="Hipervínculo" xfId="1182" builtinId="8" hidden="1"/>
    <cellStyle name="Hipervínculo" xfId="1184" builtinId="8" hidden="1"/>
    <cellStyle name="Hipervínculo" xfId="1186" builtinId="8" hidden="1"/>
    <cellStyle name="Hipervínculo" xfId="1188" builtinId="8" hidden="1"/>
    <cellStyle name="Hipervínculo" xfId="1190" builtinId="8" hidden="1"/>
    <cellStyle name="Hipervínculo" xfId="1192" builtinId="8" hidden="1"/>
    <cellStyle name="Hipervínculo" xfId="1194" builtinId="8" hidden="1"/>
    <cellStyle name="Hipervínculo" xfId="1196" builtinId="8" hidden="1"/>
    <cellStyle name="Hipervínculo" xfId="1198" builtinId="8" hidden="1"/>
    <cellStyle name="Hipervínculo" xfId="1200" builtinId="8" hidden="1"/>
    <cellStyle name="Hipervínculo" xfId="1202" builtinId="8" hidden="1"/>
    <cellStyle name="Hipervínculo" xfId="1204" builtinId="8" hidden="1"/>
    <cellStyle name="Hipervínculo" xfId="1206" builtinId="8" hidden="1"/>
    <cellStyle name="Hipervínculo" xfId="1208" builtinId="8" hidden="1"/>
    <cellStyle name="Hipervínculo" xfId="1210" builtinId="8" hidden="1"/>
    <cellStyle name="Hipervínculo" xfId="1212" builtinId="8" hidden="1"/>
    <cellStyle name="Hipervínculo" xfId="1214" builtinId="8" hidden="1"/>
    <cellStyle name="Hipervínculo" xfId="1216" builtinId="8" hidden="1"/>
    <cellStyle name="Hipervínculo" xfId="1218" builtinId="8" hidden="1"/>
    <cellStyle name="Hipervínculo" xfId="1220" builtinId="8" hidden="1"/>
    <cellStyle name="Hipervínculo" xfId="1222" builtinId="8" hidden="1"/>
    <cellStyle name="Hipervínculo" xfId="1224" builtinId="8" hidden="1"/>
    <cellStyle name="Hipervínculo" xfId="1226" builtinId="8" hidden="1"/>
    <cellStyle name="Hipervínculo" xfId="1228" builtinId="8" hidden="1"/>
    <cellStyle name="Hipervínculo" xfId="1230" builtinId="8" hidden="1"/>
    <cellStyle name="Hipervínculo" xfId="1232" builtinId="8" hidden="1"/>
    <cellStyle name="Hipervínculo" xfId="1234" builtinId="8" hidden="1"/>
    <cellStyle name="Hipervínculo" xfId="1236" builtinId="8" hidden="1"/>
    <cellStyle name="Hipervínculo" xfId="1238" builtinId="8" hidden="1"/>
    <cellStyle name="Hipervínculo" xfId="1240" builtinId="8" hidden="1"/>
    <cellStyle name="Hipervínculo" xfId="1242" builtinId="8" hidden="1"/>
    <cellStyle name="Hipervínculo" xfId="1244" builtinId="8" hidden="1"/>
    <cellStyle name="Hipervínculo" xfId="1246" builtinId="8" hidden="1"/>
    <cellStyle name="Hipervínculo" xfId="1248" builtinId="8" hidden="1"/>
    <cellStyle name="Hipervínculo" xfId="1250" builtinId="8" hidden="1"/>
    <cellStyle name="Hipervínculo" xfId="1252" builtinId="8" hidden="1"/>
    <cellStyle name="Hipervínculo" xfId="1254" builtinId="8" hidden="1"/>
    <cellStyle name="Hipervínculo" xfId="1256" builtinId="8" hidden="1"/>
    <cellStyle name="Hipervínculo" xfId="1258" builtinId="8" hidden="1"/>
    <cellStyle name="Hipervínculo" xfId="1260" builtinId="8" hidden="1"/>
    <cellStyle name="Hipervínculo" xfId="1262" builtinId="8" hidden="1"/>
    <cellStyle name="Hipervínculo" xfId="1264" builtinId="8" hidden="1"/>
    <cellStyle name="Hipervínculo" xfId="1266" builtinId="8" hidden="1"/>
    <cellStyle name="Hipervínculo" xfId="1268" builtinId="8" hidden="1"/>
    <cellStyle name="Hipervínculo" xfId="1270" builtinId="8" hidden="1"/>
    <cellStyle name="Hipervínculo" xfId="1272" builtinId="8" hidden="1"/>
    <cellStyle name="Hipervínculo" xfId="1274" builtinId="8" hidden="1"/>
    <cellStyle name="Hipervínculo" xfId="1276" builtinId="8" hidden="1"/>
    <cellStyle name="Hipervínculo" xfId="1278" builtinId="8" hidden="1"/>
    <cellStyle name="Hipervínculo" xfId="1280" builtinId="8" hidden="1"/>
    <cellStyle name="Hipervínculo" xfId="1282" builtinId="8" hidden="1"/>
    <cellStyle name="Hipervínculo" xfId="1284" builtinId="8" hidden="1"/>
    <cellStyle name="Hipervínculo" xfId="1286" builtinId="8" hidden="1"/>
    <cellStyle name="Hipervínculo" xfId="1288" builtinId="8" hidden="1"/>
    <cellStyle name="Hipervínculo" xfId="1290" builtinId="8" hidden="1"/>
    <cellStyle name="Hipervínculo" xfId="1292" builtinId="8" hidden="1"/>
    <cellStyle name="Hipervínculo" xfId="1294" builtinId="8" hidden="1"/>
    <cellStyle name="Hipervínculo" xfId="1296" builtinId="8" hidden="1"/>
    <cellStyle name="Hipervínculo" xfId="1298" builtinId="8" hidden="1"/>
    <cellStyle name="Hipervínculo" xfId="1300" builtinId="8" hidden="1"/>
    <cellStyle name="Hipervínculo" xfId="1302" builtinId="8" hidden="1"/>
    <cellStyle name="Hipervínculo" xfId="1304" builtinId="8" hidden="1"/>
    <cellStyle name="Hipervínculo" xfId="1306" builtinId="8" hidden="1"/>
    <cellStyle name="Hipervínculo" xfId="1308" builtinId="8" hidden="1"/>
    <cellStyle name="Hipervínculo" xfId="1310" builtinId="8" hidden="1"/>
    <cellStyle name="Hipervínculo" xfId="1312" builtinId="8" hidden="1"/>
    <cellStyle name="Hipervínculo" xfId="1314" builtinId="8" hidden="1"/>
    <cellStyle name="Hipervínculo" xfId="1316" builtinId="8" hidden="1"/>
    <cellStyle name="Hipervínculo" xfId="1318" builtinId="8" hidden="1"/>
    <cellStyle name="Hipervínculo" xfId="1320" builtinId="8" hidden="1"/>
    <cellStyle name="Hipervínculo" xfId="1322" builtinId="8" hidden="1"/>
    <cellStyle name="Hipervínculo" xfId="1324" builtinId="8" hidden="1"/>
    <cellStyle name="Hipervínculo" xfId="1326" builtinId="8" hidden="1"/>
    <cellStyle name="Hipervínculo" xfId="1328" builtinId="8" hidden="1"/>
    <cellStyle name="Hipervínculo" xfId="1330" builtinId="8" hidden="1"/>
    <cellStyle name="Hipervínculo" xfId="1332" builtinId="8" hidden="1"/>
    <cellStyle name="Hipervínculo" xfId="1334" builtinId="8" hidden="1"/>
    <cellStyle name="Hipervínculo" xfId="1336" builtinId="8" hidden="1"/>
    <cellStyle name="Hipervínculo" xfId="1338" builtinId="8" hidden="1"/>
    <cellStyle name="Hipervínculo" xfId="1340" builtinId="8" hidden="1"/>
    <cellStyle name="Hipervínculo" xfId="1342" builtinId="8" hidden="1"/>
    <cellStyle name="Hipervínculo" xfId="1344" builtinId="8" hidden="1"/>
    <cellStyle name="Hipervínculo" xfId="1346" builtinId="8" hidden="1"/>
    <cellStyle name="Hipervínculo" xfId="1348" builtinId="8" hidden="1"/>
    <cellStyle name="Hipervínculo" xfId="1350" builtinId="8" hidden="1"/>
    <cellStyle name="Hipervínculo" xfId="1352" builtinId="8" hidden="1"/>
    <cellStyle name="Hipervínculo" xfId="1354" builtinId="8" hidden="1"/>
    <cellStyle name="Hipervínculo" xfId="1356" builtinId="8" hidden="1"/>
    <cellStyle name="Hipervínculo" xfId="1358" builtinId="8" hidden="1"/>
    <cellStyle name="Hipervínculo" xfId="1360" builtinId="8" hidden="1"/>
    <cellStyle name="Hipervínculo" xfId="1362" builtinId="8" hidden="1"/>
    <cellStyle name="Hipervínculo" xfId="1364" builtinId="8" hidden="1"/>
    <cellStyle name="Hipervínculo" xfId="1366" builtinId="8" hidden="1"/>
    <cellStyle name="Hipervínculo" xfId="1368" builtinId="8" hidden="1"/>
    <cellStyle name="Hipervínculo" xfId="1370" builtinId="8" hidden="1"/>
    <cellStyle name="Hipervínculo" xfId="1372" builtinId="8" hidden="1"/>
    <cellStyle name="Hipervínculo" xfId="1374" builtinId="8" hidden="1"/>
    <cellStyle name="Hipervínculo" xfId="1376" builtinId="8" hidden="1"/>
    <cellStyle name="Hipervínculo" xfId="1378" builtinId="8" hidden="1"/>
    <cellStyle name="Hipervínculo" xfId="1380" builtinId="8" hidden="1"/>
    <cellStyle name="Hipervínculo" xfId="1382" builtinId="8" hidden="1"/>
    <cellStyle name="Hipervínculo" xfId="1384" builtinId="8" hidden="1"/>
    <cellStyle name="Hipervínculo" xfId="1386" builtinId="8" hidden="1"/>
    <cellStyle name="Hipervínculo" xfId="1388" builtinId="8" hidden="1"/>
    <cellStyle name="Hipervínculo" xfId="1390" builtinId="8" hidden="1"/>
    <cellStyle name="Hipervínculo" xfId="1392" builtinId="8" hidden="1"/>
    <cellStyle name="Hipervínculo" xfId="1394" builtinId="8" hidden="1"/>
    <cellStyle name="Hipervínculo" xfId="1396" builtinId="8" hidden="1"/>
    <cellStyle name="Hipervínculo" xfId="1398" builtinId="8" hidden="1"/>
    <cellStyle name="Hipervínculo" xfId="1400" builtinId="8" hidden="1"/>
    <cellStyle name="Hipervínculo" xfId="1402" builtinId="8" hidden="1"/>
    <cellStyle name="Hipervínculo" xfId="1404" builtinId="8" hidden="1"/>
    <cellStyle name="Hipervínculo" xfId="1406" builtinId="8" hidden="1"/>
    <cellStyle name="Hipervínculo" xfId="1408" builtinId="8" hidden="1"/>
    <cellStyle name="Hipervínculo" xfId="1410" builtinId="8" hidden="1"/>
    <cellStyle name="Hipervínculo" xfId="1412" builtinId="8" hidden="1"/>
    <cellStyle name="Hipervínculo" xfId="1414" builtinId="8" hidden="1"/>
    <cellStyle name="Hipervínculo" xfId="1416" builtinId="8" hidden="1"/>
    <cellStyle name="Hipervínculo" xfId="1418" builtinId="8" hidden="1"/>
    <cellStyle name="Hipervínculo" xfId="1420" builtinId="8" hidden="1"/>
    <cellStyle name="Hipervínculo" xfId="1422" builtinId="8" hidden="1"/>
    <cellStyle name="Hipervínculo" xfId="1424" builtinId="8" hidden="1"/>
    <cellStyle name="Hipervínculo" xfId="1426" builtinId="8" hidden="1"/>
    <cellStyle name="Hipervínculo" xfId="1428" builtinId="8" hidden="1"/>
    <cellStyle name="Hipervínculo" xfId="1430" builtinId="8" hidden="1"/>
    <cellStyle name="Hipervínculo" xfId="1432" builtinId="8" hidden="1"/>
    <cellStyle name="Hipervínculo" xfId="1434" builtinId="8" hidden="1"/>
    <cellStyle name="Hipervínculo" xfId="1436" builtinId="8" hidden="1"/>
    <cellStyle name="Hipervínculo" xfId="1438" builtinId="8" hidden="1"/>
    <cellStyle name="Hipervínculo" xfId="1440" builtinId="8" hidden="1"/>
    <cellStyle name="Hipervínculo" xfId="1442" builtinId="8" hidden="1"/>
    <cellStyle name="Hipervínculo" xfId="1444" builtinId="8" hidden="1"/>
    <cellStyle name="Hipervínculo" xfId="1446" builtinId="8" hidden="1"/>
    <cellStyle name="Hipervínculo" xfId="1448" builtinId="8" hidden="1"/>
    <cellStyle name="Hipervínculo" xfId="1450" builtinId="8" hidden="1"/>
    <cellStyle name="Hipervínculo" xfId="1452" builtinId="8" hidden="1"/>
    <cellStyle name="Hipervínculo" xfId="1454" builtinId="8" hidden="1"/>
    <cellStyle name="Hipervínculo" xfId="1456" builtinId="8" hidden="1"/>
    <cellStyle name="Hipervínculo" xfId="1458" builtinId="8" hidden="1"/>
    <cellStyle name="Hipervínculo" xfId="1460" builtinId="8" hidden="1"/>
    <cellStyle name="Hipervínculo" xfId="1462" builtinId="8" hidden="1"/>
    <cellStyle name="Hipervínculo" xfId="1464" builtinId="8" hidden="1"/>
    <cellStyle name="Hipervínculo" xfId="1466" builtinId="8" hidden="1"/>
    <cellStyle name="Hipervínculo" xfId="1468" builtinId="8" hidden="1"/>
    <cellStyle name="Hipervínculo" xfId="1470" builtinId="8" hidden="1"/>
    <cellStyle name="Hipervínculo" xfId="1472" builtinId="8" hidden="1"/>
    <cellStyle name="Hipervínculo" xfId="1474" builtinId="8" hidden="1"/>
    <cellStyle name="Hipervínculo" xfId="1476" builtinId="8" hidden="1"/>
    <cellStyle name="Hipervínculo" xfId="1478" builtinId="8" hidden="1"/>
    <cellStyle name="Hipervínculo" xfId="1480" builtinId="8" hidden="1"/>
    <cellStyle name="Hipervínculo" xfId="1482" builtinId="8" hidden="1"/>
    <cellStyle name="Hipervínculo" xfId="1484" builtinId="8" hidden="1"/>
    <cellStyle name="Hipervínculo" xfId="1486" builtinId="8" hidden="1"/>
    <cellStyle name="Hipervínculo" xfId="1488" builtinId="8" hidden="1"/>
    <cellStyle name="Hipervínculo" xfId="1490" builtinId="8" hidden="1"/>
    <cellStyle name="Hipervínculo" xfId="1492" builtinId="8" hidden="1"/>
    <cellStyle name="Hipervínculo" xfId="1494" builtinId="8" hidden="1"/>
    <cellStyle name="Hipervínculo" xfId="1496" builtinId="8" hidden="1"/>
    <cellStyle name="Hipervínculo" xfId="1498" builtinId="8" hidden="1"/>
    <cellStyle name="Hipervínculo" xfId="1500" builtinId="8" hidden="1"/>
    <cellStyle name="Hipervínculo" xfId="1502" builtinId="8" hidden="1"/>
    <cellStyle name="Hipervínculo" xfId="1504" builtinId="8" hidden="1"/>
    <cellStyle name="Hipervínculo" xfId="1506" builtinId="8" hidden="1"/>
    <cellStyle name="Hipervínculo" xfId="1508" builtinId="8" hidden="1"/>
    <cellStyle name="Hipervínculo" xfId="1510" builtinId="8" hidden="1"/>
    <cellStyle name="Hipervínculo" xfId="1512" builtinId="8" hidden="1"/>
    <cellStyle name="Hipervínculo" xfId="1514" builtinId="8" hidden="1"/>
    <cellStyle name="Hipervínculo" xfId="1516" builtinId="8" hidden="1"/>
    <cellStyle name="Hipervínculo" xfId="1518" builtinId="8" hidden="1"/>
    <cellStyle name="Hipervínculo" xfId="1520" builtinId="8" hidden="1"/>
    <cellStyle name="Hipervínculo" xfId="1522" builtinId="8" hidden="1"/>
    <cellStyle name="Hipervínculo" xfId="1524" builtinId="8" hidden="1"/>
    <cellStyle name="Hipervínculo" xfId="1526" builtinId="8" hidden="1"/>
    <cellStyle name="Hipervínculo" xfId="1528" builtinId="8" hidden="1"/>
    <cellStyle name="Hipervínculo" xfId="1530" builtinId="8" hidden="1"/>
    <cellStyle name="Hipervínculo" xfId="1532" builtinId="8" hidden="1"/>
    <cellStyle name="Hipervínculo" xfId="1534" builtinId="8" hidden="1"/>
    <cellStyle name="Hipervínculo" xfId="1536" builtinId="8" hidden="1"/>
    <cellStyle name="Hipervínculo" xfId="1538" builtinId="8" hidden="1"/>
    <cellStyle name="Hipervínculo" xfId="1540" builtinId="8" hidden="1"/>
    <cellStyle name="Hipervínculo" xfId="1542" builtinId="8" hidden="1"/>
    <cellStyle name="Hipervínculo" xfId="1544" builtinId="8" hidden="1"/>
    <cellStyle name="Hipervínculo" xfId="1546" builtinId="8" hidden="1"/>
    <cellStyle name="Hipervínculo" xfId="1548" builtinId="8" hidden="1"/>
    <cellStyle name="Hipervínculo" xfId="1550" builtinId="8" hidden="1"/>
    <cellStyle name="Hipervínculo" xfId="1552" builtinId="8" hidden="1"/>
    <cellStyle name="Hipervínculo" xfId="1554" builtinId="8" hidden="1"/>
    <cellStyle name="Hipervínculo" xfId="1556" builtinId="8" hidden="1"/>
    <cellStyle name="Hipervínculo" xfId="1558" builtinId="8" hidden="1"/>
    <cellStyle name="Hipervínculo" xfId="1560" builtinId="8" hidden="1"/>
    <cellStyle name="Hipervínculo" xfId="1562" builtinId="8" hidden="1"/>
    <cellStyle name="Hipervínculo" xfId="1564" builtinId="8" hidden="1"/>
    <cellStyle name="Hipervínculo" xfId="1566" builtinId="8" hidden="1"/>
    <cellStyle name="Hipervínculo" xfId="1568" builtinId="8" hidden="1"/>
    <cellStyle name="Hipervínculo" xfId="1570" builtinId="8" hidden="1"/>
    <cellStyle name="Hipervínculo" xfId="1572" builtinId="8" hidden="1"/>
    <cellStyle name="Hipervínculo" xfId="1574" builtinId="8" hidden="1"/>
    <cellStyle name="Hipervínculo" xfId="1576" builtinId="8" hidden="1"/>
    <cellStyle name="Hipervínculo" xfId="1578" builtinId="8" hidden="1"/>
    <cellStyle name="Hipervínculo" xfId="1580" builtinId="8" hidden="1"/>
    <cellStyle name="Hipervínculo" xfId="1582" builtinId="8" hidden="1"/>
    <cellStyle name="Hipervínculo" xfId="1584" builtinId="8" hidden="1"/>
    <cellStyle name="Hipervínculo" xfId="159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Hipervínculo visitado" xfId="448" builtinId="9" hidden="1"/>
    <cellStyle name="Hipervínculo visitado" xfId="450" builtinId="9" hidden="1"/>
    <cellStyle name="Hipervínculo visitado" xfId="452" builtinId="9" hidden="1"/>
    <cellStyle name="Hipervínculo visitado" xfId="454" builtinId="9" hidden="1"/>
    <cellStyle name="Hipervínculo visitado" xfId="456" builtinId="9" hidden="1"/>
    <cellStyle name="Hipervínculo visitado" xfId="458" builtinId="9" hidden="1"/>
    <cellStyle name="Hipervínculo visitado" xfId="460" builtinId="9" hidden="1"/>
    <cellStyle name="Hipervínculo visitado" xfId="462" builtinId="9" hidden="1"/>
    <cellStyle name="Hipervínculo visitado" xfId="464" builtinId="9" hidden="1"/>
    <cellStyle name="Hipervínculo visitado" xfId="466" builtinId="9" hidden="1"/>
    <cellStyle name="Hipervínculo visitado" xfId="468" builtinId="9" hidden="1"/>
    <cellStyle name="Hipervínculo visitado" xfId="470" builtinId="9" hidden="1"/>
    <cellStyle name="Hipervínculo visitado" xfId="472" builtinId="9" hidden="1"/>
    <cellStyle name="Hipervínculo visitado" xfId="474" builtinId="9" hidden="1"/>
    <cellStyle name="Hipervínculo visitado" xfId="476" builtinId="9" hidden="1"/>
    <cellStyle name="Hipervínculo visitado" xfId="478" builtinId="9" hidden="1"/>
    <cellStyle name="Hipervínculo visitado" xfId="480" builtinId="9" hidden="1"/>
    <cellStyle name="Hipervínculo visitado" xfId="482" builtinId="9" hidden="1"/>
    <cellStyle name="Hipervínculo visitado" xfId="484" builtinId="9" hidden="1"/>
    <cellStyle name="Hipervínculo visitado" xfId="486" builtinId="9" hidden="1"/>
    <cellStyle name="Hipervínculo visitado" xfId="488" builtinId="9" hidden="1"/>
    <cellStyle name="Hipervínculo visitado" xfId="490" builtinId="9" hidden="1"/>
    <cellStyle name="Hipervínculo visitado" xfId="492" builtinId="9" hidden="1"/>
    <cellStyle name="Hipervínculo visitado" xfId="494" builtinId="9" hidden="1"/>
    <cellStyle name="Hipervínculo visitado" xfId="496" builtinId="9" hidden="1"/>
    <cellStyle name="Hipervínculo visitado" xfId="498" builtinId="9" hidden="1"/>
    <cellStyle name="Hipervínculo visitado" xfId="500" builtinId="9" hidden="1"/>
    <cellStyle name="Hipervínculo visitado" xfId="502" builtinId="9" hidden="1"/>
    <cellStyle name="Hipervínculo visitado" xfId="504" builtinId="9" hidden="1"/>
    <cellStyle name="Hipervínculo visitado" xfId="506" builtinId="9" hidden="1"/>
    <cellStyle name="Hipervínculo visitado" xfId="508" builtinId="9" hidden="1"/>
    <cellStyle name="Hipervínculo visitado" xfId="510" builtinId="9" hidden="1"/>
    <cellStyle name="Hipervínculo visitado" xfId="512" builtinId="9" hidden="1"/>
    <cellStyle name="Hipervínculo visitado" xfId="514" builtinId="9" hidden="1"/>
    <cellStyle name="Hipervínculo visitado" xfId="516" builtinId="9" hidden="1"/>
    <cellStyle name="Hipervínculo visitado" xfId="518" builtinId="9" hidden="1"/>
    <cellStyle name="Hipervínculo visitado" xfId="520" builtinId="9" hidden="1"/>
    <cellStyle name="Hipervínculo visitado" xfId="522" builtinId="9" hidden="1"/>
    <cellStyle name="Hipervínculo visitado" xfId="524" builtinId="9" hidden="1"/>
    <cellStyle name="Hipervínculo visitado" xfId="526" builtinId="9" hidden="1"/>
    <cellStyle name="Hipervínculo visitado" xfId="528" builtinId="9" hidden="1"/>
    <cellStyle name="Hipervínculo visitado" xfId="530" builtinId="9" hidden="1"/>
    <cellStyle name="Hipervínculo visitado" xfId="532" builtinId="9" hidden="1"/>
    <cellStyle name="Hipervínculo visitado" xfId="534" builtinId="9" hidden="1"/>
    <cellStyle name="Hipervínculo visitado" xfId="536" builtinId="9" hidden="1"/>
    <cellStyle name="Hipervínculo visitado" xfId="538" builtinId="9" hidden="1"/>
    <cellStyle name="Hipervínculo visitado" xfId="540" builtinId="9" hidden="1"/>
    <cellStyle name="Hipervínculo visitado" xfId="542" builtinId="9" hidden="1"/>
    <cellStyle name="Hipervínculo visitado" xfId="544" builtinId="9" hidden="1"/>
    <cellStyle name="Hipervínculo visitado" xfId="546" builtinId="9" hidden="1"/>
    <cellStyle name="Hipervínculo visitado" xfId="548" builtinId="9" hidden="1"/>
    <cellStyle name="Hipervínculo visitado" xfId="550" builtinId="9" hidden="1"/>
    <cellStyle name="Hipervínculo visitado" xfId="552" builtinId="9" hidden="1"/>
    <cellStyle name="Hipervínculo visitado" xfId="554" builtinId="9" hidden="1"/>
    <cellStyle name="Hipervínculo visitado" xfId="556" builtinId="9" hidden="1"/>
    <cellStyle name="Hipervínculo visitado" xfId="558" builtinId="9" hidden="1"/>
    <cellStyle name="Hipervínculo visitado" xfId="560" builtinId="9" hidden="1"/>
    <cellStyle name="Hipervínculo visitado" xfId="562" builtinId="9" hidden="1"/>
    <cellStyle name="Hipervínculo visitado" xfId="564" builtinId="9" hidden="1"/>
    <cellStyle name="Hipervínculo visitado" xfId="566" builtinId="9" hidden="1"/>
    <cellStyle name="Hipervínculo visitado" xfId="568" builtinId="9" hidden="1"/>
    <cellStyle name="Hipervínculo visitado" xfId="570" builtinId="9" hidden="1"/>
    <cellStyle name="Hipervínculo visitado" xfId="572" builtinId="9" hidden="1"/>
    <cellStyle name="Hipervínculo visitado" xfId="574" builtinId="9" hidden="1"/>
    <cellStyle name="Hipervínculo visitado" xfId="576" builtinId="9" hidden="1"/>
    <cellStyle name="Hipervínculo visitado" xfId="578" builtinId="9" hidden="1"/>
    <cellStyle name="Hipervínculo visitado" xfId="580" builtinId="9" hidden="1"/>
    <cellStyle name="Hipervínculo visitado" xfId="582" builtinId="9" hidden="1"/>
    <cellStyle name="Hipervínculo visitado" xfId="584" builtinId="9" hidden="1"/>
    <cellStyle name="Hipervínculo visitado" xfId="586" builtinId="9" hidden="1"/>
    <cellStyle name="Hipervínculo visitado" xfId="588" builtinId="9" hidden="1"/>
    <cellStyle name="Hipervínculo visitado" xfId="590" builtinId="9" hidden="1"/>
    <cellStyle name="Hipervínculo visitado" xfId="592" builtinId="9" hidden="1"/>
    <cellStyle name="Hipervínculo visitado" xfId="594" builtinId="9" hidden="1"/>
    <cellStyle name="Hipervínculo visitado" xfId="596" builtinId="9" hidden="1"/>
    <cellStyle name="Hipervínculo visitado" xfId="598" builtinId="9" hidden="1"/>
    <cellStyle name="Hipervínculo visitado" xfId="600" builtinId="9" hidden="1"/>
    <cellStyle name="Hipervínculo visitado" xfId="602" builtinId="9" hidden="1"/>
    <cellStyle name="Hipervínculo visitado" xfId="604" builtinId="9" hidden="1"/>
    <cellStyle name="Hipervínculo visitado" xfId="606" builtinId="9" hidden="1"/>
    <cellStyle name="Hipervínculo visitado" xfId="608" builtinId="9" hidden="1"/>
    <cellStyle name="Hipervínculo visitado" xfId="610" builtinId="9" hidden="1"/>
    <cellStyle name="Hipervínculo visitado" xfId="612" builtinId="9" hidden="1"/>
    <cellStyle name="Hipervínculo visitado" xfId="614" builtinId="9" hidden="1"/>
    <cellStyle name="Hipervínculo visitado" xfId="616" builtinId="9" hidden="1"/>
    <cellStyle name="Hipervínculo visitado" xfId="618" builtinId="9" hidden="1"/>
    <cellStyle name="Hipervínculo visitado" xfId="620" builtinId="9" hidden="1"/>
    <cellStyle name="Hipervínculo visitado" xfId="622" builtinId="9" hidden="1"/>
    <cellStyle name="Hipervínculo visitado" xfId="624" builtinId="9" hidden="1"/>
    <cellStyle name="Hipervínculo visitado" xfId="626" builtinId="9" hidden="1"/>
    <cellStyle name="Hipervínculo visitado" xfId="628" builtinId="9" hidden="1"/>
    <cellStyle name="Hipervínculo visitado" xfId="630" builtinId="9" hidden="1"/>
    <cellStyle name="Hipervínculo visitado" xfId="632" builtinId="9" hidden="1"/>
    <cellStyle name="Hipervínculo visitado" xfId="634" builtinId="9" hidden="1"/>
    <cellStyle name="Hipervínculo visitado" xfId="636" builtinId="9" hidden="1"/>
    <cellStyle name="Hipervínculo visitado" xfId="638" builtinId="9" hidden="1"/>
    <cellStyle name="Hipervínculo visitado" xfId="640" builtinId="9" hidden="1"/>
    <cellStyle name="Hipervínculo visitado" xfId="642" builtinId="9" hidden="1"/>
    <cellStyle name="Hipervínculo visitado" xfId="644" builtinId="9" hidden="1"/>
    <cellStyle name="Hipervínculo visitado" xfId="646" builtinId="9" hidden="1"/>
    <cellStyle name="Hipervínculo visitado" xfId="648" builtinId="9" hidden="1"/>
    <cellStyle name="Hipervínculo visitado" xfId="650" builtinId="9" hidden="1"/>
    <cellStyle name="Hipervínculo visitado" xfId="652" builtinId="9" hidden="1"/>
    <cellStyle name="Hipervínculo visitado" xfId="654" builtinId="9" hidden="1"/>
    <cellStyle name="Hipervínculo visitado" xfId="656" builtinId="9" hidden="1"/>
    <cellStyle name="Hipervínculo visitado" xfId="658" builtinId="9" hidden="1"/>
    <cellStyle name="Hipervínculo visitado" xfId="660" builtinId="9" hidden="1"/>
    <cellStyle name="Hipervínculo visitado" xfId="662" builtinId="9" hidden="1"/>
    <cellStyle name="Hipervínculo visitado" xfId="664" builtinId="9" hidden="1"/>
    <cellStyle name="Hipervínculo visitado" xfId="666" builtinId="9" hidden="1"/>
    <cellStyle name="Hipervínculo visitado" xfId="668" builtinId="9" hidden="1"/>
    <cellStyle name="Hipervínculo visitado" xfId="670" builtinId="9" hidden="1"/>
    <cellStyle name="Hipervínculo visitado" xfId="672" builtinId="9" hidden="1"/>
    <cellStyle name="Hipervínculo visitado" xfId="674" builtinId="9" hidden="1"/>
    <cellStyle name="Hipervínculo visitado" xfId="676" builtinId="9" hidden="1"/>
    <cellStyle name="Hipervínculo visitado" xfId="678" builtinId="9" hidden="1"/>
    <cellStyle name="Hipervínculo visitado" xfId="680" builtinId="9" hidden="1"/>
    <cellStyle name="Hipervínculo visitado" xfId="682" builtinId="9" hidden="1"/>
    <cellStyle name="Hipervínculo visitado" xfId="684" builtinId="9" hidden="1"/>
    <cellStyle name="Hipervínculo visitado" xfId="686" builtinId="9" hidden="1"/>
    <cellStyle name="Hipervínculo visitado" xfId="688" builtinId="9" hidden="1"/>
    <cellStyle name="Hipervínculo visitado" xfId="690" builtinId="9" hidden="1"/>
    <cellStyle name="Hipervínculo visitado" xfId="692" builtinId="9" hidden="1"/>
    <cellStyle name="Hipervínculo visitado" xfId="694" builtinId="9" hidden="1"/>
    <cellStyle name="Hipervínculo visitado" xfId="696" builtinId="9" hidden="1"/>
    <cellStyle name="Hipervínculo visitado" xfId="698" builtinId="9" hidden="1"/>
    <cellStyle name="Hipervínculo visitado" xfId="700" builtinId="9" hidden="1"/>
    <cellStyle name="Hipervínculo visitado" xfId="702" builtinId="9" hidden="1"/>
    <cellStyle name="Hipervínculo visitado" xfId="704" builtinId="9" hidden="1"/>
    <cellStyle name="Hipervínculo visitado" xfId="706" builtinId="9" hidden="1"/>
    <cellStyle name="Hipervínculo visitado" xfId="708" builtinId="9" hidden="1"/>
    <cellStyle name="Hipervínculo visitado" xfId="710" builtinId="9" hidden="1"/>
    <cellStyle name="Hipervínculo visitado" xfId="712" builtinId="9" hidden="1"/>
    <cellStyle name="Hipervínculo visitado" xfId="714" builtinId="9" hidden="1"/>
    <cellStyle name="Hipervínculo visitado" xfId="716" builtinId="9" hidden="1"/>
    <cellStyle name="Hipervínculo visitado" xfId="718" builtinId="9" hidden="1"/>
    <cellStyle name="Hipervínculo visitado" xfId="720" builtinId="9" hidden="1"/>
    <cellStyle name="Hipervínculo visitado" xfId="722" builtinId="9" hidden="1"/>
    <cellStyle name="Hipervínculo visitado" xfId="724" builtinId="9" hidden="1"/>
    <cellStyle name="Hipervínculo visitado" xfId="726" builtinId="9" hidden="1"/>
    <cellStyle name="Hipervínculo visitado" xfId="728" builtinId="9" hidden="1"/>
    <cellStyle name="Hipervínculo visitado" xfId="730" builtinId="9" hidden="1"/>
    <cellStyle name="Hipervínculo visitado" xfId="732" builtinId="9" hidden="1"/>
    <cellStyle name="Hipervínculo visitado" xfId="734" builtinId="9" hidden="1"/>
    <cellStyle name="Hipervínculo visitado" xfId="736" builtinId="9" hidden="1"/>
    <cellStyle name="Hipervínculo visitado" xfId="738" builtinId="9" hidden="1"/>
    <cellStyle name="Hipervínculo visitado" xfId="740" builtinId="9" hidden="1"/>
    <cellStyle name="Hipervínculo visitado" xfId="742" builtinId="9" hidden="1"/>
    <cellStyle name="Hipervínculo visitado" xfId="744" builtinId="9" hidden="1"/>
    <cellStyle name="Hipervínculo visitado" xfId="746" builtinId="9" hidden="1"/>
    <cellStyle name="Hipervínculo visitado" xfId="748" builtinId="9" hidden="1"/>
    <cellStyle name="Hipervínculo visitado" xfId="750" builtinId="9" hidden="1"/>
    <cellStyle name="Hipervínculo visitado" xfId="752" builtinId="9" hidden="1"/>
    <cellStyle name="Hipervínculo visitado" xfId="754" builtinId="9" hidden="1"/>
    <cellStyle name="Hipervínculo visitado" xfId="756" builtinId="9" hidden="1"/>
    <cellStyle name="Hipervínculo visitado" xfId="758" builtinId="9" hidden="1"/>
    <cellStyle name="Hipervínculo visitado" xfId="760" builtinId="9" hidden="1"/>
    <cellStyle name="Hipervínculo visitado" xfId="762" builtinId="9" hidden="1"/>
    <cellStyle name="Hipervínculo visitado" xfId="764" builtinId="9" hidden="1"/>
    <cellStyle name="Hipervínculo visitado" xfId="766" builtinId="9" hidden="1"/>
    <cellStyle name="Hipervínculo visitado" xfId="768" builtinId="9" hidden="1"/>
    <cellStyle name="Hipervínculo visitado" xfId="770" builtinId="9" hidden="1"/>
    <cellStyle name="Hipervínculo visitado" xfId="772" builtinId="9" hidden="1"/>
    <cellStyle name="Hipervínculo visitado" xfId="774" builtinId="9" hidden="1"/>
    <cellStyle name="Hipervínculo visitado" xfId="776" builtinId="9" hidden="1"/>
    <cellStyle name="Hipervínculo visitado" xfId="778" builtinId="9" hidden="1"/>
    <cellStyle name="Hipervínculo visitado" xfId="780" builtinId="9" hidden="1"/>
    <cellStyle name="Hipervínculo visitado" xfId="782" builtinId="9" hidden="1"/>
    <cellStyle name="Hipervínculo visitado" xfId="784" builtinId="9" hidden="1"/>
    <cellStyle name="Hipervínculo visitado" xfId="786" builtinId="9" hidden="1"/>
    <cellStyle name="Hipervínculo visitado" xfId="788" builtinId="9" hidden="1"/>
    <cellStyle name="Hipervínculo visitado" xfId="790" builtinId="9" hidden="1"/>
    <cellStyle name="Hipervínculo visitado" xfId="792" builtinId="9" hidden="1"/>
    <cellStyle name="Hipervínculo visitado" xfId="794" builtinId="9" hidden="1"/>
    <cellStyle name="Hipervínculo visitado" xfId="796" builtinId="9" hidden="1"/>
    <cellStyle name="Hipervínculo visitado" xfId="798" builtinId="9" hidden="1"/>
    <cellStyle name="Hipervínculo visitado" xfId="800" builtinId="9" hidden="1"/>
    <cellStyle name="Hipervínculo visitado" xfId="802" builtinId="9" hidden="1"/>
    <cellStyle name="Hipervínculo visitado" xfId="804" builtinId="9" hidden="1"/>
    <cellStyle name="Hipervínculo visitado" xfId="806" builtinId="9" hidden="1"/>
    <cellStyle name="Hipervínculo visitado" xfId="808" builtinId="9" hidden="1"/>
    <cellStyle name="Hipervínculo visitado" xfId="810" builtinId="9" hidden="1"/>
    <cellStyle name="Hipervínculo visitado" xfId="812" builtinId="9" hidden="1"/>
    <cellStyle name="Hipervínculo visitado" xfId="814" builtinId="9" hidden="1"/>
    <cellStyle name="Hipervínculo visitado" xfId="816" builtinId="9" hidden="1"/>
    <cellStyle name="Hipervínculo visitado" xfId="818" builtinId="9" hidden="1"/>
    <cellStyle name="Hipervínculo visitado" xfId="820" builtinId="9" hidden="1"/>
    <cellStyle name="Hipervínculo visitado" xfId="822" builtinId="9" hidden="1"/>
    <cellStyle name="Hipervínculo visitado" xfId="824" builtinId="9" hidden="1"/>
    <cellStyle name="Hipervínculo visitado" xfId="826" builtinId="9" hidden="1"/>
    <cellStyle name="Hipervínculo visitado" xfId="828" builtinId="9" hidden="1"/>
    <cellStyle name="Hipervínculo visitado" xfId="830" builtinId="9" hidden="1"/>
    <cellStyle name="Hipervínculo visitado" xfId="832" builtinId="9" hidden="1"/>
    <cellStyle name="Hipervínculo visitado" xfId="834" builtinId="9" hidden="1"/>
    <cellStyle name="Hipervínculo visitado" xfId="836" builtinId="9" hidden="1"/>
    <cellStyle name="Hipervínculo visitado" xfId="838" builtinId="9" hidden="1"/>
    <cellStyle name="Hipervínculo visitado" xfId="840" builtinId="9" hidden="1"/>
    <cellStyle name="Hipervínculo visitado" xfId="842" builtinId="9" hidden="1"/>
    <cellStyle name="Hipervínculo visitado" xfId="844" builtinId="9" hidden="1"/>
    <cellStyle name="Hipervínculo visitado" xfId="846" builtinId="9" hidden="1"/>
    <cellStyle name="Hipervínculo visitado" xfId="848" builtinId="9" hidden="1"/>
    <cellStyle name="Hipervínculo visitado" xfId="850" builtinId="9" hidden="1"/>
    <cellStyle name="Hipervínculo visitado" xfId="852" builtinId="9" hidden="1"/>
    <cellStyle name="Hipervínculo visitado" xfId="854" builtinId="9" hidden="1"/>
    <cellStyle name="Hipervínculo visitado" xfId="856" builtinId="9" hidden="1"/>
    <cellStyle name="Hipervínculo visitado" xfId="858" builtinId="9" hidden="1"/>
    <cellStyle name="Hipervínculo visitado" xfId="860" builtinId="9" hidden="1"/>
    <cellStyle name="Hipervínculo visitado" xfId="862" builtinId="9" hidden="1"/>
    <cellStyle name="Hipervínculo visitado" xfId="864" builtinId="9" hidden="1"/>
    <cellStyle name="Hipervínculo visitado" xfId="866" builtinId="9" hidden="1"/>
    <cellStyle name="Hipervínculo visitado" xfId="868" builtinId="9" hidden="1"/>
    <cellStyle name="Hipervínculo visitado" xfId="870" builtinId="9" hidden="1"/>
    <cellStyle name="Hipervínculo visitado" xfId="872" builtinId="9" hidden="1"/>
    <cellStyle name="Hipervínculo visitado" xfId="874" builtinId="9" hidden="1"/>
    <cellStyle name="Hipervínculo visitado" xfId="876" builtinId="9" hidden="1"/>
    <cellStyle name="Hipervínculo visitado" xfId="878" builtinId="9" hidden="1"/>
    <cellStyle name="Hipervínculo visitado" xfId="880" builtinId="9" hidden="1"/>
    <cellStyle name="Hipervínculo visitado" xfId="882" builtinId="9" hidden="1"/>
    <cellStyle name="Hipervínculo visitado" xfId="884" builtinId="9" hidden="1"/>
    <cellStyle name="Hipervínculo visitado" xfId="886" builtinId="9" hidden="1"/>
    <cellStyle name="Hipervínculo visitado" xfId="888" builtinId="9" hidden="1"/>
    <cellStyle name="Hipervínculo visitado" xfId="890" builtinId="9" hidden="1"/>
    <cellStyle name="Hipervínculo visitado" xfId="892" builtinId="9" hidden="1"/>
    <cellStyle name="Hipervínculo visitado" xfId="894" builtinId="9" hidden="1"/>
    <cellStyle name="Hipervínculo visitado" xfId="896" builtinId="9" hidden="1"/>
    <cellStyle name="Hipervínculo visitado" xfId="898" builtinId="9" hidden="1"/>
    <cellStyle name="Hipervínculo visitado" xfId="900" builtinId="9" hidden="1"/>
    <cellStyle name="Hipervínculo visitado" xfId="902" builtinId="9" hidden="1"/>
    <cellStyle name="Hipervínculo visitado" xfId="904" builtinId="9" hidden="1"/>
    <cellStyle name="Hipervínculo visitado" xfId="906" builtinId="9" hidden="1"/>
    <cellStyle name="Hipervínculo visitado" xfId="908" builtinId="9" hidden="1"/>
    <cellStyle name="Hipervínculo visitado" xfId="910" builtinId="9" hidden="1"/>
    <cellStyle name="Hipervínculo visitado" xfId="912" builtinId="9" hidden="1"/>
    <cellStyle name="Hipervínculo visitado" xfId="914" builtinId="9" hidden="1"/>
    <cellStyle name="Hipervínculo visitado" xfId="916" builtinId="9" hidden="1"/>
    <cellStyle name="Hipervínculo visitado" xfId="918" builtinId="9" hidden="1"/>
    <cellStyle name="Hipervínculo visitado" xfId="920" builtinId="9" hidden="1"/>
    <cellStyle name="Hipervínculo visitado" xfId="922" builtinId="9" hidden="1"/>
    <cellStyle name="Hipervínculo visitado" xfId="924" builtinId="9" hidden="1"/>
    <cellStyle name="Hipervínculo visitado" xfId="926" builtinId="9" hidden="1"/>
    <cellStyle name="Hipervínculo visitado" xfId="928" builtinId="9" hidden="1"/>
    <cellStyle name="Hipervínculo visitado" xfId="930" builtinId="9" hidden="1"/>
    <cellStyle name="Hipervínculo visitado" xfId="932" builtinId="9" hidden="1"/>
    <cellStyle name="Hipervínculo visitado" xfId="934" builtinId="9" hidden="1"/>
    <cellStyle name="Hipervínculo visitado" xfId="936" builtinId="9" hidden="1"/>
    <cellStyle name="Hipervínculo visitado" xfId="938" builtinId="9" hidden="1"/>
    <cellStyle name="Hipervínculo visitado" xfId="940" builtinId="9" hidden="1"/>
    <cellStyle name="Hipervínculo visitado" xfId="942" builtinId="9" hidden="1"/>
    <cellStyle name="Hipervínculo visitado" xfId="944" builtinId="9" hidden="1"/>
    <cellStyle name="Hipervínculo visitado" xfId="946" builtinId="9" hidden="1"/>
    <cellStyle name="Hipervínculo visitado" xfId="948" builtinId="9" hidden="1"/>
    <cellStyle name="Hipervínculo visitado" xfId="950" builtinId="9" hidden="1"/>
    <cellStyle name="Hipervínculo visitado" xfId="952" builtinId="9" hidden="1"/>
    <cellStyle name="Hipervínculo visitado" xfId="954" builtinId="9" hidden="1"/>
    <cellStyle name="Hipervínculo visitado" xfId="956" builtinId="9" hidden="1"/>
    <cellStyle name="Hipervínculo visitado" xfId="958" builtinId="9" hidden="1"/>
    <cellStyle name="Hipervínculo visitado" xfId="960" builtinId="9" hidden="1"/>
    <cellStyle name="Hipervínculo visitado" xfId="962" builtinId="9" hidden="1"/>
    <cellStyle name="Hipervínculo visitado" xfId="964" builtinId="9" hidden="1"/>
    <cellStyle name="Hipervínculo visitado" xfId="966" builtinId="9" hidden="1"/>
    <cellStyle name="Hipervínculo visitado" xfId="968" builtinId="9" hidden="1"/>
    <cellStyle name="Hipervínculo visitado" xfId="970" builtinId="9" hidden="1"/>
    <cellStyle name="Hipervínculo visitado" xfId="972" builtinId="9" hidden="1"/>
    <cellStyle name="Hipervínculo visitado" xfId="974" builtinId="9" hidden="1"/>
    <cellStyle name="Hipervínculo visitado" xfId="976" builtinId="9" hidden="1"/>
    <cellStyle name="Hipervínculo visitado" xfId="978" builtinId="9" hidden="1"/>
    <cellStyle name="Hipervínculo visitado" xfId="980" builtinId="9" hidden="1"/>
    <cellStyle name="Hipervínculo visitado" xfId="982" builtinId="9" hidden="1"/>
    <cellStyle name="Hipervínculo visitado" xfId="984" builtinId="9" hidden="1"/>
    <cellStyle name="Hipervínculo visitado" xfId="986" builtinId="9" hidden="1"/>
    <cellStyle name="Hipervínculo visitado" xfId="988" builtinId="9" hidden="1"/>
    <cellStyle name="Hipervínculo visitado" xfId="990" builtinId="9" hidden="1"/>
    <cellStyle name="Hipervínculo visitado" xfId="993" builtinId="9" hidden="1"/>
    <cellStyle name="Hipervínculo visitado" xfId="995" builtinId="9" hidden="1"/>
    <cellStyle name="Hipervínculo visitado" xfId="997" builtinId="9" hidden="1"/>
    <cellStyle name="Hipervínculo visitado" xfId="999" builtinId="9" hidden="1"/>
    <cellStyle name="Hipervínculo visitado" xfId="1001" builtinId="9" hidden="1"/>
    <cellStyle name="Hipervínculo visitado" xfId="1003" builtinId="9" hidden="1"/>
    <cellStyle name="Hipervínculo visitado" xfId="1005" builtinId="9" hidden="1"/>
    <cellStyle name="Hipervínculo visitado" xfId="1007" builtinId="9" hidden="1"/>
    <cellStyle name="Hipervínculo visitado" xfId="1009" builtinId="9" hidden="1"/>
    <cellStyle name="Hipervínculo visitado" xfId="1011" builtinId="9" hidden="1"/>
    <cellStyle name="Hipervínculo visitado" xfId="1013" builtinId="9" hidden="1"/>
    <cellStyle name="Hipervínculo visitado" xfId="1015" builtinId="9" hidden="1"/>
    <cellStyle name="Hipervínculo visitado" xfId="1017" builtinId="9" hidden="1"/>
    <cellStyle name="Hipervínculo visitado" xfId="1019" builtinId="9" hidden="1"/>
    <cellStyle name="Hipervínculo visitado" xfId="1021" builtinId="9" hidden="1"/>
    <cellStyle name="Hipervínculo visitado" xfId="1023" builtinId="9" hidden="1"/>
    <cellStyle name="Hipervínculo visitado" xfId="1025" builtinId="9" hidden="1"/>
    <cellStyle name="Hipervínculo visitado" xfId="1027" builtinId="9" hidden="1"/>
    <cellStyle name="Hipervínculo visitado" xfId="1029" builtinId="9" hidden="1"/>
    <cellStyle name="Hipervínculo visitado" xfId="1031" builtinId="9" hidden="1"/>
    <cellStyle name="Hipervínculo visitado" xfId="1033" builtinId="9" hidden="1"/>
    <cellStyle name="Hipervínculo visitado" xfId="1035" builtinId="9" hidden="1"/>
    <cellStyle name="Hipervínculo visitado" xfId="1037" builtinId="9" hidden="1"/>
    <cellStyle name="Hipervínculo visitado" xfId="1039" builtinId="9" hidden="1"/>
    <cellStyle name="Hipervínculo visitado" xfId="1041" builtinId="9" hidden="1"/>
    <cellStyle name="Hipervínculo visitado" xfId="1043" builtinId="9" hidden="1"/>
    <cellStyle name="Hipervínculo visitado" xfId="1045" builtinId="9" hidden="1"/>
    <cellStyle name="Hipervínculo visitado" xfId="1047" builtinId="9" hidden="1"/>
    <cellStyle name="Hipervínculo visitado" xfId="1049" builtinId="9" hidden="1"/>
    <cellStyle name="Hipervínculo visitado" xfId="1051" builtinId="9" hidden="1"/>
    <cellStyle name="Hipervínculo visitado" xfId="1053" builtinId="9" hidden="1"/>
    <cellStyle name="Hipervínculo visitado" xfId="1055" builtinId="9" hidden="1"/>
    <cellStyle name="Hipervínculo visitado" xfId="1057" builtinId="9" hidden="1"/>
    <cellStyle name="Hipervínculo visitado" xfId="1059" builtinId="9" hidden="1"/>
    <cellStyle name="Hipervínculo visitado" xfId="1061" builtinId="9" hidden="1"/>
    <cellStyle name="Hipervínculo visitado" xfId="1063" builtinId="9" hidden="1"/>
    <cellStyle name="Hipervínculo visitado" xfId="1065" builtinId="9" hidden="1"/>
    <cellStyle name="Hipervínculo visitado" xfId="1067" builtinId="9" hidden="1"/>
    <cellStyle name="Hipervínculo visitado" xfId="1069" builtinId="9" hidden="1"/>
    <cellStyle name="Hipervínculo visitado" xfId="1071" builtinId="9" hidden="1"/>
    <cellStyle name="Hipervínculo visitado" xfId="1073" builtinId="9" hidden="1"/>
    <cellStyle name="Hipervínculo visitado" xfId="1075" builtinId="9" hidden="1"/>
    <cellStyle name="Hipervínculo visitado" xfId="1077" builtinId="9" hidden="1"/>
    <cellStyle name="Hipervínculo visitado" xfId="1079" builtinId="9" hidden="1"/>
    <cellStyle name="Hipervínculo visitado" xfId="1081" builtinId="9" hidden="1"/>
    <cellStyle name="Hipervínculo visitado" xfId="1083" builtinId="9" hidden="1"/>
    <cellStyle name="Hipervínculo visitado" xfId="1085" builtinId="9" hidden="1"/>
    <cellStyle name="Hipervínculo visitado" xfId="1087" builtinId="9" hidden="1"/>
    <cellStyle name="Hipervínculo visitado" xfId="1089" builtinId="9" hidden="1"/>
    <cellStyle name="Hipervínculo visitado" xfId="1091" builtinId="9" hidden="1"/>
    <cellStyle name="Hipervínculo visitado" xfId="1093" builtinId="9" hidden="1"/>
    <cellStyle name="Hipervínculo visitado" xfId="1095" builtinId="9" hidden="1"/>
    <cellStyle name="Hipervínculo visitado" xfId="1097" builtinId="9" hidden="1"/>
    <cellStyle name="Hipervínculo visitado" xfId="1099" builtinId="9" hidden="1"/>
    <cellStyle name="Hipervínculo visitado" xfId="1101" builtinId="9" hidden="1"/>
    <cellStyle name="Hipervínculo visitado" xfId="1103" builtinId="9" hidden="1"/>
    <cellStyle name="Hipervínculo visitado" xfId="1105" builtinId="9" hidden="1"/>
    <cellStyle name="Hipervínculo visitado" xfId="1107" builtinId="9" hidden="1"/>
    <cellStyle name="Hipervínculo visitado" xfId="1109" builtinId="9" hidden="1"/>
    <cellStyle name="Hipervínculo visitado" xfId="1111" builtinId="9" hidden="1"/>
    <cellStyle name="Hipervínculo visitado" xfId="1113" builtinId="9" hidden="1"/>
    <cellStyle name="Hipervínculo visitado" xfId="1115" builtinId="9" hidden="1"/>
    <cellStyle name="Hipervínculo visitado" xfId="1117" builtinId="9" hidden="1"/>
    <cellStyle name="Hipervínculo visitado" xfId="1119" builtinId="9" hidden="1"/>
    <cellStyle name="Hipervínculo visitado" xfId="1121" builtinId="9" hidden="1"/>
    <cellStyle name="Hipervínculo visitado" xfId="1123" builtinId="9" hidden="1"/>
    <cellStyle name="Hipervínculo visitado" xfId="1125" builtinId="9" hidden="1"/>
    <cellStyle name="Hipervínculo visitado" xfId="1127" builtinId="9" hidden="1"/>
    <cellStyle name="Hipervínculo visitado" xfId="1129" builtinId="9" hidden="1"/>
    <cellStyle name="Hipervínculo visitado" xfId="1131" builtinId="9" hidden="1"/>
    <cellStyle name="Hipervínculo visitado" xfId="1133" builtinId="9" hidden="1"/>
    <cellStyle name="Hipervínculo visitado" xfId="1135" builtinId="9" hidden="1"/>
    <cellStyle name="Hipervínculo visitado" xfId="1137" builtinId="9" hidden="1"/>
    <cellStyle name="Hipervínculo visitado" xfId="1139" builtinId="9" hidden="1"/>
    <cellStyle name="Hipervínculo visitado" xfId="1141" builtinId="9" hidden="1"/>
    <cellStyle name="Hipervínculo visitado" xfId="1143" builtinId="9" hidden="1"/>
    <cellStyle name="Hipervínculo visitado" xfId="1145" builtinId="9" hidden="1"/>
    <cellStyle name="Hipervínculo visitado" xfId="1147" builtinId="9" hidden="1"/>
    <cellStyle name="Hipervínculo visitado" xfId="1149" builtinId="9" hidden="1"/>
    <cellStyle name="Hipervínculo visitado" xfId="1151" builtinId="9" hidden="1"/>
    <cellStyle name="Hipervínculo visitado" xfId="1153" builtinId="9" hidden="1"/>
    <cellStyle name="Hipervínculo visitado" xfId="1155" builtinId="9" hidden="1"/>
    <cellStyle name="Hipervínculo visitado" xfId="1157" builtinId="9" hidden="1"/>
    <cellStyle name="Hipervínculo visitado" xfId="1159" builtinId="9" hidden="1"/>
    <cellStyle name="Hipervínculo visitado" xfId="1161" builtinId="9" hidden="1"/>
    <cellStyle name="Hipervínculo visitado" xfId="1163" builtinId="9" hidden="1"/>
    <cellStyle name="Hipervínculo visitado" xfId="1165" builtinId="9" hidden="1"/>
    <cellStyle name="Hipervínculo visitado" xfId="1167" builtinId="9" hidden="1"/>
    <cellStyle name="Hipervínculo visitado" xfId="1169" builtinId="9" hidden="1"/>
    <cellStyle name="Hipervínculo visitado" xfId="1171" builtinId="9" hidden="1"/>
    <cellStyle name="Hipervínculo visitado" xfId="1173" builtinId="9" hidden="1"/>
    <cellStyle name="Hipervínculo visitado" xfId="1175" builtinId="9" hidden="1"/>
    <cellStyle name="Hipervínculo visitado" xfId="1177" builtinId="9" hidden="1"/>
    <cellStyle name="Hipervínculo visitado" xfId="1179" builtinId="9" hidden="1"/>
    <cellStyle name="Hipervínculo visitado" xfId="1181" builtinId="9" hidden="1"/>
    <cellStyle name="Hipervínculo visitado" xfId="1183" builtinId="9" hidden="1"/>
    <cellStyle name="Hipervínculo visitado" xfId="1185" builtinId="9" hidden="1"/>
    <cellStyle name="Hipervínculo visitado" xfId="1187" builtinId="9" hidden="1"/>
    <cellStyle name="Hipervínculo visitado" xfId="1189" builtinId="9" hidden="1"/>
    <cellStyle name="Hipervínculo visitado" xfId="1191" builtinId="9" hidden="1"/>
    <cellStyle name="Hipervínculo visitado" xfId="1193" builtinId="9" hidden="1"/>
    <cellStyle name="Hipervínculo visitado" xfId="1195" builtinId="9" hidden="1"/>
    <cellStyle name="Hipervínculo visitado" xfId="1197" builtinId="9" hidden="1"/>
    <cellStyle name="Hipervínculo visitado" xfId="1199" builtinId="9" hidden="1"/>
    <cellStyle name="Hipervínculo visitado" xfId="1201" builtinId="9" hidden="1"/>
    <cellStyle name="Hipervínculo visitado" xfId="1203" builtinId="9" hidden="1"/>
    <cellStyle name="Hipervínculo visitado" xfId="1205" builtinId="9" hidden="1"/>
    <cellStyle name="Hipervínculo visitado" xfId="1207" builtinId="9" hidden="1"/>
    <cellStyle name="Hipervínculo visitado" xfId="1209" builtinId="9" hidden="1"/>
    <cellStyle name="Hipervínculo visitado" xfId="1211" builtinId="9" hidden="1"/>
    <cellStyle name="Hipervínculo visitado" xfId="1213" builtinId="9" hidden="1"/>
    <cellStyle name="Hipervínculo visitado" xfId="1215" builtinId="9" hidden="1"/>
    <cellStyle name="Hipervínculo visitado" xfId="1217" builtinId="9" hidden="1"/>
    <cellStyle name="Hipervínculo visitado" xfId="1219" builtinId="9" hidden="1"/>
    <cellStyle name="Hipervínculo visitado" xfId="1221" builtinId="9" hidden="1"/>
    <cellStyle name="Hipervínculo visitado" xfId="1223" builtinId="9" hidden="1"/>
    <cellStyle name="Hipervínculo visitado" xfId="1225" builtinId="9" hidden="1"/>
    <cellStyle name="Hipervínculo visitado" xfId="1227" builtinId="9" hidden="1"/>
    <cellStyle name="Hipervínculo visitado" xfId="1229" builtinId="9" hidden="1"/>
    <cellStyle name="Hipervínculo visitado" xfId="1231" builtinId="9" hidden="1"/>
    <cellStyle name="Hipervínculo visitado" xfId="1233" builtinId="9" hidden="1"/>
    <cellStyle name="Hipervínculo visitado" xfId="1235" builtinId="9" hidden="1"/>
    <cellStyle name="Hipervínculo visitado" xfId="1237" builtinId="9" hidden="1"/>
    <cellStyle name="Hipervínculo visitado" xfId="1239" builtinId="9" hidden="1"/>
    <cellStyle name="Hipervínculo visitado" xfId="1241" builtinId="9" hidden="1"/>
    <cellStyle name="Hipervínculo visitado" xfId="1243" builtinId="9" hidden="1"/>
    <cellStyle name="Hipervínculo visitado" xfId="1245" builtinId="9" hidden="1"/>
    <cellStyle name="Hipervínculo visitado" xfId="1247" builtinId="9" hidden="1"/>
    <cellStyle name="Hipervínculo visitado" xfId="1249" builtinId="9" hidden="1"/>
    <cellStyle name="Hipervínculo visitado" xfId="1251" builtinId="9" hidden="1"/>
    <cellStyle name="Hipervínculo visitado" xfId="1253" builtinId="9" hidden="1"/>
    <cellStyle name="Hipervínculo visitado" xfId="1255" builtinId="9" hidden="1"/>
    <cellStyle name="Hipervínculo visitado" xfId="1257" builtinId="9" hidden="1"/>
    <cellStyle name="Hipervínculo visitado" xfId="1259" builtinId="9" hidden="1"/>
    <cellStyle name="Hipervínculo visitado" xfId="1261" builtinId="9" hidden="1"/>
    <cellStyle name="Hipervínculo visitado" xfId="1263" builtinId="9" hidden="1"/>
    <cellStyle name="Hipervínculo visitado" xfId="1265" builtinId="9" hidden="1"/>
    <cellStyle name="Hipervínculo visitado" xfId="1267" builtinId="9" hidden="1"/>
    <cellStyle name="Hipervínculo visitado" xfId="1269" builtinId="9" hidden="1"/>
    <cellStyle name="Hipervínculo visitado" xfId="1271" builtinId="9" hidden="1"/>
    <cellStyle name="Hipervínculo visitado" xfId="1273" builtinId="9" hidden="1"/>
    <cellStyle name="Hipervínculo visitado" xfId="1275" builtinId="9" hidden="1"/>
    <cellStyle name="Hipervínculo visitado" xfId="1277" builtinId="9" hidden="1"/>
    <cellStyle name="Hipervínculo visitado" xfId="1279" builtinId="9" hidden="1"/>
    <cellStyle name="Hipervínculo visitado" xfId="1281" builtinId="9" hidden="1"/>
    <cellStyle name="Hipervínculo visitado" xfId="1283" builtinId="9" hidden="1"/>
    <cellStyle name="Hipervínculo visitado" xfId="1285" builtinId="9" hidden="1"/>
    <cellStyle name="Hipervínculo visitado" xfId="1287" builtinId="9" hidden="1"/>
    <cellStyle name="Hipervínculo visitado" xfId="1289" builtinId="9" hidden="1"/>
    <cellStyle name="Hipervínculo visitado" xfId="1291" builtinId="9" hidden="1"/>
    <cellStyle name="Hipervínculo visitado" xfId="1293" builtinId="9" hidden="1"/>
    <cellStyle name="Hipervínculo visitado" xfId="1295" builtinId="9" hidden="1"/>
    <cellStyle name="Hipervínculo visitado" xfId="1297" builtinId="9" hidden="1"/>
    <cellStyle name="Hipervínculo visitado" xfId="1299" builtinId="9" hidden="1"/>
    <cellStyle name="Hipervínculo visitado" xfId="1301" builtinId="9" hidden="1"/>
    <cellStyle name="Hipervínculo visitado" xfId="1303" builtinId="9" hidden="1"/>
    <cellStyle name="Hipervínculo visitado" xfId="1305" builtinId="9" hidden="1"/>
    <cellStyle name="Hipervínculo visitado" xfId="1307" builtinId="9" hidden="1"/>
    <cellStyle name="Hipervínculo visitado" xfId="1309" builtinId="9" hidden="1"/>
    <cellStyle name="Hipervínculo visitado" xfId="1311" builtinId="9" hidden="1"/>
    <cellStyle name="Hipervínculo visitado" xfId="1313" builtinId="9" hidden="1"/>
    <cellStyle name="Hipervínculo visitado" xfId="1315" builtinId="9" hidden="1"/>
    <cellStyle name="Hipervínculo visitado" xfId="1317" builtinId="9" hidden="1"/>
    <cellStyle name="Hipervínculo visitado" xfId="1319" builtinId="9" hidden="1"/>
    <cellStyle name="Hipervínculo visitado" xfId="1321" builtinId="9" hidden="1"/>
    <cellStyle name="Hipervínculo visitado" xfId="1323" builtinId="9" hidden="1"/>
    <cellStyle name="Hipervínculo visitado" xfId="1325" builtinId="9" hidden="1"/>
    <cellStyle name="Hipervínculo visitado" xfId="1327" builtinId="9" hidden="1"/>
    <cellStyle name="Hipervínculo visitado" xfId="1329" builtinId="9" hidden="1"/>
    <cellStyle name="Hipervínculo visitado" xfId="1331" builtinId="9" hidden="1"/>
    <cellStyle name="Hipervínculo visitado" xfId="1333" builtinId="9" hidden="1"/>
    <cellStyle name="Hipervínculo visitado" xfId="1335" builtinId="9" hidden="1"/>
    <cellStyle name="Hipervínculo visitado" xfId="1337" builtinId="9" hidden="1"/>
    <cellStyle name="Hipervínculo visitado" xfId="1339" builtinId="9" hidden="1"/>
    <cellStyle name="Hipervínculo visitado" xfId="1341" builtinId="9" hidden="1"/>
    <cellStyle name="Hipervínculo visitado" xfId="1343" builtinId="9" hidden="1"/>
    <cellStyle name="Hipervínculo visitado" xfId="1345" builtinId="9" hidden="1"/>
    <cellStyle name="Hipervínculo visitado" xfId="1347" builtinId="9" hidden="1"/>
    <cellStyle name="Hipervínculo visitado" xfId="1349" builtinId="9" hidden="1"/>
    <cellStyle name="Hipervínculo visitado" xfId="1351" builtinId="9" hidden="1"/>
    <cellStyle name="Hipervínculo visitado" xfId="1353" builtinId="9" hidden="1"/>
    <cellStyle name="Hipervínculo visitado" xfId="1355" builtinId="9" hidden="1"/>
    <cellStyle name="Hipervínculo visitado" xfId="1357" builtinId="9" hidden="1"/>
    <cellStyle name="Hipervínculo visitado" xfId="1359" builtinId="9" hidden="1"/>
    <cellStyle name="Hipervínculo visitado" xfId="1361" builtinId="9" hidden="1"/>
    <cellStyle name="Hipervínculo visitado" xfId="1363" builtinId="9" hidden="1"/>
    <cellStyle name="Hipervínculo visitado" xfId="1365" builtinId="9" hidden="1"/>
    <cellStyle name="Hipervínculo visitado" xfId="1367" builtinId="9" hidden="1"/>
    <cellStyle name="Hipervínculo visitado" xfId="1369" builtinId="9" hidden="1"/>
    <cellStyle name="Hipervínculo visitado" xfId="1371" builtinId="9" hidden="1"/>
    <cellStyle name="Hipervínculo visitado" xfId="1373" builtinId="9" hidden="1"/>
    <cellStyle name="Hipervínculo visitado" xfId="1375" builtinId="9" hidden="1"/>
    <cellStyle name="Hipervínculo visitado" xfId="1377" builtinId="9" hidden="1"/>
    <cellStyle name="Hipervínculo visitado" xfId="1379" builtinId="9" hidden="1"/>
    <cellStyle name="Hipervínculo visitado" xfId="1381" builtinId="9" hidden="1"/>
    <cellStyle name="Hipervínculo visitado" xfId="1383" builtinId="9" hidden="1"/>
    <cellStyle name="Hipervínculo visitado" xfId="1385" builtinId="9" hidden="1"/>
    <cellStyle name="Hipervínculo visitado" xfId="1387" builtinId="9" hidden="1"/>
    <cellStyle name="Hipervínculo visitado" xfId="1389" builtinId="9" hidden="1"/>
    <cellStyle name="Hipervínculo visitado" xfId="1391" builtinId="9" hidden="1"/>
    <cellStyle name="Hipervínculo visitado" xfId="1393" builtinId="9" hidden="1"/>
    <cellStyle name="Hipervínculo visitado" xfId="1395" builtinId="9" hidden="1"/>
    <cellStyle name="Hipervínculo visitado" xfId="1397" builtinId="9" hidden="1"/>
    <cellStyle name="Hipervínculo visitado" xfId="1399" builtinId="9" hidden="1"/>
    <cellStyle name="Hipervínculo visitado" xfId="1401" builtinId="9" hidden="1"/>
    <cellStyle name="Hipervínculo visitado" xfId="1403" builtinId="9" hidden="1"/>
    <cellStyle name="Hipervínculo visitado" xfId="1405" builtinId="9" hidden="1"/>
    <cellStyle name="Hipervínculo visitado" xfId="1407" builtinId="9" hidden="1"/>
    <cellStyle name="Hipervínculo visitado" xfId="1409" builtinId="9" hidden="1"/>
    <cellStyle name="Hipervínculo visitado" xfId="1411" builtinId="9" hidden="1"/>
    <cellStyle name="Hipervínculo visitado" xfId="1413" builtinId="9" hidden="1"/>
    <cellStyle name="Hipervínculo visitado" xfId="1415" builtinId="9" hidden="1"/>
    <cellStyle name="Hipervínculo visitado" xfId="1417" builtinId="9" hidden="1"/>
    <cellStyle name="Hipervínculo visitado" xfId="1419" builtinId="9" hidden="1"/>
    <cellStyle name="Hipervínculo visitado" xfId="1421" builtinId="9" hidden="1"/>
    <cellStyle name="Hipervínculo visitado" xfId="1423" builtinId="9" hidden="1"/>
    <cellStyle name="Hipervínculo visitado" xfId="1425" builtinId="9" hidden="1"/>
    <cellStyle name="Hipervínculo visitado" xfId="1427" builtinId="9" hidden="1"/>
    <cellStyle name="Hipervínculo visitado" xfId="1429" builtinId="9" hidden="1"/>
    <cellStyle name="Hipervínculo visitado" xfId="1431" builtinId="9" hidden="1"/>
    <cellStyle name="Hipervínculo visitado" xfId="1433" builtinId="9" hidden="1"/>
    <cellStyle name="Hipervínculo visitado" xfId="1435" builtinId="9" hidden="1"/>
    <cellStyle name="Hipervínculo visitado" xfId="1437" builtinId="9" hidden="1"/>
    <cellStyle name="Hipervínculo visitado" xfId="1439" builtinId="9" hidden="1"/>
    <cellStyle name="Hipervínculo visitado" xfId="1441" builtinId="9" hidden="1"/>
    <cellStyle name="Hipervínculo visitado" xfId="1443" builtinId="9" hidden="1"/>
    <cellStyle name="Hipervínculo visitado" xfId="1445" builtinId="9" hidden="1"/>
    <cellStyle name="Hipervínculo visitado" xfId="1447" builtinId="9" hidden="1"/>
    <cellStyle name="Hipervínculo visitado" xfId="1449" builtinId="9" hidden="1"/>
    <cellStyle name="Hipervínculo visitado" xfId="1451" builtinId="9" hidden="1"/>
    <cellStyle name="Hipervínculo visitado" xfId="1453" builtinId="9" hidden="1"/>
    <cellStyle name="Hipervínculo visitado" xfId="1455" builtinId="9" hidden="1"/>
    <cellStyle name="Hipervínculo visitado" xfId="1457" builtinId="9" hidden="1"/>
    <cellStyle name="Hipervínculo visitado" xfId="1459" builtinId="9" hidden="1"/>
    <cellStyle name="Hipervínculo visitado" xfId="1461" builtinId="9" hidden="1"/>
    <cellStyle name="Hipervínculo visitado" xfId="1463" builtinId="9" hidden="1"/>
    <cellStyle name="Hipervínculo visitado" xfId="1465" builtinId="9" hidden="1"/>
    <cellStyle name="Hipervínculo visitado" xfId="1467" builtinId="9" hidden="1"/>
    <cellStyle name="Hipervínculo visitado" xfId="1469" builtinId="9" hidden="1"/>
    <cellStyle name="Hipervínculo visitado" xfId="1471" builtinId="9" hidden="1"/>
    <cellStyle name="Hipervínculo visitado" xfId="1473" builtinId="9" hidden="1"/>
    <cellStyle name="Hipervínculo visitado" xfId="1475" builtinId="9" hidden="1"/>
    <cellStyle name="Hipervínculo visitado" xfId="1477" builtinId="9" hidden="1"/>
    <cellStyle name="Hipervínculo visitado" xfId="1479" builtinId="9" hidden="1"/>
    <cellStyle name="Hipervínculo visitado" xfId="1481" builtinId="9" hidden="1"/>
    <cellStyle name="Hipervínculo visitado" xfId="1483" builtinId="9" hidden="1"/>
    <cellStyle name="Hipervínculo visitado" xfId="1485" builtinId="9" hidden="1"/>
    <cellStyle name="Hipervínculo visitado" xfId="1487" builtinId="9" hidden="1"/>
    <cellStyle name="Hipervínculo visitado" xfId="1489" builtinId="9" hidden="1"/>
    <cellStyle name="Hipervínculo visitado" xfId="1491" builtinId="9" hidden="1"/>
    <cellStyle name="Hipervínculo visitado" xfId="1493" builtinId="9" hidden="1"/>
    <cellStyle name="Hipervínculo visitado" xfId="1495" builtinId="9" hidden="1"/>
    <cellStyle name="Hipervínculo visitado" xfId="1497" builtinId="9" hidden="1"/>
    <cellStyle name="Hipervínculo visitado" xfId="1499" builtinId="9" hidden="1"/>
    <cellStyle name="Hipervínculo visitado" xfId="1501" builtinId="9" hidden="1"/>
    <cellStyle name="Hipervínculo visitado" xfId="1503" builtinId="9" hidden="1"/>
    <cellStyle name="Hipervínculo visitado" xfId="1505" builtinId="9" hidden="1"/>
    <cellStyle name="Hipervínculo visitado" xfId="1507" builtinId="9" hidden="1"/>
    <cellStyle name="Hipervínculo visitado" xfId="1509" builtinId="9" hidden="1"/>
    <cellStyle name="Hipervínculo visitado" xfId="1511" builtinId="9" hidden="1"/>
    <cellStyle name="Hipervínculo visitado" xfId="1513" builtinId="9" hidden="1"/>
    <cellStyle name="Hipervínculo visitado" xfId="1515" builtinId="9" hidden="1"/>
    <cellStyle name="Hipervínculo visitado" xfId="1517" builtinId="9" hidden="1"/>
    <cellStyle name="Hipervínculo visitado" xfId="1519" builtinId="9" hidden="1"/>
    <cellStyle name="Hipervínculo visitado" xfId="1521" builtinId="9" hidden="1"/>
    <cellStyle name="Hipervínculo visitado" xfId="1523" builtinId="9" hidden="1"/>
    <cellStyle name="Hipervínculo visitado" xfId="1525" builtinId="9" hidden="1"/>
    <cellStyle name="Hipervínculo visitado" xfId="1527" builtinId="9" hidden="1"/>
    <cellStyle name="Hipervínculo visitado" xfId="1529" builtinId="9" hidden="1"/>
    <cellStyle name="Hipervínculo visitado" xfId="1531" builtinId="9" hidden="1"/>
    <cellStyle name="Hipervínculo visitado" xfId="1533" builtinId="9" hidden="1"/>
    <cellStyle name="Hipervínculo visitado" xfId="1535" builtinId="9" hidden="1"/>
    <cellStyle name="Hipervínculo visitado" xfId="1537" builtinId="9" hidden="1"/>
    <cellStyle name="Hipervínculo visitado" xfId="1539" builtinId="9" hidden="1"/>
    <cellStyle name="Hipervínculo visitado" xfId="1541" builtinId="9" hidden="1"/>
    <cellStyle name="Hipervínculo visitado" xfId="1543" builtinId="9" hidden="1"/>
    <cellStyle name="Hipervínculo visitado" xfId="1545" builtinId="9" hidden="1"/>
    <cellStyle name="Hipervínculo visitado" xfId="1547" builtinId="9" hidden="1"/>
    <cellStyle name="Hipervínculo visitado" xfId="1549" builtinId="9" hidden="1"/>
    <cellStyle name="Hipervínculo visitado" xfId="1551" builtinId="9" hidden="1"/>
    <cellStyle name="Hipervínculo visitado" xfId="1553" builtinId="9" hidden="1"/>
    <cellStyle name="Hipervínculo visitado" xfId="1555" builtinId="9" hidden="1"/>
    <cellStyle name="Hipervínculo visitado" xfId="1557" builtinId="9" hidden="1"/>
    <cellStyle name="Hipervínculo visitado" xfId="1559" builtinId="9" hidden="1"/>
    <cellStyle name="Hipervínculo visitado" xfId="1561" builtinId="9" hidden="1"/>
    <cellStyle name="Hipervínculo visitado" xfId="1563" builtinId="9" hidden="1"/>
    <cellStyle name="Hipervínculo visitado" xfId="1565" builtinId="9" hidden="1"/>
    <cellStyle name="Hipervínculo visitado" xfId="1567" builtinId="9" hidden="1"/>
    <cellStyle name="Hipervínculo visitado" xfId="1569" builtinId="9" hidden="1"/>
    <cellStyle name="Hipervínculo visitado" xfId="1571" builtinId="9" hidden="1"/>
    <cellStyle name="Hipervínculo visitado" xfId="1573" builtinId="9" hidden="1"/>
    <cellStyle name="Hipervínculo visitado" xfId="1575" builtinId="9" hidden="1"/>
    <cellStyle name="Hipervínculo visitado" xfId="1577" builtinId="9" hidden="1"/>
    <cellStyle name="Hipervínculo visitado" xfId="1579" builtinId="9" hidden="1"/>
    <cellStyle name="Hipervínculo visitado" xfId="1581" builtinId="9" hidden="1"/>
    <cellStyle name="Hipervínculo visitado" xfId="1583" builtinId="9" hidden="1"/>
    <cellStyle name="Hipervínculo visitado" xfId="1585" builtinId="9" hidden="1"/>
    <cellStyle name="Hipervínculo visitado" xfId="1586" builtinId="9" hidden="1"/>
    <cellStyle name="Hipervínculo visitado" xfId="1587" builtinId="9" hidden="1"/>
    <cellStyle name="Hipervínculo visitado" xfId="1588" builtinId="9" hidden="1"/>
    <cellStyle name="Hipervínculo visitado" xfId="1589" builtinId="9" hidden="1"/>
    <cellStyle name="Hipervínculo visitado" xfId="1590" builtinId="9" hidden="1"/>
    <cellStyle name="Hipervínculo visitado" xfId="1591" builtinId="9" hidden="1"/>
    <cellStyle name="Hipervínculo visitado" xfId="1592" builtinId="9" hidden="1"/>
    <cellStyle name="Hipervínculo visitado" xfId="1593" builtinId="9" hidden="1"/>
    <cellStyle name="Hipervínculo visitado" xfId="1594" builtinId="9" hidden="1"/>
    <cellStyle name="Hipervínculo visitado" xfId="1595" builtinId="9" hidden="1"/>
    <cellStyle name="Hipervínculo visitado" xfId="1596" builtinId="9" hidden="1"/>
    <cellStyle name="Hipervínculo visitado" xfId="1597" builtinId="9" hidden="1"/>
    <cellStyle name="Hipervínculo visitado" xfId="1598" builtinId="9" hidden="1"/>
    <cellStyle name="Hipervínculo visitado" xfId="1600" builtinId="9" hidden="1"/>
    <cellStyle name="Normal" xfId="0" builtinId="0"/>
    <cellStyle name="Normal 2" xfId="51" xr:uid="{00000000-0005-0000-0000-00003E060000}"/>
    <cellStyle name="Percent" xfId="56" xr:uid="{00000000-0005-0000-0000-00003F060000}"/>
    <cellStyle name="Porcentaje" xfId="991" builtinId="5"/>
  </cellStyles>
  <dxfs count="0"/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Camiones que quedaron en cola por hora (acceso)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número de camiones</c:v>
          </c:tx>
          <c:invertIfNegative val="0"/>
          <c:cat>
            <c:numRef>
              <c:f>'Resultados tiempo ciclo'!$Z$4:$Z$15</c:f>
              <c:numCache>
                <c:formatCode>0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'Resultados tiempo ciclo'!$AA$4:$AA$15</c:f>
              <c:numCache>
                <c:formatCode>General</c:formatCode>
                <c:ptCount val="12"/>
                <c:pt idx="0">
                  <c:v>15</c:v>
                </c:pt>
                <c:pt idx="1">
                  <c:v>40</c:v>
                </c:pt>
                <c:pt idx="2">
                  <c:v>46</c:v>
                </c:pt>
                <c:pt idx="3">
                  <c:v>35</c:v>
                </c:pt>
                <c:pt idx="4">
                  <c:v>38</c:v>
                </c:pt>
                <c:pt idx="5">
                  <c:v>53</c:v>
                </c:pt>
                <c:pt idx="6">
                  <c:v>4</c:v>
                </c:pt>
                <c:pt idx="7">
                  <c:v>18</c:v>
                </c:pt>
                <c:pt idx="8">
                  <c:v>36</c:v>
                </c:pt>
                <c:pt idx="9">
                  <c:v>43</c:v>
                </c:pt>
                <c:pt idx="10">
                  <c:v>36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2-4B36-A636-7B430AEF3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3743336"/>
        <c:axId val="1783748792"/>
      </c:barChart>
      <c:lineChart>
        <c:grouping val="standard"/>
        <c:varyColors val="0"/>
        <c:ser>
          <c:idx val="1"/>
          <c:order val="1"/>
          <c:tx>
            <c:v>% de camiones que quedaron en cola</c:v>
          </c:tx>
          <c:spPr>
            <a:ln w="6350"/>
          </c:spPr>
          <c:marker>
            <c:symbol val="circle"/>
            <c:size val="6"/>
          </c:marker>
          <c:cat>
            <c:numRef>
              <c:f>'Resultados tiempo ciclo'!$Z$4:$Z$15</c:f>
              <c:numCache>
                <c:formatCode>0</c:formatCode>
                <c:ptCount val="12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</c:numCache>
            </c:numRef>
          </c:cat>
          <c:val>
            <c:numRef>
              <c:f>'Resultados tiempo ciclo'!$AC$4:$AC$15</c:f>
              <c:numCache>
                <c:formatCode>0.0%</c:formatCode>
                <c:ptCount val="12"/>
                <c:pt idx="0">
                  <c:v>0.78947368421052633</c:v>
                </c:pt>
                <c:pt idx="1">
                  <c:v>0.93023255813953487</c:v>
                </c:pt>
                <c:pt idx="2">
                  <c:v>0.92</c:v>
                </c:pt>
                <c:pt idx="3">
                  <c:v>0.89743589743589747</c:v>
                </c:pt>
                <c:pt idx="4">
                  <c:v>0.79166666666666663</c:v>
                </c:pt>
                <c:pt idx="5">
                  <c:v>0.85483870967741937</c:v>
                </c:pt>
                <c:pt idx="6">
                  <c:v>1</c:v>
                </c:pt>
                <c:pt idx="7">
                  <c:v>0.66666666666666663</c:v>
                </c:pt>
                <c:pt idx="8">
                  <c:v>0.94736842105263153</c:v>
                </c:pt>
                <c:pt idx="9">
                  <c:v>0.87755102040816324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6-40E7-B45C-3BACA75D0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755080"/>
        <c:axId val="1783751864"/>
      </c:lineChart>
      <c:catAx>
        <c:axId val="1783743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 horario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83748792"/>
        <c:crosses val="autoZero"/>
        <c:auto val="1"/>
        <c:lblAlgn val="ctr"/>
        <c:lblOffset val="100"/>
        <c:noMultiLvlLbl val="0"/>
      </c:catAx>
      <c:valAx>
        <c:axId val="1783748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3743336"/>
        <c:crosses val="autoZero"/>
        <c:crossBetween val="between"/>
      </c:valAx>
      <c:valAx>
        <c:axId val="1783751864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crossAx val="1783755080"/>
        <c:crosses val="max"/>
        <c:crossBetween val="between"/>
      </c:valAx>
      <c:catAx>
        <c:axId val="17837550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783751864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2</xdr:row>
      <xdr:rowOff>12700</xdr:rowOff>
    </xdr:from>
    <xdr:to>
      <xdr:col>40</xdr:col>
      <xdr:colOff>572911</xdr:colOff>
      <xdr:row>24</xdr:row>
      <xdr:rowOff>533400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-0.249977111117893"/>
  </sheetPr>
  <dimension ref="A1:K168"/>
  <sheetViews>
    <sheetView workbookViewId="0">
      <selection activeCell="M15" sqref="M15"/>
    </sheetView>
  </sheetViews>
  <sheetFormatPr baseColWidth="10" defaultColWidth="10.875" defaultRowHeight="15" x14ac:dyDescent="0.25"/>
  <cols>
    <col min="1" max="1" width="13.875" style="13" bestFit="1" customWidth="1"/>
    <col min="2" max="2" width="8" style="13" bestFit="1" customWidth="1"/>
    <col min="3" max="3" width="15.125" style="13" bestFit="1" customWidth="1"/>
    <col min="4" max="4" width="7.875" style="13" bestFit="1" customWidth="1"/>
    <col min="5" max="5" width="4" style="13" bestFit="1" customWidth="1"/>
    <col min="6" max="6" width="5.125" style="13" bestFit="1" customWidth="1"/>
    <col min="7" max="7" width="7.125" style="13" bestFit="1" customWidth="1"/>
    <col min="8" max="8" width="8" style="13" bestFit="1" customWidth="1"/>
    <col min="9" max="9" width="9" style="13" bestFit="1" customWidth="1"/>
    <col min="10" max="10" width="7.875" style="13" bestFit="1" customWidth="1"/>
    <col min="11" max="11" width="22.125" style="13" customWidth="1"/>
    <col min="12" max="16384" width="10.875" style="13"/>
  </cols>
  <sheetData>
    <row r="1" spans="1:11" x14ac:dyDescent="0.25">
      <c r="A1" s="16" t="s">
        <v>788</v>
      </c>
      <c r="B1" s="16" t="s">
        <v>0</v>
      </c>
      <c r="C1" s="16" t="s">
        <v>791</v>
      </c>
      <c r="D1" s="16" t="s">
        <v>792</v>
      </c>
      <c r="E1" s="16" t="s">
        <v>793</v>
      </c>
      <c r="F1" s="16" t="s">
        <v>794</v>
      </c>
      <c r="G1" s="16" t="s">
        <v>795</v>
      </c>
      <c r="H1" s="16" t="s">
        <v>796</v>
      </c>
      <c r="I1" s="16" t="s">
        <v>797</v>
      </c>
      <c r="J1" s="16" t="s">
        <v>789</v>
      </c>
      <c r="K1" s="16" t="s">
        <v>790</v>
      </c>
    </row>
    <row r="2" spans="1:11" x14ac:dyDescent="0.25">
      <c r="A2" s="17" t="s">
        <v>798</v>
      </c>
      <c r="B2" s="18">
        <v>42762</v>
      </c>
      <c r="C2" s="19">
        <v>201701002008972</v>
      </c>
      <c r="D2" s="19" t="s">
        <v>800</v>
      </c>
      <c r="E2" s="17" t="s">
        <v>801</v>
      </c>
      <c r="F2" s="17">
        <v>2790</v>
      </c>
      <c r="G2" s="17">
        <v>444</v>
      </c>
      <c r="H2" s="18">
        <v>42761</v>
      </c>
      <c r="I2" s="17" t="s">
        <v>210</v>
      </c>
      <c r="J2" s="17" t="s">
        <v>799</v>
      </c>
      <c r="K2" s="20">
        <v>42762.367118055554</v>
      </c>
    </row>
    <row r="3" spans="1:11" x14ac:dyDescent="0.25">
      <c r="A3" s="17" t="s">
        <v>798</v>
      </c>
      <c r="B3" s="18">
        <v>42762</v>
      </c>
      <c r="C3" s="19">
        <v>201701002009043</v>
      </c>
      <c r="D3" s="19" t="s">
        <v>803</v>
      </c>
      <c r="E3" s="17" t="s">
        <v>801</v>
      </c>
      <c r="F3" s="17">
        <v>2820</v>
      </c>
      <c r="G3" s="17">
        <v>45</v>
      </c>
      <c r="H3" s="18">
        <v>42761</v>
      </c>
      <c r="I3" s="17" t="s">
        <v>310</v>
      </c>
      <c r="J3" s="17" t="s">
        <v>802</v>
      </c>
      <c r="K3" s="20">
        <v>42762.371770833335</v>
      </c>
    </row>
    <row r="4" spans="1:11" x14ac:dyDescent="0.25">
      <c r="A4" s="17" t="s">
        <v>798</v>
      </c>
      <c r="B4" s="18">
        <v>42762</v>
      </c>
      <c r="C4" s="19">
        <v>201701002009024</v>
      </c>
      <c r="D4" s="19" t="s">
        <v>805</v>
      </c>
      <c r="E4" s="17" t="s">
        <v>801</v>
      </c>
      <c r="F4" s="17">
        <v>2675</v>
      </c>
      <c r="G4" s="17">
        <v>194</v>
      </c>
      <c r="H4" s="18">
        <v>42761</v>
      </c>
      <c r="I4" s="17" t="s">
        <v>450</v>
      </c>
      <c r="J4" s="17" t="s">
        <v>804</v>
      </c>
      <c r="K4" s="20">
        <v>42762.375243055554</v>
      </c>
    </row>
    <row r="5" spans="1:11" x14ac:dyDescent="0.25">
      <c r="A5" s="17" t="s">
        <v>798</v>
      </c>
      <c r="B5" s="18">
        <v>42762</v>
      </c>
      <c r="C5" s="19">
        <v>201701002008918</v>
      </c>
      <c r="D5" s="19" t="s">
        <v>807</v>
      </c>
      <c r="E5" s="17" t="s">
        <v>801</v>
      </c>
      <c r="F5" s="17">
        <v>2659</v>
      </c>
      <c r="G5" s="17">
        <v>17</v>
      </c>
      <c r="H5" s="18">
        <v>42761</v>
      </c>
      <c r="I5" s="17" t="s">
        <v>808</v>
      </c>
      <c r="J5" s="17" t="s">
        <v>806</v>
      </c>
      <c r="K5" s="20">
        <v>42762.383090277777</v>
      </c>
    </row>
    <row r="6" spans="1:11" x14ac:dyDescent="0.25">
      <c r="A6" s="17" t="s">
        <v>798</v>
      </c>
      <c r="B6" s="18">
        <v>42762</v>
      </c>
      <c r="C6" s="19">
        <v>201701002008997</v>
      </c>
      <c r="D6" s="19" t="s">
        <v>810</v>
      </c>
      <c r="E6" s="17" t="s">
        <v>801</v>
      </c>
      <c r="F6" s="17">
        <v>2535</v>
      </c>
      <c r="G6" s="17">
        <v>79</v>
      </c>
      <c r="H6" s="18">
        <v>42761</v>
      </c>
      <c r="I6" s="17" t="s">
        <v>231</v>
      </c>
      <c r="J6" s="17" t="s">
        <v>809</v>
      </c>
      <c r="K6" s="20">
        <v>42762.385289351849</v>
      </c>
    </row>
    <row r="7" spans="1:11" x14ac:dyDescent="0.25">
      <c r="A7" s="17" t="s">
        <v>798</v>
      </c>
      <c r="B7" s="18">
        <v>42762</v>
      </c>
      <c r="C7" s="19">
        <v>201701002009069</v>
      </c>
      <c r="D7" s="19" t="s">
        <v>812</v>
      </c>
      <c r="E7" s="17" t="s">
        <v>801</v>
      </c>
      <c r="F7" s="17">
        <v>2651</v>
      </c>
      <c r="G7" s="17">
        <v>93</v>
      </c>
      <c r="H7" s="18">
        <v>42761</v>
      </c>
      <c r="I7" s="17" t="s">
        <v>662</v>
      </c>
      <c r="J7" s="17" t="s">
        <v>811</v>
      </c>
      <c r="K7" s="20">
        <v>42762.391192129631</v>
      </c>
    </row>
    <row r="8" spans="1:11" x14ac:dyDescent="0.25">
      <c r="A8" s="17" t="s">
        <v>798</v>
      </c>
      <c r="B8" s="18">
        <v>42762</v>
      </c>
      <c r="C8" s="19">
        <v>201701002009091</v>
      </c>
      <c r="D8" s="19" t="s">
        <v>814</v>
      </c>
      <c r="E8" s="17" t="s">
        <v>801</v>
      </c>
      <c r="F8" s="17">
        <v>2657</v>
      </c>
      <c r="G8" s="17">
        <v>303</v>
      </c>
      <c r="H8" s="18">
        <v>42761</v>
      </c>
      <c r="I8" s="17" t="s">
        <v>458</v>
      </c>
      <c r="J8" s="17" t="s">
        <v>813</v>
      </c>
      <c r="K8" s="20">
        <v>42762.394999999997</v>
      </c>
    </row>
    <row r="9" spans="1:11" x14ac:dyDescent="0.25">
      <c r="A9" s="17" t="s">
        <v>798</v>
      </c>
      <c r="B9" s="18">
        <v>42762</v>
      </c>
      <c r="C9" s="19">
        <v>201701002009113</v>
      </c>
      <c r="D9" s="19" t="s">
        <v>816</v>
      </c>
      <c r="E9" s="17" t="s">
        <v>801</v>
      </c>
      <c r="F9" s="17">
        <v>2681</v>
      </c>
      <c r="G9" s="17">
        <v>582</v>
      </c>
      <c r="H9" s="18">
        <v>42761</v>
      </c>
      <c r="I9" s="17" t="s">
        <v>457</v>
      </c>
      <c r="J9" s="17" t="s">
        <v>815</v>
      </c>
      <c r="K9" s="20">
        <v>42762.396562499998</v>
      </c>
    </row>
    <row r="10" spans="1:11" x14ac:dyDescent="0.25">
      <c r="A10" s="17" t="s">
        <v>798</v>
      </c>
      <c r="B10" s="18">
        <v>42762</v>
      </c>
      <c r="C10" s="19">
        <v>201701002008940</v>
      </c>
      <c r="D10" s="19" t="s">
        <v>818</v>
      </c>
      <c r="E10" s="17" t="s">
        <v>801</v>
      </c>
      <c r="F10" s="17">
        <v>2797</v>
      </c>
      <c r="G10" s="17">
        <v>18</v>
      </c>
      <c r="H10" s="18">
        <v>42761</v>
      </c>
      <c r="I10" s="17" t="s">
        <v>819</v>
      </c>
      <c r="J10" s="17" t="s">
        <v>817</v>
      </c>
      <c r="K10" s="20">
        <v>42762.404490740744</v>
      </c>
    </row>
    <row r="11" spans="1:11" x14ac:dyDescent="0.25">
      <c r="A11" s="17" t="s">
        <v>798</v>
      </c>
      <c r="B11" s="18">
        <v>42762</v>
      </c>
      <c r="C11" s="19">
        <v>201701002008983</v>
      </c>
      <c r="D11" s="19" t="s">
        <v>821</v>
      </c>
      <c r="E11" s="17" t="s">
        <v>801</v>
      </c>
      <c r="F11" s="17">
        <v>2555</v>
      </c>
      <c r="G11" s="17">
        <v>50</v>
      </c>
      <c r="H11" s="18">
        <v>42761</v>
      </c>
      <c r="I11" s="17" t="s">
        <v>822</v>
      </c>
      <c r="J11" s="17" t="s">
        <v>820</v>
      </c>
      <c r="K11" s="20">
        <v>42762.414664351854</v>
      </c>
    </row>
    <row r="12" spans="1:11" x14ac:dyDescent="0.25">
      <c r="A12" s="17" t="s">
        <v>798</v>
      </c>
      <c r="B12" s="18">
        <v>42762</v>
      </c>
      <c r="C12" s="19">
        <v>201701002008883</v>
      </c>
      <c r="D12" s="19" t="s">
        <v>824</v>
      </c>
      <c r="E12" s="17" t="s">
        <v>801</v>
      </c>
      <c r="F12" s="17">
        <v>2523</v>
      </c>
      <c r="G12" s="17">
        <v>10045</v>
      </c>
      <c r="H12" s="18">
        <v>42761</v>
      </c>
      <c r="I12" s="17" t="s">
        <v>611</v>
      </c>
      <c r="J12" s="17" t="s">
        <v>823</v>
      </c>
      <c r="K12" s="20">
        <v>42762.415046296293</v>
      </c>
    </row>
    <row r="13" spans="1:11" x14ac:dyDescent="0.25">
      <c r="A13" s="17" t="s">
        <v>798</v>
      </c>
      <c r="B13" s="18">
        <v>42762</v>
      </c>
      <c r="C13" s="19">
        <v>201701002008883</v>
      </c>
      <c r="D13" s="19" t="s">
        <v>824</v>
      </c>
      <c r="E13" s="17" t="s">
        <v>801</v>
      </c>
      <c r="F13" s="17">
        <v>2523</v>
      </c>
      <c r="G13" s="17">
        <v>10045</v>
      </c>
      <c r="H13" s="18">
        <v>42761</v>
      </c>
      <c r="I13" s="17" t="s">
        <v>611</v>
      </c>
      <c r="J13" s="17" t="s">
        <v>825</v>
      </c>
      <c r="K13" s="20">
        <v>42762.415069444447</v>
      </c>
    </row>
    <row r="14" spans="1:11" x14ac:dyDescent="0.25">
      <c r="A14" s="17" t="s">
        <v>798</v>
      </c>
      <c r="B14" s="18">
        <v>42762</v>
      </c>
      <c r="C14" s="19">
        <v>201701002009160</v>
      </c>
      <c r="D14" s="19" t="s">
        <v>827</v>
      </c>
      <c r="E14" s="17" t="s">
        <v>801</v>
      </c>
      <c r="F14" s="17">
        <v>2673</v>
      </c>
      <c r="G14" s="17">
        <v>65</v>
      </c>
      <c r="H14" s="18">
        <v>42762</v>
      </c>
      <c r="I14" s="17" t="s">
        <v>570</v>
      </c>
      <c r="J14" s="17" t="s">
        <v>826</v>
      </c>
      <c r="K14" s="20">
        <v>42762.676006944443</v>
      </c>
    </row>
    <row r="15" spans="1:11" x14ac:dyDescent="0.25">
      <c r="A15" s="17" t="s">
        <v>798</v>
      </c>
      <c r="B15" s="18">
        <v>42762</v>
      </c>
      <c r="C15" s="19">
        <v>201701002009297</v>
      </c>
      <c r="D15" s="19" t="s">
        <v>829</v>
      </c>
      <c r="E15" s="17" t="s">
        <v>801</v>
      </c>
      <c r="F15" s="17">
        <v>2652</v>
      </c>
      <c r="G15" s="17">
        <v>203</v>
      </c>
      <c r="H15" s="18">
        <v>42762</v>
      </c>
      <c r="I15" s="17" t="s">
        <v>578</v>
      </c>
      <c r="J15" s="17" t="s">
        <v>828</v>
      </c>
      <c r="K15" s="20">
        <v>42762.690613425926</v>
      </c>
    </row>
    <row r="16" spans="1:11" x14ac:dyDescent="0.25">
      <c r="A16" s="17" t="s">
        <v>798</v>
      </c>
      <c r="B16" s="18">
        <v>42762</v>
      </c>
      <c r="C16" s="19">
        <v>201701002009291</v>
      </c>
      <c r="D16" s="19" t="s">
        <v>831</v>
      </c>
      <c r="E16" s="17" t="s">
        <v>801</v>
      </c>
      <c r="F16" s="17">
        <v>2782</v>
      </c>
      <c r="G16" s="17">
        <v>94</v>
      </c>
      <c r="H16" s="18">
        <v>42762</v>
      </c>
      <c r="I16" s="17" t="s">
        <v>373</v>
      </c>
      <c r="J16" s="17" t="s">
        <v>830</v>
      </c>
      <c r="K16" s="20">
        <v>42762.699282407404</v>
      </c>
    </row>
    <row r="17" spans="1:11" x14ac:dyDescent="0.25">
      <c r="A17" s="17" t="s">
        <v>798</v>
      </c>
      <c r="B17" s="18">
        <v>42762</v>
      </c>
      <c r="C17" s="19">
        <v>201701002009294</v>
      </c>
      <c r="D17" s="19" t="s">
        <v>833</v>
      </c>
      <c r="E17" s="17" t="s">
        <v>801</v>
      </c>
      <c r="F17" s="17">
        <v>2816</v>
      </c>
      <c r="G17" s="17">
        <v>254</v>
      </c>
      <c r="H17" s="18">
        <v>42762</v>
      </c>
      <c r="I17" s="17" t="s">
        <v>157</v>
      </c>
      <c r="J17" s="17" t="s">
        <v>832</v>
      </c>
      <c r="K17" s="20">
        <v>42762.705011574071</v>
      </c>
    </row>
    <row r="18" spans="1:11" x14ac:dyDescent="0.25">
      <c r="A18" s="17" t="s">
        <v>798</v>
      </c>
      <c r="B18" s="18">
        <v>42762</v>
      </c>
      <c r="C18" s="19">
        <v>201701002009318</v>
      </c>
      <c r="D18" s="19" t="s">
        <v>835</v>
      </c>
      <c r="E18" s="17" t="s">
        <v>801</v>
      </c>
      <c r="F18" s="17">
        <v>2531</v>
      </c>
      <c r="G18" s="17">
        <v>7</v>
      </c>
      <c r="H18" s="18">
        <v>42762</v>
      </c>
      <c r="I18" s="17" t="s">
        <v>382</v>
      </c>
      <c r="J18" s="17" t="s">
        <v>834</v>
      </c>
      <c r="K18" s="20">
        <v>42762.708182870374</v>
      </c>
    </row>
    <row r="19" spans="1:11" x14ac:dyDescent="0.25">
      <c r="A19" s="17" t="s">
        <v>798</v>
      </c>
      <c r="B19" s="18">
        <v>42762</v>
      </c>
      <c r="C19" s="19">
        <v>201701002009320</v>
      </c>
      <c r="D19" s="19" t="s">
        <v>837</v>
      </c>
      <c r="E19" s="17" t="s">
        <v>801</v>
      </c>
      <c r="F19" s="17">
        <v>2681</v>
      </c>
      <c r="G19" s="17">
        <v>585</v>
      </c>
      <c r="H19" s="18">
        <v>42762</v>
      </c>
      <c r="I19" s="17" t="s">
        <v>585</v>
      </c>
      <c r="J19" s="17" t="s">
        <v>836</v>
      </c>
      <c r="K19" s="20">
        <v>42762.709490740737</v>
      </c>
    </row>
    <row r="20" spans="1:11" x14ac:dyDescent="0.25">
      <c r="A20" s="17" t="s">
        <v>798</v>
      </c>
      <c r="B20" s="18">
        <v>42762</v>
      </c>
      <c r="C20" s="19">
        <v>201701002009337</v>
      </c>
      <c r="D20" s="19" t="s">
        <v>839</v>
      </c>
      <c r="E20" s="17" t="s">
        <v>801</v>
      </c>
      <c r="F20" s="17">
        <v>2937</v>
      </c>
      <c r="G20" s="17">
        <v>20</v>
      </c>
      <c r="H20" s="18">
        <v>42762</v>
      </c>
      <c r="I20" s="17" t="s">
        <v>163</v>
      </c>
      <c r="J20" s="17" t="s">
        <v>838</v>
      </c>
      <c r="K20" s="20">
        <v>42762.732777777775</v>
      </c>
    </row>
    <row r="21" spans="1:11" x14ac:dyDescent="0.25">
      <c r="A21" s="17" t="s">
        <v>798</v>
      </c>
      <c r="B21" s="18">
        <v>42762</v>
      </c>
      <c r="C21" s="19">
        <v>201701002009337</v>
      </c>
      <c r="D21" s="19" t="s">
        <v>839</v>
      </c>
      <c r="E21" s="17" t="s">
        <v>801</v>
      </c>
      <c r="F21" s="17">
        <v>2937</v>
      </c>
      <c r="G21" s="17">
        <v>20</v>
      </c>
      <c r="H21" s="18">
        <v>42762</v>
      </c>
      <c r="I21" s="17" t="s">
        <v>163</v>
      </c>
      <c r="J21" s="17" t="s">
        <v>840</v>
      </c>
      <c r="K21" s="20">
        <v>42762.732824074075</v>
      </c>
    </row>
    <row r="22" spans="1:11" x14ac:dyDescent="0.25">
      <c r="A22" s="17" t="s">
        <v>798</v>
      </c>
      <c r="B22" s="18">
        <v>42762</v>
      </c>
      <c r="C22" s="19">
        <v>201701002009336</v>
      </c>
      <c r="D22" s="19" t="s">
        <v>842</v>
      </c>
      <c r="E22" s="17" t="s">
        <v>801</v>
      </c>
      <c r="F22" s="17">
        <v>2890</v>
      </c>
      <c r="G22" s="17">
        <v>48</v>
      </c>
      <c r="H22" s="18">
        <v>42762</v>
      </c>
      <c r="I22" s="17" t="s">
        <v>599</v>
      </c>
      <c r="J22" s="17" t="s">
        <v>841</v>
      </c>
      <c r="K22" s="20">
        <v>42762.735011574077</v>
      </c>
    </row>
    <row r="23" spans="1:11" x14ac:dyDescent="0.25">
      <c r="A23" s="17" t="s">
        <v>798</v>
      </c>
      <c r="B23" s="18">
        <v>42762</v>
      </c>
      <c r="C23" s="19">
        <v>201701002009344</v>
      </c>
      <c r="D23" s="19" t="s">
        <v>844</v>
      </c>
      <c r="E23" s="17" t="s">
        <v>801</v>
      </c>
      <c r="F23" s="17">
        <v>2882</v>
      </c>
      <c r="G23" s="17">
        <v>198</v>
      </c>
      <c r="H23" s="18">
        <v>42762</v>
      </c>
      <c r="I23" s="17" t="s">
        <v>765</v>
      </c>
      <c r="J23" s="17" t="s">
        <v>843</v>
      </c>
      <c r="K23" s="20">
        <v>42762.739421296297</v>
      </c>
    </row>
    <row r="24" spans="1:11" x14ac:dyDescent="0.25">
      <c r="A24" s="17" t="s">
        <v>798</v>
      </c>
      <c r="B24" s="18">
        <v>42762</v>
      </c>
      <c r="C24" s="19">
        <v>201701002009235</v>
      </c>
      <c r="D24" s="19" t="s">
        <v>846</v>
      </c>
      <c r="E24" s="17" t="s">
        <v>801</v>
      </c>
      <c r="F24" s="17">
        <v>2904</v>
      </c>
      <c r="G24" s="17">
        <v>380</v>
      </c>
      <c r="H24" s="18">
        <v>42762</v>
      </c>
      <c r="I24" s="17" t="s">
        <v>607</v>
      </c>
      <c r="J24" s="17" t="s">
        <v>845</v>
      </c>
      <c r="K24" s="20">
        <v>42762.751388888886</v>
      </c>
    </row>
    <row r="25" spans="1:11" x14ac:dyDescent="0.25">
      <c r="A25" s="17" t="s">
        <v>798</v>
      </c>
      <c r="B25" s="18">
        <v>42762</v>
      </c>
      <c r="C25" s="19">
        <v>201701002009035</v>
      </c>
      <c r="D25" s="19" t="s">
        <v>848</v>
      </c>
      <c r="E25" s="17" t="s">
        <v>801</v>
      </c>
      <c r="F25" s="17">
        <v>2690</v>
      </c>
      <c r="G25" s="17">
        <v>82</v>
      </c>
      <c r="H25" s="18">
        <v>42761</v>
      </c>
      <c r="I25" s="17" t="s">
        <v>849</v>
      </c>
      <c r="J25" s="17" t="s">
        <v>847</v>
      </c>
      <c r="K25" s="20">
        <v>42762.753842592596</v>
      </c>
    </row>
    <row r="26" spans="1:11" x14ac:dyDescent="0.25">
      <c r="A26" s="17" t="s">
        <v>798</v>
      </c>
      <c r="B26" s="18">
        <v>42762</v>
      </c>
      <c r="C26" s="19">
        <v>201701002009296</v>
      </c>
      <c r="D26" s="19" t="s">
        <v>851</v>
      </c>
      <c r="E26" s="17" t="s">
        <v>801</v>
      </c>
      <c r="F26" s="17">
        <v>2595</v>
      </c>
      <c r="G26" s="17">
        <v>172</v>
      </c>
      <c r="H26" s="18">
        <v>42762</v>
      </c>
      <c r="I26" s="17" t="s">
        <v>174</v>
      </c>
      <c r="J26" s="17" t="s">
        <v>850</v>
      </c>
      <c r="K26" s="20">
        <v>42762.756574074076</v>
      </c>
    </row>
    <row r="27" spans="1:11" x14ac:dyDescent="0.25">
      <c r="A27" s="17" t="s">
        <v>798</v>
      </c>
      <c r="B27" s="18">
        <v>42762</v>
      </c>
      <c r="C27" s="19">
        <v>201701002009258</v>
      </c>
      <c r="D27" s="19" t="s">
        <v>853</v>
      </c>
      <c r="E27" s="17" t="s">
        <v>801</v>
      </c>
      <c r="F27" s="17">
        <v>2635</v>
      </c>
      <c r="G27" s="17">
        <v>80</v>
      </c>
      <c r="H27" s="18">
        <v>42762</v>
      </c>
      <c r="I27" s="17" t="s">
        <v>172</v>
      </c>
      <c r="J27" s="17" t="s">
        <v>852</v>
      </c>
      <c r="K27" s="20">
        <v>42762.759444444448</v>
      </c>
    </row>
    <row r="28" spans="1:11" x14ac:dyDescent="0.25">
      <c r="A28" s="17" t="s">
        <v>854</v>
      </c>
      <c r="B28" s="18">
        <v>42762</v>
      </c>
      <c r="C28" s="19">
        <v>201701002009033</v>
      </c>
      <c r="D28" s="19" t="s">
        <v>856</v>
      </c>
      <c r="E28" s="17" t="s">
        <v>801</v>
      </c>
      <c r="F28" s="17">
        <v>2678</v>
      </c>
      <c r="G28" s="17">
        <v>83</v>
      </c>
      <c r="H28" s="18">
        <v>42761</v>
      </c>
      <c r="I28" s="17" t="s">
        <v>456</v>
      </c>
      <c r="J28" s="17" t="s">
        <v>855</v>
      </c>
      <c r="K28" s="20">
        <v>42762.360138888886</v>
      </c>
    </row>
    <row r="29" spans="1:11" x14ac:dyDescent="0.25">
      <c r="A29" s="17" t="s">
        <v>854</v>
      </c>
      <c r="B29" s="18">
        <v>42762</v>
      </c>
      <c r="C29" s="19">
        <v>201701002008859</v>
      </c>
      <c r="D29" s="19" t="s">
        <v>858</v>
      </c>
      <c r="E29" s="17" t="s">
        <v>801</v>
      </c>
      <c r="F29" s="17">
        <v>2815</v>
      </c>
      <c r="G29" s="17">
        <v>441</v>
      </c>
      <c r="H29" s="18">
        <v>42761</v>
      </c>
      <c r="I29" s="17" t="s">
        <v>68</v>
      </c>
      <c r="J29" s="17" t="s">
        <v>857</v>
      </c>
      <c r="K29" s="20">
        <v>42762.369351851848</v>
      </c>
    </row>
    <row r="30" spans="1:11" x14ac:dyDescent="0.25">
      <c r="A30" s="17" t="s">
        <v>854</v>
      </c>
      <c r="B30" s="18">
        <v>42762</v>
      </c>
      <c r="C30" s="19">
        <v>201701002009154</v>
      </c>
      <c r="D30" s="19" t="s">
        <v>860</v>
      </c>
      <c r="E30" s="17" t="s">
        <v>801</v>
      </c>
      <c r="F30" s="17">
        <v>2860</v>
      </c>
      <c r="G30" s="17">
        <v>191</v>
      </c>
      <c r="H30" s="18">
        <v>42762</v>
      </c>
      <c r="I30" s="17" t="s">
        <v>228</v>
      </c>
      <c r="J30" s="17" t="s">
        <v>859</v>
      </c>
      <c r="K30" s="20">
        <v>42762.376527777778</v>
      </c>
    </row>
    <row r="31" spans="1:11" x14ac:dyDescent="0.25">
      <c r="A31" s="17" t="s">
        <v>854</v>
      </c>
      <c r="B31" s="18">
        <v>42762</v>
      </c>
      <c r="C31" s="19">
        <v>201701002009104</v>
      </c>
      <c r="D31" s="19" t="s">
        <v>862</v>
      </c>
      <c r="E31" s="17" t="s">
        <v>801</v>
      </c>
      <c r="F31" s="17">
        <v>2738</v>
      </c>
      <c r="G31" s="17">
        <v>594</v>
      </c>
      <c r="H31" s="18">
        <v>42761</v>
      </c>
      <c r="I31" s="17" t="s">
        <v>453</v>
      </c>
      <c r="J31" s="17" t="s">
        <v>861</v>
      </c>
      <c r="K31" s="20">
        <v>42762.379710648151</v>
      </c>
    </row>
    <row r="32" spans="1:11" x14ac:dyDescent="0.25">
      <c r="A32" s="17" t="s">
        <v>854</v>
      </c>
      <c r="B32" s="18">
        <v>42762</v>
      </c>
      <c r="C32" s="19">
        <v>201701002009103</v>
      </c>
      <c r="D32" s="19" t="s">
        <v>864</v>
      </c>
      <c r="E32" s="17" t="s">
        <v>801</v>
      </c>
      <c r="F32" s="17">
        <v>2739</v>
      </c>
      <c r="G32" s="17">
        <v>140</v>
      </c>
      <c r="H32" s="18">
        <v>42761</v>
      </c>
      <c r="I32" s="17" t="s">
        <v>660</v>
      </c>
      <c r="J32" s="17" t="s">
        <v>863</v>
      </c>
      <c r="K32" s="20">
        <v>42762.38045138889</v>
      </c>
    </row>
    <row r="33" spans="1:11" x14ac:dyDescent="0.25">
      <c r="A33" s="17" t="s">
        <v>854</v>
      </c>
      <c r="B33" s="18">
        <v>42762</v>
      </c>
      <c r="C33" s="19">
        <v>201701002009167</v>
      </c>
      <c r="D33" s="19" t="s">
        <v>866</v>
      </c>
      <c r="E33" s="17" t="s">
        <v>801</v>
      </c>
      <c r="F33" s="17">
        <v>2604</v>
      </c>
      <c r="G33" s="17">
        <v>143</v>
      </c>
      <c r="H33" s="18">
        <v>42762</v>
      </c>
      <c r="I33" s="17" t="s">
        <v>462</v>
      </c>
      <c r="J33" s="17" t="s">
        <v>865</v>
      </c>
      <c r="K33" s="20">
        <v>42762.382314814815</v>
      </c>
    </row>
    <row r="34" spans="1:11" x14ac:dyDescent="0.25">
      <c r="A34" s="17" t="s">
        <v>854</v>
      </c>
      <c r="B34" s="18">
        <v>42762</v>
      </c>
      <c r="C34" s="19">
        <v>201701002009181</v>
      </c>
      <c r="D34" s="19" t="s">
        <v>868</v>
      </c>
      <c r="E34" s="17" t="s">
        <v>801</v>
      </c>
      <c r="F34" s="17">
        <v>2681</v>
      </c>
      <c r="G34" s="17">
        <v>583</v>
      </c>
      <c r="H34" s="18">
        <v>42762</v>
      </c>
      <c r="I34" s="17" t="s">
        <v>20</v>
      </c>
      <c r="J34" s="17" t="s">
        <v>867</v>
      </c>
      <c r="K34" s="20">
        <v>42762.390046296299</v>
      </c>
    </row>
    <row r="35" spans="1:11" x14ac:dyDescent="0.25">
      <c r="A35" s="17" t="s">
        <v>854</v>
      </c>
      <c r="B35" s="18">
        <v>42762</v>
      </c>
      <c r="C35" s="19">
        <v>201701002009062</v>
      </c>
      <c r="D35" s="19" t="s">
        <v>870</v>
      </c>
      <c r="E35" s="17" t="s">
        <v>801</v>
      </c>
      <c r="F35" s="17">
        <v>2381</v>
      </c>
      <c r="G35" s="17">
        <v>8</v>
      </c>
      <c r="H35" s="18">
        <v>42761</v>
      </c>
      <c r="I35" s="17" t="s">
        <v>234</v>
      </c>
      <c r="J35" s="17" t="s">
        <v>869</v>
      </c>
      <c r="K35" s="20">
        <v>42762.394131944442</v>
      </c>
    </row>
    <row r="36" spans="1:11" x14ac:dyDescent="0.25">
      <c r="A36" s="17" t="s">
        <v>854</v>
      </c>
      <c r="B36" s="18">
        <v>42762</v>
      </c>
      <c r="C36" s="19">
        <v>201701002008992</v>
      </c>
      <c r="D36" s="19" t="s">
        <v>872</v>
      </c>
      <c r="E36" s="17" t="s">
        <v>801</v>
      </c>
      <c r="F36" s="17">
        <v>2829</v>
      </c>
      <c r="G36" s="17">
        <v>18</v>
      </c>
      <c r="H36" s="18">
        <v>42761</v>
      </c>
      <c r="I36" s="17" t="s">
        <v>236</v>
      </c>
      <c r="J36" s="17" t="s">
        <v>871</v>
      </c>
      <c r="K36" s="20">
        <v>42762.394849537035</v>
      </c>
    </row>
    <row r="37" spans="1:11" x14ac:dyDescent="0.25">
      <c r="A37" s="17" t="s">
        <v>854</v>
      </c>
      <c r="B37" s="18">
        <v>42762</v>
      </c>
      <c r="C37" s="19">
        <v>201701002009130</v>
      </c>
      <c r="D37" s="19" t="s">
        <v>874</v>
      </c>
      <c r="E37" s="17" t="s">
        <v>801</v>
      </c>
      <c r="F37" s="17">
        <v>2825</v>
      </c>
      <c r="G37" s="17">
        <v>24</v>
      </c>
      <c r="H37" s="18">
        <v>42762</v>
      </c>
      <c r="I37" s="17" t="s">
        <v>30</v>
      </c>
      <c r="J37" s="17" t="s">
        <v>873</v>
      </c>
      <c r="K37" s="20">
        <v>42762.399097222224</v>
      </c>
    </row>
    <row r="38" spans="1:11" x14ac:dyDescent="0.25">
      <c r="A38" s="17" t="s">
        <v>854</v>
      </c>
      <c r="B38" s="18">
        <v>42762</v>
      </c>
      <c r="C38" s="19">
        <v>201701002009130</v>
      </c>
      <c r="D38" s="19" t="s">
        <v>874</v>
      </c>
      <c r="E38" s="17" t="s">
        <v>801</v>
      </c>
      <c r="F38" s="17">
        <v>2825</v>
      </c>
      <c r="G38" s="17">
        <v>24</v>
      </c>
      <c r="H38" s="18">
        <v>42762</v>
      </c>
      <c r="I38" s="17" t="s">
        <v>30</v>
      </c>
      <c r="J38" s="17" t="s">
        <v>875</v>
      </c>
      <c r="K38" s="20">
        <v>42762.399247685185</v>
      </c>
    </row>
    <row r="39" spans="1:11" x14ac:dyDescent="0.25">
      <c r="A39" s="17" t="s">
        <v>854</v>
      </c>
      <c r="B39" s="18">
        <v>42762</v>
      </c>
      <c r="C39" s="19">
        <v>201701002009130</v>
      </c>
      <c r="D39" s="19" t="s">
        <v>874</v>
      </c>
      <c r="E39" s="17" t="s">
        <v>801</v>
      </c>
      <c r="F39" s="17">
        <v>2825</v>
      </c>
      <c r="G39" s="17">
        <v>24</v>
      </c>
      <c r="H39" s="18">
        <v>42762</v>
      </c>
      <c r="I39" s="17" t="s">
        <v>30</v>
      </c>
      <c r="J39" s="17" t="s">
        <v>876</v>
      </c>
      <c r="K39" s="20">
        <v>42762.399328703701</v>
      </c>
    </row>
    <row r="40" spans="1:11" x14ac:dyDescent="0.25">
      <c r="A40" s="17" t="s">
        <v>854</v>
      </c>
      <c r="B40" s="18">
        <v>42762</v>
      </c>
      <c r="C40" s="19">
        <v>201701002009162</v>
      </c>
      <c r="D40" s="19" t="s">
        <v>878</v>
      </c>
      <c r="E40" s="17" t="s">
        <v>801</v>
      </c>
      <c r="F40" s="17">
        <v>2825</v>
      </c>
      <c r="G40" s="17">
        <v>160</v>
      </c>
      <c r="H40" s="18">
        <v>42762</v>
      </c>
      <c r="I40" s="17" t="s">
        <v>30</v>
      </c>
      <c r="J40" s="17" t="s">
        <v>877</v>
      </c>
      <c r="K40" s="20">
        <v>42762.399456018517</v>
      </c>
    </row>
    <row r="41" spans="1:11" x14ac:dyDescent="0.25">
      <c r="A41" s="17" t="s">
        <v>854</v>
      </c>
      <c r="B41" s="18">
        <v>42762</v>
      </c>
      <c r="C41" s="19">
        <v>201701002009167</v>
      </c>
      <c r="D41" s="19" t="s">
        <v>866</v>
      </c>
      <c r="E41" s="17" t="s">
        <v>801</v>
      </c>
      <c r="F41" s="17">
        <v>2604</v>
      </c>
      <c r="G41" s="17">
        <v>143</v>
      </c>
      <c r="H41" s="18">
        <v>42762</v>
      </c>
      <c r="I41" s="17" t="s">
        <v>462</v>
      </c>
      <c r="J41" s="17" t="s">
        <v>879</v>
      </c>
      <c r="K41" s="20">
        <v>42762.404803240737</v>
      </c>
    </row>
    <row r="42" spans="1:11" x14ac:dyDescent="0.25">
      <c r="A42" s="17" t="s">
        <v>854</v>
      </c>
      <c r="B42" s="18">
        <v>42762</v>
      </c>
      <c r="C42" s="19">
        <v>201701002009108</v>
      </c>
      <c r="D42" s="19" t="s">
        <v>881</v>
      </c>
      <c r="E42" s="17" t="s">
        <v>801</v>
      </c>
      <c r="F42" s="17">
        <v>2696</v>
      </c>
      <c r="G42" s="17">
        <v>140</v>
      </c>
      <c r="H42" s="18">
        <v>42761</v>
      </c>
      <c r="I42" s="17" t="s">
        <v>460</v>
      </c>
      <c r="J42" s="17" t="s">
        <v>880</v>
      </c>
      <c r="K42" s="20">
        <v>42762.405335648145</v>
      </c>
    </row>
    <row r="43" spans="1:11" x14ac:dyDescent="0.25">
      <c r="A43" s="17" t="s">
        <v>854</v>
      </c>
      <c r="B43" s="18">
        <v>42762</v>
      </c>
      <c r="C43" s="19">
        <v>201701002009112</v>
      </c>
      <c r="D43" s="19" t="s">
        <v>883</v>
      </c>
      <c r="E43" s="17" t="s">
        <v>801</v>
      </c>
      <c r="F43" s="17">
        <v>2635</v>
      </c>
      <c r="G43" s="17">
        <v>141</v>
      </c>
      <c r="H43" s="18">
        <v>42761</v>
      </c>
      <c r="I43" s="17" t="s">
        <v>243</v>
      </c>
      <c r="J43" s="17" t="s">
        <v>882</v>
      </c>
      <c r="K43" s="20">
        <v>42762.409803240742</v>
      </c>
    </row>
    <row r="44" spans="1:11" x14ac:dyDescent="0.25">
      <c r="A44" s="17" t="s">
        <v>854</v>
      </c>
      <c r="B44" s="18">
        <v>42762</v>
      </c>
      <c r="C44" s="19">
        <v>201701002008990</v>
      </c>
      <c r="D44" s="19" t="s">
        <v>885</v>
      </c>
      <c r="E44" s="17" t="s">
        <v>801</v>
      </c>
      <c r="F44" s="17">
        <v>2498</v>
      </c>
      <c r="G44" s="17">
        <v>424</v>
      </c>
      <c r="H44" s="18">
        <v>42761</v>
      </c>
      <c r="I44" s="17" t="s">
        <v>148</v>
      </c>
      <c r="J44" s="17" t="s">
        <v>884</v>
      </c>
      <c r="K44" s="20">
        <v>42762.412106481483</v>
      </c>
    </row>
    <row r="45" spans="1:11" x14ac:dyDescent="0.25">
      <c r="A45" s="17" t="s">
        <v>854</v>
      </c>
      <c r="B45" s="18">
        <v>42762</v>
      </c>
      <c r="C45" s="19">
        <v>201701002008931</v>
      </c>
      <c r="D45" s="19" t="s">
        <v>887</v>
      </c>
      <c r="E45" s="17" t="s">
        <v>801</v>
      </c>
      <c r="F45" s="17">
        <v>2803</v>
      </c>
      <c r="G45" s="17">
        <v>161</v>
      </c>
      <c r="H45" s="18">
        <v>42761</v>
      </c>
      <c r="I45" s="17" t="s">
        <v>526</v>
      </c>
      <c r="J45" s="17" t="s">
        <v>886</v>
      </c>
      <c r="K45" s="20">
        <v>42762.412476851852</v>
      </c>
    </row>
    <row r="46" spans="1:11" x14ac:dyDescent="0.25">
      <c r="A46" s="17" t="s">
        <v>854</v>
      </c>
      <c r="B46" s="18">
        <v>42762</v>
      </c>
      <c r="C46" s="19">
        <v>201701002009133</v>
      </c>
      <c r="D46" s="19" t="s">
        <v>889</v>
      </c>
      <c r="E46" s="17" t="s">
        <v>801</v>
      </c>
      <c r="F46" s="17">
        <v>2615</v>
      </c>
      <c r="G46" s="17">
        <v>377</v>
      </c>
      <c r="H46" s="18">
        <v>42762</v>
      </c>
      <c r="I46" s="17" t="s">
        <v>246</v>
      </c>
      <c r="J46" s="17" t="s">
        <v>888</v>
      </c>
      <c r="K46" s="20">
        <v>42762.413622685184</v>
      </c>
    </row>
    <row r="47" spans="1:11" x14ac:dyDescent="0.25">
      <c r="A47" s="17" t="s">
        <v>854</v>
      </c>
      <c r="B47" s="18">
        <v>42762</v>
      </c>
      <c r="C47" s="19">
        <v>201701002008858</v>
      </c>
      <c r="D47" s="19" t="s">
        <v>891</v>
      </c>
      <c r="E47" s="17" t="s">
        <v>801</v>
      </c>
      <c r="F47" s="17">
        <v>2599</v>
      </c>
      <c r="G47" s="17">
        <v>188</v>
      </c>
      <c r="H47" s="18">
        <v>42761</v>
      </c>
      <c r="I47" s="17" t="s">
        <v>13</v>
      </c>
      <c r="J47" s="17" t="s">
        <v>890</v>
      </c>
      <c r="K47" s="20">
        <v>42762.414456018516</v>
      </c>
    </row>
    <row r="48" spans="1:11" x14ac:dyDescent="0.25">
      <c r="A48" s="17" t="s">
        <v>854</v>
      </c>
      <c r="B48" s="18">
        <v>42762</v>
      </c>
      <c r="C48" s="19">
        <v>201701002009180</v>
      </c>
      <c r="D48" s="19" t="s">
        <v>893</v>
      </c>
      <c r="E48" s="17" t="s">
        <v>801</v>
      </c>
      <c r="F48" s="17">
        <v>2497</v>
      </c>
      <c r="G48" s="17">
        <v>153</v>
      </c>
      <c r="H48" s="18">
        <v>42762</v>
      </c>
      <c r="I48" s="17" t="s">
        <v>670</v>
      </c>
      <c r="J48" s="17" t="s">
        <v>892</v>
      </c>
      <c r="K48" s="20">
        <v>42762.417071759257</v>
      </c>
    </row>
    <row r="49" spans="1:11" x14ac:dyDescent="0.25">
      <c r="A49" s="17" t="s">
        <v>854</v>
      </c>
      <c r="B49" s="18">
        <v>42762</v>
      </c>
      <c r="C49" s="19">
        <v>201701002009137</v>
      </c>
      <c r="D49" s="19" t="s">
        <v>895</v>
      </c>
      <c r="E49" s="17" t="s">
        <v>801</v>
      </c>
      <c r="F49" s="17">
        <v>2887</v>
      </c>
      <c r="G49" s="17">
        <v>274</v>
      </c>
      <c r="H49" s="18">
        <v>42762</v>
      </c>
      <c r="I49" s="17" t="s">
        <v>467</v>
      </c>
      <c r="J49" s="17" t="s">
        <v>894</v>
      </c>
      <c r="K49" s="20">
        <v>42762.421412037038</v>
      </c>
    </row>
    <row r="50" spans="1:11" x14ac:dyDescent="0.25">
      <c r="A50" s="17" t="s">
        <v>854</v>
      </c>
      <c r="B50" s="18">
        <v>42762</v>
      </c>
      <c r="C50" s="19">
        <v>201701002009174</v>
      </c>
      <c r="D50" s="19" t="s">
        <v>897</v>
      </c>
      <c r="E50" s="17" t="s">
        <v>801</v>
      </c>
      <c r="F50" s="17">
        <v>2887</v>
      </c>
      <c r="G50" s="17">
        <v>279</v>
      </c>
      <c r="H50" s="18">
        <v>42762</v>
      </c>
      <c r="I50" s="17" t="s">
        <v>248</v>
      </c>
      <c r="J50" s="17" t="s">
        <v>896</v>
      </c>
      <c r="K50" s="20">
        <v>42762.422199074077</v>
      </c>
    </row>
    <row r="51" spans="1:11" x14ac:dyDescent="0.25">
      <c r="A51" s="17" t="s">
        <v>854</v>
      </c>
      <c r="B51" s="18">
        <v>42762</v>
      </c>
      <c r="C51" s="19">
        <v>201701002009021</v>
      </c>
      <c r="D51" s="19" t="s">
        <v>899</v>
      </c>
      <c r="E51" s="17" t="s">
        <v>801</v>
      </c>
      <c r="F51" s="17">
        <v>2471</v>
      </c>
      <c r="G51" s="17">
        <v>11</v>
      </c>
      <c r="H51" s="18">
        <v>42761</v>
      </c>
      <c r="I51" s="17" t="s">
        <v>478</v>
      </c>
      <c r="J51" s="17" t="s">
        <v>898</v>
      </c>
      <c r="K51" s="20">
        <v>42762.423958333333</v>
      </c>
    </row>
    <row r="52" spans="1:11" x14ac:dyDescent="0.25">
      <c r="A52" s="17" t="s">
        <v>854</v>
      </c>
      <c r="B52" s="18">
        <v>42762</v>
      </c>
      <c r="C52" s="19">
        <v>201701002009030</v>
      </c>
      <c r="D52" s="19" t="s">
        <v>901</v>
      </c>
      <c r="E52" s="17" t="s">
        <v>801</v>
      </c>
      <c r="F52" s="17">
        <v>2471</v>
      </c>
      <c r="G52" s="17">
        <v>12</v>
      </c>
      <c r="H52" s="18">
        <v>42761</v>
      </c>
      <c r="I52" s="17" t="s">
        <v>31</v>
      </c>
      <c r="J52" s="17" t="s">
        <v>900</v>
      </c>
      <c r="K52" s="20">
        <v>42762.424085648148</v>
      </c>
    </row>
    <row r="53" spans="1:11" x14ac:dyDescent="0.25">
      <c r="A53" s="17" t="s">
        <v>854</v>
      </c>
      <c r="B53" s="18">
        <v>42762</v>
      </c>
      <c r="C53" s="19">
        <v>201701002009165</v>
      </c>
      <c r="D53" s="19" t="s">
        <v>903</v>
      </c>
      <c r="E53" s="17" t="s">
        <v>801</v>
      </c>
      <c r="F53" s="17">
        <v>2641</v>
      </c>
      <c r="G53" s="17">
        <v>40</v>
      </c>
      <c r="H53" s="18">
        <v>42762</v>
      </c>
      <c r="I53" s="17" t="s">
        <v>459</v>
      </c>
      <c r="J53" s="17" t="s">
        <v>902</v>
      </c>
      <c r="K53" s="20">
        <v>42762.428599537037</v>
      </c>
    </row>
    <row r="54" spans="1:11" x14ac:dyDescent="0.25">
      <c r="A54" s="17" t="s">
        <v>854</v>
      </c>
      <c r="B54" s="18">
        <v>42762</v>
      </c>
      <c r="C54" s="19">
        <v>201701002009008</v>
      </c>
      <c r="D54" s="19" t="s">
        <v>905</v>
      </c>
      <c r="E54" s="17" t="s">
        <v>801</v>
      </c>
      <c r="F54" s="17">
        <v>2412</v>
      </c>
      <c r="G54" s="17">
        <v>586</v>
      </c>
      <c r="H54" s="18">
        <v>42761</v>
      </c>
      <c r="I54" s="17" t="s">
        <v>477</v>
      </c>
      <c r="J54" s="17" t="s">
        <v>904</v>
      </c>
      <c r="K54" s="20">
        <v>42762.43476851852</v>
      </c>
    </row>
    <row r="55" spans="1:11" x14ac:dyDescent="0.25">
      <c r="A55" s="17" t="s">
        <v>854</v>
      </c>
      <c r="B55" s="18">
        <v>42762</v>
      </c>
      <c r="C55" s="19">
        <v>201701002009121</v>
      </c>
      <c r="D55" s="19" t="s">
        <v>907</v>
      </c>
      <c r="E55" s="17" t="s">
        <v>801</v>
      </c>
      <c r="F55" s="17">
        <v>2635</v>
      </c>
      <c r="G55" s="17">
        <v>596</v>
      </c>
      <c r="H55" s="18">
        <v>42762</v>
      </c>
      <c r="I55" s="17" t="s">
        <v>739</v>
      </c>
      <c r="J55" s="17" t="s">
        <v>906</v>
      </c>
      <c r="K55" s="20">
        <v>42762.439583333333</v>
      </c>
    </row>
    <row r="56" spans="1:11" x14ac:dyDescent="0.25">
      <c r="A56" s="17" t="s">
        <v>854</v>
      </c>
      <c r="B56" s="18">
        <v>42762</v>
      </c>
      <c r="C56" s="19">
        <v>201701002008980</v>
      </c>
      <c r="D56" s="19" t="s">
        <v>909</v>
      </c>
      <c r="E56" s="17" t="s">
        <v>801</v>
      </c>
      <c r="F56" s="17">
        <v>2604</v>
      </c>
      <c r="G56" s="17">
        <v>137</v>
      </c>
      <c r="H56" s="18">
        <v>42761</v>
      </c>
      <c r="I56" s="17" t="s">
        <v>472</v>
      </c>
      <c r="J56" s="17" t="s">
        <v>908</v>
      </c>
      <c r="K56" s="20">
        <v>42762.443344907406</v>
      </c>
    </row>
    <row r="57" spans="1:11" x14ac:dyDescent="0.25">
      <c r="A57" s="17" t="s">
        <v>854</v>
      </c>
      <c r="B57" s="18">
        <v>42762</v>
      </c>
      <c r="C57" s="19">
        <v>201701002009116</v>
      </c>
      <c r="D57" s="19" t="s">
        <v>911</v>
      </c>
      <c r="E57" s="17" t="s">
        <v>801</v>
      </c>
      <c r="F57" s="17">
        <v>2672</v>
      </c>
      <c r="G57" s="17">
        <v>192</v>
      </c>
      <c r="H57" s="18">
        <v>42761</v>
      </c>
      <c r="I57" s="17" t="s">
        <v>741</v>
      </c>
      <c r="J57" s="17" t="s">
        <v>910</v>
      </c>
      <c r="K57" s="20">
        <v>42762.451805555553</v>
      </c>
    </row>
    <row r="58" spans="1:11" x14ac:dyDescent="0.25">
      <c r="A58" s="17" t="s">
        <v>854</v>
      </c>
      <c r="B58" s="18">
        <v>42762</v>
      </c>
      <c r="C58" s="19">
        <v>201701002009188</v>
      </c>
      <c r="D58" s="19" t="s">
        <v>913</v>
      </c>
      <c r="E58" s="17" t="s">
        <v>801</v>
      </c>
      <c r="F58" s="17">
        <v>2917</v>
      </c>
      <c r="G58" s="17">
        <v>870</v>
      </c>
      <c r="H58" s="18">
        <v>42762</v>
      </c>
      <c r="I58" s="17" t="s">
        <v>272</v>
      </c>
      <c r="J58" s="17" t="s">
        <v>912</v>
      </c>
      <c r="K58" s="20">
        <v>42762.465891203705</v>
      </c>
    </row>
    <row r="59" spans="1:11" x14ac:dyDescent="0.25">
      <c r="A59" s="17" t="s">
        <v>854</v>
      </c>
      <c r="B59" s="18">
        <v>42762</v>
      </c>
      <c r="C59" s="19">
        <v>201701002009114</v>
      </c>
      <c r="D59" s="19" t="s">
        <v>915</v>
      </c>
      <c r="E59" s="17" t="s">
        <v>801</v>
      </c>
      <c r="F59" s="17">
        <v>2916</v>
      </c>
      <c r="G59" s="17">
        <v>376</v>
      </c>
      <c r="H59" s="18">
        <v>42761</v>
      </c>
      <c r="I59" s="17" t="s">
        <v>281</v>
      </c>
      <c r="J59" s="17" t="s">
        <v>914</v>
      </c>
      <c r="K59" s="20">
        <v>42762.472974537035</v>
      </c>
    </row>
    <row r="60" spans="1:11" x14ac:dyDescent="0.25">
      <c r="A60" s="17" t="s">
        <v>854</v>
      </c>
      <c r="B60" s="18">
        <v>42762</v>
      </c>
      <c r="C60" s="19">
        <v>201701002009152</v>
      </c>
      <c r="D60" s="19" t="s">
        <v>917</v>
      </c>
      <c r="E60" s="17" t="s">
        <v>801</v>
      </c>
      <c r="F60" s="17">
        <v>2916</v>
      </c>
      <c r="G60" s="17">
        <v>866</v>
      </c>
      <c r="H60" s="18">
        <v>42762</v>
      </c>
      <c r="I60" s="17" t="s">
        <v>688</v>
      </c>
      <c r="J60" s="17" t="s">
        <v>916</v>
      </c>
      <c r="K60" s="20">
        <v>42762.474965277775</v>
      </c>
    </row>
    <row r="61" spans="1:11" x14ac:dyDescent="0.25">
      <c r="A61" s="17" t="s">
        <v>854</v>
      </c>
      <c r="B61" s="18">
        <v>42762</v>
      </c>
      <c r="C61" s="19">
        <v>201701002009169</v>
      </c>
      <c r="D61" s="19" t="s">
        <v>919</v>
      </c>
      <c r="E61" s="17" t="s">
        <v>801</v>
      </c>
      <c r="F61" s="17">
        <v>2916</v>
      </c>
      <c r="G61" s="17">
        <v>379</v>
      </c>
      <c r="H61" s="18">
        <v>42762</v>
      </c>
      <c r="I61" s="17" t="s">
        <v>487</v>
      </c>
      <c r="J61" s="17" t="s">
        <v>918</v>
      </c>
      <c r="K61" s="20">
        <v>42762.475648148145</v>
      </c>
    </row>
    <row r="62" spans="1:11" x14ac:dyDescent="0.25">
      <c r="A62" s="17" t="s">
        <v>854</v>
      </c>
      <c r="B62" s="18">
        <v>42762</v>
      </c>
      <c r="C62" s="19">
        <v>201701002009206</v>
      </c>
      <c r="D62" s="19" t="s">
        <v>921</v>
      </c>
      <c r="E62" s="17" t="s">
        <v>801</v>
      </c>
      <c r="F62" s="17">
        <v>2603</v>
      </c>
      <c r="G62" s="17">
        <v>5738</v>
      </c>
      <c r="H62" s="18">
        <v>42762</v>
      </c>
      <c r="I62" s="17" t="s">
        <v>489</v>
      </c>
      <c r="J62" s="17" t="s">
        <v>920</v>
      </c>
      <c r="K62" s="20">
        <v>42762.48064814815</v>
      </c>
    </row>
    <row r="63" spans="1:11" x14ac:dyDescent="0.25">
      <c r="A63" s="17" t="s">
        <v>854</v>
      </c>
      <c r="B63" s="18">
        <v>42762</v>
      </c>
      <c r="C63" s="19">
        <v>201701002009065</v>
      </c>
      <c r="D63" s="19" t="s">
        <v>923</v>
      </c>
      <c r="E63" s="17" t="s">
        <v>801</v>
      </c>
      <c r="F63" s="17">
        <v>2795</v>
      </c>
      <c r="G63" s="17">
        <v>3037</v>
      </c>
      <c r="H63" s="18">
        <v>42761</v>
      </c>
      <c r="I63" s="17" t="s">
        <v>492</v>
      </c>
      <c r="J63" s="17" t="s">
        <v>922</v>
      </c>
      <c r="K63" s="20">
        <v>42762.489178240743</v>
      </c>
    </row>
    <row r="64" spans="1:11" x14ac:dyDescent="0.25">
      <c r="A64" s="17" t="s">
        <v>854</v>
      </c>
      <c r="B64" s="18">
        <v>42762</v>
      </c>
      <c r="C64" s="19">
        <v>201701002009128</v>
      </c>
      <c r="D64" s="19" t="s">
        <v>925</v>
      </c>
      <c r="E64" s="17" t="s">
        <v>801</v>
      </c>
      <c r="F64" s="17">
        <v>2916</v>
      </c>
      <c r="G64" s="17">
        <v>865</v>
      </c>
      <c r="H64" s="18">
        <v>42762</v>
      </c>
      <c r="I64" s="17" t="s">
        <v>493</v>
      </c>
      <c r="J64" s="17" t="s">
        <v>924</v>
      </c>
      <c r="K64" s="20">
        <v>42762.49119212963</v>
      </c>
    </row>
    <row r="65" spans="1:11" x14ac:dyDescent="0.25">
      <c r="A65" s="17" t="s">
        <v>854</v>
      </c>
      <c r="B65" s="18">
        <v>42762</v>
      </c>
      <c r="C65" s="19">
        <v>201701002009176</v>
      </c>
      <c r="D65" s="19" t="s">
        <v>927</v>
      </c>
      <c r="E65" s="17" t="s">
        <v>801</v>
      </c>
      <c r="F65" s="17">
        <v>2916</v>
      </c>
      <c r="G65" s="17">
        <v>868</v>
      </c>
      <c r="H65" s="18">
        <v>42762</v>
      </c>
      <c r="I65" s="17" t="s">
        <v>69</v>
      </c>
      <c r="J65" s="17" t="s">
        <v>926</v>
      </c>
      <c r="K65" s="20">
        <v>42762.491898148146</v>
      </c>
    </row>
    <row r="66" spans="1:11" x14ac:dyDescent="0.25">
      <c r="A66" s="17" t="s">
        <v>854</v>
      </c>
      <c r="B66" s="18">
        <v>42762</v>
      </c>
      <c r="C66" s="19">
        <v>201701002009143</v>
      </c>
      <c r="D66" s="19" t="s">
        <v>929</v>
      </c>
      <c r="E66" s="17" t="s">
        <v>801</v>
      </c>
      <c r="F66" s="17">
        <v>2825</v>
      </c>
      <c r="G66" s="17">
        <v>56</v>
      </c>
      <c r="H66" s="18">
        <v>42762</v>
      </c>
      <c r="I66" s="17" t="s">
        <v>494</v>
      </c>
      <c r="J66" s="17" t="s">
        <v>928</v>
      </c>
      <c r="K66" s="20">
        <v>42762.493483796294</v>
      </c>
    </row>
    <row r="67" spans="1:11" x14ac:dyDescent="0.25">
      <c r="A67" s="17" t="s">
        <v>854</v>
      </c>
      <c r="B67" s="18">
        <v>42762</v>
      </c>
      <c r="C67" s="19">
        <v>201701002009179</v>
      </c>
      <c r="D67" s="19" t="s">
        <v>931</v>
      </c>
      <c r="E67" s="17" t="s">
        <v>801</v>
      </c>
      <c r="F67" s="17">
        <v>2745</v>
      </c>
      <c r="G67" s="17">
        <v>1197</v>
      </c>
      <c r="H67" s="18">
        <v>42762</v>
      </c>
      <c r="I67" s="17" t="s">
        <v>280</v>
      </c>
      <c r="J67" s="17" t="s">
        <v>930</v>
      </c>
      <c r="K67" s="20">
        <v>42762.493773148148</v>
      </c>
    </row>
    <row r="68" spans="1:11" x14ac:dyDescent="0.25">
      <c r="A68" s="17" t="s">
        <v>854</v>
      </c>
      <c r="B68" s="18">
        <v>42762</v>
      </c>
      <c r="C68" s="19">
        <v>201701002009191</v>
      </c>
      <c r="D68" s="19" t="s">
        <v>933</v>
      </c>
      <c r="E68" s="17" t="s">
        <v>801</v>
      </c>
      <c r="F68" s="17">
        <v>2761</v>
      </c>
      <c r="G68" s="17">
        <v>42</v>
      </c>
      <c r="H68" s="18">
        <v>42762</v>
      </c>
      <c r="I68" s="17" t="s">
        <v>495</v>
      </c>
      <c r="J68" s="17" t="s">
        <v>932</v>
      </c>
      <c r="K68" s="20">
        <v>42762.495138888888</v>
      </c>
    </row>
    <row r="69" spans="1:11" x14ac:dyDescent="0.25">
      <c r="A69" s="17" t="s">
        <v>854</v>
      </c>
      <c r="B69" s="18">
        <v>42762</v>
      </c>
      <c r="C69" s="19">
        <v>201701002009216</v>
      </c>
      <c r="D69" s="19" t="s">
        <v>935</v>
      </c>
      <c r="E69" s="17" t="s">
        <v>801</v>
      </c>
      <c r="F69" s="17">
        <v>2603</v>
      </c>
      <c r="G69" s="17">
        <v>5739</v>
      </c>
      <c r="H69" s="18">
        <v>42762</v>
      </c>
      <c r="I69" s="17" t="s">
        <v>690</v>
      </c>
      <c r="J69" s="17" t="s">
        <v>934</v>
      </c>
      <c r="K69" s="20">
        <v>42762.499710648146</v>
      </c>
    </row>
    <row r="70" spans="1:11" x14ac:dyDescent="0.25">
      <c r="A70" s="17" t="s">
        <v>854</v>
      </c>
      <c r="B70" s="18">
        <v>42762</v>
      </c>
      <c r="C70" s="19">
        <v>201701002009187</v>
      </c>
      <c r="D70" s="19" t="s">
        <v>937</v>
      </c>
      <c r="E70" s="17" t="s">
        <v>801</v>
      </c>
      <c r="F70" s="17">
        <v>2790</v>
      </c>
      <c r="G70" s="17">
        <v>447</v>
      </c>
      <c r="H70" s="18">
        <v>42762</v>
      </c>
      <c r="I70" s="17" t="s">
        <v>68</v>
      </c>
      <c r="J70" s="17" t="s">
        <v>936</v>
      </c>
      <c r="K70" s="20">
        <v>42762.507789351854</v>
      </c>
    </row>
    <row r="71" spans="1:11" x14ac:dyDescent="0.25">
      <c r="A71" s="17" t="s">
        <v>854</v>
      </c>
      <c r="B71" s="18">
        <v>42762</v>
      </c>
      <c r="C71" s="19">
        <v>201701002009194</v>
      </c>
      <c r="D71" s="19" t="s">
        <v>939</v>
      </c>
      <c r="E71" s="17" t="s">
        <v>801</v>
      </c>
      <c r="F71" s="17">
        <v>2724</v>
      </c>
      <c r="G71" s="17">
        <v>7</v>
      </c>
      <c r="H71" s="18">
        <v>42762</v>
      </c>
      <c r="I71" s="17" t="s">
        <v>293</v>
      </c>
      <c r="J71" s="17" t="s">
        <v>938</v>
      </c>
      <c r="K71" s="20">
        <v>42762.516168981485</v>
      </c>
    </row>
    <row r="72" spans="1:11" x14ac:dyDescent="0.25">
      <c r="A72" s="17" t="s">
        <v>854</v>
      </c>
      <c r="B72" s="18">
        <v>42762</v>
      </c>
      <c r="C72" s="19">
        <v>201701002008867</v>
      </c>
      <c r="D72" s="19" t="s">
        <v>941</v>
      </c>
      <c r="E72" s="17" t="s">
        <v>801</v>
      </c>
      <c r="F72" s="17">
        <v>2599</v>
      </c>
      <c r="G72" s="17">
        <v>31</v>
      </c>
      <c r="H72" s="18">
        <v>42761</v>
      </c>
      <c r="I72" s="17" t="s">
        <v>502</v>
      </c>
      <c r="J72" s="17" t="s">
        <v>940</v>
      </c>
      <c r="K72" s="20">
        <v>42762.51730324074</v>
      </c>
    </row>
    <row r="73" spans="1:11" x14ac:dyDescent="0.25">
      <c r="A73" s="17" t="s">
        <v>854</v>
      </c>
      <c r="B73" s="18">
        <v>42762</v>
      </c>
      <c r="C73" s="19">
        <v>201701002009197</v>
      </c>
      <c r="D73" s="19" t="s">
        <v>943</v>
      </c>
      <c r="E73" s="17" t="s">
        <v>801</v>
      </c>
      <c r="F73" s="17">
        <v>2936</v>
      </c>
      <c r="G73" s="17">
        <v>999008</v>
      </c>
      <c r="H73" s="18">
        <v>42762</v>
      </c>
      <c r="I73" s="17" t="s">
        <v>312</v>
      </c>
      <c r="J73" s="17" t="s">
        <v>942</v>
      </c>
      <c r="K73" s="20">
        <v>42762.524560185186</v>
      </c>
    </row>
    <row r="74" spans="1:11" x14ac:dyDescent="0.25">
      <c r="A74" s="17" t="s">
        <v>854</v>
      </c>
      <c r="B74" s="18">
        <v>42762</v>
      </c>
      <c r="C74" s="19">
        <v>201701002009109</v>
      </c>
      <c r="D74" s="19" t="s">
        <v>945</v>
      </c>
      <c r="E74" s="17" t="s">
        <v>801</v>
      </c>
      <c r="F74" s="17">
        <v>2936</v>
      </c>
      <c r="G74" s="17">
        <v>250</v>
      </c>
      <c r="H74" s="18">
        <v>42761</v>
      </c>
      <c r="I74" s="17" t="s">
        <v>312</v>
      </c>
      <c r="J74" s="17" t="s">
        <v>944</v>
      </c>
      <c r="K74" s="20">
        <v>42762.524756944447</v>
      </c>
    </row>
    <row r="75" spans="1:11" x14ac:dyDescent="0.25">
      <c r="A75" s="17" t="s">
        <v>854</v>
      </c>
      <c r="B75" s="18">
        <v>42762</v>
      </c>
      <c r="C75" s="19">
        <v>201701002009199</v>
      </c>
      <c r="D75" s="19" t="s">
        <v>947</v>
      </c>
      <c r="E75" s="17" t="s">
        <v>801</v>
      </c>
      <c r="F75" s="17">
        <v>2739</v>
      </c>
      <c r="G75" s="17">
        <v>144</v>
      </c>
      <c r="H75" s="18">
        <v>42762</v>
      </c>
      <c r="I75" s="17" t="s">
        <v>506</v>
      </c>
      <c r="J75" s="17" t="s">
        <v>946</v>
      </c>
      <c r="K75" s="20">
        <v>42762.526180555556</v>
      </c>
    </row>
    <row r="76" spans="1:11" x14ac:dyDescent="0.25">
      <c r="A76" s="17" t="s">
        <v>854</v>
      </c>
      <c r="B76" s="18">
        <v>42762</v>
      </c>
      <c r="C76" s="19">
        <v>201701002009192</v>
      </c>
      <c r="D76" s="19" t="s">
        <v>949</v>
      </c>
      <c r="E76" s="17" t="s">
        <v>801</v>
      </c>
      <c r="F76" s="17">
        <v>2724</v>
      </c>
      <c r="G76" s="17">
        <v>6</v>
      </c>
      <c r="H76" s="18">
        <v>42762</v>
      </c>
      <c r="I76" s="17" t="s">
        <v>85</v>
      </c>
      <c r="J76" s="17" t="s">
        <v>948</v>
      </c>
      <c r="K76" s="20">
        <v>42762.536539351851</v>
      </c>
    </row>
    <row r="77" spans="1:11" x14ac:dyDescent="0.25">
      <c r="A77" s="17" t="s">
        <v>854</v>
      </c>
      <c r="B77" s="18">
        <v>42762</v>
      </c>
      <c r="C77" s="19">
        <v>201701002009170</v>
      </c>
      <c r="D77" s="19" t="s">
        <v>951</v>
      </c>
      <c r="E77" s="17" t="s">
        <v>801</v>
      </c>
      <c r="F77" s="17">
        <v>2916</v>
      </c>
      <c r="G77" s="17">
        <v>867</v>
      </c>
      <c r="H77" s="18">
        <v>42762</v>
      </c>
      <c r="I77" s="17" t="s">
        <v>517</v>
      </c>
      <c r="J77" s="17" t="s">
        <v>950</v>
      </c>
      <c r="K77" s="20">
        <v>42762.543935185182</v>
      </c>
    </row>
    <row r="78" spans="1:11" x14ac:dyDescent="0.25">
      <c r="A78" s="17" t="s">
        <v>854</v>
      </c>
      <c r="B78" s="18">
        <v>42762</v>
      </c>
      <c r="C78" s="19">
        <v>201701002009207</v>
      </c>
      <c r="D78" s="19" t="s">
        <v>953</v>
      </c>
      <c r="E78" s="17" t="s">
        <v>801</v>
      </c>
      <c r="F78" s="17">
        <v>2879</v>
      </c>
      <c r="G78" s="17">
        <v>137</v>
      </c>
      <c r="H78" s="18">
        <v>42762</v>
      </c>
      <c r="I78" s="17" t="s">
        <v>518</v>
      </c>
      <c r="J78" s="17" t="s">
        <v>952</v>
      </c>
      <c r="K78" s="20">
        <v>42762.545613425929</v>
      </c>
    </row>
    <row r="79" spans="1:11" x14ac:dyDescent="0.25">
      <c r="A79" s="17" t="s">
        <v>854</v>
      </c>
      <c r="B79" s="18">
        <v>42762</v>
      </c>
      <c r="C79" s="19">
        <v>201701002009171</v>
      </c>
      <c r="D79" s="19" t="s">
        <v>955</v>
      </c>
      <c r="E79" s="17" t="s">
        <v>801</v>
      </c>
      <c r="F79" s="17">
        <v>2672</v>
      </c>
      <c r="G79" s="17">
        <v>195</v>
      </c>
      <c r="H79" s="18">
        <v>42762</v>
      </c>
      <c r="I79" s="17" t="s">
        <v>316</v>
      </c>
      <c r="J79" s="17" t="s">
        <v>954</v>
      </c>
      <c r="K79" s="20">
        <v>42762.555694444447</v>
      </c>
    </row>
    <row r="80" spans="1:11" x14ac:dyDescent="0.25">
      <c r="A80" s="17" t="s">
        <v>854</v>
      </c>
      <c r="B80" s="18">
        <v>42762</v>
      </c>
      <c r="C80" s="19">
        <v>201701002009086</v>
      </c>
      <c r="D80" s="19" t="s">
        <v>957</v>
      </c>
      <c r="E80" s="17" t="s">
        <v>801</v>
      </c>
      <c r="F80" s="17">
        <v>2668</v>
      </c>
      <c r="G80" s="17">
        <v>63</v>
      </c>
      <c r="H80" s="18">
        <v>42761</v>
      </c>
      <c r="I80" s="17" t="s">
        <v>90</v>
      </c>
      <c r="J80" s="17" t="s">
        <v>956</v>
      </c>
      <c r="K80" s="20">
        <v>42762.563310185185</v>
      </c>
    </row>
    <row r="81" spans="1:11" x14ac:dyDescent="0.25">
      <c r="A81" s="17" t="s">
        <v>854</v>
      </c>
      <c r="B81" s="18">
        <v>42762</v>
      </c>
      <c r="C81" s="19">
        <v>201701002008254</v>
      </c>
      <c r="D81" s="19" t="s">
        <v>959</v>
      </c>
      <c r="E81" s="17" t="s">
        <v>801</v>
      </c>
      <c r="F81" s="17">
        <v>2591</v>
      </c>
      <c r="G81" s="17">
        <v>11</v>
      </c>
      <c r="H81" s="18">
        <v>42760</v>
      </c>
      <c r="I81" s="17" t="s">
        <v>397</v>
      </c>
      <c r="J81" s="17" t="s">
        <v>958</v>
      </c>
      <c r="K81" s="20">
        <v>42762.566388888888</v>
      </c>
    </row>
    <row r="82" spans="1:11" x14ac:dyDescent="0.25">
      <c r="A82" s="17" t="s">
        <v>854</v>
      </c>
      <c r="B82" s="18">
        <v>42762</v>
      </c>
      <c r="C82" s="19">
        <v>201701002009245</v>
      </c>
      <c r="D82" s="19" t="s">
        <v>961</v>
      </c>
      <c r="E82" s="17" t="s">
        <v>801</v>
      </c>
      <c r="F82" s="17">
        <v>2557</v>
      </c>
      <c r="G82" s="17">
        <v>305</v>
      </c>
      <c r="H82" s="18">
        <v>42762</v>
      </c>
      <c r="I82" s="17" t="s">
        <v>533</v>
      </c>
      <c r="J82" s="17" t="s">
        <v>960</v>
      </c>
      <c r="K82" s="20">
        <v>42762.575150462966</v>
      </c>
    </row>
    <row r="83" spans="1:11" x14ac:dyDescent="0.25">
      <c r="A83" s="17" t="s">
        <v>854</v>
      </c>
      <c r="B83" s="18">
        <v>42762</v>
      </c>
      <c r="C83" s="19">
        <v>201701002009264</v>
      </c>
      <c r="D83" s="19" t="s">
        <v>963</v>
      </c>
      <c r="E83" s="17" t="s">
        <v>801</v>
      </c>
      <c r="F83" s="17">
        <v>2921</v>
      </c>
      <c r="G83" s="17">
        <v>191</v>
      </c>
      <c r="H83" s="18">
        <v>42762</v>
      </c>
      <c r="I83" s="17" t="s">
        <v>534</v>
      </c>
      <c r="J83" s="17" t="s">
        <v>962</v>
      </c>
      <c r="K83" s="20">
        <v>42762.580046296294</v>
      </c>
    </row>
    <row r="84" spans="1:11" x14ac:dyDescent="0.25">
      <c r="A84" s="17" t="s">
        <v>854</v>
      </c>
      <c r="B84" s="18">
        <v>42762</v>
      </c>
      <c r="C84" s="19">
        <v>201701002009219</v>
      </c>
      <c r="D84" s="19" t="s">
        <v>965</v>
      </c>
      <c r="E84" s="17" t="s">
        <v>801</v>
      </c>
      <c r="F84" s="17">
        <v>2635</v>
      </c>
      <c r="G84" s="17">
        <v>194</v>
      </c>
      <c r="H84" s="18">
        <v>42762</v>
      </c>
      <c r="I84" s="17" t="s">
        <v>108</v>
      </c>
      <c r="J84" s="17" t="s">
        <v>964</v>
      </c>
      <c r="K84" s="20">
        <v>42762.582476851851</v>
      </c>
    </row>
    <row r="85" spans="1:11" x14ac:dyDescent="0.25">
      <c r="A85" s="17" t="s">
        <v>854</v>
      </c>
      <c r="B85" s="18">
        <v>42762</v>
      </c>
      <c r="C85" s="19">
        <v>201701002009266</v>
      </c>
      <c r="D85" s="19" t="s">
        <v>967</v>
      </c>
      <c r="E85" s="17" t="s">
        <v>801</v>
      </c>
      <c r="F85" s="17">
        <v>2557</v>
      </c>
      <c r="G85" s="17">
        <v>307</v>
      </c>
      <c r="H85" s="18">
        <v>42762</v>
      </c>
      <c r="I85" s="17" t="s">
        <v>352</v>
      </c>
      <c r="J85" s="17" t="s">
        <v>966</v>
      </c>
      <c r="K85" s="20">
        <v>42762.63559027778</v>
      </c>
    </row>
    <row r="86" spans="1:11" x14ac:dyDescent="0.25">
      <c r="A86" s="17" t="s">
        <v>854</v>
      </c>
      <c r="B86" s="18">
        <v>42762</v>
      </c>
      <c r="C86" s="19">
        <v>201701002009302</v>
      </c>
      <c r="D86" s="19" t="s">
        <v>969</v>
      </c>
      <c r="E86" s="17" t="s">
        <v>801</v>
      </c>
      <c r="F86" s="17">
        <v>2873</v>
      </c>
      <c r="G86" s="17">
        <v>196</v>
      </c>
      <c r="H86" s="18">
        <v>42762</v>
      </c>
      <c r="I86" s="17" t="s">
        <v>146</v>
      </c>
      <c r="J86" s="17" t="s">
        <v>968</v>
      </c>
      <c r="K86" s="20">
        <v>42762.664039351854</v>
      </c>
    </row>
    <row r="87" spans="1:11" x14ac:dyDescent="0.25">
      <c r="A87" s="17" t="s">
        <v>854</v>
      </c>
      <c r="B87" s="18">
        <v>42762</v>
      </c>
      <c r="C87" s="19">
        <v>201701002009267</v>
      </c>
      <c r="D87" s="19" t="s">
        <v>971</v>
      </c>
      <c r="E87" s="17" t="s">
        <v>801</v>
      </c>
      <c r="F87" s="17">
        <v>2800</v>
      </c>
      <c r="G87" s="17">
        <v>47</v>
      </c>
      <c r="H87" s="18">
        <v>42762</v>
      </c>
      <c r="I87" s="17" t="s">
        <v>568</v>
      </c>
      <c r="J87" s="17" t="s">
        <v>970</v>
      </c>
      <c r="K87" s="20">
        <v>42762.669224537036</v>
      </c>
    </row>
    <row r="88" spans="1:11" x14ac:dyDescent="0.25">
      <c r="A88" s="17" t="s">
        <v>854</v>
      </c>
      <c r="B88" s="18">
        <v>42762</v>
      </c>
      <c r="C88" s="19">
        <v>201701002009314</v>
      </c>
      <c r="D88" s="19" t="s">
        <v>973</v>
      </c>
      <c r="E88" s="17" t="s">
        <v>801</v>
      </c>
      <c r="F88" s="17">
        <v>2663</v>
      </c>
      <c r="G88" s="17">
        <v>1570</v>
      </c>
      <c r="H88" s="18">
        <v>42762</v>
      </c>
      <c r="I88" s="17" t="s">
        <v>581</v>
      </c>
      <c r="J88" s="17" t="s">
        <v>972</v>
      </c>
      <c r="K88" s="20">
        <v>42762.700231481482</v>
      </c>
    </row>
    <row r="89" spans="1:11" x14ac:dyDescent="0.25">
      <c r="A89" s="17" t="s">
        <v>854</v>
      </c>
      <c r="B89" s="18">
        <v>42762</v>
      </c>
      <c r="C89" s="19">
        <v>201701002009348</v>
      </c>
      <c r="D89" s="19" t="s">
        <v>975</v>
      </c>
      <c r="E89" s="17" t="s">
        <v>801</v>
      </c>
      <c r="F89" s="17">
        <v>2603</v>
      </c>
      <c r="G89" s="17">
        <v>5740</v>
      </c>
      <c r="H89" s="18">
        <v>42762</v>
      </c>
      <c r="I89" s="17" t="s">
        <v>158</v>
      </c>
      <c r="J89" s="17" t="s">
        <v>974</v>
      </c>
      <c r="K89" s="20">
        <v>42762.706689814811</v>
      </c>
    </row>
    <row r="90" spans="1:11" x14ac:dyDescent="0.25">
      <c r="A90" s="17" t="s">
        <v>854</v>
      </c>
      <c r="B90" s="18">
        <v>42762</v>
      </c>
      <c r="C90" s="19">
        <v>201701002009278</v>
      </c>
      <c r="D90" s="19" t="s">
        <v>977</v>
      </c>
      <c r="E90" s="17" t="s">
        <v>801</v>
      </c>
      <c r="F90" s="17">
        <v>2708</v>
      </c>
      <c r="G90" s="17">
        <v>1015</v>
      </c>
      <c r="H90" s="18">
        <v>42762</v>
      </c>
      <c r="I90" s="17" t="s">
        <v>140</v>
      </c>
      <c r="J90" s="17" t="s">
        <v>976</v>
      </c>
      <c r="K90" s="20">
        <v>42762.707384259258</v>
      </c>
    </row>
    <row r="91" spans="1:11" x14ac:dyDescent="0.25">
      <c r="A91" s="17" t="s">
        <v>854</v>
      </c>
      <c r="B91" s="18">
        <v>42762</v>
      </c>
      <c r="C91" s="19">
        <v>201701002009068</v>
      </c>
      <c r="D91" s="19" t="s">
        <v>979</v>
      </c>
      <c r="E91" s="17" t="s">
        <v>801</v>
      </c>
      <c r="F91" s="17">
        <v>2708</v>
      </c>
      <c r="G91" s="17">
        <v>1</v>
      </c>
      <c r="H91" s="18">
        <v>42761</v>
      </c>
      <c r="I91" s="17" t="s">
        <v>140</v>
      </c>
      <c r="J91" s="17" t="s">
        <v>978</v>
      </c>
      <c r="K91" s="20">
        <v>42762.707499999997</v>
      </c>
    </row>
    <row r="92" spans="1:11" x14ac:dyDescent="0.25">
      <c r="A92" s="17" t="s">
        <v>854</v>
      </c>
      <c r="B92" s="18">
        <v>42762</v>
      </c>
      <c r="C92" s="19">
        <v>201701002009313</v>
      </c>
      <c r="D92" s="19" t="s">
        <v>981</v>
      </c>
      <c r="E92" s="17" t="s">
        <v>801</v>
      </c>
      <c r="F92" s="17">
        <v>2754</v>
      </c>
      <c r="G92" s="17">
        <v>586</v>
      </c>
      <c r="H92" s="18">
        <v>42762</v>
      </c>
      <c r="I92" s="17" t="s">
        <v>757</v>
      </c>
      <c r="J92" s="17" t="s">
        <v>980</v>
      </c>
      <c r="K92" s="20">
        <v>42762.709374999999</v>
      </c>
    </row>
    <row r="93" spans="1:11" x14ac:dyDescent="0.25">
      <c r="A93" s="17" t="s">
        <v>854</v>
      </c>
      <c r="B93" s="18">
        <v>42762</v>
      </c>
      <c r="C93" s="19">
        <v>201701002009300</v>
      </c>
      <c r="D93" s="19" t="s">
        <v>983</v>
      </c>
      <c r="E93" s="17" t="s">
        <v>801</v>
      </c>
      <c r="F93" s="17">
        <v>2882</v>
      </c>
      <c r="G93" s="17">
        <v>197</v>
      </c>
      <c r="H93" s="18">
        <v>42762</v>
      </c>
      <c r="I93" s="17" t="s">
        <v>593</v>
      </c>
      <c r="J93" s="17" t="s">
        <v>982</v>
      </c>
      <c r="K93" s="20">
        <v>42762.713009259256</v>
      </c>
    </row>
    <row r="94" spans="1:11" x14ac:dyDescent="0.25">
      <c r="A94" s="17" t="s">
        <v>854</v>
      </c>
      <c r="B94" s="18">
        <v>42762</v>
      </c>
      <c r="C94" s="19">
        <v>201701002009246</v>
      </c>
      <c r="D94" s="19" t="s">
        <v>985</v>
      </c>
      <c r="E94" s="17" t="s">
        <v>801</v>
      </c>
      <c r="F94" s="17">
        <v>2943</v>
      </c>
      <c r="G94" s="17">
        <v>428</v>
      </c>
      <c r="H94" s="18">
        <v>42762</v>
      </c>
      <c r="I94" s="17" t="s">
        <v>381</v>
      </c>
      <c r="J94" s="17" t="s">
        <v>984</v>
      </c>
      <c r="K94" s="20">
        <v>42762.714363425926</v>
      </c>
    </row>
    <row r="95" spans="1:11" x14ac:dyDescent="0.25">
      <c r="A95" s="17" t="s">
        <v>854</v>
      </c>
      <c r="B95" s="18">
        <v>42762</v>
      </c>
      <c r="C95" s="19">
        <v>201701002009338</v>
      </c>
      <c r="D95" s="19" t="s">
        <v>987</v>
      </c>
      <c r="E95" s="17" t="s">
        <v>801</v>
      </c>
      <c r="F95" s="17">
        <v>2504</v>
      </c>
      <c r="G95" s="17">
        <v>96</v>
      </c>
      <c r="H95" s="18">
        <v>42762</v>
      </c>
      <c r="I95" s="17" t="s">
        <v>391</v>
      </c>
      <c r="J95" s="17" t="s">
        <v>986</v>
      </c>
      <c r="K95" s="20">
        <v>42762.727766203701</v>
      </c>
    </row>
    <row r="96" spans="1:11" x14ac:dyDescent="0.25">
      <c r="A96" s="17" t="s">
        <v>854</v>
      </c>
      <c r="B96" s="18">
        <v>42762</v>
      </c>
      <c r="C96" s="19">
        <v>201701002009307</v>
      </c>
      <c r="D96" s="19" t="s">
        <v>989</v>
      </c>
      <c r="E96" s="17" t="s">
        <v>801</v>
      </c>
      <c r="F96" s="17">
        <v>2813</v>
      </c>
      <c r="G96" s="17">
        <v>55</v>
      </c>
      <c r="H96" s="18">
        <v>42762</v>
      </c>
      <c r="I96" s="17" t="s">
        <v>394</v>
      </c>
      <c r="J96" s="17" t="s">
        <v>988</v>
      </c>
      <c r="K96" s="20">
        <v>42762.734386574077</v>
      </c>
    </row>
    <row r="97" spans="1:11" x14ac:dyDescent="0.25">
      <c r="A97" s="17" t="s">
        <v>854</v>
      </c>
      <c r="B97" s="18">
        <v>42762</v>
      </c>
      <c r="C97" s="19">
        <v>201701002009347</v>
      </c>
      <c r="D97" s="19" t="s">
        <v>991</v>
      </c>
      <c r="E97" s="17" t="s">
        <v>801</v>
      </c>
      <c r="F97" s="17">
        <v>2937</v>
      </c>
      <c r="G97" s="17">
        <v>21</v>
      </c>
      <c r="H97" s="18">
        <v>42762</v>
      </c>
      <c r="I97" s="17" t="s">
        <v>400</v>
      </c>
      <c r="J97" s="17" t="s">
        <v>990</v>
      </c>
      <c r="K97" s="20">
        <v>42762.746562499997</v>
      </c>
    </row>
    <row r="98" spans="1:11" x14ac:dyDescent="0.25">
      <c r="A98" s="17" t="s">
        <v>854</v>
      </c>
      <c r="B98" s="18">
        <v>42762</v>
      </c>
      <c r="C98" s="19">
        <v>201701002009339</v>
      </c>
      <c r="D98" s="19" t="s">
        <v>993</v>
      </c>
      <c r="E98" s="17" t="s">
        <v>801</v>
      </c>
      <c r="F98" s="17">
        <v>2732</v>
      </c>
      <c r="G98" s="17">
        <v>309</v>
      </c>
      <c r="H98" s="18">
        <v>42762</v>
      </c>
      <c r="I98" s="17" t="s">
        <v>994</v>
      </c>
      <c r="J98" s="17" t="s">
        <v>992</v>
      </c>
      <c r="K98" s="20">
        <v>42762.751469907409</v>
      </c>
    </row>
    <row r="99" spans="1:11" x14ac:dyDescent="0.25">
      <c r="A99" s="17" t="s">
        <v>854</v>
      </c>
      <c r="B99" s="18">
        <v>42762</v>
      </c>
      <c r="C99" s="19">
        <v>201701002009315</v>
      </c>
      <c r="D99" s="19" t="s">
        <v>996</v>
      </c>
      <c r="E99" s="17" t="s">
        <v>801</v>
      </c>
      <c r="F99" s="17">
        <v>2816</v>
      </c>
      <c r="G99" s="17">
        <v>256</v>
      </c>
      <c r="H99" s="18">
        <v>42762</v>
      </c>
      <c r="I99" s="17" t="s">
        <v>403</v>
      </c>
      <c r="J99" s="17" t="s">
        <v>995</v>
      </c>
      <c r="K99" s="20">
        <v>42762.752557870372</v>
      </c>
    </row>
    <row r="100" spans="1:11" x14ac:dyDescent="0.25">
      <c r="A100" s="17" t="s">
        <v>854</v>
      </c>
      <c r="B100" s="18">
        <v>42762</v>
      </c>
      <c r="C100" s="19">
        <v>201701002009324</v>
      </c>
      <c r="D100" s="19" t="s">
        <v>998</v>
      </c>
      <c r="E100" s="17" t="s">
        <v>801</v>
      </c>
      <c r="F100" s="17">
        <v>2504</v>
      </c>
      <c r="G100" s="17">
        <v>95</v>
      </c>
      <c r="H100" s="18">
        <v>42762</v>
      </c>
      <c r="I100" s="17" t="s">
        <v>715</v>
      </c>
      <c r="J100" s="17" t="s">
        <v>997</v>
      </c>
      <c r="K100" s="20">
        <v>42762.757384259261</v>
      </c>
    </row>
    <row r="101" spans="1:11" x14ac:dyDescent="0.25">
      <c r="A101" s="17" t="s">
        <v>854</v>
      </c>
      <c r="B101" s="18">
        <v>42762</v>
      </c>
      <c r="C101" s="19">
        <v>201701002009282</v>
      </c>
      <c r="D101" s="19" t="s">
        <v>1000</v>
      </c>
      <c r="E101" s="17" t="s">
        <v>801</v>
      </c>
      <c r="F101" s="17">
        <v>2504</v>
      </c>
      <c r="G101" s="17">
        <v>39</v>
      </c>
      <c r="H101" s="18">
        <v>42762</v>
      </c>
      <c r="I101" s="17" t="s">
        <v>715</v>
      </c>
      <c r="J101" s="17" t="s">
        <v>999</v>
      </c>
      <c r="K101" s="20">
        <v>42762.757476851853</v>
      </c>
    </row>
    <row r="102" spans="1:11" x14ac:dyDescent="0.25">
      <c r="A102" s="17" t="s">
        <v>854</v>
      </c>
      <c r="B102" s="18">
        <v>42762</v>
      </c>
      <c r="C102" s="19">
        <v>201701002009351</v>
      </c>
      <c r="D102" s="19" t="s">
        <v>1002</v>
      </c>
      <c r="E102" s="17" t="s">
        <v>801</v>
      </c>
      <c r="F102" s="17">
        <v>2657</v>
      </c>
      <c r="G102" s="17">
        <v>310</v>
      </c>
      <c r="H102" s="18">
        <v>42762</v>
      </c>
      <c r="I102" s="17" t="s">
        <v>405</v>
      </c>
      <c r="J102" s="17" t="s">
        <v>1001</v>
      </c>
      <c r="K102" s="20">
        <v>42762.761342592596</v>
      </c>
    </row>
    <row r="103" spans="1:11" x14ac:dyDescent="0.25">
      <c r="A103" s="17" t="s">
        <v>854</v>
      </c>
      <c r="B103" s="18">
        <v>42762</v>
      </c>
      <c r="C103" s="19">
        <v>201701002009039</v>
      </c>
      <c r="D103" s="19" t="s">
        <v>1004</v>
      </c>
      <c r="E103" s="17" t="s">
        <v>801</v>
      </c>
      <c r="F103" s="17">
        <v>2690</v>
      </c>
      <c r="G103" s="17">
        <v>81</v>
      </c>
      <c r="H103" s="18">
        <v>42761</v>
      </c>
      <c r="I103" s="17" t="s">
        <v>1005</v>
      </c>
      <c r="J103" s="17" t="s">
        <v>1003</v>
      </c>
      <c r="K103" s="20">
        <v>42762.761944444443</v>
      </c>
    </row>
    <row r="104" spans="1:11" x14ac:dyDescent="0.25">
      <c r="A104" s="17" t="s">
        <v>854</v>
      </c>
      <c r="B104" s="18">
        <v>42762</v>
      </c>
      <c r="C104" s="19">
        <v>201701002009340</v>
      </c>
      <c r="D104" s="19" t="s">
        <v>1007</v>
      </c>
      <c r="E104" s="17" t="s">
        <v>801</v>
      </c>
      <c r="F104" s="17">
        <v>2531</v>
      </c>
      <c r="G104" s="17">
        <v>67</v>
      </c>
      <c r="H104" s="18">
        <v>42762</v>
      </c>
      <c r="I104" s="17" t="s">
        <v>716</v>
      </c>
      <c r="J104" s="17" t="s">
        <v>1006</v>
      </c>
      <c r="K104" s="20">
        <v>42762.762962962966</v>
      </c>
    </row>
    <row r="105" spans="1:11" x14ac:dyDescent="0.25">
      <c r="A105" s="17" t="s">
        <v>854</v>
      </c>
      <c r="B105" s="18">
        <v>42762</v>
      </c>
      <c r="C105" s="19">
        <v>201701002009304</v>
      </c>
      <c r="D105" s="19" t="s">
        <v>1009</v>
      </c>
      <c r="E105" s="17" t="s">
        <v>801</v>
      </c>
      <c r="F105" s="17">
        <v>2869</v>
      </c>
      <c r="G105" s="17">
        <v>350</v>
      </c>
      <c r="H105" s="18">
        <v>42762</v>
      </c>
      <c r="I105" s="17" t="s">
        <v>616</v>
      </c>
      <c r="J105" s="17" t="s">
        <v>1008</v>
      </c>
      <c r="K105" s="20">
        <v>42762.765416666669</v>
      </c>
    </row>
    <row r="106" spans="1:11" x14ac:dyDescent="0.25">
      <c r="A106" s="17" t="s">
        <v>854</v>
      </c>
      <c r="B106" s="18">
        <v>42762</v>
      </c>
      <c r="C106" s="19">
        <v>201701002009250</v>
      </c>
      <c r="D106" s="19" t="s">
        <v>1011</v>
      </c>
      <c r="E106" s="17" t="s">
        <v>801</v>
      </c>
      <c r="F106" s="17">
        <v>2845</v>
      </c>
      <c r="G106" s="17">
        <v>59</v>
      </c>
      <c r="H106" s="18">
        <v>42762</v>
      </c>
      <c r="I106" s="17" t="s">
        <v>413</v>
      </c>
      <c r="J106" s="17" t="s">
        <v>1010</v>
      </c>
      <c r="K106" s="20">
        <v>42762.783009259256</v>
      </c>
    </row>
    <row r="107" spans="1:11" x14ac:dyDescent="0.25">
      <c r="A107" s="17" t="s">
        <v>854</v>
      </c>
      <c r="B107" s="18">
        <v>42762</v>
      </c>
      <c r="C107" s="19">
        <v>201701002009365</v>
      </c>
      <c r="D107" s="19" t="s">
        <v>1013</v>
      </c>
      <c r="E107" s="17" t="s">
        <v>801</v>
      </c>
      <c r="F107" s="17">
        <v>2982</v>
      </c>
      <c r="G107" s="17">
        <v>51196</v>
      </c>
      <c r="H107" s="18">
        <v>42762</v>
      </c>
      <c r="I107" s="17" t="s">
        <v>415</v>
      </c>
      <c r="J107" s="17" t="s">
        <v>1012</v>
      </c>
      <c r="K107" s="20">
        <v>42762.789976851855</v>
      </c>
    </row>
    <row r="108" spans="1:11" x14ac:dyDescent="0.25">
      <c r="A108" s="17" t="s">
        <v>1014</v>
      </c>
      <c r="B108" s="18">
        <v>42762</v>
      </c>
      <c r="C108" s="19">
        <v>201701002009150</v>
      </c>
      <c r="D108" s="19" t="s">
        <v>1016</v>
      </c>
      <c r="E108" s="17" t="s">
        <v>801</v>
      </c>
      <c r="F108" s="17">
        <v>2825</v>
      </c>
      <c r="G108" s="17">
        <v>57</v>
      </c>
      <c r="H108" s="18">
        <v>42762</v>
      </c>
      <c r="I108" s="17" t="s">
        <v>222</v>
      </c>
      <c r="J108" s="17" t="s">
        <v>1015</v>
      </c>
      <c r="K108" s="20">
        <v>42762.364861111113</v>
      </c>
    </row>
    <row r="109" spans="1:11" x14ac:dyDescent="0.25">
      <c r="A109" s="17" t="s">
        <v>1014</v>
      </c>
      <c r="B109" s="18">
        <v>42762</v>
      </c>
      <c r="C109" s="19">
        <v>201701002009031</v>
      </c>
      <c r="D109" s="19" t="s">
        <v>1018</v>
      </c>
      <c r="E109" s="17" t="s">
        <v>801</v>
      </c>
      <c r="F109" s="17">
        <v>2557</v>
      </c>
      <c r="G109" s="17">
        <v>299</v>
      </c>
      <c r="H109" s="18">
        <v>42761</v>
      </c>
      <c r="I109" s="17" t="s">
        <v>226</v>
      </c>
      <c r="J109" s="17" t="s">
        <v>1017</v>
      </c>
      <c r="K109" s="20">
        <v>42762.367951388886</v>
      </c>
    </row>
    <row r="110" spans="1:11" x14ac:dyDescent="0.25">
      <c r="A110" s="17" t="s">
        <v>1014</v>
      </c>
      <c r="B110" s="18">
        <v>42762</v>
      </c>
      <c r="C110" s="19">
        <v>201701002008893</v>
      </c>
      <c r="D110" s="19" t="s">
        <v>1020</v>
      </c>
      <c r="E110" s="17" t="s">
        <v>801</v>
      </c>
      <c r="F110" s="17">
        <v>2524</v>
      </c>
      <c r="G110" s="17">
        <v>55</v>
      </c>
      <c r="H110" s="18">
        <v>42761</v>
      </c>
      <c r="I110" s="17" t="s">
        <v>1021</v>
      </c>
      <c r="J110" s="17" t="s">
        <v>1019</v>
      </c>
      <c r="K110" s="20">
        <v>42762.374120370368</v>
      </c>
    </row>
    <row r="111" spans="1:11" x14ac:dyDescent="0.25">
      <c r="A111" s="17" t="s">
        <v>1014</v>
      </c>
      <c r="B111" s="18">
        <v>42762</v>
      </c>
      <c r="C111" s="19">
        <v>201701002009058</v>
      </c>
      <c r="D111" s="19" t="s">
        <v>1023</v>
      </c>
      <c r="E111" s="17" t="s">
        <v>801</v>
      </c>
      <c r="F111" s="17">
        <v>2559</v>
      </c>
      <c r="G111" s="17">
        <v>302</v>
      </c>
      <c r="H111" s="18">
        <v>42761</v>
      </c>
      <c r="I111" s="17" t="s">
        <v>230</v>
      </c>
      <c r="J111" s="17" t="s">
        <v>1022</v>
      </c>
      <c r="K111" s="20">
        <v>42762.383773148147</v>
      </c>
    </row>
    <row r="112" spans="1:11" x14ac:dyDescent="0.25">
      <c r="A112" s="17" t="s">
        <v>1014</v>
      </c>
      <c r="B112" s="18">
        <v>42762</v>
      </c>
      <c r="C112" s="19">
        <v>201701002009098</v>
      </c>
      <c r="D112" s="19" t="s">
        <v>1025</v>
      </c>
      <c r="E112" s="17" t="s">
        <v>801</v>
      </c>
      <c r="F112" s="17">
        <v>2126</v>
      </c>
      <c r="G112" s="17">
        <v>426</v>
      </c>
      <c r="H112" s="18">
        <v>42761</v>
      </c>
      <c r="I112" s="17" t="s">
        <v>728</v>
      </c>
      <c r="J112" s="17" t="s">
        <v>1024</v>
      </c>
      <c r="K112" s="20">
        <v>42762.391759259262</v>
      </c>
    </row>
    <row r="113" spans="1:11" x14ac:dyDescent="0.25">
      <c r="A113" s="17" t="s">
        <v>1014</v>
      </c>
      <c r="B113" s="18">
        <v>42762</v>
      </c>
      <c r="C113" s="19">
        <v>201701002009164</v>
      </c>
      <c r="D113" s="19" t="s">
        <v>1027</v>
      </c>
      <c r="E113" s="17" t="s">
        <v>801</v>
      </c>
      <c r="F113" s="17">
        <v>2832</v>
      </c>
      <c r="G113" s="17">
        <v>26</v>
      </c>
      <c r="H113" s="18">
        <v>42762</v>
      </c>
      <c r="I113" s="17" t="s">
        <v>666</v>
      </c>
      <c r="J113" s="17" t="s">
        <v>1026</v>
      </c>
      <c r="K113" s="20">
        <v>42762.399108796293</v>
      </c>
    </row>
    <row r="114" spans="1:11" x14ac:dyDescent="0.25">
      <c r="A114" s="17" t="s">
        <v>1014</v>
      </c>
      <c r="B114" s="18">
        <v>42762</v>
      </c>
      <c r="C114" s="19">
        <v>201701002009162</v>
      </c>
      <c r="D114" s="19" t="s">
        <v>878</v>
      </c>
      <c r="E114" s="17" t="s">
        <v>801</v>
      </c>
      <c r="F114" s="17">
        <v>2825</v>
      </c>
      <c r="G114" s="17">
        <v>160</v>
      </c>
      <c r="H114" s="18">
        <v>42762</v>
      </c>
      <c r="I114" s="17" t="s">
        <v>30</v>
      </c>
      <c r="J114" s="17" t="s">
        <v>1028</v>
      </c>
      <c r="K114" s="20">
        <v>42762.399513888886</v>
      </c>
    </row>
    <row r="115" spans="1:11" x14ac:dyDescent="0.25">
      <c r="A115" s="17" t="s">
        <v>1014</v>
      </c>
      <c r="B115" s="18">
        <v>42762</v>
      </c>
      <c r="C115" s="19">
        <v>201701002009162</v>
      </c>
      <c r="D115" s="19" t="s">
        <v>878</v>
      </c>
      <c r="E115" s="17" t="s">
        <v>801</v>
      </c>
      <c r="F115" s="17">
        <v>2825</v>
      </c>
      <c r="G115" s="17">
        <v>160</v>
      </c>
      <c r="H115" s="18">
        <v>42762</v>
      </c>
      <c r="I115" s="17" t="s">
        <v>30</v>
      </c>
      <c r="J115" s="17" t="s">
        <v>1029</v>
      </c>
      <c r="K115" s="20">
        <v>42762.399594907409</v>
      </c>
    </row>
    <row r="116" spans="1:11" x14ac:dyDescent="0.25">
      <c r="A116" s="17" t="s">
        <v>1014</v>
      </c>
      <c r="B116" s="18">
        <v>42762</v>
      </c>
      <c r="C116" s="19">
        <v>201701002008914</v>
      </c>
      <c r="D116" s="19" t="s">
        <v>1031</v>
      </c>
      <c r="E116" s="17" t="s">
        <v>801</v>
      </c>
      <c r="F116" s="17">
        <v>2573</v>
      </c>
      <c r="G116" s="17">
        <v>2061</v>
      </c>
      <c r="H116" s="18">
        <v>42761</v>
      </c>
      <c r="I116" s="17" t="s">
        <v>40</v>
      </c>
      <c r="J116" s="17" t="s">
        <v>1030</v>
      </c>
      <c r="K116" s="20">
        <v>42762.401655092595</v>
      </c>
    </row>
    <row r="117" spans="1:11" x14ac:dyDescent="0.25">
      <c r="A117" s="17" t="s">
        <v>1014</v>
      </c>
      <c r="B117" s="18">
        <v>42762</v>
      </c>
      <c r="C117" s="19">
        <v>201701002008914</v>
      </c>
      <c r="D117" s="19" t="s">
        <v>1031</v>
      </c>
      <c r="E117" s="17" t="s">
        <v>801</v>
      </c>
      <c r="F117" s="17">
        <v>2573</v>
      </c>
      <c r="G117" s="17">
        <v>2061</v>
      </c>
      <c r="H117" s="18">
        <v>42761</v>
      </c>
      <c r="I117" s="17" t="s">
        <v>40</v>
      </c>
      <c r="J117" s="17" t="s">
        <v>1032</v>
      </c>
      <c r="K117" s="20">
        <v>42762.401770833334</v>
      </c>
    </row>
    <row r="118" spans="1:11" x14ac:dyDescent="0.25">
      <c r="A118" s="17" t="s">
        <v>1014</v>
      </c>
      <c r="B118" s="18">
        <v>42762</v>
      </c>
      <c r="C118" s="19">
        <v>201701002008914</v>
      </c>
      <c r="D118" s="19" t="s">
        <v>1031</v>
      </c>
      <c r="E118" s="17" t="s">
        <v>801</v>
      </c>
      <c r="F118" s="17">
        <v>2573</v>
      </c>
      <c r="G118" s="17">
        <v>2061</v>
      </c>
      <c r="H118" s="18">
        <v>42761</v>
      </c>
      <c r="I118" s="17" t="s">
        <v>40</v>
      </c>
      <c r="J118" s="17" t="s">
        <v>1033</v>
      </c>
      <c r="K118" s="20">
        <v>42762.401828703703</v>
      </c>
    </row>
    <row r="119" spans="1:11" x14ac:dyDescent="0.25">
      <c r="A119" s="17" t="s">
        <v>1014</v>
      </c>
      <c r="B119" s="18">
        <v>42762</v>
      </c>
      <c r="C119" s="19">
        <v>201701002009067</v>
      </c>
      <c r="D119" s="19" t="s">
        <v>1035</v>
      </c>
      <c r="E119" s="17" t="s">
        <v>801</v>
      </c>
      <c r="F119" s="17">
        <v>2573</v>
      </c>
      <c r="G119" s="17">
        <v>19</v>
      </c>
      <c r="H119" s="18">
        <v>42761</v>
      </c>
      <c r="I119" s="17" t="s">
        <v>40</v>
      </c>
      <c r="J119" s="17" t="s">
        <v>1034</v>
      </c>
      <c r="K119" s="20">
        <v>42762.401909722219</v>
      </c>
    </row>
    <row r="120" spans="1:11" x14ac:dyDescent="0.25">
      <c r="A120" s="17" t="s">
        <v>1014</v>
      </c>
      <c r="B120" s="18">
        <v>42762</v>
      </c>
      <c r="C120" s="19">
        <v>201701002008932</v>
      </c>
      <c r="D120" s="19" t="s">
        <v>1037</v>
      </c>
      <c r="E120" s="17" t="s">
        <v>801</v>
      </c>
      <c r="F120" s="17">
        <v>2498</v>
      </c>
      <c r="G120" s="17">
        <v>423</v>
      </c>
      <c r="H120" s="18">
        <v>42761</v>
      </c>
      <c r="I120" s="17" t="s">
        <v>1038</v>
      </c>
      <c r="J120" s="17" t="s">
        <v>1036</v>
      </c>
      <c r="K120" s="20">
        <v>42762.41201388889</v>
      </c>
    </row>
    <row r="121" spans="1:11" x14ac:dyDescent="0.25">
      <c r="A121" s="17" t="s">
        <v>1014</v>
      </c>
      <c r="B121" s="18">
        <v>42762</v>
      </c>
      <c r="C121" s="19">
        <v>201701002008932</v>
      </c>
      <c r="D121" s="19" t="s">
        <v>1037</v>
      </c>
      <c r="E121" s="17" t="s">
        <v>801</v>
      </c>
      <c r="F121" s="17">
        <v>2498</v>
      </c>
      <c r="G121" s="17">
        <v>423</v>
      </c>
      <c r="H121" s="18">
        <v>42761</v>
      </c>
      <c r="I121" s="17" t="s">
        <v>1038</v>
      </c>
      <c r="J121" s="17" t="s">
        <v>1039</v>
      </c>
      <c r="K121" s="20">
        <v>42762.412141203706</v>
      </c>
    </row>
    <row r="122" spans="1:11" x14ac:dyDescent="0.25">
      <c r="A122" s="17" t="s">
        <v>1014</v>
      </c>
      <c r="B122" s="18">
        <v>42762</v>
      </c>
      <c r="C122" s="19">
        <v>201701002008993</v>
      </c>
      <c r="D122" s="19" t="s">
        <v>1041</v>
      </c>
      <c r="E122" s="17" t="s">
        <v>801</v>
      </c>
      <c r="F122" s="17">
        <v>2803</v>
      </c>
      <c r="G122" s="17">
        <v>163</v>
      </c>
      <c r="H122" s="18">
        <v>42761</v>
      </c>
      <c r="I122" s="17" t="s">
        <v>98</v>
      </c>
      <c r="J122" s="17" t="s">
        <v>1040</v>
      </c>
      <c r="K122" s="20">
        <v>42762.412349537037</v>
      </c>
    </row>
    <row r="123" spans="1:11" x14ac:dyDescent="0.25">
      <c r="A123" s="17" t="s">
        <v>1014</v>
      </c>
      <c r="B123" s="18">
        <v>42762</v>
      </c>
      <c r="C123" s="19">
        <v>201701002008953</v>
      </c>
      <c r="D123" s="19" t="s">
        <v>1043</v>
      </c>
      <c r="E123" s="17" t="s">
        <v>801</v>
      </c>
      <c r="F123" s="17">
        <v>2803</v>
      </c>
      <c r="G123" s="17">
        <v>162</v>
      </c>
      <c r="H123" s="18">
        <v>42761</v>
      </c>
      <c r="I123" s="17" t="s">
        <v>321</v>
      </c>
      <c r="J123" s="17" t="s">
        <v>1042</v>
      </c>
      <c r="K123" s="20">
        <v>42762.412905092591</v>
      </c>
    </row>
    <row r="124" spans="1:11" x14ac:dyDescent="0.25">
      <c r="A124" s="17" t="s">
        <v>1014</v>
      </c>
      <c r="B124" s="18">
        <v>42762</v>
      </c>
      <c r="C124" s="19">
        <v>201701002009117</v>
      </c>
      <c r="D124" s="19" t="s">
        <v>1045</v>
      </c>
      <c r="E124" s="17" t="s">
        <v>801</v>
      </c>
      <c r="F124" s="17">
        <v>2644</v>
      </c>
      <c r="G124" s="17">
        <v>10</v>
      </c>
      <c r="H124" s="18">
        <v>42761</v>
      </c>
      <c r="I124" s="17" t="s">
        <v>387</v>
      </c>
      <c r="J124" s="17" t="s">
        <v>1044</v>
      </c>
      <c r="K124" s="20">
        <v>42762.414849537039</v>
      </c>
    </row>
    <row r="125" spans="1:11" x14ac:dyDescent="0.25">
      <c r="A125" s="17" t="s">
        <v>1014</v>
      </c>
      <c r="B125" s="18">
        <v>42762</v>
      </c>
      <c r="C125" s="19">
        <v>201701002009141</v>
      </c>
      <c r="D125" s="19" t="s">
        <v>1047</v>
      </c>
      <c r="E125" s="17" t="s">
        <v>801</v>
      </c>
      <c r="F125" s="17">
        <v>2887</v>
      </c>
      <c r="G125" s="17">
        <v>275</v>
      </c>
      <c r="H125" s="18">
        <v>42762</v>
      </c>
      <c r="I125" s="17" t="s">
        <v>671</v>
      </c>
      <c r="J125" s="17" t="s">
        <v>1046</v>
      </c>
      <c r="K125" s="20">
        <v>42762.421203703707</v>
      </c>
    </row>
    <row r="126" spans="1:11" x14ac:dyDescent="0.25">
      <c r="A126" s="17" t="s">
        <v>1014</v>
      </c>
      <c r="B126" s="18">
        <v>42762</v>
      </c>
      <c r="C126" s="19">
        <v>201701002008955</v>
      </c>
      <c r="D126" s="19" t="s">
        <v>1049</v>
      </c>
      <c r="E126" s="17" t="s">
        <v>801</v>
      </c>
      <c r="F126" s="17">
        <v>2604</v>
      </c>
      <c r="G126" s="17">
        <v>134</v>
      </c>
      <c r="H126" s="18">
        <v>42761</v>
      </c>
      <c r="I126" s="17" t="s">
        <v>675</v>
      </c>
      <c r="J126" s="17" t="s">
        <v>1048</v>
      </c>
      <c r="K126" s="20">
        <v>42762.426932870374</v>
      </c>
    </row>
    <row r="127" spans="1:11" x14ac:dyDescent="0.25">
      <c r="A127" s="17" t="s">
        <v>1014</v>
      </c>
      <c r="B127" s="18">
        <v>42762</v>
      </c>
      <c r="C127" s="19">
        <v>201701002009185</v>
      </c>
      <c r="D127" s="19" t="s">
        <v>1051</v>
      </c>
      <c r="E127" s="17" t="s">
        <v>801</v>
      </c>
      <c r="F127" s="17">
        <v>2529</v>
      </c>
      <c r="G127" s="17">
        <v>254</v>
      </c>
      <c r="H127" s="18">
        <v>42762</v>
      </c>
      <c r="I127" s="17" t="s">
        <v>674</v>
      </c>
      <c r="J127" s="17" t="s">
        <v>1050</v>
      </c>
      <c r="K127" s="20">
        <v>42762.427708333336</v>
      </c>
    </row>
    <row r="128" spans="1:11" x14ac:dyDescent="0.25">
      <c r="A128" s="17" t="s">
        <v>1014</v>
      </c>
      <c r="B128" s="18">
        <v>42762</v>
      </c>
      <c r="C128" s="19">
        <v>201701002009055</v>
      </c>
      <c r="D128" s="19" t="s">
        <v>1053</v>
      </c>
      <c r="E128" s="17" t="s">
        <v>801</v>
      </c>
      <c r="F128" s="17">
        <v>2690</v>
      </c>
      <c r="G128" s="17">
        <v>83</v>
      </c>
      <c r="H128" s="18">
        <v>42761</v>
      </c>
      <c r="I128" s="17" t="s">
        <v>265</v>
      </c>
      <c r="J128" s="17" t="s">
        <v>1052</v>
      </c>
      <c r="K128" s="20">
        <v>42762.431817129633</v>
      </c>
    </row>
    <row r="129" spans="1:11" x14ac:dyDescent="0.25">
      <c r="A129" s="17" t="s">
        <v>1014</v>
      </c>
      <c r="B129" s="18">
        <v>42762</v>
      </c>
      <c r="C129" s="19">
        <v>201701002009072</v>
      </c>
      <c r="D129" s="19" t="s">
        <v>1055</v>
      </c>
      <c r="E129" s="17" t="s">
        <v>801</v>
      </c>
      <c r="F129" s="17">
        <v>2896</v>
      </c>
      <c r="G129" s="17">
        <v>13</v>
      </c>
      <c r="H129" s="18">
        <v>42761</v>
      </c>
      <c r="I129" s="17" t="s">
        <v>676</v>
      </c>
      <c r="J129" s="17" t="s">
        <v>1054</v>
      </c>
      <c r="K129" s="20">
        <v>42762.432222222225</v>
      </c>
    </row>
    <row r="130" spans="1:11" x14ac:dyDescent="0.25">
      <c r="A130" s="17" t="s">
        <v>1014</v>
      </c>
      <c r="B130" s="18">
        <v>42762</v>
      </c>
      <c r="C130" s="19">
        <v>201701002009145</v>
      </c>
      <c r="D130" s="19" t="s">
        <v>1057</v>
      </c>
      <c r="E130" s="17" t="s">
        <v>801</v>
      </c>
      <c r="F130" s="17">
        <v>2887</v>
      </c>
      <c r="G130" s="17">
        <v>276</v>
      </c>
      <c r="H130" s="18">
        <v>42762</v>
      </c>
      <c r="I130" s="17" t="s">
        <v>255</v>
      </c>
      <c r="J130" s="17" t="s">
        <v>1056</v>
      </c>
      <c r="K130" s="20">
        <v>42762.434606481482</v>
      </c>
    </row>
    <row r="131" spans="1:11" x14ac:dyDescent="0.25">
      <c r="A131" s="17" t="s">
        <v>1014</v>
      </c>
      <c r="B131" s="18">
        <v>42762</v>
      </c>
      <c r="C131" s="19">
        <v>201701002009061</v>
      </c>
      <c r="D131" s="19" t="s">
        <v>1059</v>
      </c>
      <c r="E131" s="17" t="s">
        <v>801</v>
      </c>
      <c r="F131" s="17">
        <v>2677</v>
      </c>
      <c r="G131" s="17">
        <v>18</v>
      </c>
      <c r="H131" s="18">
        <v>42761</v>
      </c>
      <c r="I131" s="17" t="s">
        <v>473</v>
      </c>
      <c r="J131" s="17" t="s">
        <v>1058</v>
      </c>
      <c r="K131" s="20">
        <v>42762.442013888889</v>
      </c>
    </row>
    <row r="132" spans="1:11" x14ac:dyDescent="0.25">
      <c r="A132" s="17" t="s">
        <v>1014</v>
      </c>
      <c r="B132" s="18">
        <v>42762</v>
      </c>
      <c r="C132" s="19">
        <v>201701002009055</v>
      </c>
      <c r="D132" s="19" t="s">
        <v>1053</v>
      </c>
      <c r="E132" s="17" t="s">
        <v>801</v>
      </c>
      <c r="F132" s="17">
        <v>2690</v>
      </c>
      <c r="G132" s="17">
        <v>83</v>
      </c>
      <c r="H132" s="18">
        <v>42761</v>
      </c>
      <c r="I132" s="17" t="s">
        <v>265</v>
      </c>
      <c r="J132" s="17" t="s">
        <v>1060</v>
      </c>
      <c r="K132" s="20">
        <v>42762.447870370372</v>
      </c>
    </row>
    <row r="133" spans="1:11" x14ac:dyDescent="0.25">
      <c r="A133" s="17" t="s">
        <v>1014</v>
      </c>
      <c r="B133" s="18">
        <v>42762</v>
      </c>
      <c r="C133" s="19">
        <v>201701002009123</v>
      </c>
      <c r="D133" s="19" t="s">
        <v>1062</v>
      </c>
      <c r="E133" s="17" t="s">
        <v>801</v>
      </c>
      <c r="F133" s="17">
        <v>2280</v>
      </c>
      <c r="G133" s="17">
        <v>597</v>
      </c>
      <c r="H133" s="18">
        <v>42762</v>
      </c>
      <c r="I133" s="17" t="s">
        <v>266</v>
      </c>
      <c r="J133" s="17" t="s">
        <v>1061</v>
      </c>
      <c r="K133" s="20">
        <v>42762.451736111114</v>
      </c>
    </row>
    <row r="134" spans="1:11" x14ac:dyDescent="0.25">
      <c r="A134" s="17" t="s">
        <v>1014</v>
      </c>
      <c r="B134" s="18">
        <v>42762</v>
      </c>
      <c r="C134" s="19">
        <v>201701002009003</v>
      </c>
      <c r="D134" s="19" t="s">
        <v>1064</v>
      </c>
      <c r="E134" s="17" t="s">
        <v>801</v>
      </c>
      <c r="F134" s="17">
        <v>2753</v>
      </c>
      <c r="G134" s="17">
        <v>41</v>
      </c>
      <c r="H134" s="18">
        <v>42761</v>
      </c>
      <c r="I134" s="17" t="s">
        <v>49</v>
      </c>
      <c r="J134" s="17" t="s">
        <v>1063</v>
      </c>
      <c r="K134" s="20">
        <v>42762.452523148146</v>
      </c>
    </row>
    <row r="135" spans="1:11" x14ac:dyDescent="0.25">
      <c r="A135" s="17" t="s">
        <v>1014</v>
      </c>
      <c r="B135" s="18">
        <v>42762</v>
      </c>
      <c r="C135" s="19">
        <v>201701002009183</v>
      </c>
      <c r="D135" s="19" t="s">
        <v>1066</v>
      </c>
      <c r="E135" s="17" t="s">
        <v>801</v>
      </c>
      <c r="F135" s="17">
        <v>2825</v>
      </c>
      <c r="G135" s="17">
        <v>116</v>
      </c>
      <c r="H135" s="18">
        <v>42762</v>
      </c>
      <c r="I135" s="17" t="s">
        <v>48</v>
      </c>
      <c r="J135" s="17" t="s">
        <v>1065</v>
      </c>
      <c r="K135" s="20">
        <v>42762.452881944446</v>
      </c>
    </row>
    <row r="136" spans="1:11" x14ac:dyDescent="0.25">
      <c r="A136" s="17" t="s">
        <v>1014</v>
      </c>
      <c r="B136" s="18">
        <v>42762</v>
      </c>
      <c r="C136" s="19">
        <v>201701002009158</v>
      </c>
      <c r="D136" s="19" t="s">
        <v>1068</v>
      </c>
      <c r="E136" s="17" t="s">
        <v>801</v>
      </c>
      <c r="F136" s="17">
        <v>2825</v>
      </c>
      <c r="G136" s="17">
        <v>150</v>
      </c>
      <c r="H136" s="18">
        <v>42762</v>
      </c>
      <c r="I136" s="17" t="s">
        <v>48</v>
      </c>
      <c r="J136" s="17" t="s">
        <v>1067</v>
      </c>
      <c r="K136" s="20">
        <v>42762.4530787037</v>
      </c>
    </row>
    <row r="137" spans="1:11" x14ac:dyDescent="0.25">
      <c r="A137" s="17" t="s">
        <v>1014</v>
      </c>
      <c r="B137" s="18">
        <v>42762</v>
      </c>
      <c r="C137" s="19">
        <v>201701002009156</v>
      </c>
      <c r="D137" s="19" t="s">
        <v>1070</v>
      </c>
      <c r="E137" s="17" t="s">
        <v>801</v>
      </c>
      <c r="F137" s="17">
        <v>2860</v>
      </c>
      <c r="G137" s="17">
        <v>192</v>
      </c>
      <c r="H137" s="18">
        <v>42762</v>
      </c>
      <c r="I137" s="17" t="s">
        <v>50</v>
      </c>
      <c r="J137" s="17" t="s">
        <v>1069</v>
      </c>
      <c r="K137" s="20">
        <v>42762.455185185187</v>
      </c>
    </row>
    <row r="138" spans="1:11" x14ac:dyDescent="0.25">
      <c r="A138" s="17" t="s">
        <v>1014</v>
      </c>
      <c r="B138" s="18">
        <v>42762</v>
      </c>
      <c r="C138" s="19">
        <v>201701002009120</v>
      </c>
      <c r="D138" s="19" t="s">
        <v>1072</v>
      </c>
      <c r="E138" s="17" t="s">
        <v>801</v>
      </c>
      <c r="F138" s="17">
        <v>2860</v>
      </c>
      <c r="G138" s="17">
        <v>427</v>
      </c>
      <c r="H138" s="18">
        <v>42761</v>
      </c>
      <c r="I138" s="17" t="s">
        <v>50</v>
      </c>
      <c r="J138" s="17" t="s">
        <v>1071</v>
      </c>
      <c r="K138" s="20">
        <v>42762.455358796295</v>
      </c>
    </row>
    <row r="139" spans="1:11" x14ac:dyDescent="0.25">
      <c r="A139" s="17" t="s">
        <v>1014</v>
      </c>
      <c r="B139" s="18">
        <v>42762</v>
      </c>
      <c r="C139" s="19">
        <v>201701002009045</v>
      </c>
      <c r="D139" s="19" t="s">
        <v>1074</v>
      </c>
      <c r="E139" s="17" t="s">
        <v>801</v>
      </c>
      <c r="F139" s="17">
        <v>2756</v>
      </c>
      <c r="G139" s="17">
        <v>445</v>
      </c>
      <c r="H139" s="18">
        <v>42761</v>
      </c>
      <c r="I139" s="17" t="s">
        <v>29</v>
      </c>
      <c r="J139" s="17" t="s">
        <v>1073</v>
      </c>
      <c r="K139" s="20">
        <v>42762.455555555556</v>
      </c>
    </row>
    <row r="140" spans="1:11" x14ac:dyDescent="0.25">
      <c r="A140" s="17" t="s">
        <v>1014</v>
      </c>
      <c r="B140" s="18">
        <v>42762</v>
      </c>
      <c r="C140" s="19">
        <v>201701002009140</v>
      </c>
      <c r="D140" s="19" t="s">
        <v>1076</v>
      </c>
      <c r="E140" s="17" t="s">
        <v>801</v>
      </c>
      <c r="F140" s="17">
        <v>2773</v>
      </c>
      <c r="G140" s="17">
        <v>160</v>
      </c>
      <c r="H140" s="18">
        <v>42762</v>
      </c>
      <c r="I140" s="17" t="s">
        <v>52</v>
      </c>
      <c r="J140" s="17" t="s">
        <v>1075</v>
      </c>
      <c r="K140" s="20">
        <v>42762.462037037039</v>
      </c>
    </row>
    <row r="141" spans="1:11" x14ac:dyDescent="0.25">
      <c r="A141" s="17" t="s">
        <v>1014</v>
      </c>
      <c r="B141" s="18">
        <v>42762</v>
      </c>
      <c r="C141" s="19">
        <v>201701002009087</v>
      </c>
      <c r="D141" s="19" t="s">
        <v>1078</v>
      </c>
      <c r="E141" s="17" t="s">
        <v>801</v>
      </c>
      <c r="F141" s="17">
        <v>2773</v>
      </c>
      <c r="G141" s="17">
        <v>349</v>
      </c>
      <c r="H141" s="18">
        <v>42761</v>
      </c>
      <c r="I141" s="17" t="s">
        <v>52</v>
      </c>
      <c r="J141" s="17" t="s">
        <v>1077</v>
      </c>
      <c r="K141" s="20">
        <v>42762.462164351855</v>
      </c>
    </row>
    <row r="142" spans="1:11" x14ac:dyDescent="0.25">
      <c r="A142" s="17" t="s">
        <v>1014</v>
      </c>
      <c r="B142" s="18">
        <v>42762</v>
      </c>
      <c r="C142" s="19">
        <v>201701002009159</v>
      </c>
      <c r="D142" s="19" t="s">
        <v>1080</v>
      </c>
      <c r="E142" s="17" t="s">
        <v>801</v>
      </c>
      <c r="F142" s="17">
        <v>2916</v>
      </c>
      <c r="G142" s="17">
        <v>378</v>
      </c>
      <c r="H142" s="18">
        <v>42762</v>
      </c>
      <c r="I142" s="17" t="s">
        <v>274</v>
      </c>
      <c r="J142" s="17" t="s">
        <v>1079</v>
      </c>
      <c r="K142" s="20">
        <v>42762.473576388889</v>
      </c>
    </row>
    <row r="143" spans="1:11" x14ac:dyDescent="0.25">
      <c r="A143" s="17" t="s">
        <v>1014</v>
      </c>
      <c r="B143" s="18">
        <v>42762</v>
      </c>
      <c r="C143" s="19">
        <v>201701002009125</v>
      </c>
      <c r="D143" s="19" t="s">
        <v>1082</v>
      </c>
      <c r="E143" s="17" t="s">
        <v>801</v>
      </c>
      <c r="F143" s="17">
        <v>2635</v>
      </c>
      <c r="G143" s="17">
        <v>142</v>
      </c>
      <c r="H143" s="18">
        <v>42762</v>
      </c>
      <c r="I143" s="17" t="s">
        <v>53</v>
      </c>
      <c r="J143" s="17" t="s">
        <v>1081</v>
      </c>
      <c r="K143" s="20">
        <v>42762.533449074072</v>
      </c>
    </row>
    <row r="144" spans="1:11" x14ac:dyDescent="0.25">
      <c r="A144" s="21" t="s">
        <v>1014</v>
      </c>
      <c r="B144" s="22">
        <v>42762</v>
      </c>
      <c r="C144" s="23">
        <v>201701002005655</v>
      </c>
      <c r="D144" s="23" t="s">
        <v>1084</v>
      </c>
      <c r="E144" s="21" t="s">
        <v>801</v>
      </c>
      <c r="F144" s="21">
        <v>1702</v>
      </c>
      <c r="G144" s="21">
        <v>7</v>
      </c>
      <c r="H144" s="22">
        <v>42754</v>
      </c>
      <c r="I144" s="21" t="e">
        <v>#N/A</v>
      </c>
      <c r="J144" s="21" t="s">
        <v>1083</v>
      </c>
      <c r="K144" s="24">
        <v>42762.547569444447</v>
      </c>
    </row>
    <row r="145" spans="1:11" x14ac:dyDescent="0.25">
      <c r="A145" s="17" t="s">
        <v>1014</v>
      </c>
      <c r="B145" s="18">
        <v>42762</v>
      </c>
      <c r="C145" s="19">
        <v>201701002009115</v>
      </c>
      <c r="D145" s="19" t="s">
        <v>1086</v>
      </c>
      <c r="E145" s="17" t="s">
        <v>801</v>
      </c>
      <c r="F145" s="17">
        <v>2672</v>
      </c>
      <c r="G145" s="17">
        <v>191</v>
      </c>
      <c r="H145" s="18">
        <v>42761</v>
      </c>
      <c r="I145" s="17" t="s">
        <v>317</v>
      </c>
      <c r="J145" s="17" t="s">
        <v>1085</v>
      </c>
      <c r="K145" s="20">
        <v>42762.55641203704</v>
      </c>
    </row>
    <row r="146" spans="1:11" x14ac:dyDescent="0.25">
      <c r="A146" s="17" t="s">
        <v>1014</v>
      </c>
      <c r="B146" s="18">
        <v>42762</v>
      </c>
      <c r="C146" s="19">
        <v>201701002009142</v>
      </c>
      <c r="D146" s="19" t="s">
        <v>1088</v>
      </c>
      <c r="E146" s="17" t="s">
        <v>801</v>
      </c>
      <c r="F146" s="17">
        <v>2672</v>
      </c>
      <c r="G146" s="17">
        <v>193</v>
      </c>
      <c r="H146" s="18">
        <v>42762</v>
      </c>
      <c r="I146" s="17" t="s">
        <v>1089</v>
      </c>
      <c r="J146" s="17" t="s">
        <v>1087</v>
      </c>
      <c r="K146" s="20">
        <v>42762.556585648148</v>
      </c>
    </row>
    <row r="147" spans="1:11" x14ac:dyDescent="0.25">
      <c r="A147" s="17" t="s">
        <v>1014</v>
      </c>
      <c r="B147" s="18">
        <v>42762</v>
      </c>
      <c r="C147" s="19">
        <v>201701002009211</v>
      </c>
      <c r="D147" s="19" t="s">
        <v>1091</v>
      </c>
      <c r="E147" s="17" t="s">
        <v>801</v>
      </c>
      <c r="F147" s="17">
        <v>2889</v>
      </c>
      <c r="G147" s="17">
        <v>280</v>
      </c>
      <c r="H147" s="18">
        <v>42762</v>
      </c>
      <c r="I147" s="17" t="s">
        <v>319</v>
      </c>
      <c r="J147" s="17" t="s">
        <v>1090</v>
      </c>
      <c r="K147" s="20">
        <v>42762.556701388887</v>
      </c>
    </row>
    <row r="148" spans="1:11" x14ac:dyDescent="0.25">
      <c r="A148" s="17" t="s">
        <v>1014</v>
      </c>
      <c r="B148" s="18">
        <v>42762</v>
      </c>
      <c r="C148" s="19">
        <v>201701002009231</v>
      </c>
      <c r="D148" s="19" t="s">
        <v>1093</v>
      </c>
      <c r="E148" s="17" t="s">
        <v>801</v>
      </c>
      <c r="F148" s="17">
        <v>2668</v>
      </c>
      <c r="G148" s="17">
        <v>194</v>
      </c>
      <c r="H148" s="18">
        <v>42762</v>
      </c>
      <c r="I148" s="17" t="s">
        <v>94</v>
      </c>
      <c r="J148" s="17" t="s">
        <v>1092</v>
      </c>
      <c r="K148" s="20">
        <v>42762.556921296295</v>
      </c>
    </row>
    <row r="149" spans="1:11" x14ac:dyDescent="0.25">
      <c r="A149" s="17" t="s">
        <v>1014</v>
      </c>
      <c r="B149" s="18">
        <v>42762</v>
      </c>
      <c r="C149" s="19">
        <v>201701002009196</v>
      </c>
      <c r="D149" s="19" t="s">
        <v>1095</v>
      </c>
      <c r="E149" s="17" t="s">
        <v>801</v>
      </c>
      <c r="F149" s="17">
        <v>2724</v>
      </c>
      <c r="G149" s="17">
        <v>8</v>
      </c>
      <c r="H149" s="18">
        <v>42762</v>
      </c>
      <c r="I149" s="17" t="s">
        <v>105</v>
      </c>
      <c r="J149" s="17" t="s">
        <v>1094</v>
      </c>
      <c r="K149" s="20">
        <v>42762.57335648148</v>
      </c>
    </row>
    <row r="150" spans="1:11" x14ac:dyDescent="0.25">
      <c r="A150" s="17" t="s">
        <v>1014</v>
      </c>
      <c r="B150" s="18">
        <v>42762</v>
      </c>
      <c r="C150" s="19">
        <v>201701002009253</v>
      </c>
      <c r="D150" s="19" t="s">
        <v>1097</v>
      </c>
      <c r="E150" s="17" t="s">
        <v>801</v>
      </c>
      <c r="F150" s="17">
        <v>2559</v>
      </c>
      <c r="G150" s="17">
        <v>306</v>
      </c>
      <c r="H150" s="18">
        <v>42762</v>
      </c>
      <c r="I150" s="17" t="s">
        <v>330</v>
      </c>
      <c r="J150" s="17" t="s">
        <v>1096</v>
      </c>
      <c r="K150" s="20">
        <v>42762.57539351852</v>
      </c>
    </row>
    <row r="151" spans="1:11" x14ac:dyDescent="0.25">
      <c r="A151" s="17" t="s">
        <v>1014</v>
      </c>
      <c r="B151" s="18">
        <v>42762</v>
      </c>
      <c r="C151" s="19">
        <v>201701002009166</v>
      </c>
      <c r="D151" s="19" t="s">
        <v>1099</v>
      </c>
      <c r="E151" s="17" t="s">
        <v>801</v>
      </c>
      <c r="F151" s="17">
        <v>2673</v>
      </c>
      <c r="G151" s="17">
        <v>66</v>
      </c>
      <c r="H151" s="18">
        <v>42762</v>
      </c>
      <c r="I151" s="17" t="s">
        <v>555</v>
      </c>
      <c r="J151" s="17" t="s">
        <v>1098</v>
      </c>
      <c r="K151" s="20">
        <v>42762.642534722225</v>
      </c>
    </row>
    <row r="152" spans="1:11" x14ac:dyDescent="0.25">
      <c r="A152" s="17" t="s">
        <v>1014</v>
      </c>
      <c r="B152" s="18">
        <v>42762</v>
      </c>
      <c r="C152" s="19">
        <v>201701002009175</v>
      </c>
      <c r="D152" s="19" t="s">
        <v>1101</v>
      </c>
      <c r="E152" s="17" t="s">
        <v>801</v>
      </c>
      <c r="F152" s="17">
        <v>2668</v>
      </c>
      <c r="G152" s="17">
        <v>196</v>
      </c>
      <c r="H152" s="18">
        <v>42762</v>
      </c>
      <c r="I152" s="17" t="s">
        <v>709</v>
      </c>
      <c r="J152" s="17" t="s">
        <v>1100</v>
      </c>
      <c r="K152" s="20">
        <v>42762.644189814811</v>
      </c>
    </row>
    <row r="153" spans="1:11" x14ac:dyDescent="0.25">
      <c r="A153" s="17" t="s">
        <v>1014</v>
      </c>
      <c r="B153" s="18">
        <v>42762</v>
      </c>
      <c r="C153" s="19">
        <v>201701002009203</v>
      </c>
      <c r="D153" s="19" t="s">
        <v>1103</v>
      </c>
      <c r="E153" s="17" t="s">
        <v>801</v>
      </c>
      <c r="F153" s="17">
        <v>2951</v>
      </c>
      <c r="G153" s="17">
        <v>66</v>
      </c>
      <c r="H153" s="18">
        <v>42762</v>
      </c>
      <c r="I153" s="17" t="s">
        <v>561</v>
      </c>
      <c r="J153" s="17" t="s">
        <v>1102</v>
      </c>
      <c r="K153" s="20">
        <v>42762.64947916667</v>
      </c>
    </row>
    <row r="154" spans="1:11" x14ac:dyDescent="0.25">
      <c r="A154" s="17" t="s">
        <v>1014</v>
      </c>
      <c r="B154" s="18">
        <v>42762</v>
      </c>
      <c r="C154" s="19">
        <v>201701002009221</v>
      </c>
      <c r="D154" s="19" t="s">
        <v>1105</v>
      </c>
      <c r="E154" s="17" t="s">
        <v>801</v>
      </c>
      <c r="F154" s="17">
        <v>2951</v>
      </c>
      <c r="G154" s="17">
        <v>67</v>
      </c>
      <c r="H154" s="18">
        <v>42762</v>
      </c>
      <c r="I154" s="17" t="s">
        <v>354</v>
      </c>
      <c r="J154" s="17" t="s">
        <v>1104</v>
      </c>
      <c r="K154" s="20">
        <v>42762.649629629632</v>
      </c>
    </row>
    <row r="155" spans="1:11" x14ac:dyDescent="0.25">
      <c r="A155" s="17" t="s">
        <v>1014</v>
      </c>
      <c r="B155" s="18">
        <v>42762</v>
      </c>
      <c r="C155" s="19">
        <v>201701002009292</v>
      </c>
      <c r="D155" s="19" t="s">
        <v>1107</v>
      </c>
      <c r="E155" s="17" t="s">
        <v>801</v>
      </c>
      <c r="F155" s="17">
        <v>2774</v>
      </c>
      <c r="G155" s="17">
        <v>63</v>
      </c>
      <c r="H155" s="18">
        <v>42762</v>
      </c>
      <c r="I155" s="17" t="s">
        <v>132</v>
      </c>
      <c r="J155" s="17" t="s">
        <v>1106</v>
      </c>
      <c r="K155" s="20">
        <v>42762.653043981481</v>
      </c>
    </row>
    <row r="156" spans="1:11" x14ac:dyDescent="0.25">
      <c r="A156" s="17" t="s">
        <v>1014</v>
      </c>
      <c r="B156" s="18">
        <v>42762</v>
      </c>
      <c r="C156" s="19">
        <v>201701002009218</v>
      </c>
      <c r="D156" s="19" t="s">
        <v>1109</v>
      </c>
      <c r="E156" s="17" t="s">
        <v>801</v>
      </c>
      <c r="F156" s="17">
        <v>2683</v>
      </c>
      <c r="G156" s="17">
        <v>1</v>
      </c>
      <c r="H156" s="18">
        <v>42762</v>
      </c>
      <c r="I156" s="17" t="s">
        <v>353</v>
      </c>
      <c r="J156" s="17" t="s">
        <v>1108</v>
      </c>
      <c r="K156" s="20">
        <v>42762.656307870369</v>
      </c>
    </row>
    <row r="157" spans="1:11" x14ac:dyDescent="0.25">
      <c r="A157" s="17" t="s">
        <v>1014</v>
      </c>
      <c r="B157" s="18">
        <v>42762</v>
      </c>
      <c r="C157" s="19">
        <v>201701002009076</v>
      </c>
      <c r="D157" s="19" t="s">
        <v>1111</v>
      </c>
      <c r="E157" s="17" t="s">
        <v>801</v>
      </c>
      <c r="F157" s="17">
        <v>2683</v>
      </c>
      <c r="G157" s="17">
        <v>248</v>
      </c>
      <c r="H157" s="18">
        <v>42761</v>
      </c>
      <c r="I157" s="17" t="s">
        <v>353</v>
      </c>
      <c r="J157" s="17" t="s">
        <v>1110</v>
      </c>
      <c r="K157" s="20">
        <v>42762.656493055554</v>
      </c>
    </row>
    <row r="158" spans="1:11" x14ac:dyDescent="0.25">
      <c r="A158" s="17" t="s">
        <v>1014</v>
      </c>
      <c r="B158" s="18">
        <v>42762</v>
      </c>
      <c r="C158" s="19">
        <v>201701002009277</v>
      </c>
      <c r="D158" s="19" t="s">
        <v>1113</v>
      </c>
      <c r="E158" s="17" t="s">
        <v>801</v>
      </c>
      <c r="F158" s="17">
        <v>2776</v>
      </c>
      <c r="G158" s="17">
        <v>392</v>
      </c>
      <c r="H158" s="18">
        <v>42762</v>
      </c>
      <c r="I158" s="17" t="s">
        <v>712</v>
      </c>
      <c r="J158" s="17" t="s">
        <v>1112</v>
      </c>
      <c r="K158" s="20">
        <v>42762.659212962964</v>
      </c>
    </row>
    <row r="159" spans="1:11" x14ac:dyDescent="0.25">
      <c r="A159" s="17" t="s">
        <v>1014</v>
      </c>
      <c r="B159" s="18">
        <v>42762</v>
      </c>
      <c r="C159" s="19">
        <v>201701002009289</v>
      </c>
      <c r="D159" s="19" t="s">
        <v>1115</v>
      </c>
      <c r="E159" s="17" t="s">
        <v>801</v>
      </c>
      <c r="F159" s="17">
        <v>3016</v>
      </c>
      <c r="G159" s="17">
        <v>95</v>
      </c>
      <c r="H159" s="18">
        <v>42762</v>
      </c>
      <c r="I159" s="17" t="s">
        <v>357</v>
      </c>
      <c r="J159" s="17" t="s">
        <v>1114</v>
      </c>
      <c r="K159" s="20">
        <v>42762.660671296297</v>
      </c>
    </row>
    <row r="160" spans="1:11" x14ac:dyDescent="0.25">
      <c r="A160" s="17" t="s">
        <v>1014</v>
      </c>
      <c r="B160" s="18">
        <v>42762</v>
      </c>
      <c r="C160" s="19">
        <v>201701002009288</v>
      </c>
      <c r="D160" s="19" t="s">
        <v>1117</v>
      </c>
      <c r="E160" s="17" t="s">
        <v>801</v>
      </c>
      <c r="F160" s="17">
        <v>3016</v>
      </c>
      <c r="G160" s="17">
        <v>94</v>
      </c>
      <c r="H160" s="18">
        <v>42762</v>
      </c>
      <c r="I160" s="17" t="s">
        <v>137</v>
      </c>
      <c r="J160" s="17" t="s">
        <v>1116</v>
      </c>
      <c r="K160" s="20">
        <v>42762.66070601852</v>
      </c>
    </row>
    <row r="161" spans="1:11" x14ac:dyDescent="0.25">
      <c r="A161" s="17" t="s">
        <v>1014</v>
      </c>
      <c r="B161" s="18">
        <v>42762</v>
      </c>
      <c r="C161" s="19">
        <v>201701002009122</v>
      </c>
      <c r="D161" s="19" t="s">
        <v>1119</v>
      </c>
      <c r="E161" s="17" t="s">
        <v>801</v>
      </c>
      <c r="F161" s="17">
        <v>2896</v>
      </c>
      <c r="G161" s="17">
        <v>16</v>
      </c>
      <c r="H161" s="18">
        <v>42762</v>
      </c>
      <c r="I161" s="17" t="s">
        <v>563</v>
      </c>
      <c r="J161" s="17" t="s">
        <v>1118</v>
      </c>
      <c r="K161" s="20">
        <v>42762.661249999997</v>
      </c>
    </row>
    <row r="162" spans="1:11" x14ac:dyDescent="0.25">
      <c r="A162" s="17" t="s">
        <v>1014</v>
      </c>
      <c r="B162" s="18">
        <v>42762</v>
      </c>
      <c r="C162" s="19">
        <v>201701002009122</v>
      </c>
      <c r="D162" s="19" t="s">
        <v>1119</v>
      </c>
      <c r="E162" s="17" t="s">
        <v>801</v>
      </c>
      <c r="F162" s="17">
        <v>2896</v>
      </c>
      <c r="G162" s="17">
        <v>16</v>
      </c>
      <c r="H162" s="18">
        <v>42762</v>
      </c>
      <c r="I162" s="17" t="s">
        <v>563</v>
      </c>
      <c r="J162" s="17" t="s">
        <v>1120</v>
      </c>
      <c r="K162" s="20">
        <v>42762.66133101852</v>
      </c>
    </row>
    <row r="163" spans="1:11" x14ac:dyDescent="0.25">
      <c r="A163" s="17" t="s">
        <v>1014</v>
      </c>
      <c r="B163" s="18">
        <v>42762</v>
      </c>
      <c r="C163" s="19">
        <v>201701002009111</v>
      </c>
      <c r="D163" s="19" t="s">
        <v>1122</v>
      </c>
      <c r="E163" s="17" t="s">
        <v>801</v>
      </c>
      <c r="F163" s="17">
        <v>2896</v>
      </c>
      <c r="G163" s="17">
        <v>15</v>
      </c>
      <c r="H163" s="18">
        <v>42761</v>
      </c>
      <c r="I163" s="17" t="s">
        <v>135</v>
      </c>
      <c r="J163" s="17" t="s">
        <v>1121</v>
      </c>
      <c r="K163" s="20">
        <v>42762.661412037036</v>
      </c>
    </row>
    <row r="164" spans="1:11" x14ac:dyDescent="0.25">
      <c r="A164" s="17" t="s">
        <v>1014</v>
      </c>
      <c r="B164" s="18">
        <v>42762</v>
      </c>
      <c r="C164" s="19">
        <v>201701002009285</v>
      </c>
      <c r="D164" s="19" t="s">
        <v>1124</v>
      </c>
      <c r="E164" s="17" t="s">
        <v>801</v>
      </c>
      <c r="F164" s="17">
        <v>2879</v>
      </c>
      <c r="G164" s="17">
        <v>139</v>
      </c>
      <c r="H164" s="18">
        <v>42762</v>
      </c>
      <c r="I164" s="17" t="s">
        <v>566</v>
      </c>
      <c r="J164" s="17" t="s">
        <v>1123</v>
      </c>
      <c r="K164" s="20">
        <v>42762.661874999998</v>
      </c>
    </row>
    <row r="165" spans="1:11" x14ac:dyDescent="0.25">
      <c r="A165" s="17" t="s">
        <v>1014</v>
      </c>
      <c r="B165" s="18">
        <v>42762</v>
      </c>
      <c r="C165" s="19">
        <v>201701002009287</v>
      </c>
      <c r="D165" s="19" t="s">
        <v>1126</v>
      </c>
      <c r="E165" s="17" t="s">
        <v>801</v>
      </c>
      <c r="F165" s="17">
        <v>2761</v>
      </c>
      <c r="G165" s="17">
        <v>44</v>
      </c>
      <c r="H165" s="18">
        <v>42762</v>
      </c>
      <c r="I165" s="17" t="s">
        <v>365</v>
      </c>
      <c r="J165" s="17" t="s">
        <v>1125</v>
      </c>
      <c r="K165" s="20">
        <v>42762.673738425925</v>
      </c>
    </row>
    <row r="166" spans="1:11" x14ac:dyDescent="0.25">
      <c r="A166" s="17" t="s">
        <v>1014</v>
      </c>
      <c r="B166" s="18">
        <v>42762</v>
      </c>
      <c r="C166" s="19">
        <v>201701002009237</v>
      </c>
      <c r="D166" s="19" t="s">
        <v>1128</v>
      </c>
      <c r="E166" s="17" t="s">
        <v>801</v>
      </c>
      <c r="F166" s="17">
        <v>2784</v>
      </c>
      <c r="G166" s="17">
        <v>52</v>
      </c>
      <c r="H166" s="18">
        <v>42762</v>
      </c>
      <c r="I166" s="17" t="s">
        <v>579</v>
      </c>
      <c r="J166" s="17" t="s">
        <v>1127</v>
      </c>
      <c r="K166" s="20">
        <v>42762.716412037036</v>
      </c>
    </row>
    <row r="167" spans="1:11" x14ac:dyDescent="0.25">
      <c r="A167" s="17" t="s">
        <v>1014</v>
      </c>
      <c r="B167" s="18">
        <v>42762</v>
      </c>
      <c r="C167" s="19">
        <v>201701002009286</v>
      </c>
      <c r="D167" s="19" t="s">
        <v>1130</v>
      </c>
      <c r="E167" s="17" t="s">
        <v>801</v>
      </c>
      <c r="F167" s="17">
        <v>2784</v>
      </c>
      <c r="G167" s="17">
        <v>14</v>
      </c>
      <c r="H167" s="18">
        <v>42762</v>
      </c>
      <c r="I167" s="17" t="s">
        <v>579</v>
      </c>
      <c r="J167" s="17" t="s">
        <v>1129</v>
      </c>
      <c r="K167" s="20">
        <v>42762.716539351852</v>
      </c>
    </row>
    <row r="168" spans="1:11" x14ac:dyDescent="0.25">
      <c r="A168" s="17" t="s">
        <v>1014</v>
      </c>
      <c r="B168" s="18">
        <v>42762</v>
      </c>
      <c r="C168" s="19">
        <v>201701002009311</v>
      </c>
      <c r="D168" s="19" t="s">
        <v>1132</v>
      </c>
      <c r="E168" s="17" t="s">
        <v>801</v>
      </c>
      <c r="F168" s="17">
        <v>2600</v>
      </c>
      <c r="G168" s="17">
        <v>177</v>
      </c>
      <c r="H168" s="18">
        <v>42762</v>
      </c>
      <c r="I168" s="17" t="s">
        <v>764</v>
      </c>
      <c r="J168" s="17" t="s">
        <v>1131</v>
      </c>
      <c r="K168" s="20">
        <v>42762.74009259259</v>
      </c>
    </row>
  </sheetData>
  <autoFilter ref="A1:K168" xr:uid="{00000000-0009-0000-0000-000003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6" tint="-0.249977111117893"/>
  </sheetPr>
  <dimension ref="A1:AN274"/>
  <sheetViews>
    <sheetView topLeftCell="AC1" workbookViewId="0">
      <pane ySplit="1" topLeftCell="A2" activePane="bottomLeft" state="frozen"/>
      <selection pane="bottomLeft" activeCell="AI5" sqref="AI5"/>
    </sheetView>
  </sheetViews>
  <sheetFormatPr baseColWidth="10" defaultRowHeight="15.75" x14ac:dyDescent="0.25"/>
  <cols>
    <col min="1" max="1" width="12.125" customWidth="1"/>
    <col min="2" max="2" width="12.625" customWidth="1"/>
    <col min="3" max="3" width="15.625" customWidth="1"/>
    <col min="4" max="7" width="15.125" customWidth="1"/>
    <col min="8" max="11" width="18.125" customWidth="1"/>
    <col min="12" max="15" width="7.5" customWidth="1"/>
    <col min="16" max="16" width="13.125" customWidth="1"/>
    <col min="17" max="24" width="16.125" customWidth="1"/>
    <col min="25" max="25" width="11" customWidth="1"/>
    <col min="26" max="26" width="11.5" customWidth="1"/>
    <col min="27" max="29" width="11" customWidth="1"/>
    <col min="30" max="33" width="13.625" customWidth="1"/>
    <col min="34" max="34" width="15.375" customWidth="1"/>
    <col min="35" max="35" width="16.5" customWidth="1"/>
    <col min="38" max="38" width="14.625" bestFit="1" customWidth="1"/>
    <col min="39" max="39" width="15.625" customWidth="1"/>
  </cols>
  <sheetData>
    <row r="1" spans="1:40" s="3" customFormat="1" ht="31.5" x14ac:dyDescent="0.25">
      <c r="A1" s="1" t="s">
        <v>0</v>
      </c>
      <c r="B1" s="1" t="s">
        <v>1</v>
      </c>
      <c r="C1" s="1" t="s">
        <v>782</v>
      </c>
      <c r="D1" s="1" t="s">
        <v>1133</v>
      </c>
      <c r="E1" s="1" t="s">
        <v>1134</v>
      </c>
      <c r="F1" s="1" t="s">
        <v>1135</v>
      </c>
      <c r="G1" s="1" t="s">
        <v>2988</v>
      </c>
      <c r="H1" s="1" t="s">
        <v>1136</v>
      </c>
      <c r="I1" s="1" t="s">
        <v>1137</v>
      </c>
      <c r="J1" s="1" t="s">
        <v>1138</v>
      </c>
      <c r="K1" s="1" t="s">
        <v>2987</v>
      </c>
      <c r="L1" s="1" t="s">
        <v>1139</v>
      </c>
      <c r="M1" s="1" t="s">
        <v>1140</v>
      </c>
      <c r="N1" s="1" t="s">
        <v>1141</v>
      </c>
      <c r="O1" s="1" t="s">
        <v>2986</v>
      </c>
      <c r="P1" s="1" t="s">
        <v>2</v>
      </c>
      <c r="Q1" s="2" t="s">
        <v>2989</v>
      </c>
      <c r="R1" s="2" t="s">
        <v>2990</v>
      </c>
      <c r="S1" s="2" t="s">
        <v>2991</v>
      </c>
      <c r="T1" s="2" t="s">
        <v>2992</v>
      </c>
      <c r="U1" s="2" t="s">
        <v>2993</v>
      </c>
      <c r="V1" s="2" t="s">
        <v>2994</v>
      </c>
      <c r="W1" s="2" t="s">
        <v>2995</v>
      </c>
      <c r="X1" s="2" t="s">
        <v>2996</v>
      </c>
      <c r="Y1" s="2" t="s">
        <v>2998</v>
      </c>
      <c r="Z1" s="2" t="s">
        <v>2999</v>
      </c>
      <c r="AA1" s="2" t="s">
        <v>3000</v>
      </c>
      <c r="AB1" s="2" t="s">
        <v>3001</v>
      </c>
      <c r="AC1" s="2" t="s">
        <v>3002</v>
      </c>
      <c r="AD1" s="2" t="s">
        <v>3003</v>
      </c>
      <c r="AE1" s="2" t="s">
        <v>3004</v>
      </c>
      <c r="AF1" s="2" t="s">
        <v>3005</v>
      </c>
      <c r="AG1" s="2" t="s">
        <v>3006</v>
      </c>
      <c r="AH1" s="2" t="s">
        <v>725</v>
      </c>
      <c r="AI1" s="1" t="s">
        <v>3020</v>
      </c>
      <c r="AJ1" s="1" t="s">
        <v>1</v>
      </c>
      <c r="AK1" s="1" t="s">
        <v>3021</v>
      </c>
      <c r="AL1" s="1" t="s">
        <v>3024</v>
      </c>
      <c r="AM1" s="1" t="s">
        <v>3023</v>
      </c>
      <c r="AN1" s="1" t="s">
        <v>3025</v>
      </c>
    </row>
    <row r="2" spans="1:40" x14ac:dyDescent="0.25">
      <c r="A2" s="4">
        <v>42762</v>
      </c>
      <c r="B2" t="s">
        <v>444</v>
      </c>
      <c r="C2" s="5" t="e">
        <f>VLOOKUP(B2,#REF!,3,0)</f>
        <v>#REF!</v>
      </c>
      <c r="D2" s="5">
        <v>0.35412037037037036</v>
      </c>
      <c r="E2" s="5"/>
      <c r="F2" s="5"/>
      <c r="G2" s="5"/>
      <c r="H2" s="5">
        <v>0.35458333333333331</v>
      </c>
      <c r="I2" s="5"/>
      <c r="J2" s="5"/>
      <c r="K2" s="5"/>
      <c r="L2">
        <v>4</v>
      </c>
      <c r="Q2" s="6">
        <v>42762.354120370372</v>
      </c>
      <c r="R2" s="6" t="s">
        <v>2997</v>
      </c>
      <c r="S2" s="6" t="s">
        <v>2997</v>
      </c>
      <c r="T2" s="6" t="s">
        <v>2997</v>
      </c>
      <c r="U2" s="6">
        <v>42762.354583333334</v>
      </c>
      <c r="V2" s="6" t="s">
        <v>2997</v>
      </c>
      <c r="W2" s="6" t="s">
        <v>2997</v>
      </c>
      <c r="X2" s="6" t="s">
        <v>2997</v>
      </c>
      <c r="Y2">
        <v>1</v>
      </c>
      <c r="Z2" s="5">
        <v>4.6296296296294281E-4</v>
      </c>
      <c r="AA2" s="5" t="s">
        <v>2997</v>
      </c>
      <c r="AB2" s="5" t="s">
        <v>2997</v>
      </c>
      <c r="AC2" s="5" t="s">
        <v>2997</v>
      </c>
      <c r="AD2" s="12">
        <v>0.66666666666666663</v>
      </c>
      <c r="AE2" s="12"/>
      <c r="AF2" s="12"/>
      <c r="AG2" s="12"/>
      <c r="AH2" t="s">
        <v>3007</v>
      </c>
      <c r="AJ2" t="s">
        <v>444</v>
      </c>
      <c r="AK2" s="5" t="e">
        <f>VLOOKUP(B2,#REF!,13,0)</f>
        <v>#REF!</v>
      </c>
      <c r="AL2" t="e">
        <f>CONCATENATE(AJ2,"-",HOUR(AK2),MINUTE(AK2))</f>
        <v>#REF!</v>
      </c>
      <c r="AM2" s="5" t="e">
        <f>VLOOKUP(AL2,#REF!,4,0)</f>
        <v>#REF!</v>
      </c>
      <c r="AN2" s="5" t="e">
        <f>AM2-H2</f>
        <v>#REF!</v>
      </c>
    </row>
    <row r="3" spans="1:40" x14ac:dyDescent="0.25">
      <c r="A3" s="4">
        <v>42762</v>
      </c>
      <c r="B3" t="s">
        <v>222</v>
      </c>
      <c r="C3" s="5" t="e">
        <f>VLOOKUP(B3,#REF!,3,0)</f>
        <v>#REF!</v>
      </c>
      <c r="D3" s="5">
        <v>0.35745370370370372</v>
      </c>
      <c r="E3" s="5"/>
      <c r="F3" s="5"/>
      <c r="G3" s="5"/>
      <c r="H3" s="5">
        <v>0.35861111111111116</v>
      </c>
      <c r="I3" s="5"/>
      <c r="J3" s="5"/>
      <c r="K3" s="5"/>
      <c r="L3">
        <v>3</v>
      </c>
      <c r="Q3" s="6">
        <v>42762.357453703706</v>
      </c>
      <c r="R3" s="6" t="s">
        <v>2997</v>
      </c>
      <c r="S3" s="6" t="s">
        <v>2997</v>
      </c>
      <c r="T3" s="6" t="s">
        <v>2997</v>
      </c>
      <c r="U3" s="6">
        <v>42762.358611111114</v>
      </c>
      <c r="V3" s="6" t="s">
        <v>2997</v>
      </c>
      <c r="W3" s="6" t="s">
        <v>2997</v>
      </c>
      <c r="X3" s="6" t="s">
        <v>2997</v>
      </c>
      <c r="Y3">
        <v>1</v>
      </c>
      <c r="Z3" s="5">
        <v>1.1574074074074403E-3</v>
      </c>
      <c r="AA3" s="5" t="s">
        <v>2997</v>
      </c>
      <c r="AB3" s="5" t="s">
        <v>2997</v>
      </c>
      <c r="AC3" s="5" t="s">
        <v>2997</v>
      </c>
      <c r="AD3" s="12">
        <v>1.6666666666666665</v>
      </c>
      <c r="AE3" s="12"/>
      <c r="AF3" s="12"/>
      <c r="AG3" s="12"/>
      <c r="AH3" t="s">
        <v>3007</v>
      </c>
      <c r="AJ3" t="s">
        <v>222</v>
      </c>
      <c r="AK3" s="5" t="e">
        <f>VLOOKUP(B3,#REF!,13,0)</f>
        <v>#REF!</v>
      </c>
      <c r="AL3" t="e">
        <f t="shared" ref="AL3:AL66" si="0">CONCATENATE(AJ3,"-",HOUR(AK3),MINUTE(AK3))</f>
        <v>#REF!</v>
      </c>
      <c r="AM3" s="5" t="e">
        <f>VLOOKUP(AL3,#REF!,4,0)</f>
        <v>#REF!</v>
      </c>
      <c r="AN3" s="5" t="e">
        <f t="shared" ref="AN3:AN64" si="1">AM3-H3</f>
        <v>#REF!</v>
      </c>
    </row>
    <row r="4" spans="1:40" x14ac:dyDescent="0.25">
      <c r="A4" s="4">
        <v>42762</v>
      </c>
      <c r="B4" t="s">
        <v>445</v>
      </c>
      <c r="C4" s="5" t="e">
        <f>VLOOKUP(B4,#REF!,3,0)</f>
        <v>#REF!</v>
      </c>
      <c r="D4" s="5">
        <v>0.35812500000000003</v>
      </c>
      <c r="E4" s="5"/>
      <c r="F4" s="5"/>
      <c r="G4" s="5"/>
      <c r="H4" s="5">
        <v>0.35871527777777779</v>
      </c>
      <c r="I4" s="5"/>
      <c r="J4" s="5"/>
      <c r="K4" s="5"/>
      <c r="L4">
        <v>4</v>
      </c>
      <c r="Q4" s="6">
        <v>42762.358124999999</v>
      </c>
      <c r="R4" s="6" t="s">
        <v>2997</v>
      </c>
      <c r="S4" s="6" t="s">
        <v>2997</v>
      </c>
      <c r="T4" s="6" t="s">
        <v>2997</v>
      </c>
      <c r="U4" s="6">
        <v>42762.358715277776</v>
      </c>
      <c r="V4" s="6" t="s">
        <v>2997</v>
      </c>
      <c r="W4" s="6" t="s">
        <v>2997</v>
      </c>
      <c r="X4" s="6" t="s">
        <v>2997</v>
      </c>
      <c r="Y4">
        <v>1</v>
      </c>
      <c r="Z4" s="5">
        <v>5.9027777777775903E-4</v>
      </c>
      <c r="AA4" s="5" t="s">
        <v>2997</v>
      </c>
      <c r="AB4" s="5" t="s">
        <v>2997</v>
      </c>
      <c r="AC4" s="5" t="s">
        <v>2997</v>
      </c>
      <c r="AD4" s="12">
        <v>0.85</v>
      </c>
      <c r="AE4" s="12"/>
      <c r="AF4" s="12"/>
      <c r="AG4" s="12"/>
      <c r="AH4" t="s">
        <v>3007</v>
      </c>
      <c r="AJ4" t="s">
        <v>445</v>
      </c>
      <c r="AK4" s="5" t="e">
        <f>VLOOKUP(B4,#REF!,13,0)</f>
        <v>#REF!</v>
      </c>
      <c r="AL4" t="e">
        <f t="shared" si="0"/>
        <v>#REF!</v>
      </c>
      <c r="AM4" s="5" t="e">
        <f>VLOOKUP(AL4,#REF!,4,0)</f>
        <v>#REF!</v>
      </c>
      <c r="AN4" s="5" t="e">
        <f t="shared" si="1"/>
        <v>#REF!</v>
      </c>
    </row>
    <row r="5" spans="1:40" x14ac:dyDescent="0.25">
      <c r="A5" s="4">
        <v>42762</v>
      </c>
      <c r="B5" t="s">
        <v>240</v>
      </c>
      <c r="C5" s="5" t="e">
        <f>VLOOKUP(B5,#REF!,3,0)</f>
        <v>#REF!</v>
      </c>
      <c r="D5" s="5">
        <v>0.35901620370370368</v>
      </c>
      <c r="E5" s="5">
        <v>0.39587962962962964</v>
      </c>
      <c r="F5" s="5"/>
      <c r="G5" s="5"/>
      <c r="H5" s="5">
        <v>0.3596759259259259</v>
      </c>
      <c r="I5" s="5">
        <v>0.39679398148148143</v>
      </c>
      <c r="J5" s="5"/>
      <c r="K5" s="5"/>
      <c r="L5">
        <v>4</v>
      </c>
      <c r="M5">
        <v>3</v>
      </c>
      <c r="Q5" s="6">
        <v>42762.359016203707</v>
      </c>
      <c r="R5" s="6">
        <v>42762.395879629628</v>
      </c>
      <c r="S5" s="6" t="s">
        <v>2997</v>
      </c>
      <c r="T5" s="6" t="s">
        <v>2997</v>
      </c>
      <c r="U5" s="6">
        <v>42762.359675925924</v>
      </c>
      <c r="V5" s="6">
        <v>42762.396793981483</v>
      </c>
      <c r="W5" s="6" t="s">
        <v>2997</v>
      </c>
      <c r="X5" s="6" t="s">
        <v>2997</v>
      </c>
      <c r="Y5">
        <v>2</v>
      </c>
      <c r="Z5" s="5">
        <v>6.5972222222221433E-4</v>
      </c>
      <c r="AA5" s="5">
        <v>9.1435185185179124E-4</v>
      </c>
      <c r="AB5" s="5" t="s">
        <v>2997</v>
      </c>
      <c r="AC5" s="5" t="s">
        <v>2997</v>
      </c>
      <c r="AD5" s="12">
        <v>0.95</v>
      </c>
      <c r="AE5" s="12">
        <v>1.3166666666666667</v>
      </c>
      <c r="AF5" s="12"/>
      <c r="AG5" s="12"/>
      <c r="AH5" t="s">
        <v>3007</v>
      </c>
      <c r="AJ5" t="s">
        <v>240</v>
      </c>
      <c r="AK5" s="5" t="e">
        <f>VLOOKUP(B5,#REF!,13,0)</f>
        <v>#REF!</v>
      </c>
      <c r="AL5" t="e">
        <f t="shared" si="0"/>
        <v>#REF!</v>
      </c>
      <c r="AM5" s="5" t="e">
        <f>VLOOKUP(AL5,#REF!,4,0)</f>
        <v>#REF!</v>
      </c>
      <c r="AN5" s="5" t="e">
        <f>AM5-I5</f>
        <v>#REF!</v>
      </c>
    </row>
    <row r="6" spans="1:40" x14ac:dyDescent="0.25">
      <c r="A6" s="4">
        <v>42762</v>
      </c>
      <c r="B6" t="s">
        <v>655</v>
      </c>
      <c r="C6" s="5" t="e">
        <f>VLOOKUP(B6,#REF!,3,0)</f>
        <v>#REF!</v>
      </c>
      <c r="D6" s="5">
        <v>0.36197916666666669</v>
      </c>
      <c r="E6" s="5"/>
      <c r="F6" s="5"/>
      <c r="G6" s="5"/>
      <c r="H6" s="5">
        <v>0.36298611111111106</v>
      </c>
      <c r="I6" s="5"/>
      <c r="J6" s="5"/>
      <c r="K6" s="5"/>
      <c r="L6">
        <v>5</v>
      </c>
      <c r="Q6" s="6">
        <v>42762.361979166664</v>
      </c>
      <c r="R6" s="6" t="s">
        <v>2997</v>
      </c>
      <c r="S6" s="6" t="s">
        <v>2997</v>
      </c>
      <c r="T6" s="6" t="s">
        <v>2997</v>
      </c>
      <c r="U6" s="6">
        <v>42762.362986111111</v>
      </c>
      <c r="V6" s="6" t="s">
        <v>2997</v>
      </c>
      <c r="W6" s="6" t="s">
        <v>2997</v>
      </c>
      <c r="X6" s="6" t="s">
        <v>2997</v>
      </c>
      <c r="Y6">
        <v>1</v>
      </c>
      <c r="Z6" s="5">
        <v>1.0069444444443798E-3</v>
      </c>
      <c r="AA6" s="5" t="s">
        <v>2997</v>
      </c>
      <c r="AB6" s="5" t="s">
        <v>2997</v>
      </c>
      <c r="AC6" s="5" t="s">
        <v>2997</v>
      </c>
      <c r="AD6" s="12">
        <v>1.45</v>
      </c>
      <c r="AE6" s="12"/>
      <c r="AF6" s="12"/>
      <c r="AG6" s="12"/>
      <c r="AH6" t="s">
        <v>3007</v>
      </c>
      <c r="AJ6" t="s">
        <v>655</v>
      </c>
      <c r="AK6" s="5" t="e">
        <f>VLOOKUP(B6,#REF!,13,0)</f>
        <v>#REF!</v>
      </c>
      <c r="AL6" t="e">
        <f t="shared" si="0"/>
        <v>#REF!</v>
      </c>
      <c r="AM6" s="5" t="e">
        <f>VLOOKUP(AL6,#REF!,4,0)</f>
        <v>#REF!</v>
      </c>
      <c r="AN6" s="5" t="e">
        <f t="shared" si="1"/>
        <v>#REF!</v>
      </c>
    </row>
    <row r="7" spans="1:40" x14ac:dyDescent="0.25">
      <c r="A7" s="4">
        <v>42762</v>
      </c>
      <c r="B7" t="s">
        <v>20</v>
      </c>
      <c r="C7" s="5" t="e">
        <f>VLOOKUP(B7,#REF!,3,0)</f>
        <v>#REF!</v>
      </c>
      <c r="D7" s="5">
        <v>0.36318287037037034</v>
      </c>
      <c r="E7" s="5"/>
      <c r="F7" s="5"/>
      <c r="G7" s="5"/>
      <c r="H7" s="5">
        <v>0.36452546296296301</v>
      </c>
      <c r="I7" s="5"/>
      <c r="J7" s="5"/>
      <c r="K7" s="5"/>
      <c r="L7">
        <v>2</v>
      </c>
      <c r="Q7" s="6">
        <v>42762.363182870373</v>
      </c>
      <c r="R7" s="6" t="s">
        <v>2997</v>
      </c>
      <c r="S7" s="6" t="s">
        <v>2997</v>
      </c>
      <c r="T7" s="6" t="s">
        <v>2997</v>
      </c>
      <c r="U7" s="6">
        <v>42762.364525462966</v>
      </c>
      <c r="V7" s="6" t="s">
        <v>2997</v>
      </c>
      <c r="W7" s="6" t="s">
        <v>2997</v>
      </c>
      <c r="X7" s="6" t="s">
        <v>2997</v>
      </c>
      <c r="Y7">
        <v>1</v>
      </c>
      <c r="Z7" s="5">
        <v>1.3425925925926729E-3</v>
      </c>
      <c r="AA7" s="5" t="s">
        <v>2997</v>
      </c>
      <c r="AB7" s="5" t="s">
        <v>2997</v>
      </c>
      <c r="AC7" s="5" t="s">
        <v>2997</v>
      </c>
      <c r="AD7" s="12">
        <v>1.9333333333333333</v>
      </c>
      <c r="AE7" s="12"/>
      <c r="AF7" s="12"/>
      <c r="AG7" s="12"/>
      <c r="AH7" t="s">
        <v>3007</v>
      </c>
      <c r="AJ7" t="s">
        <v>20</v>
      </c>
      <c r="AK7" s="5" t="e">
        <f>VLOOKUP(B7,#REF!,13,0)</f>
        <v>#REF!</v>
      </c>
      <c r="AL7" t="e">
        <f t="shared" si="0"/>
        <v>#REF!</v>
      </c>
      <c r="AM7" s="5" t="e">
        <f>VLOOKUP(AL7,#REF!,4,0)</f>
        <v>#REF!</v>
      </c>
      <c r="AN7" s="5" t="e">
        <f t="shared" si="1"/>
        <v>#REF!</v>
      </c>
    </row>
    <row r="8" spans="1:40" x14ac:dyDescent="0.25">
      <c r="A8" s="4">
        <v>42762</v>
      </c>
      <c r="B8" t="s">
        <v>448</v>
      </c>
      <c r="C8" s="5" t="e">
        <f>VLOOKUP(B8,#REF!,3,0)</f>
        <v>#REF!</v>
      </c>
      <c r="D8" s="5">
        <v>0.36436342592592591</v>
      </c>
      <c r="E8" s="5"/>
      <c r="F8" s="5"/>
      <c r="G8" s="5"/>
      <c r="H8" s="5">
        <v>0.36572916666666666</v>
      </c>
      <c r="I8" s="5"/>
      <c r="J8" s="5"/>
      <c r="K8" s="5"/>
      <c r="L8">
        <v>4</v>
      </c>
      <c r="Q8" s="6">
        <v>42762.364363425928</v>
      </c>
      <c r="R8" s="6" t="s">
        <v>2997</v>
      </c>
      <c r="S8" s="6" t="s">
        <v>2997</v>
      </c>
      <c r="T8" s="6" t="s">
        <v>2997</v>
      </c>
      <c r="U8" s="6">
        <v>42762.365729166668</v>
      </c>
      <c r="V8" s="6" t="s">
        <v>2997</v>
      </c>
      <c r="W8" s="6" t="s">
        <v>2997</v>
      </c>
      <c r="X8" s="6" t="s">
        <v>2997</v>
      </c>
      <c r="Y8">
        <v>1</v>
      </c>
      <c r="Z8" s="5">
        <v>1.3657407407407507E-3</v>
      </c>
      <c r="AA8" s="5" t="s">
        <v>2997</v>
      </c>
      <c r="AB8" s="5" t="s">
        <v>2997</v>
      </c>
      <c r="AC8" s="5" t="s">
        <v>2997</v>
      </c>
      <c r="AD8" s="12">
        <v>1.9666666666666668</v>
      </c>
      <c r="AE8" s="12"/>
      <c r="AF8" s="12"/>
      <c r="AG8" s="12"/>
      <c r="AH8" t="s">
        <v>3007</v>
      </c>
      <c r="AJ8" t="s">
        <v>448</v>
      </c>
      <c r="AK8" s="5" t="e">
        <f>VLOOKUP(B8,#REF!,13,0)</f>
        <v>#REF!</v>
      </c>
      <c r="AL8" t="e">
        <f t="shared" si="0"/>
        <v>#REF!</v>
      </c>
      <c r="AM8" s="5" t="e">
        <f>VLOOKUP(AL8,#REF!,4,0)</f>
        <v>#REF!</v>
      </c>
      <c r="AN8" s="5" t="e">
        <f t="shared" si="1"/>
        <v>#REF!</v>
      </c>
    </row>
    <row r="9" spans="1:40" x14ac:dyDescent="0.25">
      <c r="A9" s="4">
        <v>42762</v>
      </c>
      <c r="B9" t="s">
        <v>21</v>
      </c>
      <c r="C9" s="5" t="e">
        <f>VLOOKUP(B9,#REF!,3,0)</f>
        <v>#REF!</v>
      </c>
      <c r="D9" s="5">
        <v>0.36511574074074077</v>
      </c>
      <c r="E9" s="5">
        <v>0.38172453703703701</v>
      </c>
      <c r="F9" s="5">
        <v>0.41189814814814812</v>
      </c>
      <c r="G9" s="5"/>
      <c r="H9" s="5">
        <v>0.36736111111111108</v>
      </c>
      <c r="I9" s="5">
        <v>0.38537037037037036</v>
      </c>
      <c r="J9" s="5">
        <v>0.41288194444444443</v>
      </c>
      <c r="K9" s="5"/>
      <c r="L9">
        <v>2</v>
      </c>
      <c r="M9">
        <v>4</v>
      </c>
      <c r="N9">
        <v>3</v>
      </c>
      <c r="Q9" s="6">
        <v>42762.365115740744</v>
      </c>
      <c r="R9" s="6">
        <v>42762.381724537037</v>
      </c>
      <c r="S9" s="6">
        <v>42762.411898148152</v>
      </c>
      <c r="T9" s="6" t="s">
        <v>2997</v>
      </c>
      <c r="U9" s="6">
        <v>42762.367361111108</v>
      </c>
      <c r="V9" s="6">
        <v>42762.385370370372</v>
      </c>
      <c r="W9" s="6">
        <v>42762.412881944445</v>
      </c>
      <c r="X9" s="6" t="s">
        <v>2997</v>
      </c>
      <c r="Y9">
        <v>3</v>
      </c>
      <c r="Z9" s="5">
        <v>2.2453703703703143E-3</v>
      </c>
      <c r="AA9" s="5">
        <v>3.6458333333333481E-3</v>
      </c>
      <c r="AB9" s="5">
        <v>9.8379629629630205E-4</v>
      </c>
      <c r="AC9" s="5" t="s">
        <v>2997</v>
      </c>
      <c r="AD9" s="12">
        <v>3.2333333333333334</v>
      </c>
      <c r="AE9" s="12">
        <v>5.25</v>
      </c>
      <c r="AF9" s="12">
        <v>1.4166666666666667</v>
      </c>
      <c r="AG9" s="12"/>
      <c r="AH9" t="s">
        <v>3007</v>
      </c>
      <c r="AJ9" t="s">
        <v>21</v>
      </c>
      <c r="AK9" s="5" t="e">
        <f>VLOOKUP(B9,#REF!,13,0)</f>
        <v>#REF!</v>
      </c>
      <c r="AL9" t="e">
        <f t="shared" si="0"/>
        <v>#REF!</v>
      </c>
      <c r="AM9" s="5" t="e">
        <f>VLOOKUP(AL9,#REF!,4,0)</f>
        <v>#REF!</v>
      </c>
      <c r="AN9" s="5" t="e">
        <f>AM9-J9</f>
        <v>#REF!</v>
      </c>
    </row>
    <row r="10" spans="1:40" x14ac:dyDescent="0.25">
      <c r="A10" s="4">
        <v>42762</v>
      </c>
      <c r="B10" t="s">
        <v>227</v>
      </c>
      <c r="C10" s="5" t="e">
        <f>VLOOKUP(B10,#REF!,3,0)</f>
        <v>#REF!</v>
      </c>
      <c r="D10" s="5">
        <v>0.36667824074074074</v>
      </c>
      <c r="E10" s="5"/>
      <c r="F10" s="5"/>
      <c r="G10" s="5"/>
      <c r="H10" s="5">
        <v>0.36778935185185185</v>
      </c>
      <c r="I10" s="5"/>
      <c r="J10" s="5"/>
      <c r="K10" s="5"/>
      <c r="L10">
        <v>3</v>
      </c>
      <c r="Q10" s="6">
        <v>42762.366678240738</v>
      </c>
      <c r="R10" s="6" t="s">
        <v>2997</v>
      </c>
      <c r="S10" s="6" t="s">
        <v>2997</v>
      </c>
      <c r="T10" s="6" t="s">
        <v>2997</v>
      </c>
      <c r="U10" s="6">
        <v>42762.367789351854</v>
      </c>
      <c r="V10" s="6" t="s">
        <v>2997</v>
      </c>
      <c r="W10" s="6" t="s">
        <v>2997</v>
      </c>
      <c r="X10" s="6" t="s">
        <v>2997</v>
      </c>
      <c r="Y10">
        <v>1</v>
      </c>
      <c r="Z10" s="5">
        <v>1.1111111111111183E-3</v>
      </c>
      <c r="AA10" s="5" t="s">
        <v>2997</v>
      </c>
      <c r="AB10" s="5" t="s">
        <v>2997</v>
      </c>
      <c r="AC10" s="5" t="s">
        <v>2997</v>
      </c>
      <c r="AD10" s="12">
        <v>1.6</v>
      </c>
      <c r="AE10" s="12"/>
      <c r="AF10" s="12"/>
      <c r="AG10" s="12"/>
      <c r="AH10" t="s">
        <v>3007</v>
      </c>
      <c r="AJ10" t="s">
        <v>227</v>
      </c>
      <c r="AK10" s="5" t="e">
        <f>VLOOKUP(B10,#REF!,13,0)</f>
        <v>#REF!</v>
      </c>
      <c r="AL10" t="e">
        <f t="shared" si="0"/>
        <v>#REF!</v>
      </c>
      <c r="AM10" s="5" t="e">
        <f>VLOOKUP(AL10,#REF!,4,0)</f>
        <v>#REF!</v>
      </c>
      <c r="AN10" s="5" t="e">
        <f t="shared" si="1"/>
        <v>#REF!</v>
      </c>
    </row>
    <row r="11" spans="1:40" x14ac:dyDescent="0.25">
      <c r="A11" s="4">
        <v>42762</v>
      </c>
      <c r="B11" t="s">
        <v>658</v>
      </c>
      <c r="C11" s="5" t="e">
        <f>VLOOKUP(B11,#REF!,3,0)</f>
        <v>#REF!</v>
      </c>
      <c r="D11" s="5">
        <v>0.36755787037037035</v>
      </c>
      <c r="E11" s="5"/>
      <c r="F11" s="5"/>
      <c r="G11" s="5"/>
      <c r="H11" s="5">
        <v>0.36910879629629628</v>
      </c>
      <c r="I11" s="5"/>
      <c r="J11" s="5"/>
      <c r="K11" s="5"/>
      <c r="L11">
        <v>5</v>
      </c>
      <c r="Q11" s="6">
        <v>42762.36755787037</v>
      </c>
      <c r="R11" s="6" t="s">
        <v>2997</v>
      </c>
      <c r="S11" s="6" t="s">
        <v>2997</v>
      </c>
      <c r="T11" s="6" t="s">
        <v>2997</v>
      </c>
      <c r="U11" s="6">
        <v>42762.369108796294</v>
      </c>
      <c r="V11" s="6" t="s">
        <v>2997</v>
      </c>
      <c r="W11" s="6" t="s">
        <v>2997</v>
      </c>
      <c r="X11" s="6" t="s">
        <v>2997</v>
      </c>
      <c r="Y11">
        <v>1</v>
      </c>
      <c r="Z11" s="5">
        <v>1.5509259259259278E-3</v>
      </c>
      <c r="AA11" s="5" t="s">
        <v>2997</v>
      </c>
      <c r="AB11" s="5" t="s">
        <v>2997</v>
      </c>
      <c r="AC11" s="5" t="s">
        <v>2997</v>
      </c>
      <c r="AD11" s="12">
        <v>2.2333333333333334</v>
      </c>
      <c r="AE11" s="12"/>
      <c r="AF11" s="12"/>
      <c r="AG11" s="12"/>
      <c r="AH11" t="s">
        <v>3007</v>
      </c>
      <c r="AJ11" t="s">
        <v>658</v>
      </c>
      <c r="AK11" s="5" t="e">
        <f>VLOOKUP(B11,#REF!,13,0)</f>
        <v>#REF!</v>
      </c>
      <c r="AL11" t="e">
        <f t="shared" si="0"/>
        <v>#REF!</v>
      </c>
      <c r="AM11" s="5" t="e">
        <f>VLOOKUP(AL11,#REF!,4,0)</f>
        <v>#REF!</v>
      </c>
      <c r="AN11" s="5" t="e">
        <f t="shared" si="1"/>
        <v>#REF!</v>
      </c>
    </row>
    <row r="12" spans="1:40" x14ac:dyDescent="0.25">
      <c r="A12" s="4">
        <v>42762</v>
      </c>
      <c r="B12" t="s">
        <v>660</v>
      </c>
      <c r="C12" s="5" t="e">
        <f>VLOOKUP(B12,#REF!,3,0)</f>
        <v>#REF!</v>
      </c>
      <c r="D12" s="5">
        <v>0.37025462962962963</v>
      </c>
      <c r="E12" s="5"/>
      <c r="F12" s="5"/>
      <c r="G12" s="5"/>
      <c r="H12" s="5">
        <v>0.37310185185185185</v>
      </c>
      <c r="I12" s="5"/>
      <c r="J12" s="5"/>
      <c r="K12" s="5"/>
      <c r="L12">
        <v>5</v>
      </c>
      <c r="Q12" s="6">
        <v>42762.370254629626</v>
      </c>
      <c r="R12" s="6" t="s">
        <v>2997</v>
      </c>
      <c r="S12" s="6" t="s">
        <v>2997</v>
      </c>
      <c r="T12" s="6" t="s">
        <v>2997</v>
      </c>
      <c r="U12" s="6">
        <v>42762.373101851852</v>
      </c>
      <c r="V12" s="6" t="s">
        <v>2997</v>
      </c>
      <c r="W12" s="6" t="s">
        <v>2997</v>
      </c>
      <c r="X12" s="6" t="s">
        <v>2997</v>
      </c>
      <c r="Y12">
        <v>1</v>
      </c>
      <c r="Z12" s="5">
        <v>2.8472222222222232E-3</v>
      </c>
      <c r="AA12" s="5" t="s">
        <v>2997</v>
      </c>
      <c r="AB12" s="5" t="s">
        <v>2997</v>
      </c>
      <c r="AC12" s="5" t="s">
        <v>2997</v>
      </c>
      <c r="AD12" s="12">
        <v>4.0999999999999996</v>
      </c>
      <c r="AE12" s="12"/>
      <c r="AF12" s="12"/>
      <c r="AG12" s="12"/>
      <c r="AH12" t="s">
        <v>3007</v>
      </c>
      <c r="AJ12" t="s">
        <v>660</v>
      </c>
      <c r="AK12" s="5" t="e">
        <f>VLOOKUP(B12,#REF!,13,0)</f>
        <v>#REF!</v>
      </c>
      <c r="AL12" t="e">
        <f t="shared" si="0"/>
        <v>#REF!</v>
      </c>
      <c r="AM12" s="5" t="e">
        <f>VLOOKUP(AL12,#REF!,4,0)</f>
        <v>#REF!</v>
      </c>
      <c r="AN12" s="5" t="e">
        <f t="shared" si="1"/>
        <v>#REF!</v>
      </c>
    </row>
    <row r="13" spans="1:40" x14ac:dyDescent="0.25">
      <c r="A13" s="4">
        <v>42762</v>
      </c>
      <c r="B13" t="s">
        <v>24</v>
      </c>
      <c r="C13" s="5" t="e">
        <f>VLOOKUP(B13,#REF!,3,0)</f>
        <v>#REF!</v>
      </c>
      <c r="D13" s="5">
        <v>0.37145833333333328</v>
      </c>
      <c r="E13" s="5"/>
      <c r="F13" s="5"/>
      <c r="G13" s="5"/>
      <c r="H13" s="5">
        <v>0.37302083333333336</v>
      </c>
      <c r="I13" s="5"/>
      <c r="J13" s="5"/>
      <c r="K13" s="5"/>
      <c r="L13">
        <v>2</v>
      </c>
      <c r="Q13" s="6">
        <v>42762.371458333335</v>
      </c>
      <c r="R13" s="6" t="s">
        <v>2997</v>
      </c>
      <c r="S13" s="6" t="s">
        <v>2997</v>
      </c>
      <c r="T13" s="6" t="s">
        <v>2997</v>
      </c>
      <c r="U13" s="6">
        <v>42762.373020833336</v>
      </c>
      <c r="V13" s="6" t="s">
        <v>2997</v>
      </c>
      <c r="W13" s="6" t="s">
        <v>2997</v>
      </c>
      <c r="X13" s="6" t="s">
        <v>2997</v>
      </c>
      <c r="Y13">
        <v>1</v>
      </c>
      <c r="Z13" s="5">
        <v>1.5625000000000777E-3</v>
      </c>
      <c r="AA13" s="5" t="s">
        <v>2997</v>
      </c>
      <c r="AB13" s="5" t="s">
        <v>2997</v>
      </c>
      <c r="AC13" s="5" t="s">
        <v>2997</v>
      </c>
      <c r="AD13" s="12">
        <v>2.25</v>
      </c>
      <c r="AE13" s="12"/>
      <c r="AF13" s="12"/>
      <c r="AG13" s="12"/>
      <c r="AH13" t="s">
        <v>3007</v>
      </c>
      <c r="AJ13" t="s">
        <v>24</v>
      </c>
      <c r="AK13" s="5" t="e">
        <f>VLOOKUP(B13,#REF!,13,0)</f>
        <v>#REF!</v>
      </c>
      <c r="AL13" t="e">
        <f t="shared" si="0"/>
        <v>#REF!</v>
      </c>
      <c r="AM13" s="5" t="e">
        <f>VLOOKUP(AL13,#REF!,4,0)</f>
        <v>#REF!</v>
      </c>
      <c r="AN13" s="5" t="e">
        <f t="shared" si="1"/>
        <v>#REF!</v>
      </c>
    </row>
    <row r="14" spans="1:40" x14ac:dyDescent="0.25">
      <c r="A14" s="4">
        <v>42762</v>
      </c>
      <c r="B14" t="s">
        <v>661</v>
      </c>
      <c r="C14" s="5" t="e">
        <f>VLOOKUP(B14,#REF!,3,0)</f>
        <v>#REF!</v>
      </c>
      <c r="D14" s="5">
        <v>0.37342592592592588</v>
      </c>
      <c r="E14" s="5"/>
      <c r="F14" s="5"/>
      <c r="G14" s="5"/>
      <c r="H14" s="5">
        <v>0.3759953703703704</v>
      </c>
      <c r="I14" s="5"/>
      <c r="J14" s="5"/>
      <c r="K14" s="5"/>
      <c r="L14">
        <v>5</v>
      </c>
      <c r="Q14" s="6">
        <v>42762.373425925929</v>
      </c>
      <c r="R14" s="6" t="s">
        <v>2997</v>
      </c>
      <c r="S14" s="6" t="s">
        <v>2997</v>
      </c>
      <c r="T14" s="6" t="s">
        <v>2997</v>
      </c>
      <c r="U14" s="6">
        <v>42762.37599537037</v>
      </c>
      <c r="V14" s="6" t="s">
        <v>2997</v>
      </c>
      <c r="W14" s="6" t="s">
        <v>2997</v>
      </c>
      <c r="X14" s="6" t="s">
        <v>2997</v>
      </c>
      <c r="Y14">
        <v>1</v>
      </c>
      <c r="Z14" s="5">
        <v>2.569444444444513E-3</v>
      </c>
      <c r="AA14" s="5" t="s">
        <v>2997</v>
      </c>
      <c r="AB14" s="5" t="s">
        <v>2997</v>
      </c>
      <c r="AC14" s="5" t="s">
        <v>2997</v>
      </c>
      <c r="AD14" s="12">
        <v>3.7</v>
      </c>
      <c r="AE14" s="12"/>
      <c r="AF14" s="12"/>
      <c r="AG14" s="12"/>
      <c r="AH14" t="s">
        <v>3007</v>
      </c>
      <c r="AJ14" t="s">
        <v>661</v>
      </c>
      <c r="AK14" s="5" t="e">
        <f>VLOOKUP(B14,#REF!,13,0)</f>
        <v>#REF!</v>
      </c>
      <c r="AL14" t="e">
        <f t="shared" si="0"/>
        <v>#REF!</v>
      </c>
      <c r="AM14" s="5" t="e">
        <f>VLOOKUP(AL14,#REF!,4,0)</f>
        <v>#REF!</v>
      </c>
      <c r="AN14" s="5" t="e">
        <f t="shared" si="1"/>
        <v>#REF!</v>
      </c>
    </row>
    <row r="15" spans="1:40" x14ac:dyDescent="0.25">
      <c r="A15" s="4">
        <v>42762</v>
      </c>
      <c r="B15" t="s">
        <v>454</v>
      </c>
      <c r="C15" s="5" t="e">
        <f>VLOOKUP(B15,#REF!,3,0)</f>
        <v>#REF!</v>
      </c>
      <c r="D15" s="5">
        <v>0.37376157407407407</v>
      </c>
      <c r="E15" s="5"/>
      <c r="F15" s="5"/>
      <c r="G15" s="5"/>
      <c r="H15" s="5">
        <v>0.37460648148148151</v>
      </c>
      <c r="I15" s="5"/>
      <c r="J15" s="5"/>
      <c r="K15" s="5"/>
      <c r="L15">
        <v>4</v>
      </c>
      <c r="Q15" s="6">
        <v>42762.373761574076</v>
      </c>
      <c r="R15" s="6" t="s">
        <v>2997</v>
      </c>
      <c r="S15" s="6" t="s">
        <v>2997</v>
      </c>
      <c r="T15" s="6" t="s">
        <v>2997</v>
      </c>
      <c r="U15" s="6">
        <v>42762.374606481484</v>
      </c>
      <c r="V15" s="6" t="s">
        <v>2997</v>
      </c>
      <c r="W15" s="6" t="s">
        <v>2997</v>
      </c>
      <c r="X15" s="6" t="s">
        <v>2997</v>
      </c>
      <c r="Y15">
        <v>1</v>
      </c>
      <c r="Z15" s="5">
        <v>8.4490740740744696E-4</v>
      </c>
      <c r="AA15" s="5" t="s">
        <v>2997</v>
      </c>
      <c r="AB15" s="5" t="s">
        <v>2997</v>
      </c>
      <c r="AC15" s="5" t="s">
        <v>2997</v>
      </c>
      <c r="AD15" s="12">
        <v>1.2166666666666668</v>
      </c>
      <c r="AE15" s="12"/>
      <c r="AF15" s="12"/>
      <c r="AG15" s="12"/>
      <c r="AH15" t="s">
        <v>3007</v>
      </c>
      <c r="AJ15" t="s">
        <v>454</v>
      </c>
      <c r="AK15" s="5" t="e">
        <f>VLOOKUP(B15,#REF!,13,0)</f>
        <v>#REF!</v>
      </c>
      <c r="AL15" t="e">
        <f t="shared" si="0"/>
        <v>#REF!</v>
      </c>
      <c r="AM15" s="5" t="e">
        <f>VLOOKUP(AL15,#REF!,4,0)</f>
        <v>#REF!</v>
      </c>
      <c r="AN15" s="5" t="e">
        <f t="shared" si="1"/>
        <v>#REF!</v>
      </c>
    </row>
    <row r="16" spans="1:40" x14ac:dyDescent="0.25">
      <c r="A16" s="4">
        <v>42762</v>
      </c>
      <c r="B16" t="s">
        <v>455</v>
      </c>
      <c r="C16" s="5" t="e">
        <f>VLOOKUP(B16,#REF!,3,0)</f>
        <v>#REF!</v>
      </c>
      <c r="D16" s="5">
        <v>0.37495370370370368</v>
      </c>
      <c r="E16" s="5"/>
      <c r="F16" s="5"/>
      <c r="G16" s="5"/>
      <c r="H16" s="5">
        <v>0.37627314814814811</v>
      </c>
      <c r="I16" s="5"/>
      <c r="J16" s="5"/>
      <c r="K16" s="5"/>
      <c r="L16">
        <v>4</v>
      </c>
      <c r="Q16" s="6">
        <v>42762.3749537037</v>
      </c>
      <c r="R16" s="6" t="s">
        <v>2997</v>
      </c>
      <c r="S16" s="6" t="s">
        <v>2997</v>
      </c>
      <c r="T16" s="6" t="s">
        <v>2997</v>
      </c>
      <c r="U16" s="6">
        <v>42762.376273148147</v>
      </c>
      <c r="V16" s="6" t="s">
        <v>2997</v>
      </c>
      <c r="W16" s="6" t="s">
        <v>2997</v>
      </c>
      <c r="X16" s="6" t="s">
        <v>2997</v>
      </c>
      <c r="Y16">
        <v>1</v>
      </c>
      <c r="Z16" s="5">
        <v>1.3194444444444287E-3</v>
      </c>
      <c r="AA16" s="5" t="s">
        <v>2997</v>
      </c>
      <c r="AB16" s="5" t="s">
        <v>2997</v>
      </c>
      <c r="AC16" s="5" t="s">
        <v>2997</v>
      </c>
      <c r="AD16" s="12">
        <v>1.9</v>
      </c>
      <c r="AE16" s="12"/>
      <c r="AF16" s="12"/>
      <c r="AG16" s="12"/>
      <c r="AH16" t="s">
        <v>3007</v>
      </c>
      <c r="AJ16" t="s">
        <v>455</v>
      </c>
      <c r="AK16" s="5" t="e">
        <f>VLOOKUP(B16,#REF!,13,0)</f>
        <v>#REF!</v>
      </c>
      <c r="AL16" t="e">
        <f t="shared" si="0"/>
        <v>#REF!</v>
      </c>
      <c r="AM16" s="5" t="e">
        <f>VLOOKUP(AL16,#REF!,4,0)</f>
        <v>#REF!</v>
      </c>
      <c r="AN16" s="5" t="e">
        <f t="shared" si="1"/>
        <v>#REF!</v>
      </c>
    </row>
    <row r="17" spans="1:40" ht="17.25" customHeight="1" x14ac:dyDescent="0.25">
      <c r="A17" s="4">
        <v>42762</v>
      </c>
      <c r="B17" t="s">
        <v>66</v>
      </c>
      <c r="C17" s="5" t="e">
        <f>VLOOKUP(B17,#REF!,3,0)</f>
        <v>#REF!</v>
      </c>
      <c r="D17" s="5">
        <v>0.37638888888888888</v>
      </c>
      <c r="E17" s="5"/>
      <c r="F17" s="5"/>
      <c r="G17" s="5"/>
      <c r="H17" s="5">
        <v>0.37644675925925924</v>
      </c>
      <c r="I17" s="5"/>
      <c r="J17" s="5"/>
      <c r="K17" s="5"/>
      <c r="L17">
        <v>3</v>
      </c>
      <c r="Q17" s="6">
        <v>42762.376388888886</v>
      </c>
      <c r="R17" s="6" t="s">
        <v>2997</v>
      </c>
      <c r="S17" s="6" t="s">
        <v>2997</v>
      </c>
      <c r="T17" s="6" t="s">
        <v>2997</v>
      </c>
      <c r="U17" s="6">
        <v>42762.376446759263</v>
      </c>
      <c r="V17" s="6" t="s">
        <v>2997</v>
      </c>
      <c r="W17" s="6" t="s">
        <v>2997</v>
      </c>
      <c r="X17" s="6" t="s">
        <v>2997</v>
      </c>
      <c r="Y17">
        <v>1</v>
      </c>
      <c r="Z17" s="5">
        <v>5.7870370370360913E-5</v>
      </c>
      <c r="AA17" s="5" t="s">
        <v>2997</v>
      </c>
      <c r="AB17" s="5" t="s">
        <v>2997</v>
      </c>
      <c r="AC17" s="5" t="s">
        <v>2997</v>
      </c>
      <c r="AD17" s="12">
        <v>8.3333333333333329E-2</v>
      </c>
      <c r="AE17" s="12"/>
      <c r="AF17" s="12"/>
      <c r="AG17" s="12"/>
      <c r="AH17" t="s">
        <v>3007</v>
      </c>
      <c r="AJ17" t="s">
        <v>66</v>
      </c>
      <c r="AK17" s="5" t="e">
        <f>VLOOKUP(B17,#REF!,13,0)</f>
        <v>#REF!</v>
      </c>
      <c r="AL17" t="e">
        <f t="shared" si="0"/>
        <v>#REF!</v>
      </c>
      <c r="AM17" s="5" t="e">
        <f>VLOOKUP(AL17,#REF!,4,0)</f>
        <v>#REF!</v>
      </c>
      <c r="AN17" s="5" t="e">
        <f t="shared" si="1"/>
        <v>#REF!</v>
      </c>
    </row>
    <row r="18" spans="1:40" x14ac:dyDescent="0.25">
      <c r="A18" s="4">
        <v>42762</v>
      </c>
      <c r="B18" t="s">
        <v>28</v>
      </c>
      <c r="C18" s="5" t="e">
        <f>VLOOKUP(B18,#REF!,3,0)</f>
        <v>#REF!</v>
      </c>
      <c r="D18" s="5">
        <v>0.38388888888888889</v>
      </c>
      <c r="E18" s="5"/>
      <c r="F18" s="5"/>
      <c r="G18" s="5"/>
      <c r="H18" s="5">
        <v>0.38479166666666664</v>
      </c>
      <c r="I18" s="5"/>
      <c r="J18" s="5"/>
      <c r="K18" s="5"/>
      <c r="L18">
        <v>2</v>
      </c>
      <c r="Q18" s="6">
        <v>42762.383888888886</v>
      </c>
      <c r="R18" s="6" t="s">
        <v>2997</v>
      </c>
      <c r="S18" s="6" t="s">
        <v>2997</v>
      </c>
      <c r="T18" s="6" t="s">
        <v>2997</v>
      </c>
      <c r="U18" s="6">
        <v>42762.384791666664</v>
      </c>
      <c r="V18" s="6" t="s">
        <v>2997</v>
      </c>
      <c r="W18" s="6" t="s">
        <v>2997</v>
      </c>
      <c r="X18" s="6" t="s">
        <v>2997</v>
      </c>
      <c r="Y18">
        <v>1</v>
      </c>
      <c r="Z18" s="5">
        <v>9.0277777777775237E-4</v>
      </c>
      <c r="AA18" s="5" t="s">
        <v>2997</v>
      </c>
      <c r="AB18" s="5" t="s">
        <v>2997</v>
      </c>
      <c r="AC18" s="5" t="s">
        <v>2997</v>
      </c>
      <c r="AD18" s="12">
        <v>1.3</v>
      </c>
      <c r="AE18" s="12"/>
      <c r="AF18" s="12"/>
      <c r="AG18" s="12"/>
      <c r="AH18" t="s">
        <v>3007</v>
      </c>
      <c r="AJ18" t="s">
        <v>28</v>
      </c>
      <c r="AK18" s="5" t="e">
        <f>VLOOKUP(B18,#REF!,13,0)</f>
        <v>#REF!</v>
      </c>
      <c r="AL18" t="e">
        <f t="shared" si="0"/>
        <v>#REF!</v>
      </c>
      <c r="AM18" s="5" t="e">
        <f>VLOOKUP(AL18,#REF!,4,0)</f>
        <v>#REF!</v>
      </c>
      <c r="AN18" s="5" t="e">
        <f t="shared" si="1"/>
        <v>#REF!</v>
      </c>
    </row>
    <row r="19" spans="1:40" x14ac:dyDescent="0.25">
      <c r="A19" s="4">
        <v>42762</v>
      </c>
      <c r="B19" t="s">
        <v>233</v>
      </c>
      <c r="C19" s="5" t="e">
        <f>VLOOKUP(B19,#REF!,3,0)</f>
        <v>#REF!</v>
      </c>
      <c r="D19" s="5">
        <v>0.38550925925925927</v>
      </c>
      <c r="E19" s="5"/>
      <c r="F19" s="5"/>
      <c r="G19" s="5"/>
      <c r="H19" s="5">
        <v>0.38613425925925932</v>
      </c>
      <c r="I19" s="5"/>
      <c r="J19" s="5"/>
      <c r="K19" s="5"/>
      <c r="L19">
        <v>3</v>
      </c>
      <c r="Q19" s="6">
        <v>42762.385509259257</v>
      </c>
      <c r="R19" s="6" t="s">
        <v>2997</v>
      </c>
      <c r="S19" s="6" t="s">
        <v>2997</v>
      </c>
      <c r="T19" s="6" t="s">
        <v>2997</v>
      </c>
      <c r="U19" s="6">
        <v>42762.386134259257</v>
      </c>
      <c r="V19" s="6" t="s">
        <v>2997</v>
      </c>
      <c r="W19" s="6" t="s">
        <v>2997</v>
      </c>
      <c r="X19" s="6" t="s">
        <v>2997</v>
      </c>
      <c r="Y19">
        <v>1</v>
      </c>
      <c r="Z19" s="5">
        <v>6.2500000000004219E-4</v>
      </c>
      <c r="AA19" s="5" t="s">
        <v>2997</v>
      </c>
      <c r="AB19" s="5" t="s">
        <v>2997</v>
      </c>
      <c r="AC19" s="5" t="s">
        <v>2997</v>
      </c>
      <c r="AD19" s="12">
        <v>0.9</v>
      </c>
      <c r="AE19" s="12"/>
      <c r="AF19" s="12"/>
      <c r="AG19" s="12"/>
      <c r="AH19" t="s">
        <v>3007</v>
      </c>
      <c r="AJ19" t="s">
        <v>233</v>
      </c>
      <c r="AK19" s="5" t="e">
        <f>VLOOKUP(B19,#REF!,13,0)</f>
        <v>#REF!</v>
      </c>
      <c r="AL19" t="e">
        <f t="shared" si="0"/>
        <v>#REF!</v>
      </c>
      <c r="AM19" s="5" t="e">
        <f>VLOOKUP(AL19,#REF!,4,0)</f>
        <v>#REF!</v>
      </c>
      <c r="AN19" s="5" t="e">
        <f t="shared" si="1"/>
        <v>#REF!</v>
      </c>
    </row>
    <row r="20" spans="1:40" x14ac:dyDescent="0.25">
      <c r="A20" s="4">
        <v>42762</v>
      </c>
      <c r="B20" t="s">
        <v>234</v>
      </c>
      <c r="C20" s="5" t="e">
        <f>VLOOKUP(B20,#REF!,3,0)</f>
        <v>#REF!</v>
      </c>
      <c r="D20" s="5">
        <v>0.38781249999999995</v>
      </c>
      <c r="E20" s="5"/>
      <c r="F20" s="5"/>
      <c r="G20" s="5"/>
      <c r="H20" s="5">
        <v>0.38873842592592595</v>
      </c>
      <c r="I20" s="5"/>
      <c r="J20" s="5"/>
      <c r="K20" s="5"/>
      <c r="L20">
        <v>3</v>
      </c>
      <c r="Q20" s="6">
        <v>42762.387812499997</v>
      </c>
      <c r="R20" s="6" t="s">
        <v>2997</v>
      </c>
      <c r="S20" s="6" t="s">
        <v>2997</v>
      </c>
      <c r="T20" s="6" t="s">
        <v>2997</v>
      </c>
      <c r="U20" s="6">
        <v>42762.388738425929</v>
      </c>
      <c r="V20" s="6" t="s">
        <v>2997</v>
      </c>
      <c r="W20" s="6" t="s">
        <v>2997</v>
      </c>
      <c r="X20" s="6" t="s">
        <v>2997</v>
      </c>
      <c r="Y20">
        <v>1</v>
      </c>
      <c r="Z20" s="5">
        <v>9.2592592592599665E-4</v>
      </c>
      <c r="AA20" s="5" t="s">
        <v>2997</v>
      </c>
      <c r="AB20" s="5" t="s">
        <v>2997</v>
      </c>
      <c r="AC20" s="5" t="s">
        <v>2997</v>
      </c>
      <c r="AD20" s="12">
        <v>1.3333333333333333</v>
      </c>
      <c r="AE20" s="12"/>
      <c r="AF20" s="12"/>
      <c r="AG20" s="12"/>
      <c r="AH20" t="s">
        <v>3007</v>
      </c>
      <c r="AJ20" t="s">
        <v>234</v>
      </c>
      <c r="AK20" s="5" t="e">
        <f>VLOOKUP(B20,#REF!,13,0)</f>
        <v>#REF!</v>
      </c>
      <c r="AL20" t="e">
        <f t="shared" si="0"/>
        <v>#REF!</v>
      </c>
      <c r="AM20" s="5" t="e">
        <f>VLOOKUP(AL20,#REF!,4,0)</f>
        <v>#REF!</v>
      </c>
      <c r="AN20" s="5" t="e">
        <f t="shared" si="1"/>
        <v>#REF!</v>
      </c>
    </row>
    <row r="21" spans="1:40" x14ac:dyDescent="0.25">
      <c r="A21" s="4">
        <v>42762</v>
      </c>
      <c r="B21" t="s">
        <v>457</v>
      </c>
      <c r="C21" s="5" t="e">
        <f>VLOOKUP(B21,#REF!,3,0)</f>
        <v>#REF!</v>
      </c>
      <c r="D21" s="5">
        <v>0.38844907407407409</v>
      </c>
      <c r="E21" s="5"/>
      <c r="F21" s="5"/>
      <c r="G21" s="5"/>
      <c r="H21" s="5">
        <v>0.38995370370370369</v>
      </c>
      <c r="I21" s="5"/>
      <c r="J21" s="5"/>
      <c r="K21" s="5"/>
      <c r="L21">
        <v>4</v>
      </c>
      <c r="Q21" s="6">
        <v>42762.388449074075</v>
      </c>
      <c r="R21" s="6" t="s">
        <v>2997</v>
      </c>
      <c r="S21" s="6" t="s">
        <v>2997</v>
      </c>
      <c r="T21" s="6" t="s">
        <v>2997</v>
      </c>
      <c r="U21" s="6">
        <v>42762.389953703707</v>
      </c>
      <c r="V21" s="6" t="s">
        <v>2997</v>
      </c>
      <c r="W21" s="6" t="s">
        <v>2997</v>
      </c>
      <c r="X21" s="6" t="s">
        <v>2997</v>
      </c>
      <c r="Y21">
        <v>1</v>
      </c>
      <c r="Z21" s="5">
        <v>1.5046296296296058E-3</v>
      </c>
      <c r="AA21" s="5" t="s">
        <v>2997</v>
      </c>
      <c r="AB21" s="5" t="s">
        <v>2997</v>
      </c>
      <c r="AC21" s="5" t="s">
        <v>2997</v>
      </c>
      <c r="AD21" s="12">
        <v>2.1666666666666665</v>
      </c>
      <c r="AE21" s="12"/>
      <c r="AF21" s="12"/>
      <c r="AG21" s="12"/>
      <c r="AH21" t="s">
        <v>3007</v>
      </c>
      <c r="AJ21" t="s">
        <v>457</v>
      </c>
      <c r="AK21" s="5" t="e">
        <f>VLOOKUP(B21,#REF!,13,0)</f>
        <v>#REF!</v>
      </c>
      <c r="AL21" t="e">
        <f t="shared" si="0"/>
        <v>#REF!</v>
      </c>
      <c r="AM21" s="5" t="e">
        <f>VLOOKUP(AL21,#REF!,4,0)</f>
        <v>#REF!</v>
      </c>
      <c r="AN21" s="5" t="e">
        <f t="shared" si="1"/>
        <v>#REF!</v>
      </c>
    </row>
    <row r="22" spans="1:40" x14ac:dyDescent="0.25">
      <c r="A22" s="4">
        <v>42762</v>
      </c>
      <c r="B22" t="s">
        <v>235</v>
      </c>
      <c r="C22" s="5" t="e">
        <f>VLOOKUP(B22,#REF!,3,0)</f>
        <v>#REF!</v>
      </c>
      <c r="D22" s="5">
        <v>0.38908564814814817</v>
      </c>
      <c r="E22" s="5"/>
      <c r="F22" s="5"/>
      <c r="G22" s="5"/>
      <c r="H22" s="5">
        <v>0.38994212962962965</v>
      </c>
      <c r="I22" s="5"/>
      <c r="J22" s="5"/>
      <c r="K22" s="5"/>
      <c r="L22">
        <v>3</v>
      </c>
      <c r="Q22" s="6">
        <v>42762.389085648145</v>
      </c>
      <c r="R22" s="6" t="s">
        <v>2997</v>
      </c>
      <c r="S22" s="6" t="s">
        <v>2997</v>
      </c>
      <c r="T22" s="6" t="s">
        <v>2997</v>
      </c>
      <c r="U22" s="6">
        <v>42762.38994212963</v>
      </c>
      <c r="V22" s="6" t="s">
        <v>2997</v>
      </c>
      <c r="W22" s="6" t="s">
        <v>2997</v>
      </c>
      <c r="X22" s="6" t="s">
        <v>2997</v>
      </c>
      <c r="Y22">
        <v>1</v>
      </c>
      <c r="Z22" s="5">
        <v>8.5648148148148584E-4</v>
      </c>
      <c r="AA22" s="5" t="s">
        <v>2997</v>
      </c>
      <c r="AB22" s="5" t="s">
        <v>2997</v>
      </c>
      <c r="AC22" s="5" t="s">
        <v>2997</v>
      </c>
      <c r="AD22" s="12">
        <v>1.2333333333333334</v>
      </c>
      <c r="AE22" s="12"/>
      <c r="AF22" s="12"/>
      <c r="AG22" s="12"/>
      <c r="AH22" t="s">
        <v>3007</v>
      </c>
      <c r="AJ22" t="s">
        <v>235</v>
      </c>
      <c r="AK22" s="5" t="e">
        <f>VLOOKUP(B22,#REF!,13,0)</f>
        <v>#REF!</v>
      </c>
      <c r="AL22" t="e">
        <f t="shared" si="0"/>
        <v>#REF!</v>
      </c>
      <c r="AM22" s="5" t="e">
        <f>VLOOKUP(AL22,#REF!,4,0)</f>
        <v>#REF!</v>
      </c>
      <c r="AN22" s="5" t="e">
        <f t="shared" si="1"/>
        <v>#REF!</v>
      </c>
    </row>
    <row r="23" spans="1:40" x14ac:dyDescent="0.25">
      <c r="A23" s="4">
        <v>42762</v>
      </c>
      <c r="B23" t="s">
        <v>236</v>
      </c>
      <c r="C23" s="5" t="e">
        <f>VLOOKUP(B23,#REF!,3,0)</f>
        <v>#REF!</v>
      </c>
      <c r="D23" s="5">
        <v>0.39020833333333332</v>
      </c>
      <c r="E23" s="5"/>
      <c r="F23" s="5"/>
      <c r="G23" s="5"/>
      <c r="H23" s="5">
        <v>0.39096064814814818</v>
      </c>
      <c r="I23" s="5"/>
      <c r="J23" s="5"/>
      <c r="K23" s="5"/>
      <c r="L23">
        <v>3</v>
      </c>
      <c r="Q23" s="6">
        <v>42762.390208333331</v>
      </c>
      <c r="R23" s="6" t="s">
        <v>2997</v>
      </c>
      <c r="S23" s="6" t="s">
        <v>2997</v>
      </c>
      <c r="T23" s="6" t="s">
        <v>2997</v>
      </c>
      <c r="U23" s="6">
        <v>42762.390960648147</v>
      </c>
      <c r="V23" s="6" t="s">
        <v>2997</v>
      </c>
      <c r="W23" s="6" t="s">
        <v>2997</v>
      </c>
      <c r="X23" s="6" t="s">
        <v>2997</v>
      </c>
      <c r="Y23">
        <v>1</v>
      </c>
      <c r="Z23" s="5">
        <v>7.523148148148584E-4</v>
      </c>
      <c r="AA23" s="5" t="s">
        <v>2997</v>
      </c>
      <c r="AB23" s="5" t="s">
        <v>2997</v>
      </c>
      <c r="AC23" s="5" t="s">
        <v>2997</v>
      </c>
      <c r="AD23" s="12">
        <v>1.0833333333333333</v>
      </c>
      <c r="AE23" s="12"/>
      <c r="AF23" s="12"/>
      <c r="AG23" s="12"/>
      <c r="AH23" t="s">
        <v>3007</v>
      </c>
      <c r="AJ23" t="s">
        <v>236</v>
      </c>
      <c r="AK23" s="5" t="e">
        <f>VLOOKUP(B23,#REF!,13,0)</f>
        <v>#REF!</v>
      </c>
      <c r="AL23" t="e">
        <f t="shared" si="0"/>
        <v>#REF!</v>
      </c>
      <c r="AM23" s="5" t="e">
        <f>VLOOKUP(AL23,#REF!,4,0)</f>
        <v>#REF!</v>
      </c>
      <c r="AN23" s="5" t="e">
        <f t="shared" si="1"/>
        <v>#REF!</v>
      </c>
    </row>
    <row r="24" spans="1:40" x14ac:dyDescent="0.25">
      <c r="A24" s="4">
        <v>42762</v>
      </c>
      <c r="B24" t="s">
        <v>458</v>
      </c>
      <c r="C24" s="5" t="e">
        <f>VLOOKUP(B24,#REF!,3,0)</f>
        <v>#REF!</v>
      </c>
      <c r="D24" s="5">
        <v>0.39048611111111109</v>
      </c>
      <c r="E24" s="5"/>
      <c r="F24" s="5"/>
      <c r="G24" s="5"/>
      <c r="H24" s="5">
        <v>0.39144675925925926</v>
      </c>
      <c r="I24" s="5"/>
      <c r="J24" s="5"/>
      <c r="K24" s="5"/>
      <c r="L24">
        <v>4</v>
      </c>
      <c r="Q24" s="6">
        <v>42762.390486111108</v>
      </c>
      <c r="R24" s="6" t="s">
        <v>2997</v>
      </c>
      <c r="S24" s="6" t="s">
        <v>2997</v>
      </c>
      <c r="T24" s="6" t="s">
        <v>2997</v>
      </c>
      <c r="U24" s="6">
        <v>42762.391446759262</v>
      </c>
      <c r="V24" s="6" t="s">
        <v>2997</v>
      </c>
      <c r="W24" s="6" t="s">
        <v>2997</v>
      </c>
      <c r="X24" s="6" t="s">
        <v>2997</v>
      </c>
      <c r="Y24">
        <v>1</v>
      </c>
      <c r="Z24" s="5">
        <v>9.6064814814816879E-4</v>
      </c>
      <c r="AA24" s="5" t="s">
        <v>2997</v>
      </c>
      <c r="AB24" s="5" t="s">
        <v>2997</v>
      </c>
      <c r="AC24" s="5" t="s">
        <v>2997</v>
      </c>
      <c r="AD24" s="12">
        <v>1.3833333333333333</v>
      </c>
      <c r="AE24" s="12"/>
      <c r="AF24" s="12"/>
      <c r="AG24" s="12"/>
      <c r="AH24" t="s">
        <v>3007</v>
      </c>
      <c r="AJ24" t="s">
        <v>458</v>
      </c>
      <c r="AK24" s="5" t="e">
        <f>VLOOKUP(B24,#REF!,13,0)</f>
        <v>#REF!</v>
      </c>
      <c r="AL24" t="e">
        <f t="shared" si="0"/>
        <v>#REF!</v>
      </c>
      <c r="AM24" s="5" t="e">
        <f>VLOOKUP(AL24,#REF!,4,0)</f>
        <v>#REF!</v>
      </c>
      <c r="AN24" s="5" t="e">
        <f t="shared" si="1"/>
        <v>#REF!</v>
      </c>
    </row>
    <row r="25" spans="1:40" x14ac:dyDescent="0.25">
      <c r="A25" s="4">
        <v>42762</v>
      </c>
      <c r="B25" t="s">
        <v>237</v>
      </c>
      <c r="C25" s="5" t="e">
        <f>VLOOKUP(B25,#REF!,3,0)</f>
        <v>#REF!</v>
      </c>
      <c r="D25" s="5">
        <v>0.39166666666666666</v>
      </c>
      <c r="E25" s="5">
        <v>0.44891203703703703</v>
      </c>
      <c r="F25" s="5"/>
      <c r="G25" s="5"/>
      <c r="H25" s="5">
        <v>0.39314814814814819</v>
      </c>
      <c r="I25" s="5">
        <v>0.45015046296296296</v>
      </c>
      <c r="J25" s="5"/>
      <c r="K25" s="5"/>
      <c r="L25">
        <v>3</v>
      </c>
      <c r="M25">
        <v>5</v>
      </c>
      <c r="Q25" s="6">
        <v>42762.39166666667</v>
      </c>
      <c r="R25" s="6">
        <v>42762.448912037034</v>
      </c>
      <c r="S25" s="6" t="s">
        <v>2997</v>
      </c>
      <c r="T25" s="6" t="s">
        <v>2997</v>
      </c>
      <c r="U25" s="6">
        <v>42762.393148148149</v>
      </c>
      <c r="V25" s="6">
        <v>42762.450150462966</v>
      </c>
      <c r="W25" s="6" t="s">
        <v>2997</v>
      </c>
      <c r="X25" s="6" t="s">
        <v>2997</v>
      </c>
      <c r="Y25">
        <v>2</v>
      </c>
      <c r="Z25" s="5">
        <v>1.481481481481528E-3</v>
      </c>
      <c r="AA25" s="5">
        <v>1.2384259259259345E-3</v>
      </c>
      <c r="AB25" s="5" t="s">
        <v>2997</v>
      </c>
      <c r="AC25" s="5" t="s">
        <v>2997</v>
      </c>
      <c r="AD25" s="12">
        <v>2.1333333333333333</v>
      </c>
      <c r="AE25" s="12">
        <v>1.7833333333333332</v>
      </c>
      <c r="AF25" s="12"/>
      <c r="AG25" s="12"/>
      <c r="AH25" t="s">
        <v>3007</v>
      </c>
      <c r="AJ25" t="s">
        <v>237</v>
      </c>
      <c r="AK25" s="5" t="e">
        <f>VLOOKUP(B25,#REF!,13,0)</f>
        <v>#REF!</v>
      </c>
      <c r="AL25" t="e">
        <f t="shared" si="0"/>
        <v>#REF!</v>
      </c>
      <c r="AM25" s="5" t="e">
        <f>VLOOKUP(AL25,#REF!,4,0)</f>
        <v>#REF!</v>
      </c>
      <c r="AN25" s="5" t="e">
        <f t="shared" ref="AN25:AN26" si="2">AM25-I25</f>
        <v>#REF!</v>
      </c>
    </row>
    <row r="26" spans="1:40" x14ac:dyDescent="0.25">
      <c r="A26" s="4">
        <v>42762</v>
      </c>
      <c r="B26" t="s">
        <v>459</v>
      </c>
      <c r="C26" s="5" t="e">
        <f>VLOOKUP(B26,#REF!,3,0)</f>
        <v>#REF!</v>
      </c>
      <c r="D26" s="5">
        <v>0.39228009259259261</v>
      </c>
      <c r="E26" s="5">
        <v>0.42342592592592593</v>
      </c>
      <c r="F26" s="5"/>
      <c r="G26" s="5"/>
      <c r="H26" s="5">
        <v>0.39353009259259258</v>
      </c>
      <c r="I26" s="5">
        <v>0.42449074074074072</v>
      </c>
      <c r="J26" s="5"/>
      <c r="K26" s="5"/>
      <c r="L26">
        <v>4</v>
      </c>
      <c r="M26">
        <v>5</v>
      </c>
      <c r="Q26" s="6">
        <v>42762.392280092594</v>
      </c>
      <c r="R26" s="6">
        <v>42762.423425925925</v>
      </c>
      <c r="S26" s="6" t="s">
        <v>2997</v>
      </c>
      <c r="T26" s="6" t="s">
        <v>2997</v>
      </c>
      <c r="U26" s="6">
        <v>42762.393530092595</v>
      </c>
      <c r="V26" s="6">
        <v>42762.424490740741</v>
      </c>
      <c r="W26" s="6" t="s">
        <v>2997</v>
      </c>
      <c r="X26" s="6" t="s">
        <v>2997</v>
      </c>
      <c r="Y26">
        <v>2</v>
      </c>
      <c r="Z26" s="5">
        <v>1.2499999999999734E-3</v>
      </c>
      <c r="AA26" s="5">
        <v>1.0648148148147962E-3</v>
      </c>
      <c r="AB26" s="5" t="s">
        <v>2997</v>
      </c>
      <c r="AC26" s="5" t="s">
        <v>2997</v>
      </c>
      <c r="AD26" s="12">
        <v>1.8</v>
      </c>
      <c r="AE26" s="12">
        <v>1.5333333333333332</v>
      </c>
      <c r="AF26" s="12"/>
      <c r="AG26" s="12"/>
      <c r="AH26" t="s">
        <v>3007</v>
      </c>
      <c r="AJ26" t="s">
        <v>459</v>
      </c>
      <c r="AK26" s="5" t="e">
        <f>VLOOKUP(B26,#REF!,13,0)</f>
        <v>#REF!</v>
      </c>
      <c r="AL26" t="e">
        <f t="shared" si="0"/>
        <v>#REF!</v>
      </c>
      <c r="AM26" s="5" t="e">
        <f>VLOOKUP(AL26,#REF!,4,0)</f>
        <v>#REF!</v>
      </c>
      <c r="AN26" s="5" t="e">
        <f t="shared" si="2"/>
        <v>#REF!</v>
      </c>
    </row>
    <row r="27" spans="1:40" x14ac:dyDescent="0.25">
      <c r="A27" s="4">
        <v>42762</v>
      </c>
      <c r="B27" t="s">
        <v>30</v>
      </c>
      <c r="C27" s="5" t="e">
        <f>VLOOKUP(B27,#REF!,3,0)</f>
        <v>#REF!</v>
      </c>
      <c r="D27" s="5">
        <v>0.39248842592592598</v>
      </c>
      <c r="E27" s="5"/>
      <c r="F27" s="5"/>
      <c r="G27" s="5"/>
      <c r="H27" s="5">
        <v>0.39413194444444444</v>
      </c>
      <c r="I27" s="5"/>
      <c r="J27" s="5"/>
      <c r="K27" s="5"/>
      <c r="L27">
        <v>2</v>
      </c>
      <c r="Q27" s="6">
        <v>42762.392488425925</v>
      </c>
      <c r="R27" s="6" t="s">
        <v>2997</v>
      </c>
      <c r="S27" s="6" t="s">
        <v>2997</v>
      </c>
      <c r="T27" s="6" t="s">
        <v>2997</v>
      </c>
      <c r="U27" s="6">
        <v>42762.394131944442</v>
      </c>
      <c r="V27" s="6" t="s">
        <v>2997</v>
      </c>
      <c r="W27" s="6" t="s">
        <v>2997</v>
      </c>
      <c r="X27" s="6" t="s">
        <v>2997</v>
      </c>
      <c r="Y27">
        <v>1</v>
      </c>
      <c r="Z27" s="5">
        <v>1.6435185185184609E-3</v>
      </c>
      <c r="AA27" s="5" t="s">
        <v>2997</v>
      </c>
      <c r="AB27" s="5" t="s">
        <v>2997</v>
      </c>
      <c r="AC27" s="5" t="s">
        <v>2997</v>
      </c>
      <c r="AD27" s="12">
        <v>2.3666666666666667</v>
      </c>
      <c r="AE27" s="12"/>
      <c r="AF27" s="12"/>
      <c r="AG27" s="12"/>
      <c r="AH27" t="s">
        <v>3007</v>
      </c>
      <c r="AJ27" t="s">
        <v>30</v>
      </c>
      <c r="AK27" s="5" t="e">
        <f>VLOOKUP(B27,#REF!,13,0)</f>
        <v>#REF!</v>
      </c>
      <c r="AL27" t="e">
        <f t="shared" si="0"/>
        <v>#REF!</v>
      </c>
      <c r="AM27" s="5" t="e">
        <f>VLOOKUP(AL27,#REF!,4,0)</f>
        <v>#REF!</v>
      </c>
      <c r="AN27" s="5" t="e">
        <f t="shared" si="1"/>
        <v>#REF!</v>
      </c>
    </row>
    <row r="28" spans="1:40" x14ac:dyDescent="0.25">
      <c r="A28" s="4">
        <v>42762</v>
      </c>
      <c r="B28" t="s">
        <v>666</v>
      </c>
      <c r="C28" s="5" t="e">
        <f>VLOOKUP(B28,#REF!,3,0)</f>
        <v>#REF!</v>
      </c>
      <c r="D28" s="5">
        <v>0.39262731481481478</v>
      </c>
      <c r="E28" s="5"/>
      <c r="F28" s="5"/>
      <c r="G28" s="5"/>
      <c r="H28" s="5">
        <v>0.39353009259259258</v>
      </c>
      <c r="I28" s="5"/>
      <c r="J28" s="5"/>
      <c r="K28" s="5"/>
      <c r="L28">
        <v>5</v>
      </c>
      <c r="Q28" s="6">
        <v>42762.392627314817</v>
      </c>
      <c r="R28" s="6" t="s">
        <v>2997</v>
      </c>
      <c r="S28" s="6" t="s">
        <v>2997</v>
      </c>
      <c r="T28" s="6" t="s">
        <v>2997</v>
      </c>
      <c r="U28" s="6">
        <v>42762.393530092595</v>
      </c>
      <c r="V28" s="6" t="s">
        <v>2997</v>
      </c>
      <c r="W28" s="6" t="s">
        <v>2997</v>
      </c>
      <c r="X28" s="6" t="s">
        <v>2997</v>
      </c>
      <c r="Y28">
        <v>1</v>
      </c>
      <c r="Z28" s="5">
        <v>9.0277777777780788E-4</v>
      </c>
      <c r="AA28" s="5" t="s">
        <v>2997</v>
      </c>
      <c r="AB28" s="5" t="s">
        <v>2997</v>
      </c>
      <c r="AC28" s="5" t="s">
        <v>2997</v>
      </c>
      <c r="AD28" s="12">
        <v>1.3</v>
      </c>
      <c r="AE28" s="12"/>
      <c r="AF28" s="12"/>
      <c r="AG28" s="12"/>
      <c r="AH28" t="s">
        <v>3007</v>
      </c>
      <c r="AJ28" t="s">
        <v>666</v>
      </c>
      <c r="AK28" s="5" t="e">
        <f>VLOOKUP(B28,#REF!,13,0)</f>
        <v>#REF!</v>
      </c>
      <c r="AL28" t="e">
        <f t="shared" si="0"/>
        <v>#REF!</v>
      </c>
      <c r="AM28" s="5" t="e">
        <f>VLOOKUP(AL28,#REF!,4,0)</f>
        <v>#REF!</v>
      </c>
      <c r="AN28" s="5" t="e">
        <f t="shared" si="1"/>
        <v>#REF!</v>
      </c>
    </row>
    <row r="29" spans="1:40" x14ac:dyDescent="0.25">
      <c r="A29" s="4">
        <v>42762</v>
      </c>
      <c r="B29" t="s">
        <v>33</v>
      </c>
      <c r="C29" s="5" t="e">
        <f>VLOOKUP(B29,#REF!,3,0)</f>
        <v>#REF!</v>
      </c>
      <c r="D29" s="5">
        <v>0.39454861111111111</v>
      </c>
      <c r="E29" s="5">
        <v>0.40277777777777773</v>
      </c>
      <c r="F29" s="5"/>
      <c r="G29" s="5"/>
      <c r="H29" s="5">
        <v>0.39559027777777778</v>
      </c>
      <c r="I29" s="5">
        <v>0.40402777777777782</v>
      </c>
      <c r="J29" s="5"/>
      <c r="K29" s="5"/>
      <c r="L29">
        <v>3</v>
      </c>
      <c r="M29">
        <v>2</v>
      </c>
      <c r="Q29" s="6">
        <v>42762.394548611112</v>
      </c>
      <c r="R29" s="6">
        <v>42762.402777777781</v>
      </c>
      <c r="S29" s="6" t="s">
        <v>2997</v>
      </c>
      <c r="T29" s="6" t="s">
        <v>2997</v>
      </c>
      <c r="U29" s="6">
        <v>42762.395590277774</v>
      </c>
      <c r="V29" s="6">
        <v>42762.404027777775</v>
      </c>
      <c r="W29" s="6" t="s">
        <v>2997</v>
      </c>
      <c r="X29" s="6" t="s">
        <v>2997</v>
      </c>
      <c r="Y29">
        <v>2</v>
      </c>
      <c r="Z29" s="5">
        <v>1.041666666666663E-3</v>
      </c>
      <c r="AA29" s="5">
        <v>1.2500000000000844E-3</v>
      </c>
      <c r="AB29" s="5" t="s">
        <v>2997</v>
      </c>
      <c r="AC29" s="5" t="s">
        <v>2997</v>
      </c>
      <c r="AD29" s="12">
        <v>1.5</v>
      </c>
      <c r="AE29" s="12">
        <v>1.8</v>
      </c>
      <c r="AF29" s="12"/>
      <c r="AG29" s="12"/>
      <c r="AH29" t="s">
        <v>3007</v>
      </c>
      <c r="AJ29" t="s">
        <v>33</v>
      </c>
      <c r="AK29" s="5" t="e">
        <f>VLOOKUP(B29,#REF!,13,0)</f>
        <v>#REF!</v>
      </c>
      <c r="AL29" t="e">
        <f t="shared" si="0"/>
        <v>#REF!</v>
      </c>
      <c r="AM29" s="5" t="e">
        <f>VLOOKUP(AL29,#REF!,4,0)</f>
        <v>#REF!</v>
      </c>
      <c r="AN29" s="5" t="e">
        <f>AM29-I29</f>
        <v>#REF!</v>
      </c>
    </row>
    <row r="30" spans="1:40" x14ac:dyDescent="0.25">
      <c r="A30" s="4">
        <v>42762</v>
      </c>
      <c r="B30" t="s">
        <v>302</v>
      </c>
      <c r="C30" s="5" t="e">
        <f>VLOOKUP(B30,#REF!,3,0)</f>
        <v>#REF!</v>
      </c>
      <c r="D30" s="5">
        <v>0.39489583333333328</v>
      </c>
      <c r="E30" s="5"/>
      <c r="F30" s="5"/>
      <c r="G30" s="5"/>
      <c r="H30" s="5">
        <v>0.39598379629629626</v>
      </c>
      <c r="I30" s="5"/>
      <c r="J30" s="5"/>
      <c r="K30" s="5"/>
      <c r="L30">
        <v>4</v>
      </c>
      <c r="Q30" s="6">
        <v>42762.394895833335</v>
      </c>
      <c r="R30" s="6" t="s">
        <v>2997</v>
      </c>
      <c r="S30" s="6" t="s">
        <v>2997</v>
      </c>
      <c r="T30" s="6" t="s">
        <v>2997</v>
      </c>
      <c r="U30" s="6">
        <v>42762.395983796298</v>
      </c>
      <c r="V30" s="6" t="s">
        <v>2997</v>
      </c>
      <c r="W30" s="6" t="s">
        <v>2997</v>
      </c>
      <c r="X30" s="6" t="s">
        <v>2997</v>
      </c>
      <c r="Y30">
        <v>1</v>
      </c>
      <c r="Z30" s="5">
        <v>1.087962962962985E-3</v>
      </c>
      <c r="AA30" s="5" t="s">
        <v>2997</v>
      </c>
      <c r="AB30" s="5" t="s">
        <v>2997</v>
      </c>
      <c r="AC30" s="5" t="s">
        <v>2997</v>
      </c>
      <c r="AD30" s="12">
        <v>1.5666666666666667</v>
      </c>
      <c r="AE30" s="12"/>
      <c r="AF30" s="12"/>
      <c r="AG30" s="12"/>
      <c r="AH30" t="s">
        <v>3007</v>
      </c>
      <c r="AJ30" t="s">
        <v>302</v>
      </c>
      <c r="AK30" s="5" t="e">
        <f>VLOOKUP(B30,#REF!,13,0)</f>
        <v>#REF!</v>
      </c>
      <c r="AL30" t="e">
        <f t="shared" si="0"/>
        <v>#REF!</v>
      </c>
      <c r="AM30" s="5" t="e">
        <f>VLOOKUP(AL30,#REF!,4,0)</f>
        <v>#REF!</v>
      </c>
      <c r="AN30" s="5" t="e">
        <f t="shared" si="1"/>
        <v>#REF!</v>
      </c>
    </row>
    <row r="31" spans="1:40" x14ac:dyDescent="0.25">
      <c r="A31" s="4">
        <v>42762</v>
      </c>
      <c r="B31" t="s">
        <v>241</v>
      </c>
      <c r="C31" s="5" t="e">
        <f>VLOOKUP(B31,#REF!,3,0)</f>
        <v>#REF!</v>
      </c>
      <c r="D31" s="5">
        <v>0.39696759259259262</v>
      </c>
      <c r="E31" s="5"/>
      <c r="F31" s="5"/>
      <c r="G31" s="5"/>
      <c r="H31" s="5">
        <v>0.39749999999999996</v>
      </c>
      <c r="I31" s="5"/>
      <c r="J31" s="5"/>
      <c r="K31" s="5"/>
      <c r="L31">
        <v>3</v>
      </c>
      <c r="Q31" s="6">
        <v>42762.396967592591</v>
      </c>
      <c r="R31" s="6" t="s">
        <v>2997</v>
      </c>
      <c r="S31" s="6" t="s">
        <v>2997</v>
      </c>
      <c r="T31" s="6" t="s">
        <v>2997</v>
      </c>
      <c r="U31" s="6">
        <v>42762.397499999999</v>
      </c>
      <c r="V31" s="6" t="s">
        <v>2997</v>
      </c>
      <c r="W31" s="6" t="s">
        <v>2997</v>
      </c>
      <c r="X31" s="6" t="s">
        <v>2997</v>
      </c>
      <c r="Y31">
        <v>1</v>
      </c>
      <c r="Z31" s="5">
        <v>5.324074074073426E-4</v>
      </c>
      <c r="AA31" s="5" t="s">
        <v>2997</v>
      </c>
      <c r="AB31" s="5" t="s">
        <v>2997</v>
      </c>
      <c r="AC31" s="5" t="s">
        <v>2997</v>
      </c>
      <c r="AD31" s="12">
        <v>0.76666666666666672</v>
      </c>
      <c r="AE31" s="12"/>
      <c r="AF31" s="12"/>
      <c r="AG31" s="12"/>
      <c r="AH31" t="s">
        <v>3007</v>
      </c>
      <c r="AJ31" t="s">
        <v>241</v>
      </c>
      <c r="AK31" s="5" t="e">
        <f>VLOOKUP(B31,#REF!,13,0)</f>
        <v>#REF!</v>
      </c>
      <c r="AL31" t="e">
        <f t="shared" si="0"/>
        <v>#REF!</v>
      </c>
      <c r="AM31" s="5" t="e">
        <f>VLOOKUP(AL31,#REF!,4,0)</f>
        <v>#REF!</v>
      </c>
      <c r="AN31" s="5" t="e">
        <f t="shared" si="1"/>
        <v>#REF!</v>
      </c>
    </row>
    <row r="32" spans="1:40" x14ac:dyDescent="0.25">
      <c r="A32" s="4">
        <v>42762</v>
      </c>
      <c r="B32" t="s">
        <v>31</v>
      </c>
      <c r="C32" s="5" t="e">
        <f>VLOOKUP(B32,#REF!,3,0)</f>
        <v>#REF!</v>
      </c>
      <c r="D32" s="5">
        <v>0.39704861111111112</v>
      </c>
      <c r="E32" s="5">
        <v>0.43597222222222221</v>
      </c>
      <c r="F32" s="5"/>
      <c r="G32" s="5"/>
      <c r="H32" s="5">
        <v>0.39892361111111113</v>
      </c>
      <c r="I32" s="5">
        <v>0.43763888888888891</v>
      </c>
      <c r="J32" s="5"/>
      <c r="K32" s="5"/>
      <c r="L32">
        <v>2</v>
      </c>
      <c r="M32">
        <v>2</v>
      </c>
      <c r="Q32" s="6">
        <v>42762.397048611114</v>
      </c>
      <c r="R32" s="6">
        <v>42762.435972222222</v>
      </c>
      <c r="S32" s="6" t="s">
        <v>2997</v>
      </c>
      <c r="T32" s="6" t="s">
        <v>2997</v>
      </c>
      <c r="U32" s="6">
        <v>42762.398923611108</v>
      </c>
      <c r="V32" s="6">
        <v>42762.437638888892</v>
      </c>
      <c r="W32" s="6" t="s">
        <v>2997</v>
      </c>
      <c r="X32" s="6" t="s">
        <v>2997</v>
      </c>
      <c r="Y32">
        <v>2</v>
      </c>
      <c r="Z32" s="5">
        <v>1.8750000000000155E-3</v>
      </c>
      <c r="AA32" s="5">
        <v>1.6666666666667052E-3</v>
      </c>
      <c r="AB32" s="5" t="s">
        <v>2997</v>
      </c>
      <c r="AC32" s="5" t="s">
        <v>2997</v>
      </c>
      <c r="AD32" s="12">
        <v>2.7</v>
      </c>
      <c r="AE32" s="12">
        <v>2.4</v>
      </c>
      <c r="AF32" s="12"/>
      <c r="AG32" s="12"/>
      <c r="AH32" t="s">
        <v>3007</v>
      </c>
      <c r="AJ32" t="s">
        <v>31</v>
      </c>
      <c r="AK32" s="5" t="e">
        <f>VLOOKUP(B32,#REF!,13,0)</f>
        <v>#REF!</v>
      </c>
      <c r="AL32" t="e">
        <f t="shared" si="0"/>
        <v>#REF!</v>
      </c>
      <c r="AM32" s="5" t="e">
        <f>VLOOKUP(AL32,#REF!,4,0)</f>
        <v>#REF!</v>
      </c>
      <c r="AN32" s="5" t="e">
        <f>AM32-I32</f>
        <v>#REF!</v>
      </c>
    </row>
    <row r="33" spans="1:40" x14ac:dyDescent="0.25">
      <c r="A33" s="4">
        <v>42762</v>
      </c>
      <c r="B33" t="s">
        <v>242</v>
      </c>
      <c r="C33" s="5" t="e">
        <f>VLOOKUP(B33,#REF!,3,0)</f>
        <v>#REF!</v>
      </c>
      <c r="D33" s="5">
        <v>0.39945601851851853</v>
      </c>
      <c r="E33" s="5"/>
      <c r="F33" s="5"/>
      <c r="G33" s="5"/>
      <c r="H33" s="5">
        <v>0.40038194444444447</v>
      </c>
      <c r="I33" s="5"/>
      <c r="J33" s="5"/>
      <c r="K33" s="5"/>
      <c r="L33">
        <v>3</v>
      </c>
      <c r="Q33" s="6">
        <v>42762.399456018517</v>
      </c>
      <c r="R33" s="6" t="s">
        <v>2997</v>
      </c>
      <c r="S33" s="6" t="s">
        <v>2997</v>
      </c>
      <c r="T33" s="6" t="s">
        <v>2997</v>
      </c>
      <c r="U33" s="6">
        <v>42762.400381944448</v>
      </c>
      <c r="V33" s="6" t="s">
        <v>2997</v>
      </c>
      <c r="W33" s="6" t="s">
        <v>2997</v>
      </c>
      <c r="X33" s="6" t="s">
        <v>2997</v>
      </c>
      <c r="Y33">
        <v>1</v>
      </c>
      <c r="Z33" s="5">
        <v>9.2592592592594114E-4</v>
      </c>
      <c r="AA33" s="5" t="s">
        <v>2997</v>
      </c>
      <c r="AB33" s="5" t="s">
        <v>2997</v>
      </c>
      <c r="AC33" s="5" t="s">
        <v>2997</v>
      </c>
      <c r="AD33" s="12">
        <v>1.3333333333333333</v>
      </c>
      <c r="AE33" s="12"/>
      <c r="AF33" s="12"/>
      <c r="AG33" s="12"/>
      <c r="AH33" t="s">
        <v>3007</v>
      </c>
      <c r="AJ33" t="s">
        <v>242</v>
      </c>
      <c r="AK33" s="5" t="e">
        <f>VLOOKUP(B33,#REF!,13,0)</f>
        <v>#REF!</v>
      </c>
      <c r="AL33" t="e">
        <f t="shared" si="0"/>
        <v>#REF!</v>
      </c>
      <c r="AM33" s="5" t="e">
        <f>VLOOKUP(AL33,#REF!,4,0)</f>
        <v>#REF!</v>
      </c>
      <c r="AN33" s="5" t="e">
        <f t="shared" si="1"/>
        <v>#REF!</v>
      </c>
    </row>
    <row r="34" spans="1:40" x14ac:dyDescent="0.25">
      <c r="A34" s="4">
        <v>42762</v>
      </c>
      <c r="B34" t="s">
        <v>32</v>
      </c>
      <c r="C34" s="5" t="e">
        <f>VLOOKUP(B34,#REF!,3,0)</f>
        <v>#REF!</v>
      </c>
      <c r="D34" s="5">
        <v>0.39968749999999997</v>
      </c>
      <c r="E34" s="5"/>
      <c r="F34" s="5"/>
      <c r="G34" s="5"/>
      <c r="H34" s="5">
        <v>0.40146990740740746</v>
      </c>
      <c r="I34" s="5"/>
      <c r="J34" s="5"/>
      <c r="K34" s="5"/>
      <c r="L34">
        <v>2</v>
      </c>
      <c r="Q34" s="6">
        <v>42762.399687500001</v>
      </c>
      <c r="R34" s="6" t="s">
        <v>2997</v>
      </c>
      <c r="S34" s="6" t="s">
        <v>2997</v>
      </c>
      <c r="T34" s="6" t="s">
        <v>2997</v>
      </c>
      <c r="U34" s="6">
        <v>42762.401469907411</v>
      </c>
      <c r="V34" s="6" t="s">
        <v>2997</v>
      </c>
      <c r="W34" s="6" t="s">
        <v>2997</v>
      </c>
      <c r="X34" s="6" t="s">
        <v>2997</v>
      </c>
      <c r="Y34">
        <v>1</v>
      </c>
      <c r="Z34" s="5">
        <v>1.7824074074074825E-3</v>
      </c>
      <c r="AA34" s="5" t="s">
        <v>2997</v>
      </c>
      <c r="AB34" s="5" t="s">
        <v>2997</v>
      </c>
      <c r="AC34" s="5" t="s">
        <v>2997</v>
      </c>
      <c r="AD34" s="12">
        <v>2.5666666666666664</v>
      </c>
      <c r="AE34" s="12"/>
      <c r="AF34" s="12"/>
      <c r="AG34" s="12"/>
      <c r="AH34" t="s">
        <v>3007</v>
      </c>
      <c r="AJ34" t="s">
        <v>32</v>
      </c>
      <c r="AK34" s="5" t="e">
        <f>VLOOKUP(B34,#REF!,13,0)</f>
        <v>#REF!</v>
      </c>
      <c r="AL34" t="e">
        <f t="shared" si="0"/>
        <v>#REF!</v>
      </c>
      <c r="AM34" s="5" t="e">
        <f>VLOOKUP(AL34,#REF!,4,0)</f>
        <v>#REF!</v>
      </c>
      <c r="AN34" s="5" t="e">
        <f t="shared" si="1"/>
        <v>#REF!</v>
      </c>
    </row>
    <row r="35" spans="1:40" x14ac:dyDescent="0.25">
      <c r="A35" s="4">
        <v>42762</v>
      </c>
      <c r="B35" t="s">
        <v>464</v>
      </c>
      <c r="C35" s="5" t="e">
        <f>VLOOKUP(B35,#REF!,3,0)</f>
        <v>#REF!</v>
      </c>
      <c r="D35" s="5">
        <v>0.40211805555555552</v>
      </c>
      <c r="E35" s="5"/>
      <c r="F35" s="5"/>
      <c r="G35" s="5"/>
      <c r="H35" s="5">
        <v>0.40401620370370367</v>
      </c>
      <c r="I35" s="5"/>
      <c r="J35" s="5"/>
      <c r="K35" s="5"/>
      <c r="L35">
        <v>4</v>
      </c>
      <c r="Q35" s="6">
        <v>42762.402118055557</v>
      </c>
      <c r="R35" s="6" t="s">
        <v>2997</v>
      </c>
      <c r="S35" s="6" t="s">
        <v>2997</v>
      </c>
      <c r="T35" s="6" t="s">
        <v>2997</v>
      </c>
      <c r="U35" s="6">
        <v>42762.404016203705</v>
      </c>
      <c r="V35" s="6" t="s">
        <v>2997</v>
      </c>
      <c r="W35" s="6" t="s">
        <v>2997</v>
      </c>
      <c r="X35" s="6" t="s">
        <v>2997</v>
      </c>
      <c r="Y35">
        <v>1</v>
      </c>
      <c r="Z35" s="5">
        <v>1.8981481481481488E-3</v>
      </c>
      <c r="AA35" s="5" t="s">
        <v>2997</v>
      </c>
      <c r="AB35" s="5" t="s">
        <v>2997</v>
      </c>
      <c r="AC35" s="5" t="s">
        <v>2997</v>
      </c>
      <c r="AD35" s="12">
        <v>2.7333333333333334</v>
      </c>
      <c r="AE35" s="12"/>
      <c r="AF35" s="12"/>
      <c r="AG35" s="12"/>
      <c r="AH35" t="s">
        <v>3007</v>
      </c>
      <c r="AJ35" t="s">
        <v>464</v>
      </c>
      <c r="AK35" s="5" t="e">
        <f>VLOOKUP(B35,#REF!,13,0)</f>
        <v>#REF!</v>
      </c>
      <c r="AL35" t="e">
        <f t="shared" si="0"/>
        <v>#REF!</v>
      </c>
      <c r="AM35" s="5" t="e">
        <f>VLOOKUP(AL35,#REF!,4,0)</f>
        <v>#REF!</v>
      </c>
      <c r="AN35" s="5" t="e">
        <f t="shared" si="1"/>
        <v>#REF!</v>
      </c>
    </row>
    <row r="36" spans="1:40" x14ac:dyDescent="0.25">
      <c r="A36" s="4">
        <v>42762</v>
      </c>
      <c r="B36" t="s">
        <v>465</v>
      </c>
      <c r="C36" s="5" t="e">
        <f>VLOOKUP(B36,#REF!,3,0)</f>
        <v>#REF!</v>
      </c>
      <c r="D36" s="5">
        <v>0.4070023148148148</v>
      </c>
      <c r="E36" s="5"/>
      <c r="F36" s="5"/>
      <c r="G36" s="5"/>
      <c r="H36" s="5">
        <v>0.40714120370370371</v>
      </c>
      <c r="I36" s="5"/>
      <c r="J36" s="5"/>
      <c r="K36" s="5"/>
      <c r="L36">
        <v>4</v>
      </c>
      <c r="Q36" s="6">
        <v>42762.407002314816</v>
      </c>
      <c r="R36" s="6" t="s">
        <v>2997</v>
      </c>
      <c r="S36" s="6" t="s">
        <v>2997</v>
      </c>
      <c r="T36" s="6" t="s">
        <v>2997</v>
      </c>
      <c r="U36" s="6">
        <v>42762.407141203701</v>
      </c>
      <c r="V36" s="6" t="s">
        <v>2997</v>
      </c>
      <c r="W36" s="6" t="s">
        <v>2997</v>
      </c>
      <c r="X36" s="6" t="s">
        <v>2997</v>
      </c>
      <c r="Y36">
        <v>1</v>
      </c>
      <c r="Z36" s="5">
        <v>1.388888888889106E-4</v>
      </c>
      <c r="AA36" s="5" t="s">
        <v>2997</v>
      </c>
      <c r="AB36" s="5" t="s">
        <v>2997</v>
      </c>
      <c r="AC36" s="5" t="s">
        <v>2997</v>
      </c>
      <c r="AD36" s="12">
        <v>0.2</v>
      </c>
      <c r="AE36" s="12"/>
      <c r="AF36" s="12"/>
      <c r="AG36" s="12"/>
      <c r="AH36" t="s">
        <v>3007</v>
      </c>
      <c r="AJ36" t="s">
        <v>465</v>
      </c>
      <c r="AK36" s="5" t="e">
        <f>VLOOKUP(B36,#REF!,13,0)</f>
        <v>#REF!</v>
      </c>
      <c r="AL36" t="e">
        <f t="shared" si="0"/>
        <v>#REF!</v>
      </c>
      <c r="AM36" s="5" t="e">
        <f>VLOOKUP(AL36,#REF!,4,0)</f>
        <v>#REF!</v>
      </c>
      <c r="AN36" s="5" t="e">
        <f t="shared" si="1"/>
        <v>#REF!</v>
      </c>
    </row>
    <row r="37" spans="1:40" x14ac:dyDescent="0.25">
      <c r="A37" s="4">
        <v>42762</v>
      </c>
      <c r="B37" t="s">
        <v>246</v>
      </c>
      <c r="C37" s="5" t="e">
        <f>VLOOKUP(B37,#REF!,3,0)</f>
        <v>#REF!</v>
      </c>
      <c r="D37" s="5">
        <v>0.40940972222222222</v>
      </c>
      <c r="E37" s="5"/>
      <c r="F37" s="5"/>
      <c r="G37" s="5"/>
      <c r="H37" s="5">
        <v>0.41045138888888894</v>
      </c>
      <c r="I37" s="5"/>
      <c r="J37" s="5"/>
      <c r="K37" s="5"/>
      <c r="L37">
        <v>3</v>
      </c>
      <c r="Q37" s="6">
        <v>42762.409409722219</v>
      </c>
      <c r="R37" s="6" t="s">
        <v>2997</v>
      </c>
      <c r="S37" s="6" t="s">
        <v>2997</v>
      </c>
      <c r="T37" s="6" t="s">
        <v>2997</v>
      </c>
      <c r="U37" s="6">
        <v>42762.410451388889</v>
      </c>
      <c r="V37" s="6" t="s">
        <v>2997</v>
      </c>
      <c r="W37" s="6" t="s">
        <v>2997</v>
      </c>
      <c r="X37" s="6" t="s">
        <v>2997</v>
      </c>
      <c r="Y37">
        <v>1</v>
      </c>
      <c r="Z37" s="5">
        <v>1.0416666666667185E-3</v>
      </c>
      <c r="AA37" s="5" t="s">
        <v>2997</v>
      </c>
      <c r="AB37" s="5" t="s">
        <v>2997</v>
      </c>
      <c r="AC37" s="5" t="s">
        <v>2997</v>
      </c>
      <c r="AD37" s="12">
        <v>1.5</v>
      </c>
      <c r="AE37" s="12"/>
      <c r="AF37" s="12"/>
      <c r="AG37" s="12"/>
      <c r="AH37" t="s">
        <v>3007</v>
      </c>
      <c r="AJ37" t="s">
        <v>246</v>
      </c>
      <c r="AK37" s="5" t="e">
        <f>VLOOKUP(B37,#REF!,13,0)</f>
        <v>#REF!</v>
      </c>
      <c r="AL37" t="e">
        <f t="shared" si="0"/>
        <v>#REF!</v>
      </c>
      <c r="AM37" s="5" t="e">
        <f>VLOOKUP(AL37,#REF!,4,0)</f>
        <v>#REF!</v>
      </c>
      <c r="AN37" s="5" t="e">
        <f t="shared" si="1"/>
        <v>#REF!</v>
      </c>
    </row>
    <row r="38" spans="1:40" x14ac:dyDescent="0.25">
      <c r="A38" s="4">
        <v>42762</v>
      </c>
      <c r="B38" t="s">
        <v>274</v>
      </c>
      <c r="C38" s="5" t="e">
        <f>VLOOKUP(B38,#REF!,3,0)</f>
        <v>#REF!</v>
      </c>
      <c r="D38" s="5">
        <v>0.40959490740740739</v>
      </c>
      <c r="E38" s="5">
        <v>0.4685300925925926</v>
      </c>
      <c r="F38" s="5"/>
      <c r="G38" s="5"/>
      <c r="H38" s="5">
        <v>0.41035879629629629</v>
      </c>
      <c r="I38" s="5">
        <v>0.46945601851851854</v>
      </c>
      <c r="J38" s="5"/>
      <c r="K38" s="5"/>
      <c r="L38">
        <v>5</v>
      </c>
      <c r="M38">
        <v>3</v>
      </c>
      <c r="Q38" s="6">
        <v>42762.409594907411</v>
      </c>
      <c r="R38" s="6">
        <v>42762.468530092592</v>
      </c>
      <c r="S38" s="6" t="s">
        <v>2997</v>
      </c>
      <c r="T38" s="6" t="s">
        <v>2997</v>
      </c>
      <c r="U38" s="6">
        <v>42762.410358796296</v>
      </c>
      <c r="V38" s="6">
        <v>42762.469456018516</v>
      </c>
      <c r="W38" s="6" t="s">
        <v>2997</v>
      </c>
      <c r="X38" s="6" t="s">
        <v>2997</v>
      </c>
      <c r="Y38">
        <v>2</v>
      </c>
      <c r="Z38" s="5">
        <v>7.6388888888889728E-4</v>
      </c>
      <c r="AA38" s="5">
        <v>9.2592592592594114E-4</v>
      </c>
      <c r="AB38" s="5" t="s">
        <v>2997</v>
      </c>
      <c r="AC38" s="5" t="s">
        <v>2997</v>
      </c>
      <c r="AD38" s="12">
        <v>1.1000000000000001</v>
      </c>
      <c r="AE38" s="12">
        <v>1.3333333333333333</v>
      </c>
      <c r="AF38" s="12"/>
      <c r="AG38" s="12"/>
      <c r="AH38" t="s">
        <v>3007</v>
      </c>
      <c r="AJ38" t="s">
        <v>274</v>
      </c>
      <c r="AK38" s="5" t="e">
        <f>VLOOKUP(B38,#REF!,13,0)</f>
        <v>#REF!</v>
      </c>
      <c r="AL38" t="e">
        <f t="shared" si="0"/>
        <v>#REF!</v>
      </c>
      <c r="AM38" s="5" t="e">
        <f>VLOOKUP(AL38,#REF!,4,0)</f>
        <v>#REF!</v>
      </c>
      <c r="AN38" s="5" t="e">
        <f>AM38-I38</f>
        <v>#REF!</v>
      </c>
    </row>
    <row r="39" spans="1:40" x14ac:dyDescent="0.25">
      <c r="A39" s="4">
        <v>42762</v>
      </c>
      <c r="B39" t="s">
        <v>631</v>
      </c>
      <c r="C39" s="5" t="e">
        <f>VLOOKUP(B39,#REF!,3,0)</f>
        <v>#REF!</v>
      </c>
      <c r="D39" s="5">
        <v>0.41060185185185188</v>
      </c>
      <c r="E39" s="5"/>
      <c r="F39" s="5"/>
      <c r="G39" s="5"/>
      <c r="H39" s="5">
        <v>0.41170138888888891</v>
      </c>
      <c r="I39" s="5"/>
      <c r="J39" s="5"/>
      <c r="K39" s="5"/>
      <c r="L39">
        <v>5</v>
      </c>
      <c r="Q39" s="6">
        <v>42762.410601851851</v>
      </c>
      <c r="R39" s="6" t="s">
        <v>2997</v>
      </c>
      <c r="S39" s="6" t="s">
        <v>2997</v>
      </c>
      <c r="T39" s="6" t="s">
        <v>2997</v>
      </c>
      <c r="U39" s="6">
        <v>42762.41170138889</v>
      </c>
      <c r="V39" s="6" t="s">
        <v>2997</v>
      </c>
      <c r="W39" s="6" t="s">
        <v>2997</v>
      </c>
      <c r="X39" s="6" t="s">
        <v>2997</v>
      </c>
      <c r="Y39">
        <v>1</v>
      </c>
      <c r="Z39" s="5">
        <v>1.0995370370370239E-3</v>
      </c>
      <c r="AA39" s="5" t="s">
        <v>2997</v>
      </c>
      <c r="AB39" s="5" t="s">
        <v>2997</v>
      </c>
      <c r="AC39" s="5" t="s">
        <v>2997</v>
      </c>
      <c r="AD39" s="12">
        <v>1.5833333333333335</v>
      </c>
      <c r="AE39" s="12"/>
      <c r="AF39" s="12"/>
      <c r="AG39" s="12"/>
      <c r="AH39" t="s">
        <v>3007</v>
      </c>
      <c r="AJ39" t="s">
        <v>631</v>
      </c>
      <c r="AK39" s="5" t="e">
        <f>VLOOKUP(B39,#REF!,13,0)</f>
        <v>#REF!</v>
      </c>
      <c r="AL39" t="e">
        <f t="shared" si="0"/>
        <v>#REF!</v>
      </c>
      <c r="AM39" s="5" t="e">
        <f>VLOOKUP(AL39,#REF!,4,0)</f>
        <v>#REF!</v>
      </c>
      <c r="AN39" s="5" t="e">
        <f t="shared" si="1"/>
        <v>#REF!</v>
      </c>
    </row>
    <row r="40" spans="1:40" x14ac:dyDescent="0.25">
      <c r="A40" s="4">
        <v>42762</v>
      </c>
      <c r="B40" t="s">
        <v>466</v>
      </c>
      <c r="C40" s="5" t="e">
        <f>VLOOKUP(B40,#REF!,3,0)</f>
        <v>#REF!</v>
      </c>
      <c r="D40" s="5">
        <v>0.41230324074074076</v>
      </c>
      <c r="E40" s="5"/>
      <c r="F40" s="5"/>
      <c r="G40" s="5"/>
      <c r="H40" s="5">
        <v>0.41349537037037037</v>
      </c>
      <c r="I40" s="5"/>
      <c r="J40" s="5"/>
      <c r="K40" s="5"/>
      <c r="L40">
        <v>4</v>
      </c>
      <c r="Q40" s="6">
        <v>42762.412303240744</v>
      </c>
      <c r="R40" s="6" t="s">
        <v>2997</v>
      </c>
      <c r="S40" s="6" t="s">
        <v>2997</v>
      </c>
      <c r="T40" s="6" t="s">
        <v>2997</v>
      </c>
      <c r="U40" s="6">
        <v>42762.413495370369</v>
      </c>
      <c r="V40" s="6" t="s">
        <v>2997</v>
      </c>
      <c r="W40" s="6" t="s">
        <v>2997</v>
      </c>
      <c r="X40" s="6" t="s">
        <v>2997</v>
      </c>
      <c r="Y40">
        <v>1</v>
      </c>
      <c r="Z40" s="5">
        <v>1.1921296296296124E-3</v>
      </c>
      <c r="AA40" s="5" t="s">
        <v>2997</v>
      </c>
      <c r="AB40" s="5" t="s">
        <v>2997</v>
      </c>
      <c r="AC40" s="5" t="s">
        <v>2997</v>
      </c>
      <c r="AD40" s="12">
        <v>1.7166666666666668</v>
      </c>
      <c r="AE40" s="12"/>
      <c r="AF40" s="12"/>
      <c r="AG40" s="12"/>
      <c r="AH40" t="s">
        <v>3007</v>
      </c>
      <c r="AJ40" t="s">
        <v>466</v>
      </c>
      <c r="AK40" s="5" t="e">
        <f>VLOOKUP(B40,#REF!,13,0)</f>
        <v>#REF!</v>
      </c>
      <c r="AL40" t="e">
        <f t="shared" si="0"/>
        <v>#REF!</v>
      </c>
      <c r="AM40" s="5" t="e">
        <f>VLOOKUP(AL40,#REF!,4,0)</f>
        <v>#REF!</v>
      </c>
      <c r="AN40" s="5" t="e">
        <f t="shared" si="1"/>
        <v>#REF!</v>
      </c>
    </row>
    <row r="41" spans="1:40" x14ac:dyDescent="0.25">
      <c r="A41" s="4">
        <v>42762</v>
      </c>
      <c r="B41" t="s">
        <v>671</v>
      </c>
      <c r="C41" s="5" t="e">
        <f>VLOOKUP(B41,#REF!,3,0)</f>
        <v>#REF!</v>
      </c>
      <c r="D41" s="5">
        <v>0.41239583333333335</v>
      </c>
      <c r="E41" s="5"/>
      <c r="F41" s="5"/>
      <c r="G41" s="5"/>
      <c r="H41" s="5">
        <v>0.41341435185185182</v>
      </c>
      <c r="I41" s="5"/>
      <c r="J41" s="5"/>
      <c r="K41" s="5"/>
      <c r="L41">
        <v>5</v>
      </c>
      <c r="Q41" s="6">
        <v>42762.412395833337</v>
      </c>
      <c r="R41" s="6" t="s">
        <v>2997</v>
      </c>
      <c r="S41" s="6" t="s">
        <v>2997</v>
      </c>
      <c r="T41" s="6" t="s">
        <v>2997</v>
      </c>
      <c r="U41" s="6">
        <v>42762.413414351853</v>
      </c>
      <c r="V41" s="6" t="s">
        <v>2997</v>
      </c>
      <c r="W41" s="6" t="s">
        <v>2997</v>
      </c>
      <c r="X41" s="6" t="s">
        <v>2997</v>
      </c>
      <c r="Y41">
        <v>1</v>
      </c>
      <c r="Z41" s="5">
        <v>1.0185185185184742E-3</v>
      </c>
      <c r="AA41" s="5" t="s">
        <v>2997</v>
      </c>
      <c r="AB41" s="5" t="s">
        <v>2997</v>
      </c>
      <c r="AC41" s="5" t="s">
        <v>2997</v>
      </c>
      <c r="AD41" s="12">
        <v>1.4666666666666668</v>
      </c>
      <c r="AE41" s="12"/>
      <c r="AF41" s="12"/>
      <c r="AG41" s="12"/>
      <c r="AH41" t="s">
        <v>3007</v>
      </c>
      <c r="AJ41" t="s">
        <v>671</v>
      </c>
      <c r="AK41" s="5" t="e">
        <f>VLOOKUP(B41,#REF!,13,0)</f>
        <v>#REF!</v>
      </c>
      <c r="AL41" t="e">
        <f t="shared" si="0"/>
        <v>#REF!</v>
      </c>
      <c r="AM41" s="5" t="e">
        <f>VLOOKUP(AL41,#REF!,4,0)</f>
        <v>#REF!</v>
      </c>
      <c r="AN41" s="5" t="e">
        <f t="shared" si="1"/>
        <v>#REF!</v>
      </c>
    </row>
    <row r="42" spans="1:40" x14ac:dyDescent="0.25">
      <c r="A42" s="4">
        <v>42762</v>
      </c>
      <c r="B42" t="s">
        <v>36</v>
      </c>
      <c r="C42" s="5" t="e">
        <f>VLOOKUP(B42,#REF!,3,0)</f>
        <v>#REF!</v>
      </c>
      <c r="D42" s="5">
        <v>0.41243055555555558</v>
      </c>
      <c r="E42" s="5"/>
      <c r="F42" s="5"/>
      <c r="G42" s="5"/>
      <c r="H42" s="5">
        <v>0.41285879629629635</v>
      </c>
      <c r="I42" s="5"/>
      <c r="J42" s="5"/>
      <c r="K42" s="5"/>
      <c r="L42">
        <v>2</v>
      </c>
      <c r="Q42" s="6">
        <v>42762.412430555552</v>
      </c>
      <c r="R42" s="6" t="s">
        <v>2997</v>
      </c>
      <c r="S42" s="6" t="s">
        <v>2997</v>
      </c>
      <c r="T42" s="6" t="s">
        <v>2997</v>
      </c>
      <c r="U42" s="6">
        <v>42762.412858796299</v>
      </c>
      <c r="V42" s="6" t="s">
        <v>2997</v>
      </c>
      <c r="W42" s="6" t="s">
        <v>2997</v>
      </c>
      <c r="X42" s="6" t="s">
        <v>2997</v>
      </c>
      <c r="Y42">
        <v>1</v>
      </c>
      <c r="Z42" s="5">
        <v>4.2824074074077068E-4</v>
      </c>
      <c r="AA42" s="5" t="s">
        <v>2997</v>
      </c>
      <c r="AB42" s="5" t="s">
        <v>2997</v>
      </c>
      <c r="AC42" s="5" t="s">
        <v>2997</v>
      </c>
      <c r="AD42" s="12">
        <v>0.6166666666666667</v>
      </c>
      <c r="AE42" s="12"/>
      <c r="AF42" s="12"/>
      <c r="AG42" s="12"/>
      <c r="AH42" t="s">
        <v>3007</v>
      </c>
      <c r="AJ42" t="s">
        <v>36</v>
      </c>
      <c r="AK42" s="5" t="e">
        <f>VLOOKUP(B42,#REF!,13,0)</f>
        <v>#REF!</v>
      </c>
      <c r="AL42" t="e">
        <f t="shared" si="0"/>
        <v>#REF!</v>
      </c>
      <c r="AM42" s="5" t="e">
        <f>VLOOKUP(AL42,#REF!,4,0)</f>
        <v>#REF!</v>
      </c>
      <c r="AN42" s="5" t="e">
        <f t="shared" si="1"/>
        <v>#REF!</v>
      </c>
    </row>
    <row r="43" spans="1:40" x14ac:dyDescent="0.25">
      <c r="A43" s="4">
        <v>42762</v>
      </c>
      <c r="B43" t="s">
        <v>247</v>
      </c>
      <c r="C43" s="5" t="e">
        <f>VLOOKUP(B43,#REF!,3,0)</f>
        <v>#REF!</v>
      </c>
      <c r="D43" s="5">
        <v>0.41305555555555556</v>
      </c>
      <c r="E43" s="5"/>
      <c r="F43" s="5"/>
      <c r="G43" s="5"/>
      <c r="H43" s="5">
        <v>0.41386574074074073</v>
      </c>
      <c r="I43" s="5"/>
      <c r="J43" s="5"/>
      <c r="K43" s="5"/>
      <c r="L43">
        <v>3</v>
      </c>
      <c r="Q43" s="6">
        <v>42762.413055555553</v>
      </c>
      <c r="R43" s="6" t="s">
        <v>2997</v>
      </c>
      <c r="S43" s="6" t="s">
        <v>2997</v>
      </c>
      <c r="T43" s="6" t="s">
        <v>2997</v>
      </c>
      <c r="U43" s="6">
        <v>42762.413865740738</v>
      </c>
      <c r="V43" s="6" t="s">
        <v>2997</v>
      </c>
      <c r="W43" s="6" t="s">
        <v>2997</v>
      </c>
      <c r="X43" s="6" t="s">
        <v>2997</v>
      </c>
      <c r="Y43">
        <v>1</v>
      </c>
      <c r="Z43" s="5">
        <v>8.101851851851638E-4</v>
      </c>
      <c r="AA43" s="5" t="s">
        <v>2997</v>
      </c>
      <c r="AB43" s="5" t="s">
        <v>2997</v>
      </c>
      <c r="AC43" s="5" t="s">
        <v>2997</v>
      </c>
      <c r="AD43" s="12">
        <v>1.1666666666666667</v>
      </c>
      <c r="AE43" s="12"/>
      <c r="AF43" s="12"/>
      <c r="AG43" s="12"/>
      <c r="AH43" t="s">
        <v>3007</v>
      </c>
      <c r="AJ43" t="s">
        <v>247</v>
      </c>
      <c r="AK43" s="5" t="e">
        <f>VLOOKUP(B43,#REF!,13,0)</f>
        <v>#REF!</v>
      </c>
      <c r="AL43" t="e">
        <f t="shared" si="0"/>
        <v>#REF!</v>
      </c>
      <c r="AM43" s="5" t="e">
        <f>VLOOKUP(AL43,#REF!,4,0)</f>
        <v>#REF!</v>
      </c>
      <c r="AN43" s="5" t="e">
        <f t="shared" si="1"/>
        <v>#REF!</v>
      </c>
    </row>
    <row r="44" spans="1:40" x14ac:dyDescent="0.25">
      <c r="A44" s="4">
        <v>42762</v>
      </c>
      <c r="B44" t="s">
        <v>37</v>
      </c>
      <c r="C44" s="5" t="e">
        <f>VLOOKUP(B44,#REF!,3,0)</f>
        <v>#REF!</v>
      </c>
      <c r="D44" s="5">
        <v>0.41335648148148146</v>
      </c>
      <c r="E44" s="5"/>
      <c r="F44" s="5"/>
      <c r="G44" s="5"/>
      <c r="H44" s="5">
        <v>0.41465277777777776</v>
      </c>
      <c r="I44" s="5"/>
      <c r="J44" s="5"/>
      <c r="K44" s="5"/>
      <c r="L44">
        <v>2</v>
      </c>
      <c r="Q44" s="6">
        <v>42762.413356481484</v>
      </c>
      <c r="R44" s="6" t="s">
        <v>2997</v>
      </c>
      <c r="S44" s="6" t="s">
        <v>2997</v>
      </c>
      <c r="T44" s="6" t="s">
        <v>2997</v>
      </c>
      <c r="U44" s="6">
        <v>42762.414652777778</v>
      </c>
      <c r="V44" s="6" t="s">
        <v>2997</v>
      </c>
      <c r="W44" s="6" t="s">
        <v>2997</v>
      </c>
      <c r="X44" s="6" t="s">
        <v>2997</v>
      </c>
      <c r="Y44">
        <v>1</v>
      </c>
      <c r="Z44" s="5">
        <v>1.2962962962962954E-3</v>
      </c>
      <c r="AA44" s="5" t="s">
        <v>2997</v>
      </c>
      <c r="AB44" s="5" t="s">
        <v>2997</v>
      </c>
      <c r="AC44" s="5" t="s">
        <v>2997</v>
      </c>
      <c r="AD44" s="12">
        <v>1.8666666666666667</v>
      </c>
      <c r="AE44" s="12"/>
      <c r="AF44" s="12"/>
      <c r="AG44" s="12"/>
      <c r="AH44" t="s">
        <v>3007</v>
      </c>
      <c r="AJ44" t="s">
        <v>37</v>
      </c>
      <c r="AK44" s="5" t="e">
        <f>VLOOKUP(B44,#REF!,13,0)</f>
        <v>#REF!</v>
      </c>
      <c r="AL44" t="e">
        <f t="shared" si="0"/>
        <v>#REF!</v>
      </c>
      <c r="AM44" s="5" t="e">
        <f>VLOOKUP(AL44,#REF!,4,0)</f>
        <v>#REF!</v>
      </c>
      <c r="AN44" s="5" t="e">
        <f t="shared" si="1"/>
        <v>#REF!</v>
      </c>
    </row>
    <row r="45" spans="1:40" x14ac:dyDescent="0.25">
      <c r="A45" s="4">
        <v>42762</v>
      </c>
      <c r="B45" t="s">
        <v>467</v>
      </c>
      <c r="C45" s="5" t="e">
        <f>VLOOKUP(B45,#REF!,3,0)</f>
        <v>#REF!</v>
      </c>
      <c r="D45" s="5">
        <v>0.41371527777777778</v>
      </c>
      <c r="E45" s="5"/>
      <c r="F45" s="5"/>
      <c r="G45" s="5"/>
      <c r="H45" s="5">
        <v>0.41471064814814818</v>
      </c>
      <c r="I45" s="5"/>
      <c r="J45" s="5"/>
      <c r="K45" s="5"/>
      <c r="L45">
        <v>4</v>
      </c>
      <c r="Q45" s="6">
        <v>42762.413715277777</v>
      </c>
      <c r="R45" s="6" t="s">
        <v>2997</v>
      </c>
      <c r="S45" s="6" t="s">
        <v>2997</v>
      </c>
      <c r="T45" s="6" t="s">
        <v>2997</v>
      </c>
      <c r="U45" s="6">
        <v>42762.414710648147</v>
      </c>
      <c r="V45" s="6" t="s">
        <v>2997</v>
      </c>
      <c r="W45" s="6" t="s">
        <v>2997</v>
      </c>
      <c r="X45" s="6" t="s">
        <v>2997</v>
      </c>
      <c r="Y45">
        <v>1</v>
      </c>
      <c r="Z45" s="5">
        <v>9.9537037037039644E-4</v>
      </c>
      <c r="AA45" s="5" t="s">
        <v>2997</v>
      </c>
      <c r="AB45" s="5" t="s">
        <v>2997</v>
      </c>
      <c r="AC45" s="5" t="s">
        <v>2997</v>
      </c>
      <c r="AD45" s="12">
        <v>1.4333333333333333</v>
      </c>
      <c r="AE45" s="12"/>
      <c r="AF45" s="12"/>
      <c r="AG45" s="12"/>
      <c r="AH45" t="s">
        <v>3007</v>
      </c>
      <c r="AJ45" t="s">
        <v>467</v>
      </c>
      <c r="AK45" s="5" t="e">
        <f>VLOOKUP(B45,#REF!,13,0)</f>
        <v>#REF!</v>
      </c>
      <c r="AL45" t="e">
        <f t="shared" si="0"/>
        <v>#REF!</v>
      </c>
      <c r="AM45" s="5" t="e">
        <f>VLOOKUP(AL45,#REF!,4,0)</f>
        <v>#REF!</v>
      </c>
      <c r="AN45" s="5" t="e">
        <f t="shared" si="1"/>
        <v>#REF!</v>
      </c>
    </row>
    <row r="46" spans="1:40" s="7" customFormat="1" x14ac:dyDescent="0.25">
      <c r="A46" s="4">
        <v>42762</v>
      </c>
      <c r="B46" t="s">
        <v>672</v>
      </c>
      <c r="C46" s="5" t="e">
        <f>VLOOKUP(B46,#REF!,3,0)</f>
        <v>#REF!</v>
      </c>
      <c r="D46" s="5">
        <v>0.41405092592592596</v>
      </c>
      <c r="E46" s="5"/>
      <c r="F46" s="5"/>
      <c r="G46" s="5"/>
      <c r="H46" s="5">
        <v>0.4145833333333333</v>
      </c>
      <c r="I46" s="5"/>
      <c r="J46" s="5"/>
      <c r="K46" s="5"/>
      <c r="L46">
        <v>5</v>
      </c>
      <c r="M46"/>
      <c r="N46"/>
      <c r="O46"/>
      <c r="P46"/>
      <c r="Q46" s="6">
        <v>42762.414050925923</v>
      </c>
      <c r="R46" s="6" t="s">
        <v>2997</v>
      </c>
      <c r="S46" s="6" t="s">
        <v>2997</v>
      </c>
      <c r="T46" s="6" t="s">
        <v>2997</v>
      </c>
      <c r="U46" s="6">
        <v>42762.414583333331</v>
      </c>
      <c r="V46" s="6" t="s">
        <v>2997</v>
      </c>
      <c r="W46" s="6" t="s">
        <v>2997</v>
      </c>
      <c r="X46" s="6" t="s">
        <v>2997</v>
      </c>
      <c r="Y46">
        <v>1</v>
      </c>
      <c r="Z46" s="5">
        <v>5.324074074073426E-4</v>
      </c>
      <c r="AA46" s="5" t="s">
        <v>2997</v>
      </c>
      <c r="AB46" s="5" t="s">
        <v>2997</v>
      </c>
      <c r="AC46" s="5" t="s">
        <v>2997</v>
      </c>
      <c r="AD46" s="12">
        <v>0.76666666666666672</v>
      </c>
      <c r="AE46" s="12"/>
      <c r="AF46" s="12"/>
      <c r="AG46" s="12"/>
      <c r="AH46" t="s">
        <v>3007</v>
      </c>
      <c r="AJ46" t="s">
        <v>672</v>
      </c>
      <c r="AK46" s="5" t="e">
        <f>VLOOKUP(B46,#REF!,13,0)</f>
        <v>#REF!</v>
      </c>
      <c r="AL46" t="e">
        <f t="shared" si="0"/>
        <v>#REF!</v>
      </c>
      <c r="AM46" s="5" t="e">
        <f>VLOOKUP(AL46,#REF!,4,0)</f>
        <v>#REF!</v>
      </c>
      <c r="AN46" s="5" t="e">
        <f t="shared" si="1"/>
        <v>#REF!</v>
      </c>
    </row>
    <row r="47" spans="1:40" x14ac:dyDescent="0.25">
      <c r="A47" s="4">
        <v>42762</v>
      </c>
      <c r="B47" t="s">
        <v>248</v>
      </c>
      <c r="C47" s="5" t="e">
        <f>VLOOKUP(B47,#REF!,3,0)</f>
        <v>#REF!</v>
      </c>
      <c r="D47" s="5">
        <v>0.41415509259259259</v>
      </c>
      <c r="E47" s="5"/>
      <c r="F47" s="5"/>
      <c r="G47" s="5"/>
      <c r="H47" s="5">
        <v>0.41502314814814811</v>
      </c>
      <c r="I47" s="5"/>
      <c r="J47" s="5"/>
      <c r="K47" s="5"/>
      <c r="L47">
        <v>3</v>
      </c>
      <c r="Q47" s="6">
        <v>42762.414155092592</v>
      </c>
      <c r="R47" s="6" t="s">
        <v>2997</v>
      </c>
      <c r="S47" s="6" t="s">
        <v>2997</v>
      </c>
      <c r="T47" s="6" t="s">
        <v>2997</v>
      </c>
      <c r="U47" s="6">
        <v>42762.415023148147</v>
      </c>
      <c r="V47" s="6" t="s">
        <v>2997</v>
      </c>
      <c r="W47" s="6" t="s">
        <v>2997</v>
      </c>
      <c r="X47" s="6" t="s">
        <v>2997</v>
      </c>
      <c r="Y47">
        <v>1</v>
      </c>
      <c r="Z47" s="5">
        <v>8.6805555555552472E-4</v>
      </c>
      <c r="AA47" s="5" t="s">
        <v>2997</v>
      </c>
      <c r="AB47" s="5" t="s">
        <v>2997</v>
      </c>
      <c r="AC47" s="5" t="s">
        <v>2997</v>
      </c>
      <c r="AD47" s="12">
        <v>1.25</v>
      </c>
      <c r="AE47" s="12"/>
      <c r="AF47" s="12"/>
      <c r="AG47" s="12"/>
      <c r="AH47" t="s">
        <v>3007</v>
      </c>
      <c r="AJ47" t="s">
        <v>248</v>
      </c>
      <c r="AK47" s="5" t="e">
        <f>VLOOKUP(B47,#REF!,13,0)</f>
        <v>#REF!</v>
      </c>
      <c r="AL47" t="e">
        <f t="shared" si="0"/>
        <v>#REF!</v>
      </c>
      <c r="AM47" s="5" t="e">
        <f>VLOOKUP(AL47,#REF!,4,0)</f>
        <v>#REF!</v>
      </c>
      <c r="AN47" s="5" t="e">
        <f t="shared" si="1"/>
        <v>#REF!</v>
      </c>
    </row>
    <row r="48" spans="1:40" x14ac:dyDescent="0.25">
      <c r="A48" s="4">
        <v>42762</v>
      </c>
      <c r="B48" t="s">
        <v>468</v>
      </c>
      <c r="C48" s="5" t="e">
        <f>VLOOKUP(B48,#REF!,3,0)</f>
        <v>#REF!</v>
      </c>
      <c r="D48" s="5">
        <v>0.4142939814814815</v>
      </c>
      <c r="E48" s="5"/>
      <c r="F48" s="5"/>
      <c r="G48" s="5"/>
      <c r="H48" s="5">
        <v>0.41570601851851857</v>
      </c>
      <c r="I48" s="5"/>
      <c r="J48" s="5"/>
      <c r="K48" s="5"/>
      <c r="L48">
        <v>4</v>
      </c>
      <c r="Q48" s="6">
        <v>42762.414293981485</v>
      </c>
      <c r="R48" s="6" t="s">
        <v>2997</v>
      </c>
      <c r="S48" s="6" t="s">
        <v>2997</v>
      </c>
      <c r="T48" s="6" t="s">
        <v>2997</v>
      </c>
      <c r="U48" s="6">
        <v>42762.415706018517</v>
      </c>
      <c r="V48" s="6" t="s">
        <v>2997</v>
      </c>
      <c r="W48" s="6" t="s">
        <v>2997</v>
      </c>
      <c r="X48" s="6" t="s">
        <v>2997</v>
      </c>
      <c r="Y48">
        <v>1</v>
      </c>
      <c r="Z48" s="5">
        <v>1.4120370370370727E-3</v>
      </c>
      <c r="AA48" s="5" t="s">
        <v>2997</v>
      </c>
      <c r="AB48" s="5" t="s">
        <v>2997</v>
      </c>
      <c r="AC48" s="5" t="s">
        <v>2997</v>
      </c>
      <c r="AD48" s="12">
        <v>2.0333333333333332</v>
      </c>
      <c r="AE48" s="12"/>
      <c r="AF48" s="12"/>
      <c r="AG48" s="12"/>
      <c r="AH48" t="s">
        <v>3007</v>
      </c>
      <c r="AJ48" t="s">
        <v>468</v>
      </c>
      <c r="AK48" s="5" t="e">
        <f>VLOOKUP(B48,#REF!,13,0)</f>
        <v>#REF!</v>
      </c>
      <c r="AL48" t="e">
        <f t="shared" si="0"/>
        <v>#REF!</v>
      </c>
      <c r="AM48" s="5" t="e">
        <f>VLOOKUP(AL48,#REF!,4,0)</f>
        <v>#REF!</v>
      </c>
      <c r="AN48" s="5" t="e">
        <f t="shared" si="1"/>
        <v>#REF!</v>
      </c>
    </row>
    <row r="49" spans="1:40" x14ac:dyDescent="0.25">
      <c r="A49" s="4">
        <v>42762</v>
      </c>
      <c r="B49" t="s">
        <v>38</v>
      </c>
      <c r="C49" s="5" t="e">
        <f>VLOOKUP(B49,#REF!,3,0)</f>
        <v>#REF!</v>
      </c>
      <c r="D49" s="5">
        <v>0.41508101851851853</v>
      </c>
      <c r="E49" s="5"/>
      <c r="F49" s="5"/>
      <c r="G49" s="5"/>
      <c r="H49" s="5">
        <v>0.41655092592592591</v>
      </c>
      <c r="I49" s="5"/>
      <c r="J49" s="5"/>
      <c r="K49" s="5"/>
      <c r="L49">
        <v>2</v>
      </c>
      <c r="Q49" s="6">
        <v>42762.415081018517</v>
      </c>
      <c r="R49" s="6" t="s">
        <v>2997</v>
      </c>
      <c r="S49" s="6" t="s">
        <v>2997</v>
      </c>
      <c r="T49" s="6" t="s">
        <v>2997</v>
      </c>
      <c r="U49" s="6">
        <v>42762.416550925926</v>
      </c>
      <c r="V49" s="6" t="s">
        <v>2997</v>
      </c>
      <c r="W49" s="6" t="s">
        <v>2997</v>
      </c>
      <c r="X49" s="6" t="s">
        <v>2997</v>
      </c>
      <c r="Y49">
        <v>1</v>
      </c>
      <c r="Z49" s="5">
        <v>1.4699074074073781E-3</v>
      </c>
      <c r="AA49" s="5" t="s">
        <v>2997</v>
      </c>
      <c r="AB49" s="5" t="s">
        <v>2997</v>
      </c>
      <c r="AC49" s="5" t="s">
        <v>2997</v>
      </c>
      <c r="AD49" s="12">
        <v>2.1166666666666667</v>
      </c>
      <c r="AE49" s="12"/>
      <c r="AF49" s="12"/>
      <c r="AG49" s="12"/>
      <c r="AH49" t="s">
        <v>3007</v>
      </c>
      <c r="AJ49" t="s">
        <v>38</v>
      </c>
      <c r="AK49" s="5" t="e">
        <f>VLOOKUP(B49,#REF!,13,0)</f>
        <v>#REF!</v>
      </c>
      <c r="AL49" t="e">
        <f t="shared" si="0"/>
        <v>#REF!</v>
      </c>
      <c r="AM49" s="5" t="e">
        <f>VLOOKUP(AL49,#REF!,4,0)</f>
        <v>#REF!</v>
      </c>
      <c r="AN49" s="5" t="e">
        <f t="shared" si="1"/>
        <v>#REF!</v>
      </c>
    </row>
    <row r="50" spans="1:40" x14ac:dyDescent="0.25">
      <c r="A50" s="4">
        <v>42762</v>
      </c>
      <c r="B50" t="s">
        <v>249</v>
      </c>
      <c r="C50" s="5" t="e">
        <f>VLOOKUP(B50,#REF!,3,0)</f>
        <v>#REF!</v>
      </c>
      <c r="D50" s="5">
        <v>0.41600694444444447</v>
      </c>
      <c r="E50" s="5"/>
      <c r="F50" s="5"/>
      <c r="G50" s="5"/>
      <c r="H50" s="5">
        <v>0.41622685185185188</v>
      </c>
      <c r="I50" s="5"/>
      <c r="J50" s="5"/>
      <c r="K50" s="5"/>
      <c r="L50">
        <v>3</v>
      </c>
      <c r="Q50" s="6">
        <v>42762.416006944448</v>
      </c>
      <c r="R50" s="6" t="s">
        <v>2997</v>
      </c>
      <c r="S50" s="6" t="s">
        <v>2997</v>
      </c>
      <c r="T50" s="6" t="s">
        <v>2997</v>
      </c>
      <c r="U50" s="6">
        <v>42762.416226851848</v>
      </c>
      <c r="V50" s="6" t="s">
        <v>2997</v>
      </c>
      <c r="W50" s="6" t="s">
        <v>2997</v>
      </c>
      <c r="X50" s="6" t="s">
        <v>2997</v>
      </c>
      <c r="Y50">
        <v>1</v>
      </c>
      <c r="Z50" s="5">
        <v>2.1990740740740478E-4</v>
      </c>
      <c r="AA50" s="5" t="s">
        <v>2997</v>
      </c>
      <c r="AB50" s="5" t="s">
        <v>2997</v>
      </c>
      <c r="AC50" s="5" t="s">
        <v>2997</v>
      </c>
      <c r="AD50" s="12">
        <v>0.31666666666666665</v>
      </c>
      <c r="AE50" s="12"/>
      <c r="AF50" s="12"/>
      <c r="AG50" s="12"/>
      <c r="AH50" t="s">
        <v>3007</v>
      </c>
      <c r="AJ50" t="s">
        <v>249</v>
      </c>
      <c r="AK50" s="5" t="e">
        <f>VLOOKUP(B50,#REF!,13,0)</f>
        <v>#REF!</v>
      </c>
      <c r="AL50" t="e">
        <f t="shared" si="0"/>
        <v>#REF!</v>
      </c>
      <c r="AM50" s="5" t="e">
        <f>VLOOKUP(AL50,#REF!,4,0)</f>
        <v>#REF!</v>
      </c>
      <c r="AN50" s="5" t="e">
        <f t="shared" si="1"/>
        <v>#REF!</v>
      </c>
    </row>
    <row r="51" spans="1:40" x14ac:dyDescent="0.25">
      <c r="A51" s="4">
        <v>42762</v>
      </c>
      <c r="B51" t="s">
        <v>250</v>
      </c>
      <c r="C51" s="5" t="e">
        <f>VLOOKUP(B51,#REF!,3,0)</f>
        <v>#REF!</v>
      </c>
      <c r="D51" s="5">
        <v>0.41640046296296296</v>
      </c>
      <c r="E51" s="5"/>
      <c r="F51" s="5"/>
      <c r="G51" s="5"/>
      <c r="H51" s="5">
        <v>0.4173263888888889</v>
      </c>
      <c r="I51" s="5"/>
      <c r="J51" s="5"/>
      <c r="K51" s="5"/>
      <c r="L51">
        <v>3</v>
      </c>
      <c r="Q51" s="6">
        <v>42762.416400462964</v>
      </c>
      <c r="R51" s="6" t="s">
        <v>2997</v>
      </c>
      <c r="S51" s="6" t="s">
        <v>2997</v>
      </c>
      <c r="T51" s="6" t="s">
        <v>2997</v>
      </c>
      <c r="U51" s="6">
        <v>42762.417326388888</v>
      </c>
      <c r="V51" s="6" t="s">
        <v>2997</v>
      </c>
      <c r="W51" s="6" t="s">
        <v>2997</v>
      </c>
      <c r="X51" s="6" t="s">
        <v>2997</v>
      </c>
      <c r="Y51">
        <v>1</v>
      </c>
      <c r="Z51" s="5">
        <v>9.2592592592594114E-4</v>
      </c>
      <c r="AA51" s="5" t="s">
        <v>2997</v>
      </c>
      <c r="AB51" s="5" t="s">
        <v>2997</v>
      </c>
      <c r="AC51" s="5" t="s">
        <v>2997</v>
      </c>
      <c r="AD51" s="12">
        <v>1.3333333333333333</v>
      </c>
      <c r="AE51" s="12"/>
      <c r="AF51" s="12"/>
      <c r="AG51" s="12"/>
      <c r="AH51" t="s">
        <v>3007</v>
      </c>
      <c r="AJ51" t="s">
        <v>250</v>
      </c>
      <c r="AK51" s="5" t="e">
        <f>VLOOKUP(B51,#REF!,13,0)</f>
        <v>#REF!</v>
      </c>
      <c r="AL51" t="e">
        <f t="shared" si="0"/>
        <v>#REF!</v>
      </c>
      <c r="AM51" s="5" t="e">
        <f>VLOOKUP(AL51,#REF!,4,0)</f>
        <v>#REF!</v>
      </c>
      <c r="AN51" s="5" t="e">
        <f t="shared" si="1"/>
        <v>#REF!</v>
      </c>
    </row>
    <row r="52" spans="1:40" x14ac:dyDescent="0.25">
      <c r="A52" s="4">
        <v>42762</v>
      </c>
      <c r="B52" t="s">
        <v>39</v>
      </c>
      <c r="C52" s="5" t="e">
        <f>VLOOKUP(B52,#REF!,3,0)</f>
        <v>#REF!</v>
      </c>
      <c r="D52" s="5">
        <v>0.41670138888888886</v>
      </c>
      <c r="E52" s="5"/>
      <c r="F52" s="5"/>
      <c r="G52" s="5"/>
      <c r="H52" s="5">
        <v>0.41771990740740739</v>
      </c>
      <c r="I52" s="5"/>
      <c r="J52" s="5"/>
      <c r="K52" s="5"/>
      <c r="L52">
        <v>2</v>
      </c>
      <c r="Q52" s="6">
        <v>42762.416701388887</v>
      </c>
      <c r="R52" s="6" t="s">
        <v>2997</v>
      </c>
      <c r="S52" s="6" t="s">
        <v>2997</v>
      </c>
      <c r="T52" s="6" t="s">
        <v>2997</v>
      </c>
      <c r="U52" s="6">
        <v>42762.417719907404</v>
      </c>
      <c r="V52" s="6" t="s">
        <v>2997</v>
      </c>
      <c r="W52" s="6" t="s">
        <v>2997</v>
      </c>
      <c r="X52" s="6" t="s">
        <v>2997</v>
      </c>
      <c r="Y52">
        <v>1</v>
      </c>
      <c r="Z52" s="5">
        <v>1.0185185185185297E-3</v>
      </c>
      <c r="AA52" s="5" t="s">
        <v>2997</v>
      </c>
      <c r="AB52" s="5" t="s">
        <v>2997</v>
      </c>
      <c r="AC52" s="5" t="s">
        <v>2997</v>
      </c>
      <c r="AD52" s="12">
        <v>1.4666666666666668</v>
      </c>
      <c r="AE52" s="12"/>
      <c r="AF52" s="12"/>
      <c r="AG52" s="12"/>
      <c r="AH52" t="s">
        <v>3007</v>
      </c>
      <c r="AJ52" t="s">
        <v>39</v>
      </c>
      <c r="AK52" s="5" t="e">
        <f>VLOOKUP(B52,#REF!,13,0)</f>
        <v>#REF!</v>
      </c>
      <c r="AL52" t="e">
        <f t="shared" si="0"/>
        <v>#REF!</v>
      </c>
      <c r="AM52" s="5" t="e">
        <f>VLOOKUP(AL52,#REF!,4,0)</f>
        <v>#REF!</v>
      </c>
      <c r="AN52" s="5" t="e">
        <f t="shared" si="1"/>
        <v>#REF!</v>
      </c>
    </row>
    <row r="53" spans="1:40" x14ac:dyDescent="0.25">
      <c r="A53" s="4">
        <v>42762</v>
      </c>
      <c r="B53" t="s">
        <v>251</v>
      </c>
      <c r="C53" s="5" t="e">
        <f>VLOOKUP(B53,#REF!,3,0)</f>
        <v>#REF!</v>
      </c>
      <c r="D53" s="5">
        <v>0.41753472222222227</v>
      </c>
      <c r="E53" s="5"/>
      <c r="F53" s="5"/>
      <c r="G53" s="5"/>
      <c r="H53" s="5">
        <v>0.41834490740740743</v>
      </c>
      <c r="I53" s="5"/>
      <c r="J53" s="5"/>
      <c r="K53" s="5"/>
      <c r="L53">
        <v>3</v>
      </c>
      <c r="Q53" s="6">
        <v>42762.417534722219</v>
      </c>
      <c r="R53" s="6" t="s">
        <v>2997</v>
      </c>
      <c r="S53" s="6" t="s">
        <v>2997</v>
      </c>
      <c r="T53" s="6" t="s">
        <v>2997</v>
      </c>
      <c r="U53" s="6">
        <v>42762.418344907404</v>
      </c>
      <c r="V53" s="6" t="s">
        <v>2997</v>
      </c>
      <c r="W53" s="6" t="s">
        <v>2997</v>
      </c>
      <c r="X53" s="6" t="s">
        <v>2997</v>
      </c>
      <c r="Y53">
        <v>1</v>
      </c>
      <c r="Z53" s="5">
        <v>8.101851851851638E-4</v>
      </c>
      <c r="AA53" s="5" t="s">
        <v>2997</v>
      </c>
      <c r="AB53" s="5" t="s">
        <v>2997</v>
      </c>
      <c r="AC53" s="5" t="s">
        <v>2997</v>
      </c>
      <c r="AD53" s="12">
        <v>1.1666666666666667</v>
      </c>
      <c r="AE53" s="12"/>
      <c r="AF53" s="12"/>
      <c r="AG53" s="12"/>
      <c r="AH53" t="s">
        <v>3007</v>
      </c>
      <c r="AJ53" t="s">
        <v>251</v>
      </c>
      <c r="AK53" s="5" t="e">
        <f>VLOOKUP(B53,#REF!,13,0)</f>
        <v>#REF!</v>
      </c>
      <c r="AL53" t="e">
        <f t="shared" si="0"/>
        <v>#REF!</v>
      </c>
      <c r="AM53" s="5" t="e">
        <f>VLOOKUP(AL53,#REF!,4,0)</f>
        <v>#REF!</v>
      </c>
      <c r="AN53" s="5" t="e">
        <f t="shared" si="1"/>
        <v>#REF!</v>
      </c>
    </row>
    <row r="54" spans="1:40" x14ac:dyDescent="0.25">
      <c r="A54" s="4">
        <v>42762</v>
      </c>
      <c r="B54" t="s">
        <v>674</v>
      </c>
      <c r="C54" s="5" t="e">
        <f>VLOOKUP(B54,#REF!,3,0)</f>
        <v>#REF!</v>
      </c>
      <c r="D54" s="5">
        <v>0.41859953703703701</v>
      </c>
      <c r="E54" s="5"/>
      <c r="F54" s="5"/>
      <c r="G54" s="5"/>
      <c r="H54" s="5">
        <v>0.41976851851851849</v>
      </c>
      <c r="I54" s="5"/>
      <c r="J54" s="5"/>
      <c r="K54" s="5"/>
      <c r="L54">
        <v>5</v>
      </c>
      <c r="Q54" s="6">
        <v>42762.418599537035</v>
      </c>
      <c r="R54" s="6" t="s">
        <v>2997</v>
      </c>
      <c r="S54" s="6" t="s">
        <v>2997</v>
      </c>
      <c r="T54" s="6" t="s">
        <v>2997</v>
      </c>
      <c r="U54" s="6">
        <v>42762.419768518521</v>
      </c>
      <c r="V54" s="6" t="s">
        <v>2997</v>
      </c>
      <c r="W54" s="6" t="s">
        <v>2997</v>
      </c>
      <c r="X54" s="6" t="s">
        <v>2997</v>
      </c>
      <c r="Y54">
        <v>1</v>
      </c>
      <c r="Z54" s="5">
        <v>1.1689814814814792E-3</v>
      </c>
      <c r="AA54" s="5" t="s">
        <v>2997</v>
      </c>
      <c r="AB54" s="5" t="s">
        <v>2997</v>
      </c>
      <c r="AC54" s="5" t="s">
        <v>2997</v>
      </c>
      <c r="AD54" s="12">
        <v>1.6833333333333333</v>
      </c>
      <c r="AE54" s="12"/>
      <c r="AF54" s="12"/>
      <c r="AG54" s="12"/>
      <c r="AH54" t="s">
        <v>3007</v>
      </c>
      <c r="AJ54" t="s">
        <v>674</v>
      </c>
      <c r="AK54" s="5" t="e">
        <f>VLOOKUP(B54,#REF!,13,0)</f>
        <v>#REF!</v>
      </c>
      <c r="AL54" t="e">
        <f t="shared" si="0"/>
        <v>#REF!</v>
      </c>
      <c r="AM54" s="5" t="e">
        <f>VLOOKUP(AL54,#REF!,4,0)</f>
        <v>#REF!</v>
      </c>
      <c r="AN54" s="5" t="e">
        <f t="shared" si="1"/>
        <v>#REF!</v>
      </c>
    </row>
    <row r="55" spans="1:40" x14ac:dyDescent="0.25">
      <c r="A55" s="4">
        <v>42762</v>
      </c>
      <c r="B55" t="s">
        <v>252</v>
      </c>
      <c r="C55" s="5" t="e">
        <f>VLOOKUP(B55,#REF!,3,0)</f>
        <v>#REF!</v>
      </c>
      <c r="D55" s="5">
        <v>0.41880787037037037</v>
      </c>
      <c r="E55" s="5">
        <v>0.45023148148148145</v>
      </c>
      <c r="F55" s="5"/>
      <c r="G55" s="5"/>
      <c r="H55" s="5">
        <v>0.42015046296296293</v>
      </c>
      <c r="I55" s="5">
        <v>0.45104166666666662</v>
      </c>
      <c r="J55" s="5"/>
      <c r="K55" s="5"/>
      <c r="L55">
        <v>3</v>
      </c>
      <c r="M55">
        <v>3</v>
      </c>
      <c r="Q55" s="6">
        <v>42762.418807870374</v>
      </c>
      <c r="R55" s="6">
        <v>42762.450231481482</v>
      </c>
      <c r="S55" s="6" t="s">
        <v>2997</v>
      </c>
      <c r="T55" s="6" t="s">
        <v>2997</v>
      </c>
      <c r="U55" s="6">
        <v>42762.42015046296</v>
      </c>
      <c r="V55" s="6">
        <v>42762.451041666667</v>
      </c>
      <c r="W55" s="6" t="s">
        <v>2997</v>
      </c>
      <c r="X55" s="6" t="s">
        <v>2997</v>
      </c>
      <c r="Y55">
        <v>2</v>
      </c>
      <c r="Z55" s="5">
        <v>1.3425925925925619E-3</v>
      </c>
      <c r="AA55" s="5">
        <v>8.101851851851638E-4</v>
      </c>
      <c r="AB55" s="5" t="s">
        <v>2997</v>
      </c>
      <c r="AC55" s="5" t="s">
        <v>2997</v>
      </c>
      <c r="AD55" s="12">
        <v>1.9333333333333333</v>
      </c>
      <c r="AE55" s="12">
        <v>1.1666666666666667</v>
      </c>
      <c r="AF55" s="12"/>
      <c r="AG55" s="12"/>
      <c r="AH55" t="s">
        <v>3007</v>
      </c>
      <c r="AJ55" t="s">
        <v>252</v>
      </c>
      <c r="AK55" s="5" t="e">
        <f>VLOOKUP(B55,#REF!,13,0)</f>
        <v>#REF!</v>
      </c>
      <c r="AL55" t="e">
        <f t="shared" si="0"/>
        <v>#REF!</v>
      </c>
      <c r="AM55" s="5" t="e">
        <f>VLOOKUP(AL55,#REF!,4,0)</f>
        <v>#REF!</v>
      </c>
      <c r="AN55" s="5" t="e">
        <f>AM55-I55</f>
        <v>#REF!</v>
      </c>
    </row>
    <row r="56" spans="1:40" x14ac:dyDescent="0.25">
      <c r="A56" s="4">
        <v>42762</v>
      </c>
      <c r="B56" t="s">
        <v>255</v>
      </c>
      <c r="C56" s="5" t="e">
        <f>VLOOKUP(B56,#REF!,3,0)</f>
        <v>#REF!</v>
      </c>
      <c r="D56" s="5">
        <v>0.42358796296296292</v>
      </c>
      <c r="E56" s="5"/>
      <c r="F56" s="5"/>
      <c r="G56" s="5"/>
      <c r="H56" s="5">
        <v>0.42515046296296299</v>
      </c>
      <c r="I56" s="5"/>
      <c r="J56" s="5"/>
      <c r="K56" s="5"/>
      <c r="L56">
        <v>3</v>
      </c>
      <c r="Q56" s="6">
        <v>42762.423587962963</v>
      </c>
      <c r="R56" s="6" t="s">
        <v>2997</v>
      </c>
      <c r="S56" s="6" t="s">
        <v>2997</v>
      </c>
      <c r="T56" s="6" t="s">
        <v>2997</v>
      </c>
      <c r="U56" s="6">
        <v>42762.425150462965</v>
      </c>
      <c r="V56" s="6" t="s">
        <v>2997</v>
      </c>
      <c r="W56" s="6" t="s">
        <v>2997</v>
      </c>
      <c r="X56" s="6" t="s">
        <v>2997</v>
      </c>
      <c r="Y56">
        <v>1</v>
      </c>
      <c r="Z56" s="5">
        <v>1.5625000000000777E-3</v>
      </c>
      <c r="AA56" s="5" t="s">
        <v>2997</v>
      </c>
      <c r="AB56" s="5" t="s">
        <v>2997</v>
      </c>
      <c r="AC56" s="5" t="s">
        <v>2997</v>
      </c>
      <c r="AD56" s="12">
        <v>2.25</v>
      </c>
      <c r="AE56" s="12"/>
      <c r="AF56" s="12"/>
      <c r="AG56" s="12"/>
      <c r="AH56" t="s">
        <v>3007</v>
      </c>
      <c r="AJ56" t="s">
        <v>255</v>
      </c>
      <c r="AK56" s="5" t="e">
        <f>VLOOKUP(B56,#REF!,13,0)</f>
        <v>#REF!</v>
      </c>
      <c r="AL56" t="e">
        <f t="shared" si="0"/>
        <v>#REF!</v>
      </c>
      <c r="AM56" s="5" t="e">
        <f>VLOOKUP(AL56,#REF!,4,0)</f>
        <v>#REF!</v>
      </c>
      <c r="AN56" s="5" t="e">
        <f t="shared" si="1"/>
        <v>#REF!</v>
      </c>
    </row>
    <row r="57" spans="1:40" x14ac:dyDescent="0.25">
      <c r="A57" s="4">
        <v>42762</v>
      </c>
      <c r="B57" t="s">
        <v>474</v>
      </c>
      <c r="C57" s="5" t="e">
        <f>VLOOKUP(B57,#REF!,3,0)</f>
        <v>#REF!</v>
      </c>
      <c r="D57" s="5">
        <v>0.4255902777777778</v>
      </c>
      <c r="E57" s="5"/>
      <c r="F57" s="5"/>
      <c r="G57" s="5"/>
      <c r="H57" s="5">
        <v>0.42657407407407405</v>
      </c>
      <c r="I57" s="5"/>
      <c r="J57" s="5"/>
      <c r="K57" s="5"/>
      <c r="L57">
        <v>4</v>
      </c>
      <c r="Q57" s="6">
        <v>42762.42559027778</v>
      </c>
      <c r="R57" s="6" t="s">
        <v>2997</v>
      </c>
      <c r="S57" s="6" t="s">
        <v>2997</v>
      </c>
      <c r="T57" s="6" t="s">
        <v>2997</v>
      </c>
      <c r="U57" s="6">
        <v>42762.426574074074</v>
      </c>
      <c r="V57" s="6" t="s">
        <v>2997</v>
      </c>
      <c r="W57" s="6" t="s">
        <v>2997</v>
      </c>
      <c r="X57" s="6" t="s">
        <v>2997</v>
      </c>
      <c r="Y57">
        <v>1</v>
      </c>
      <c r="Z57" s="5">
        <v>9.8379629629624654E-4</v>
      </c>
      <c r="AA57" s="5" t="s">
        <v>2997</v>
      </c>
      <c r="AB57" s="5" t="s">
        <v>2997</v>
      </c>
      <c r="AC57" s="5" t="s">
        <v>2997</v>
      </c>
      <c r="AD57" s="12">
        <v>1.4166666666666667</v>
      </c>
      <c r="AE57" s="12"/>
      <c r="AF57" s="12"/>
      <c r="AG57" s="12"/>
      <c r="AH57" t="s">
        <v>3007</v>
      </c>
      <c r="AJ57" t="s">
        <v>474</v>
      </c>
      <c r="AK57" s="5" t="e">
        <f>VLOOKUP(B57,#REF!,13,0)</f>
        <v>#REF!</v>
      </c>
      <c r="AL57" t="e">
        <f t="shared" si="0"/>
        <v>#REF!</v>
      </c>
      <c r="AM57" s="5" t="e">
        <f>VLOOKUP(AL57,#REF!,4,0)</f>
        <v>#REF!</v>
      </c>
      <c r="AN57" s="5" t="e">
        <f t="shared" si="1"/>
        <v>#REF!</v>
      </c>
    </row>
    <row r="58" spans="1:40" x14ac:dyDescent="0.25">
      <c r="A58" s="4">
        <v>42762</v>
      </c>
      <c r="B58" t="s">
        <v>41</v>
      </c>
      <c r="C58" s="5" t="e">
        <f>VLOOKUP(B58,#REF!,3,0)</f>
        <v>#REF!</v>
      </c>
      <c r="D58" s="5">
        <v>0.42579861111111111</v>
      </c>
      <c r="E58" s="5"/>
      <c r="F58" s="5"/>
      <c r="G58" s="5"/>
      <c r="H58" s="5">
        <v>0.42744212962962963</v>
      </c>
      <c r="I58" s="5"/>
      <c r="J58" s="5"/>
      <c r="K58" s="5"/>
      <c r="L58">
        <v>2</v>
      </c>
      <c r="Q58" s="6">
        <v>42762.425798611112</v>
      </c>
      <c r="R58" s="6" t="s">
        <v>2997</v>
      </c>
      <c r="S58" s="6" t="s">
        <v>2997</v>
      </c>
      <c r="T58" s="6" t="s">
        <v>2997</v>
      </c>
      <c r="U58" s="6">
        <v>42762.427442129629</v>
      </c>
      <c r="V58" s="6" t="s">
        <v>2997</v>
      </c>
      <c r="W58" s="6" t="s">
        <v>2997</v>
      </c>
      <c r="X58" s="6" t="s">
        <v>2997</v>
      </c>
      <c r="Y58">
        <v>1</v>
      </c>
      <c r="Z58" s="5">
        <v>1.6435185185185164E-3</v>
      </c>
      <c r="AA58" s="5" t="s">
        <v>2997</v>
      </c>
      <c r="AB58" s="5" t="s">
        <v>2997</v>
      </c>
      <c r="AC58" s="5" t="s">
        <v>2997</v>
      </c>
      <c r="AD58" s="12">
        <v>2.3666666666666667</v>
      </c>
      <c r="AE58" s="12"/>
      <c r="AF58" s="12"/>
      <c r="AG58" s="12"/>
      <c r="AH58" t="s">
        <v>3007</v>
      </c>
      <c r="AJ58" t="s">
        <v>41</v>
      </c>
      <c r="AK58" s="5" t="e">
        <f>VLOOKUP(B58,#REF!,13,0)</f>
        <v>#REF!</v>
      </c>
      <c r="AL58" t="e">
        <f t="shared" si="0"/>
        <v>#REF!</v>
      </c>
      <c r="AM58" s="5" t="e">
        <f>VLOOKUP(AL58,#REF!,4,0)</f>
        <v>#REF!</v>
      </c>
      <c r="AN58" s="5" t="e">
        <f t="shared" si="1"/>
        <v>#REF!</v>
      </c>
    </row>
    <row r="59" spans="1:40" x14ac:dyDescent="0.25">
      <c r="A59" s="4">
        <v>42762</v>
      </c>
      <c r="B59" t="s">
        <v>676</v>
      </c>
      <c r="C59" s="5" t="e">
        <f>VLOOKUP(B59,#REF!,3,0)</f>
        <v>#REF!</v>
      </c>
      <c r="D59" s="5">
        <v>0.42598379629629629</v>
      </c>
      <c r="E59" s="5"/>
      <c r="F59" s="5"/>
      <c r="G59" s="5"/>
      <c r="H59" s="5">
        <v>0.42736111111111108</v>
      </c>
      <c r="I59" s="5"/>
      <c r="J59" s="5"/>
      <c r="K59" s="5"/>
      <c r="L59">
        <v>5</v>
      </c>
      <c r="Q59" s="6">
        <v>42762.425983796296</v>
      </c>
      <c r="R59" s="6" t="s">
        <v>2997</v>
      </c>
      <c r="S59" s="6" t="s">
        <v>2997</v>
      </c>
      <c r="T59" s="6" t="s">
        <v>2997</v>
      </c>
      <c r="U59" s="6">
        <v>42762.427361111113</v>
      </c>
      <c r="V59" s="6" t="s">
        <v>2997</v>
      </c>
      <c r="W59" s="6" t="s">
        <v>2997</v>
      </c>
      <c r="X59" s="6" t="s">
        <v>2997</v>
      </c>
      <c r="Y59">
        <v>1</v>
      </c>
      <c r="Z59" s="5">
        <v>1.3773148148147896E-3</v>
      </c>
      <c r="AA59" s="5" t="s">
        <v>2997</v>
      </c>
      <c r="AB59" s="5" t="s">
        <v>2997</v>
      </c>
      <c r="AC59" s="5" t="s">
        <v>2997</v>
      </c>
      <c r="AD59" s="12">
        <v>1.9833333333333334</v>
      </c>
      <c r="AE59" s="12"/>
      <c r="AF59" s="12"/>
      <c r="AG59" s="12"/>
      <c r="AH59" t="s">
        <v>3007</v>
      </c>
      <c r="AJ59" t="s">
        <v>676</v>
      </c>
      <c r="AK59" s="5" t="e">
        <f>VLOOKUP(B59,#REF!,13,0)</f>
        <v>#REF!</v>
      </c>
      <c r="AL59" t="e">
        <f t="shared" si="0"/>
        <v>#REF!</v>
      </c>
      <c r="AM59" s="5" t="e">
        <f>VLOOKUP(AL59,#REF!,4,0)</f>
        <v>#REF!</v>
      </c>
      <c r="AN59" s="5" t="e">
        <f t="shared" si="1"/>
        <v>#REF!</v>
      </c>
    </row>
    <row r="60" spans="1:40" x14ac:dyDescent="0.25">
      <c r="A60" s="4">
        <v>42762</v>
      </c>
      <c r="B60" t="s">
        <v>165</v>
      </c>
      <c r="C60" s="5" t="e">
        <f>VLOOKUP(B60,#REF!,3,0)</f>
        <v>#REF!</v>
      </c>
      <c r="D60" s="5">
        <v>0.42665509259259254</v>
      </c>
      <c r="E60" s="5"/>
      <c r="F60" s="5"/>
      <c r="G60" s="5"/>
      <c r="H60" s="5">
        <v>0.42671296296296296</v>
      </c>
      <c r="I60" s="5"/>
      <c r="J60" s="5"/>
      <c r="K60" s="5"/>
      <c r="L60">
        <v>3</v>
      </c>
      <c r="Q60" s="6">
        <v>42762.426655092589</v>
      </c>
      <c r="R60" s="6" t="s">
        <v>2997</v>
      </c>
      <c r="S60" s="6" t="s">
        <v>2997</v>
      </c>
      <c r="T60" s="6" t="s">
        <v>2997</v>
      </c>
      <c r="U60" s="6">
        <v>42762.426712962966</v>
      </c>
      <c r="V60" s="6" t="s">
        <v>2997</v>
      </c>
      <c r="W60" s="6" t="s">
        <v>2997</v>
      </c>
      <c r="X60" s="6" t="s">
        <v>2997</v>
      </c>
      <c r="Y60">
        <v>1</v>
      </c>
      <c r="Z60" s="5">
        <v>5.7870370370416424E-5</v>
      </c>
      <c r="AA60" s="5" t="s">
        <v>2997</v>
      </c>
      <c r="AB60" s="5" t="s">
        <v>2997</v>
      </c>
      <c r="AC60" s="5" t="s">
        <v>2997</v>
      </c>
      <c r="AD60" s="12">
        <v>8.3333333333333329E-2</v>
      </c>
      <c r="AE60" s="12"/>
      <c r="AF60" s="12"/>
      <c r="AG60" s="12"/>
      <c r="AH60" t="s">
        <v>3007</v>
      </c>
      <c r="AJ60" t="s">
        <v>165</v>
      </c>
      <c r="AK60" s="5" t="e">
        <f>VLOOKUP(B60,#REF!,13,0)</f>
        <v>#REF!</v>
      </c>
      <c r="AL60" t="e">
        <f t="shared" si="0"/>
        <v>#REF!</v>
      </c>
      <c r="AM60" s="5" t="e">
        <f>VLOOKUP(AL60,#REF!,4,0)</f>
        <v>#REF!</v>
      </c>
      <c r="AN60" s="5" t="e">
        <f t="shared" si="1"/>
        <v>#REF!</v>
      </c>
    </row>
    <row r="61" spans="1:40" x14ac:dyDescent="0.25">
      <c r="A61" s="4">
        <v>42762</v>
      </c>
      <c r="B61" t="s">
        <v>475</v>
      </c>
      <c r="C61" s="5" t="e">
        <f>VLOOKUP(B61,#REF!,3,0)</f>
        <v>#REF!</v>
      </c>
      <c r="D61" s="5">
        <v>0.42693287037037037</v>
      </c>
      <c r="E61" s="5"/>
      <c r="F61" s="5"/>
      <c r="G61" s="5"/>
      <c r="H61" s="5">
        <v>0.42765046296296294</v>
      </c>
      <c r="I61" s="5"/>
      <c r="J61" s="5"/>
      <c r="K61" s="5"/>
      <c r="L61">
        <v>4</v>
      </c>
      <c r="Q61" s="6">
        <v>42762.426932870374</v>
      </c>
      <c r="R61" s="6" t="s">
        <v>2997</v>
      </c>
      <c r="S61" s="6" t="s">
        <v>2997</v>
      </c>
      <c r="T61" s="6" t="s">
        <v>2997</v>
      </c>
      <c r="U61" s="6">
        <v>42762.42765046296</v>
      </c>
      <c r="V61" s="6" t="s">
        <v>2997</v>
      </c>
      <c r="W61" s="6" t="s">
        <v>2997</v>
      </c>
      <c r="X61" s="6" t="s">
        <v>2997</v>
      </c>
      <c r="Y61">
        <v>1</v>
      </c>
      <c r="Z61" s="5">
        <v>7.1759259259257524E-4</v>
      </c>
      <c r="AA61" s="5" t="s">
        <v>2997</v>
      </c>
      <c r="AB61" s="5" t="s">
        <v>2997</v>
      </c>
      <c r="AC61" s="5" t="s">
        <v>2997</v>
      </c>
      <c r="AD61" s="12">
        <v>1.0333333333333334</v>
      </c>
      <c r="AE61" s="12"/>
      <c r="AF61" s="12"/>
      <c r="AG61" s="12"/>
      <c r="AH61" t="s">
        <v>3007</v>
      </c>
      <c r="AJ61" t="s">
        <v>475</v>
      </c>
      <c r="AK61" s="5" t="e">
        <f>VLOOKUP(B61,#REF!,13,0)</f>
        <v>#REF!</v>
      </c>
      <c r="AL61" t="e">
        <f t="shared" si="0"/>
        <v>#REF!</v>
      </c>
      <c r="AM61" s="5" t="e">
        <f>VLOOKUP(AL61,#REF!,4,0)</f>
        <v>#REF!</v>
      </c>
      <c r="AN61" s="5" t="e">
        <f t="shared" si="1"/>
        <v>#REF!</v>
      </c>
    </row>
    <row r="62" spans="1:40" x14ac:dyDescent="0.25">
      <c r="A62" s="4">
        <v>42762</v>
      </c>
      <c r="B62" t="s">
        <v>42</v>
      </c>
      <c r="C62" s="5" t="e">
        <f>VLOOKUP(B62,#REF!,3,0)</f>
        <v>#REF!</v>
      </c>
      <c r="D62" s="5">
        <v>0.42758101851851849</v>
      </c>
      <c r="E62" s="5"/>
      <c r="F62" s="5"/>
      <c r="G62" s="5"/>
      <c r="H62" s="5">
        <v>0.42881944444444442</v>
      </c>
      <c r="I62" s="5"/>
      <c r="J62" s="5"/>
      <c r="K62" s="5"/>
      <c r="L62">
        <v>2</v>
      </c>
      <c r="Q62" s="6">
        <v>42762.427581018521</v>
      </c>
      <c r="R62" s="6" t="s">
        <v>2997</v>
      </c>
      <c r="S62" s="6" t="s">
        <v>2997</v>
      </c>
      <c r="T62" s="6" t="s">
        <v>2997</v>
      </c>
      <c r="U62" s="6">
        <v>42762.428819444445</v>
      </c>
      <c r="V62" s="6" t="s">
        <v>2997</v>
      </c>
      <c r="W62" s="6" t="s">
        <v>2997</v>
      </c>
      <c r="X62" s="6" t="s">
        <v>2997</v>
      </c>
      <c r="Y62">
        <v>1</v>
      </c>
      <c r="Z62" s="5">
        <v>1.2384259259259345E-3</v>
      </c>
      <c r="AA62" s="5" t="s">
        <v>2997</v>
      </c>
      <c r="AB62" s="5" t="s">
        <v>2997</v>
      </c>
      <c r="AC62" s="5" t="s">
        <v>2997</v>
      </c>
      <c r="AD62" s="12">
        <v>1.7833333333333332</v>
      </c>
      <c r="AE62" s="12"/>
      <c r="AF62" s="12"/>
      <c r="AG62" s="12"/>
      <c r="AH62" t="s">
        <v>3007</v>
      </c>
      <c r="AJ62" t="s">
        <v>42</v>
      </c>
      <c r="AK62" s="5" t="e">
        <f>VLOOKUP(B62,#REF!,13,0)</f>
        <v>#REF!</v>
      </c>
      <c r="AL62" t="e">
        <f t="shared" si="0"/>
        <v>#REF!</v>
      </c>
      <c r="AM62" s="5" t="e">
        <f>VLOOKUP(AL62,#REF!,4,0)</f>
        <v>#REF!</v>
      </c>
      <c r="AN62" s="5" t="e">
        <f t="shared" si="1"/>
        <v>#REF!</v>
      </c>
    </row>
    <row r="63" spans="1:40" x14ac:dyDescent="0.25">
      <c r="A63" s="4">
        <v>42762</v>
      </c>
      <c r="B63" t="s">
        <v>677</v>
      </c>
      <c r="C63" s="5" t="e">
        <f>VLOOKUP(B63,#REF!,3,0)</f>
        <v>#REF!</v>
      </c>
      <c r="D63" s="5">
        <v>0.42773148148148149</v>
      </c>
      <c r="E63" s="5"/>
      <c r="F63" s="5"/>
      <c r="G63" s="5"/>
      <c r="H63" s="5">
        <v>0.42802083333333335</v>
      </c>
      <c r="I63" s="5"/>
      <c r="J63" s="5"/>
      <c r="K63" s="5"/>
      <c r="L63">
        <v>5</v>
      </c>
      <c r="Q63" s="6">
        <v>42762.427731481483</v>
      </c>
      <c r="R63" s="6" t="s">
        <v>2997</v>
      </c>
      <c r="S63" s="6" t="s">
        <v>2997</v>
      </c>
      <c r="T63" s="6" t="s">
        <v>2997</v>
      </c>
      <c r="U63" s="6">
        <v>42762.428020833337</v>
      </c>
      <c r="V63" s="6" t="s">
        <v>2997</v>
      </c>
      <c r="W63" s="6" t="s">
        <v>2997</v>
      </c>
      <c r="X63" s="6" t="s">
        <v>2997</v>
      </c>
      <c r="Y63">
        <v>1</v>
      </c>
      <c r="Z63" s="5">
        <v>2.8935185185186008E-4</v>
      </c>
      <c r="AA63" s="5" t="s">
        <v>2997</v>
      </c>
      <c r="AB63" s="5" t="s">
        <v>2997</v>
      </c>
      <c r="AC63" s="5" t="s">
        <v>2997</v>
      </c>
      <c r="AD63" s="12">
        <v>0.41666666666666669</v>
      </c>
      <c r="AE63" s="12"/>
      <c r="AF63" s="12"/>
      <c r="AG63" s="12"/>
      <c r="AH63" t="s">
        <v>3007</v>
      </c>
      <c r="AJ63" t="s">
        <v>677</v>
      </c>
      <c r="AK63" s="5" t="e">
        <f>VLOOKUP(B63,#REF!,13,0)</f>
        <v>#REF!</v>
      </c>
      <c r="AL63" t="e">
        <f t="shared" si="0"/>
        <v>#REF!</v>
      </c>
      <c r="AM63" s="5" t="e">
        <f>VLOOKUP(AL63,#REF!,4,0)</f>
        <v>#REF!</v>
      </c>
      <c r="AN63" s="5" t="e">
        <f t="shared" si="1"/>
        <v>#REF!</v>
      </c>
    </row>
    <row r="64" spans="1:40" x14ac:dyDescent="0.25">
      <c r="A64" s="4">
        <v>42762</v>
      </c>
      <c r="B64" t="s">
        <v>678</v>
      </c>
      <c r="C64" s="5" t="e">
        <f>VLOOKUP(B64,#REF!,3,0)</f>
        <v>#REF!</v>
      </c>
      <c r="D64" s="5">
        <v>0.42824074074074076</v>
      </c>
      <c r="E64" s="5"/>
      <c r="F64" s="5"/>
      <c r="G64" s="5"/>
      <c r="H64" s="5">
        <v>0.42957175925925922</v>
      </c>
      <c r="I64" s="5"/>
      <c r="J64" s="5"/>
      <c r="K64" s="5"/>
      <c r="L64">
        <v>5</v>
      </c>
      <c r="Q64" s="6">
        <v>42762.428240740737</v>
      </c>
      <c r="R64" s="6" t="s">
        <v>2997</v>
      </c>
      <c r="S64" s="6" t="s">
        <v>2997</v>
      </c>
      <c r="T64" s="6" t="s">
        <v>2997</v>
      </c>
      <c r="U64" s="6">
        <v>42762.429571759261</v>
      </c>
      <c r="V64" s="6" t="s">
        <v>2997</v>
      </c>
      <c r="W64" s="6" t="s">
        <v>2997</v>
      </c>
      <c r="X64" s="6" t="s">
        <v>2997</v>
      </c>
      <c r="Y64">
        <v>1</v>
      </c>
      <c r="Z64" s="5">
        <v>1.3310185185184675E-3</v>
      </c>
      <c r="AA64" s="5" t="s">
        <v>2997</v>
      </c>
      <c r="AB64" s="5" t="s">
        <v>2997</v>
      </c>
      <c r="AC64" s="5" t="s">
        <v>2997</v>
      </c>
      <c r="AD64" s="12">
        <v>1.9166666666666665</v>
      </c>
      <c r="AE64" s="12"/>
      <c r="AF64" s="12"/>
      <c r="AG64" s="12"/>
      <c r="AH64" t="s">
        <v>3007</v>
      </c>
      <c r="AJ64" t="s">
        <v>678</v>
      </c>
      <c r="AK64" s="5" t="e">
        <f>VLOOKUP(B64,#REF!,13,0)</f>
        <v>#REF!</v>
      </c>
      <c r="AL64" t="e">
        <f t="shared" si="0"/>
        <v>#REF!</v>
      </c>
      <c r="AM64" s="5" t="e">
        <f>VLOOKUP(AL64,#REF!,4,0)</f>
        <v>#REF!</v>
      </c>
      <c r="AN64" s="5" t="e">
        <f t="shared" si="1"/>
        <v>#REF!</v>
      </c>
    </row>
    <row r="65" spans="1:40" x14ac:dyDescent="0.25">
      <c r="A65" s="4">
        <v>42762</v>
      </c>
      <c r="B65" t="s">
        <v>477</v>
      </c>
      <c r="C65" s="5" t="e">
        <f>VLOOKUP(B65,#REF!,3,0)</f>
        <v>#REF!</v>
      </c>
      <c r="D65" s="5">
        <v>0.42909722222222224</v>
      </c>
      <c r="E65" s="5">
        <v>0.49777777777777782</v>
      </c>
      <c r="F65" s="5"/>
      <c r="G65" s="5"/>
      <c r="H65" s="5">
        <v>0.43006944444444445</v>
      </c>
      <c r="I65" s="5">
        <v>0.49784722222222227</v>
      </c>
      <c r="J65" s="5"/>
      <c r="K65" s="5"/>
      <c r="L65">
        <v>4</v>
      </c>
      <c r="M65">
        <v>5</v>
      </c>
      <c r="Q65" s="6">
        <v>42762.429097222222</v>
      </c>
      <c r="R65" s="6">
        <v>42762.497777777775</v>
      </c>
      <c r="S65" s="6" t="s">
        <v>2997</v>
      </c>
      <c r="T65" s="6" t="s">
        <v>2997</v>
      </c>
      <c r="U65" s="6">
        <v>42762.430069444446</v>
      </c>
      <c r="V65" s="6">
        <v>42762.497847222221</v>
      </c>
      <c r="W65" s="6" t="s">
        <v>2997</v>
      </c>
      <c r="X65" s="6" t="s">
        <v>2997</v>
      </c>
      <c r="Y65">
        <v>2</v>
      </c>
      <c r="Z65" s="5">
        <v>9.7222222222220767E-4</v>
      </c>
      <c r="AA65" s="5">
        <v>6.94444444444553E-5</v>
      </c>
      <c r="AB65" s="5" t="s">
        <v>2997</v>
      </c>
      <c r="AC65" s="5" t="s">
        <v>2997</v>
      </c>
      <c r="AD65" s="12">
        <v>1.4</v>
      </c>
      <c r="AE65" s="12">
        <v>0.1</v>
      </c>
      <c r="AF65" s="12"/>
      <c r="AG65" s="12"/>
      <c r="AH65" t="s">
        <v>3007</v>
      </c>
      <c r="AJ65" t="s">
        <v>477</v>
      </c>
      <c r="AK65" s="5" t="e">
        <f>VLOOKUP(B65,#REF!,13,0)</f>
        <v>#REF!</v>
      </c>
      <c r="AL65" t="e">
        <f t="shared" si="0"/>
        <v>#REF!</v>
      </c>
      <c r="AM65" s="5" t="e">
        <f>VLOOKUP(AL65,#REF!,4,0)</f>
        <v>#REF!</v>
      </c>
      <c r="AN65" s="5" t="e">
        <f t="shared" ref="AN65:AN66" si="3">AM65-I65</f>
        <v>#REF!</v>
      </c>
    </row>
    <row r="66" spans="1:40" x14ac:dyDescent="0.25">
      <c r="A66" s="4">
        <v>42762</v>
      </c>
      <c r="B66" t="s">
        <v>43</v>
      </c>
      <c r="C66" s="5" t="e">
        <f>VLOOKUP(B66,#REF!,3,0)</f>
        <v>#REF!</v>
      </c>
      <c r="D66" s="5">
        <v>0.43281249999999999</v>
      </c>
      <c r="E66" s="5">
        <v>0.43961805555555555</v>
      </c>
      <c r="F66" s="5"/>
      <c r="G66" s="5"/>
      <c r="H66" s="5">
        <v>0.43479166666666669</v>
      </c>
      <c r="I66" s="5">
        <v>0.4409953703703704</v>
      </c>
      <c r="J66" s="5"/>
      <c r="K66" s="5"/>
      <c r="L66">
        <v>2</v>
      </c>
      <c r="M66">
        <v>2</v>
      </c>
      <c r="Q66" s="6">
        <v>42762.432812500003</v>
      </c>
      <c r="R66" s="6">
        <v>42762.439618055556</v>
      </c>
      <c r="S66" s="6" t="s">
        <v>2997</v>
      </c>
      <c r="T66" s="6" t="s">
        <v>2997</v>
      </c>
      <c r="U66" s="6">
        <v>42762.434791666667</v>
      </c>
      <c r="V66" s="6">
        <v>42762.440995370373</v>
      </c>
      <c r="W66" s="6" t="s">
        <v>2997</v>
      </c>
      <c r="X66" s="6" t="s">
        <v>2997</v>
      </c>
      <c r="Y66">
        <v>2</v>
      </c>
      <c r="Z66" s="5">
        <v>1.9791666666666985E-3</v>
      </c>
      <c r="AA66" s="5">
        <v>1.3773148148148451E-3</v>
      </c>
      <c r="AB66" s="5" t="s">
        <v>2997</v>
      </c>
      <c r="AC66" s="5" t="s">
        <v>2997</v>
      </c>
      <c r="AD66" s="12">
        <v>2.85</v>
      </c>
      <c r="AE66" s="12">
        <v>1.9833333333333334</v>
      </c>
      <c r="AF66" s="12"/>
      <c r="AG66" s="12"/>
      <c r="AH66" t="s">
        <v>3007</v>
      </c>
      <c r="AJ66" t="s">
        <v>43</v>
      </c>
      <c r="AK66" s="5" t="e">
        <f>VLOOKUP(B66,#REF!,13,0)</f>
        <v>#REF!</v>
      </c>
      <c r="AL66" t="e">
        <f t="shared" si="0"/>
        <v>#REF!</v>
      </c>
      <c r="AM66" s="5" t="e">
        <f>VLOOKUP(AL66,#REF!,4,0)</f>
        <v>#REF!</v>
      </c>
      <c r="AN66" s="5" t="e">
        <f t="shared" si="3"/>
        <v>#REF!</v>
      </c>
    </row>
    <row r="67" spans="1:40" x14ac:dyDescent="0.25">
      <c r="A67" s="4">
        <v>42762</v>
      </c>
      <c r="B67" t="s">
        <v>143</v>
      </c>
      <c r="C67" s="5" t="e">
        <f>VLOOKUP(B67,#REF!,3,0)</f>
        <v>#REF!</v>
      </c>
      <c r="D67" s="5">
        <v>0.43457175925925928</v>
      </c>
      <c r="E67" s="5"/>
      <c r="F67" s="5"/>
      <c r="G67" s="5"/>
      <c r="H67" s="5">
        <v>0.43752314814814813</v>
      </c>
      <c r="I67" s="5"/>
      <c r="J67" s="5"/>
      <c r="K67" s="5"/>
      <c r="L67">
        <v>3</v>
      </c>
      <c r="Q67" s="6">
        <v>42762.434571759259</v>
      </c>
      <c r="R67" s="6" t="s">
        <v>2997</v>
      </c>
      <c r="S67" s="6" t="s">
        <v>2997</v>
      </c>
      <c r="T67" s="6" t="s">
        <v>2997</v>
      </c>
      <c r="U67" s="6">
        <v>42762.437523148146</v>
      </c>
      <c r="V67" s="6" t="s">
        <v>2997</v>
      </c>
      <c r="W67" s="6" t="s">
        <v>2997</v>
      </c>
      <c r="X67" s="6" t="s">
        <v>2997</v>
      </c>
      <c r="Y67">
        <v>1</v>
      </c>
      <c r="Z67" s="5">
        <v>2.9513888888888506E-3</v>
      </c>
      <c r="AA67" s="5" t="s">
        <v>2997</v>
      </c>
      <c r="AB67" s="5" t="s">
        <v>2997</v>
      </c>
      <c r="AC67" s="5" t="s">
        <v>2997</v>
      </c>
      <c r="AD67" s="12">
        <v>4.25</v>
      </c>
      <c r="AE67" s="12"/>
      <c r="AF67" s="12"/>
      <c r="AG67" s="12"/>
      <c r="AH67" t="s">
        <v>3007</v>
      </c>
      <c r="AJ67" t="s">
        <v>143</v>
      </c>
      <c r="AK67" s="5" t="e">
        <f>VLOOKUP(B67,#REF!,13,0)</f>
        <v>#REF!</v>
      </c>
      <c r="AL67" t="e">
        <f t="shared" ref="AL67:AL130" si="4">CONCATENATE(AJ67,"-",HOUR(AK67),MINUTE(AK67))</f>
        <v>#REF!</v>
      </c>
      <c r="AM67" s="5" t="e">
        <f>VLOOKUP(AL67,#REF!,4,0)</f>
        <v>#REF!</v>
      </c>
      <c r="AN67" s="5" t="e">
        <f t="shared" ref="AN67:AN130" si="5">AM67-H67</f>
        <v>#REF!</v>
      </c>
    </row>
    <row r="68" spans="1:40" x14ac:dyDescent="0.25">
      <c r="A68" s="4">
        <v>42762</v>
      </c>
      <c r="B68" t="s">
        <v>478</v>
      </c>
      <c r="C68" s="5" t="e">
        <f>VLOOKUP(B68,#REF!,3,0)</f>
        <v>#REF!</v>
      </c>
      <c r="D68" s="5">
        <v>0.43537037037037035</v>
      </c>
      <c r="E68" s="5"/>
      <c r="F68" s="5"/>
      <c r="G68" s="5"/>
      <c r="H68" s="5">
        <v>0.4362037037037037</v>
      </c>
      <c r="I68" s="5"/>
      <c r="J68" s="5"/>
      <c r="K68" s="5"/>
      <c r="L68">
        <v>4</v>
      </c>
      <c r="Q68" s="6">
        <v>42762.435370370367</v>
      </c>
      <c r="R68" s="6" t="s">
        <v>2997</v>
      </c>
      <c r="S68" s="6" t="s">
        <v>2997</v>
      </c>
      <c r="T68" s="6" t="s">
        <v>2997</v>
      </c>
      <c r="U68" s="6">
        <v>42762.436203703706</v>
      </c>
      <c r="V68" s="6" t="s">
        <v>2997</v>
      </c>
      <c r="W68" s="6" t="s">
        <v>2997</v>
      </c>
      <c r="X68" s="6" t="s">
        <v>2997</v>
      </c>
      <c r="Y68">
        <v>1</v>
      </c>
      <c r="Z68" s="5">
        <v>8.3333333333335258E-4</v>
      </c>
      <c r="AA68" s="5" t="s">
        <v>2997</v>
      </c>
      <c r="AB68" s="5" t="s">
        <v>2997</v>
      </c>
      <c r="AC68" s="5" t="s">
        <v>2997</v>
      </c>
      <c r="AD68" s="12">
        <v>1.2</v>
      </c>
      <c r="AE68" s="12"/>
      <c r="AF68" s="12"/>
      <c r="AG68" s="12"/>
      <c r="AH68" t="s">
        <v>3007</v>
      </c>
      <c r="AJ68" t="s">
        <v>478</v>
      </c>
      <c r="AK68" s="5" t="e">
        <f>VLOOKUP(B68,#REF!,13,0)</f>
        <v>#REF!</v>
      </c>
      <c r="AL68" t="e">
        <f t="shared" si="4"/>
        <v>#REF!</v>
      </c>
      <c r="AM68" s="5" t="e">
        <f>VLOOKUP(AL68,#REF!,4,0)</f>
        <v>#REF!</v>
      </c>
      <c r="AN68" s="5" t="e">
        <f t="shared" si="5"/>
        <v>#REF!</v>
      </c>
    </row>
    <row r="69" spans="1:40" x14ac:dyDescent="0.25">
      <c r="A69" s="4">
        <v>42762</v>
      </c>
      <c r="B69" t="s">
        <v>479</v>
      </c>
      <c r="C69" s="5" t="e">
        <f>VLOOKUP(B69,#REF!,3,0)</f>
        <v>#REF!</v>
      </c>
      <c r="D69" s="5">
        <v>0.43748842592592596</v>
      </c>
      <c r="E69" s="5"/>
      <c r="F69" s="5"/>
      <c r="G69" s="5"/>
      <c r="H69" s="5">
        <v>0.43776620370370373</v>
      </c>
      <c r="I69" s="5"/>
      <c r="J69" s="5"/>
      <c r="K69" s="5"/>
      <c r="L69">
        <v>4</v>
      </c>
      <c r="Q69" s="6">
        <v>42762.437488425923</v>
      </c>
      <c r="R69" s="6" t="s">
        <v>2997</v>
      </c>
      <c r="S69" s="6" t="s">
        <v>2997</v>
      </c>
      <c r="T69" s="6" t="s">
        <v>2997</v>
      </c>
      <c r="U69" s="6">
        <v>42762.4377662037</v>
      </c>
      <c r="V69" s="6" t="s">
        <v>2997</v>
      </c>
      <c r="W69" s="6" t="s">
        <v>2997</v>
      </c>
      <c r="X69" s="6" t="s">
        <v>2997</v>
      </c>
      <c r="Y69">
        <v>1</v>
      </c>
      <c r="Z69" s="5">
        <v>2.7777777777776569E-4</v>
      </c>
      <c r="AA69" s="5" t="s">
        <v>2997</v>
      </c>
      <c r="AB69" s="5" t="s">
        <v>2997</v>
      </c>
      <c r="AC69" s="5" t="s">
        <v>2997</v>
      </c>
      <c r="AD69" s="12">
        <v>0.4</v>
      </c>
      <c r="AE69" s="12"/>
      <c r="AF69" s="12"/>
      <c r="AG69" s="12"/>
      <c r="AH69" t="s">
        <v>3007</v>
      </c>
      <c r="AJ69" t="s">
        <v>479</v>
      </c>
      <c r="AK69" s="5" t="e">
        <f>VLOOKUP(B69,#REF!,13,0)</f>
        <v>#REF!</v>
      </c>
      <c r="AL69" t="e">
        <f t="shared" si="4"/>
        <v>#REF!</v>
      </c>
      <c r="AM69" s="5" t="e">
        <f>VLOOKUP(AL69,#REF!,4,0)</f>
        <v>#REF!</v>
      </c>
      <c r="AN69" s="5" t="e">
        <f t="shared" si="5"/>
        <v>#REF!</v>
      </c>
    </row>
    <row r="70" spans="1:40" x14ac:dyDescent="0.25">
      <c r="A70" s="4">
        <v>42762</v>
      </c>
      <c r="B70" t="s">
        <v>261</v>
      </c>
      <c r="C70" s="5" t="e">
        <f>VLOOKUP(B70,#REF!,3,0)</f>
        <v>#REF!</v>
      </c>
      <c r="D70" s="5">
        <v>0.43781249999999999</v>
      </c>
      <c r="E70" s="5"/>
      <c r="F70" s="5"/>
      <c r="G70" s="5"/>
      <c r="H70" s="5">
        <v>0.43959490740740742</v>
      </c>
      <c r="I70" s="5"/>
      <c r="J70" s="5"/>
      <c r="K70" s="5"/>
      <c r="L70">
        <v>3</v>
      </c>
      <c r="Q70" s="6">
        <v>42762.4378125</v>
      </c>
      <c r="R70" s="6" t="s">
        <v>2997</v>
      </c>
      <c r="S70" s="6" t="s">
        <v>2997</v>
      </c>
      <c r="T70" s="6" t="s">
        <v>2997</v>
      </c>
      <c r="U70" s="6">
        <v>42762.43959490741</v>
      </c>
      <c r="V70" s="6" t="s">
        <v>2997</v>
      </c>
      <c r="W70" s="6" t="s">
        <v>2997</v>
      </c>
      <c r="X70" s="6" t="s">
        <v>2997</v>
      </c>
      <c r="Y70">
        <v>1</v>
      </c>
      <c r="Z70" s="5">
        <v>1.782407407407427E-3</v>
      </c>
      <c r="AA70" s="5" t="s">
        <v>2997</v>
      </c>
      <c r="AB70" s="5" t="s">
        <v>2997</v>
      </c>
      <c r="AC70" s="5" t="s">
        <v>2997</v>
      </c>
      <c r="AD70" s="12">
        <v>2.5666666666666664</v>
      </c>
      <c r="AE70" s="12"/>
      <c r="AF70" s="12"/>
      <c r="AG70" s="12"/>
      <c r="AH70" t="s">
        <v>3007</v>
      </c>
      <c r="AJ70" t="s">
        <v>261</v>
      </c>
      <c r="AK70" s="5" t="e">
        <f>VLOOKUP(B70,#REF!,13,0)</f>
        <v>#REF!</v>
      </c>
      <c r="AL70" t="e">
        <f t="shared" si="4"/>
        <v>#REF!</v>
      </c>
      <c r="AM70" s="5" t="e">
        <f>VLOOKUP(AL70,#REF!,4,0)</f>
        <v>#REF!</v>
      </c>
      <c r="AN70" s="5" t="e">
        <f t="shared" si="5"/>
        <v>#REF!</v>
      </c>
    </row>
    <row r="71" spans="1:40" x14ac:dyDescent="0.25">
      <c r="A71" s="4">
        <v>42762</v>
      </c>
      <c r="B71" t="s">
        <v>44</v>
      </c>
      <c r="C71" s="5" t="e">
        <f>VLOOKUP(B71,#REF!,3,0)</f>
        <v>#REF!</v>
      </c>
      <c r="D71" s="5">
        <v>0.43793981481481481</v>
      </c>
      <c r="E71" s="5"/>
      <c r="F71" s="5"/>
      <c r="G71" s="5"/>
      <c r="H71" s="5">
        <v>0.43943287037037032</v>
      </c>
      <c r="I71" s="5"/>
      <c r="J71" s="5"/>
      <c r="K71" s="5"/>
      <c r="L71">
        <v>2</v>
      </c>
      <c r="Q71" s="6">
        <v>42762.437939814816</v>
      </c>
      <c r="R71" s="6" t="s">
        <v>2997</v>
      </c>
      <c r="S71" s="6" t="s">
        <v>2997</v>
      </c>
      <c r="T71" s="6" t="s">
        <v>2997</v>
      </c>
      <c r="U71" s="6">
        <v>42762.439432870371</v>
      </c>
      <c r="V71" s="6" t="s">
        <v>2997</v>
      </c>
      <c r="W71" s="6" t="s">
        <v>2997</v>
      </c>
      <c r="X71" s="6" t="s">
        <v>2997</v>
      </c>
      <c r="Y71">
        <v>1</v>
      </c>
      <c r="Z71" s="5">
        <v>1.4930555555555114E-3</v>
      </c>
      <c r="AA71" s="5" t="s">
        <v>2997</v>
      </c>
      <c r="AB71" s="5" t="s">
        <v>2997</v>
      </c>
      <c r="AC71" s="5" t="s">
        <v>2997</v>
      </c>
      <c r="AD71" s="12">
        <v>2.15</v>
      </c>
      <c r="AE71" s="12"/>
      <c r="AF71" s="12"/>
      <c r="AG71" s="12"/>
      <c r="AH71" t="s">
        <v>3007</v>
      </c>
      <c r="AJ71" t="s">
        <v>44</v>
      </c>
      <c r="AK71" s="5" t="e">
        <f>VLOOKUP(B71,#REF!,13,0)</f>
        <v>#REF!</v>
      </c>
      <c r="AL71" t="e">
        <f t="shared" si="4"/>
        <v>#REF!</v>
      </c>
      <c r="AM71" s="5" t="e">
        <f>VLOOKUP(AL71,#REF!,4,0)</f>
        <v>#REF!</v>
      </c>
      <c r="AN71" s="5" t="e">
        <f t="shared" si="5"/>
        <v>#REF!</v>
      </c>
    </row>
    <row r="72" spans="1:40" x14ac:dyDescent="0.25">
      <c r="A72" s="4">
        <v>42762</v>
      </c>
      <c r="B72" t="s">
        <v>480</v>
      </c>
      <c r="C72" s="5" t="e">
        <f>VLOOKUP(B72,#REF!,3,0)</f>
        <v>#REF!</v>
      </c>
      <c r="D72" s="5">
        <v>0.43793981481481481</v>
      </c>
      <c r="E72" s="5"/>
      <c r="F72" s="5"/>
      <c r="G72" s="5"/>
      <c r="H72" s="5">
        <v>0.43866898148148148</v>
      </c>
      <c r="I72" s="5"/>
      <c r="J72" s="5"/>
      <c r="K72" s="5"/>
      <c r="L72">
        <v>4</v>
      </c>
      <c r="Q72" s="6">
        <v>42762.437939814816</v>
      </c>
      <c r="R72" s="6" t="s">
        <v>2997</v>
      </c>
      <c r="S72" s="6" t="s">
        <v>2997</v>
      </c>
      <c r="T72" s="6" t="s">
        <v>2997</v>
      </c>
      <c r="U72" s="6">
        <v>42762.438668981478</v>
      </c>
      <c r="V72" s="6" t="s">
        <v>2997</v>
      </c>
      <c r="W72" s="6" t="s">
        <v>2997</v>
      </c>
      <c r="X72" s="6" t="s">
        <v>2997</v>
      </c>
      <c r="Y72">
        <v>1</v>
      </c>
      <c r="Z72" s="5">
        <v>7.2916666666666963E-4</v>
      </c>
      <c r="AA72" s="5" t="s">
        <v>2997</v>
      </c>
      <c r="AB72" s="5" t="s">
        <v>2997</v>
      </c>
      <c r="AC72" s="5" t="s">
        <v>2997</v>
      </c>
      <c r="AD72" s="12">
        <v>1.05</v>
      </c>
      <c r="AE72" s="12"/>
      <c r="AF72" s="12"/>
      <c r="AG72" s="12"/>
      <c r="AH72" t="s">
        <v>3007</v>
      </c>
      <c r="AJ72" t="s">
        <v>480</v>
      </c>
      <c r="AK72" s="5" t="e">
        <f>VLOOKUP(B72,#REF!,13,0)</f>
        <v>#REF!</v>
      </c>
      <c r="AL72" t="e">
        <f t="shared" si="4"/>
        <v>#REF!</v>
      </c>
      <c r="AM72" s="5" t="e">
        <f>VLOOKUP(AL72,#REF!,4,0)</f>
        <v>#REF!</v>
      </c>
      <c r="AN72" s="5" t="e">
        <f t="shared" si="5"/>
        <v>#REF!</v>
      </c>
    </row>
    <row r="73" spans="1:40" x14ac:dyDescent="0.25">
      <c r="A73" s="4">
        <v>42762</v>
      </c>
      <c r="B73" t="s">
        <v>369</v>
      </c>
      <c r="C73" s="5">
        <v>0.37152777777777773</v>
      </c>
      <c r="D73" s="5">
        <v>0.43891203703703702</v>
      </c>
      <c r="E73" s="5">
        <v>0.46491898148148153</v>
      </c>
      <c r="F73" s="5"/>
      <c r="G73" s="5"/>
      <c r="H73" s="5">
        <v>0.44092592592592594</v>
      </c>
      <c r="I73" s="5">
        <v>0.46605324074074073</v>
      </c>
      <c r="J73" s="5"/>
      <c r="K73" s="5"/>
      <c r="L73">
        <v>4</v>
      </c>
      <c r="M73">
        <v>5</v>
      </c>
      <c r="Q73" s="6">
        <v>42762.43891203704</v>
      </c>
      <c r="R73" s="6">
        <v>42762.464918981481</v>
      </c>
      <c r="S73" s="6" t="s">
        <v>2997</v>
      </c>
      <c r="T73" s="6" t="s">
        <v>2997</v>
      </c>
      <c r="U73" s="6">
        <v>42762.440925925926</v>
      </c>
      <c r="V73" s="6">
        <v>42762.466053240743</v>
      </c>
      <c r="W73" s="6" t="s">
        <v>2997</v>
      </c>
      <c r="X73" s="6" t="s">
        <v>2997</v>
      </c>
      <c r="Y73">
        <v>2</v>
      </c>
      <c r="Z73" s="5">
        <v>2.0138888888889261E-3</v>
      </c>
      <c r="AA73" s="5">
        <v>1.134259259259196E-3</v>
      </c>
      <c r="AB73" s="5" t="s">
        <v>2997</v>
      </c>
      <c r="AC73" s="5" t="s">
        <v>2997</v>
      </c>
      <c r="AD73" s="12">
        <v>2.9</v>
      </c>
      <c r="AE73" s="12">
        <v>1.6333333333333333</v>
      </c>
      <c r="AF73" s="12"/>
      <c r="AG73" s="12"/>
      <c r="AH73" t="s">
        <v>3007</v>
      </c>
      <c r="AJ73" t="s">
        <v>369</v>
      </c>
      <c r="AK73" s="5">
        <v>0.4465277777777778</v>
      </c>
      <c r="AL73" t="str">
        <f t="shared" si="4"/>
        <v>LB3889-1043</v>
      </c>
      <c r="AM73" s="5" t="e">
        <f>VLOOKUP(AL73,#REF!,4,0)</f>
        <v>#REF!</v>
      </c>
      <c r="AN73" s="5" t="e">
        <f>AM73-I73</f>
        <v>#REF!</v>
      </c>
    </row>
    <row r="74" spans="1:40" x14ac:dyDescent="0.25">
      <c r="A74" s="4">
        <v>42762</v>
      </c>
      <c r="B74" t="s">
        <v>262</v>
      </c>
      <c r="C74" s="5" t="e">
        <f>VLOOKUP(B74,#REF!,3,0)</f>
        <v>#REF!</v>
      </c>
      <c r="D74" s="5">
        <v>0.4397685185185185</v>
      </c>
      <c r="E74" s="5"/>
      <c r="F74" s="5"/>
      <c r="G74" s="5"/>
      <c r="H74" s="5">
        <v>0.44035879629629626</v>
      </c>
      <c r="I74" s="5"/>
      <c r="J74" s="5"/>
      <c r="K74" s="5"/>
      <c r="L74">
        <v>3</v>
      </c>
      <c r="Q74" s="6">
        <v>42762.439768518518</v>
      </c>
      <c r="R74" s="6" t="s">
        <v>2997</v>
      </c>
      <c r="S74" s="6" t="s">
        <v>2997</v>
      </c>
      <c r="T74" s="6" t="s">
        <v>2997</v>
      </c>
      <c r="U74" s="6">
        <v>42762.440358796295</v>
      </c>
      <c r="V74" s="6" t="s">
        <v>2997</v>
      </c>
      <c r="W74" s="6" t="s">
        <v>2997</v>
      </c>
      <c r="X74" s="6" t="s">
        <v>2997</v>
      </c>
      <c r="Y74">
        <v>1</v>
      </c>
      <c r="Z74" s="5">
        <v>5.9027777777775903E-4</v>
      </c>
      <c r="AA74" s="5" t="s">
        <v>2997</v>
      </c>
      <c r="AB74" s="5" t="s">
        <v>2997</v>
      </c>
      <c r="AC74" s="5" t="s">
        <v>2997</v>
      </c>
      <c r="AD74" s="12">
        <v>0.85</v>
      </c>
      <c r="AE74" s="12"/>
      <c r="AF74" s="12"/>
      <c r="AG74" s="12"/>
      <c r="AH74" t="s">
        <v>3007</v>
      </c>
      <c r="AJ74" t="s">
        <v>262</v>
      </c>
      <c r="AK74" s="5" t="e">
        <f>VLOOKUP(B74,#REF!,13,0)</f>
        <v>#REF!</v>
      </c>
      <c r="AL74" t="e">
        <f t="shared" si="4"/>
        <v>#REF!</v>
      </c>
      <c r="AM74" s="5" t="e">
        <f>VLOOKUP(AL74,#REF!,4,0)</f>
        <v>#REF!</v>
      </c>
      <c r="AN74" s="5" t="e">
        <f t="shared" si="5"/>
        <v>#REF!</v>
      </c>
    </row>
    <row r="75" spans="1:40" x14ac:dyDescent="0.25">
      <c r="A75" s="4">
        <v>42762</v>
      </c>
      <c r="B75" t="s">
        <v>681</v>
      </c>
      <c r="C75" s="5" t="e">
        <f>VLOOKUP(B75,#REF!,3,0)</f>
        <v>#REF!</v>
      </c>
      <c r="D75" s="5">
        <v>0.44021990740740741</v>
      </c>
      <c r="E75" s="5"/>
      <c r="F75" s="5"/>
      <c r="G75" s="5"/>
      <c r="H75" s="5">
        <v>0.44086805555555553</v>
      </c>
      <c r="I75" s="5"/>
      <c r="J75" s="5"/>
      <c r="K75" s="5"/>
      <c r="L75">
        <v>5</v>
      </c>
      <c r="Q75" s="6">
        <v>42762.44021990741</v>
      </c>
      <c r="R75" s="6" t="s">
        <v>2997</v>
      </c>
      <c r="S75" s="6" t="s">
        <v>2997</v>
      </c>
      <c r="T75" s="6" t="s">
        <v>2997</v>
      </c>
      <c r="U75" s="6">
        <v>42762.440868055557</v>
      </c>
      <c r="V75" s="6" t="s">
        <v>2997</v>
      </c>
      <c r="W75" s="6" t="s">
        <v>2997</v>
      </c>
      <c r="X75" s="6" t="s">
        <v>2997</v>
      </c>
      <c r="Y75">
        <v>1</v>
      </c>
      <c r="Z75" s="5">
        <v>6.4814814814811994E-4</v>
      </c>
      <c r="AA75" s="5" t="s">
        <v>2997</v>
      </c>
      <c r="AB75" s="5" t="s">
        <v>2997</v>
      </c>
      <c r="AC75" s="5" t="s">
        <v>2997</v>
      </c>
      <c r="AD75" s="12">
        <v>0.93333333333333335</v>
      </c>
      <c r="AE75" s="12"/>
      <c r="AF75" s="12"/>
      <c r="AG75" s="12"/>
      <c r="AH75" t="s">
        <v>3007</v>
      </c>
      <c r="AJ75" t="s">
        <v>681</v>
      </c>
      <c r="AK75" s="5" t="e">
        <f>VLOOKUP(B75,#REF!,13,0)</f>
        <v>#REF!</v>
      </c>
      <c r="AL75" t="e">
        <f t="shared" si="4"/>
        <v>#REF!</v>
      </c>
      <c r="AM75" s="5" t="e">
        <f>VLOOKUP(AL75,#REF!,4,0)</f>
        <v>#REF!</v>
      </c>
      <c r="AN75" s="5" t="e">
        <f t="shared" si="5"/>
        <v>#REF!</v>
      </c>
    </row>
    <row r="76" spans="1:40" x14ac:dyDescent="0.25">
      <c r="A76" s="4">
        <v>42762</v>
      </c>
      <c r="B76" t="s">
        <v>45</v>
      </c>
      <c r="C76" s="5" t="e">
        <f>VLOOKUP(B76,#REF!,3,0)</f>
        <v>#REF!</v>
      </c>
      <c r="D76" s="5">
        <v>0.44118055555555552</v>
      </c>
      <c r="E76" s="5"/>
      <c r="F76" s="5"/>
      <c r="G76" s="5"/>
      <c r="H76" s="5">
        <v>0.4425115740740741</v>
      </c>
      <c r="I76" s="5"/>
      <c r="J76" s="5"/>
      <c r="K76" s="5"/>
      <c r="L76">
        <v>2</v>
      </c>
      <c r="Q76" s="6">
        <v>42762.441180555557</v>
      </c>
      <c r="R76" s="6" t="s">
        <v>2997</v>
      </c>
      <c r="S76" s="6" t="s">
        <v>2997</v>
      </c>
      <c r="T76" s="6" t="s">
        <v>2997</v>
      </c>
      <c r="U76" s="6">
        <v>42762.442511574074</v>
      </c>
      <c r="V76" s="6" t="s">
        <v>2997</v>
      </c>
      <c r="W76" s="6" t="s">
        <v>2997</v>
      </c>
      <c r="X76" s="6" t="s">
        <v>2997</v>
      </c>
      <c r="Y76">
        <v>1</v>
      </c>
      <c r="Z76" s="5">
        <v>1.3310185185185786E-3</v>
      </c>
      <c r="AA76" s="5" t="s">
        <v>2997</v>
      </c>
      <c r="AB76" s="5" t="s">
        <v>2997</v>
      </c>
      <c r="AC76" s="5" t="s">
        <v>2997</v>
      </c>
      <c r="AD76" s="12">
        <v>1.9166666666666665</v>
      </c>
      <c r="AE76" s="12"/>
      <c r="AF76" s="12"/>
      <c r="AG76" s="12"/>
      <c r="AH76" t="s">
        <v>3007</v>
      </c>
      <c r="AJ76" t="s">
        <v>45</v>
      </c>
      <c r="AK76" s="5" t="e">
        <f>VLOOKUP(B76,#REF!,13,0)</f>
        <v>#REF!</v>
      </c>
      <c r="AL76" t="e">
        <f t="shared" si="4"/>
        <v>#REF!</v>
      </c>
      <c r="AM76" s="5" t="e">
        <f>VLOOKUP(AL76,#REF!,4,0)</f>
        <v>#REF!</v>
      </c>
      <c r="AN76" s="5" t="e">
        <f t="shared" si="5"/>
        <v>#REF!</v>
      </c>
    </row>
    <row r="77" spans="1:40" x14ac:dyDescent="0.25">
      <c r="A77" s="4">
        <v>42762</v>
      </c>
      <c r="B77" t="s">
        <v>264</v>
      </c>
      <c r="C77" s="5" t="e">
        <f>VLOOKUP(B77,#REF!,3,0)</f>
        <v>#REF!</v>
      </c>
      <c r="D77" s="5">
        <v>0.44150462962962966</v>
      </c>
      <c r="E77" s="5">
        <v>0.47987268518518517</v>
      </c>
      <c r="F77" s="5"/>
      <c r="G77" s="5"/>
      <c r="H77" s="5">
        <v>0.44260416666666669</v>
      </c>
      <c r="I77" s="5">
        <v>0.48085648148148147</v>
      </c>
      <c r="J77" s="5"/>
      <c r="K77" s="5"/>
      <c r="L77">
        <v>3</v>
      </c>
      <c r="M77">
        <v>3</v>
      </c>
      <c r="Q77" s="6">
        <v>42762.441504629627</v>
      </c>
      <c r="R77" s="6">
        <v>42762.479872685188</v>
      </c>
      <c r="S77" s="6" t="s">
        <v>2997</v>
      </c>
      <c r="T77" s="6" t="s">
        <v>2997</v>
      </c>
      <c r="U77" s="6">
        <v>42762.442604166667</v>
      </c>
      <c r="V77" s="6">
        <v>42762.480856481481</v>
      </c>
      <c r="W77" s="6" t="s">
        <v>2997</v>
      </c>
      <c r="X77" s="6" t="s">
        <v>2997</v>
      </c>
      <c r="Y77">
        <v>2</v>
      </c>
      <c r="Z77" s="5">
        <v>1.0995370370370239E-3</v>
      </c>
      <c r="AA77" s="5">
        <v>9.8379629629630205E-4</v>
      </c>
      <c r="AB77" s="5" t="s">
        <v>2997</v>
      </c>
      <c r="AC77" s="5" t="s">
        <v>2997</v>
      </c>
      <c r="AD77" s="12">
        <v>1.5833333333333335</v>
      </c>
      <c r="AE77" s="12">
        <v>1.4166666666666667</v>
      </c>
      <c r="AF77" s="12"/>
      <c r="AG77" s="12"/>
      <c r="AH77" t="s">
        <v>3007</v>
      </c>
      <c r="AJ77" t="s">
        <v>264</v>
      </c>
      <c r="AK77" s="5" t="e">
        <f>VLOOKUP(B77,#REF!,13,0)</f>
        <v>#REF!</v>
      </c>
      <c r="AL77" t="e">
        <f t="shared" si="4"/>
        <v>#REF!</v>
      </c>
      <c r="AM77" s="5" t="e">
        <f>VLOOKUP(AL77,#REF!,4,0)</f>
        <v>#REF!</v>
      </c>
      <c r="AN77" s="5" t="e">
        <f>AM77-I77</f>
        <v>#REF!</v>
      </c>
    </row>
    <row r="78" spans="1:40" x14ac:dyDescent="0.25">
      <c r="A78" s="4">
        <v>42762</v>
      </c>
      <c r="B78" t="s">
        <v>66</v>
      </c>
      <c r="C78" s="5">
        <v>0.43958333333333338</v>
      </c>
      <c r="D78" s="5">
        <v>0.4415972222222222</v>
      </c>
      <c r="E78" s="5"/>
      <c r="F78" s="5"/>
      <c r="G78" s="5"/>
      <c r="H78" s="5">
        <v>0.48327546296296298</v>
      </c>
      <c r="I78" s="5"/>
      <c r="J78" s="5"/>
      <c r="K78" s="5"/>
      <c r="L78">
        <v>4</v>
      </c>
      <c r="Q78" s="6">
        <v>42762.44159722222</v>
      </c>
      <c r="R78" s="6" t="s">
        <v>2997</v>
      </c>
      <c r="S78" s="6" t="s">
        <v>2997</v>
      </c>
      <c r="T78" s="6" t="s">
        <v>2997</v>
      </c>
      <c r="U78" s="6">
        <v>42762.483275462961</v>
      </c>
      <c r="V78" s="6" t="s">
        <v>2997</v>
      </c>
      <c r="W78" s="6" t="s">
        <v>2997</v>
      </c>
      <c r="X78" s="6" t="s">
        <v>2997</v>
      </c>
      <c r="Y78">
        <v>1</v>
      </c>
      <c r="Z78" s="5">
        <v>4.167824074074078E-2</v>
      </c>
      <c r="AA78" s="5" t="s">
        <v>2997</v>
      </c>
      <c r="AB78" s="5" t="s">
        <v>2997</v>
      </c>
      <c r="AC78" s="5" t="s">
        <v>2997</v>
      </c>
      <c r="AD78" s="12">
        <v>60.016666666666666</v>
      </c>
      <c r="AE78" s="12"/>
      <c r="AF78" s="12"/>
      <c r="AG78" s="12"/>
      <c r="AH78" t="s">
        <v>3007</v>
      </c>
      <c r="AJ78" t="s">
        <v>66</v>
      </c>
      <c r="AK78" s="5" t="e">
        <f>VLOOKUP(B78,#REF!,13,0)</f>
        <v>#REF!</v>
      </c>
      <c r="AL78" t="e">
        <f t="shared" si="4"/>
        <v>#REF!</v>
      </c>
      <c r="AM78" s="5" t="e">
        <f>VLOOKUP(AL78,#REF!,4,0)</f>
        <v>#REF!</v>
      </c>
      <c r="AN78" s="5" t="e">
        <f t="shared" si="5"/>
        <v>#REF!</v>
      </c>
    </row>
    <row r="79" spans="1:40" x14ac:dyDescent="0.25">
      <c r="A79" s="4">
        <v>42762</v>
      </c>
      <c r="B79" t="s">
        <v>481</v>
      </c>
      <c r="C79" s="5" t="e">
        <f>VLOOKUP(B79,#REF!,3,0)</f>
        <v>#REF!</v>
      </c>
      <c r="D79" s="5">
        <v>0.44177083333333328</v>
      </c>
      <c r="E79" s="5"/>
      <c r="F79" s="5"/>
      <c r="G79" s="5"/>
      <c r="H79" s="5">
        <v>0.44259259259259259</v>
      </c>
      <c r="I79" s="5"/>
      <c r="J79" s="5"/>
      <c r="K79" s="5"/>
      <c r="L79">
        <v>4</v>
      </c>
      <c r="Q79" s="6">
        <v>42762.441770833335</v>
      </c>
      <c r="R79" s="6" t="s">
        <v>2997</v>
      </c>
      <c r="S79" s="6" t="s">
        <v>2997</v>
      </c>
      <c r="T79" s="6" t="s">
        <v>2997</v>
      </c>
      <c r="U79" s="6">
        <v>42762.44259259259</v>
      </c>
      <c r="V79" s="6" t="s">
        <v>2997</v>
      </c>
      <c r="W79" s="6" t="s">
        <v>2997</v>
      </c>
      <c r="X79" s="6" t="s">
        <v>2997</v>
      </c>
      <c r="Y79">
        <v>1</v>
      </c>
      <c r="Z79" s="5">
        <v>8.217592592593137E-4</v>
      </c>
      <c r="AA79" s="5" t="s">
        <v>2997</v>
      </c>
      <c r="AB79" s="5" t="s">
        <v>2997</v>
      </c>
      <c r="AC79" s="5" t="s">
        <v>2997</v>
      </c>
      <c r="AD79" s="12">
        <v>1.1833333333333333</v>
      </c>
      <c r="AE79" s="12"/>
      <c r="AF79" s="12"/>
      <c r="AG79" s="12"/>
      <c r="AH79" t="s">
        <v>3007</v>
      </c>
      <c r="AJ79" t="s">
        <v>481</v>
      </c>
      <c r="AK79" s="5" t="e">
        <f>VLOOKUP(B79,#REF!,13,0)</f>
        <v>#REF!</v>
      </c>
      <c r="AL79" t="e">
        <f t="shared" si="4"/>
        <v>#REF!</v>
      </c>
      <c r="AM79" s="5" t="e">
        <f>VLOOKUP(AL79,#REF!,4,0)</f>
        <v>#REF!</v>
      </c>
      <c r="AN79" s="5" t="e">
        <f t="shared" si="5"/>
        <v>#REF!</v>
      </c>
    </row>
    <row r="80" spans="1:40" x14ac:dyDescent="0.25">
      <c r="A80" s="4">
        <v>42762</v>
      </c>
      <c r="B80" t="s">
        <v>206</v>
      </c>
      <c r="C80" s="5" t="e">
        <f>VLOOKUP(B80,#REF!,3,0)</f>
        <v>#REF!</v>
      </c>
      <c r="D80" s="5">
        <v>0.44218750000000001</v>
      </c>
      <c r="E80" s="5"/>
      <c r="F80" s="5"/>
      <c r="G80" s="5"/>
      <c r="H80" s="5">
        <v>0.44239583333333332</v>
      </c>
      <c r="I80" s="5"/>
      <c r="J80" s="5"/>
      <c r="K80" s="5"/>
      <c r="L80">
        <v>5</v>
      </c>
      <c r="Q80" s="6">
        <v>42762.442187499997</v>
      </c>
      <c r="R80" s="6" t="s">
        <v>2997</v>
      </c>
      <c r="S80" s="6" t="s">
        <v>2997</v>
      </c>
      <c r="T80" s="6" t="s">
        <v>2997</v>
      </c>
      <c r="U80" s="6">
        <v>42762.442395833335</v>
      </c>
      <c r="V80" s="6" t="s">
        <v>2997</v>
      </c>
      <c r="W80" s="6" t="s">
        <v>2997</v>
      </c>
      <c r="X80" s="6" t="s">
        <v>2997</v>
      </c>
      <c r="Y80">
        <v>1</v>
      </c>
      <c r="Z80" s="5">
        <v>2.0833333333331039E-4</v>
      </c>
      <c r="AA80" s="5" t="s">
        <v>2997</v>
      </c>
      <c r="AB80" s="5" t="s">
        <v>2997</v>
      </c>
      <c r="AC80" s="5" t="s">
        <v>2997</v>
      </c>
      <c r="AD80" s="12">
        <v>0.3</v>
      </c>
      <c r="AE80" s="12"/>
      <c r="AF80" s="12"/>
      <c r="AG80" s="12"/>
      <c r="AH80" t="s">
        <v>3007</v>
      </c>
      <c r="AJ80" t="s">
        <v>206</v>
      </c>
      <c r="AK80" s="5">
        <v>0.47222222222222227</v>
      </c>
      <c r="AL80" t="str">
        <f t="shared" si="4"/>
        <v>PW4426-1120</v>
      </c>
      <c r="AM80" s="5" t="e">
        <f>VLOOKUP(AL80,#REF!,4,0)</f>
        <v>#REF!</v>
      </c>
      <c r="AN80" s="5" t="e">
        <f t="shared" si="5"/>
        <v>#REF!</v>
      </c>
    </row>
    <row r="81" spans="1:40" x14ac:dyDescent="0.25">
      <c r="A81" s="4">
        <v>42762</v>
      </c>
      <c r="B81" t="s">
        <v>482</v>
      </c>
      <c r="C81" s="5" t="e">
        <f>VLOOKUP(B81,#REF!,3,0)</f>
        <v>#REF!</v>
      </c>
      <c r="D81" s="5">
        <v>0.44391203703703702</v>
      </c>
      <c r="E81" s="5"/>
      <c r="F81" s="5"/>
      <c r="G81" s="5"/>
      <c r="H81" s="5">
        <v>0.44473379629629628</v>
      </c>
      <c r="I81" s="5"/>
      <c r="J81" s="5"/>
      <c r="K81" s="5"/>
      <c r="L81">
        <v>4</v>
      </c>
      <c r="Q81" s="6">
        <v>42762.443912037037</v>
      </c>
      <c r="R81" s="6" t="s">
        <v>2997</v>
      </c>
      <c r="S81" s="6" t="s">
        <v>2997</v>
      </c>
      <c r="T81" s="6" t="s">
        <v>2997</v>
      </c>
      <c r="U81" s="6">
        <v>42762.444733796299</v>
      </c>
      <c r="V81" s="6" t="s">
        <v>2997</v>
      </c>
      <c r="W81" s="6" t="s">
        <v>2997</v>
      </c>
      <c r="X81" s="6" t="s">
        <v>2997</v>
      </c>
      <c r="Y81">
        <v>1</v>
      </c>
      <c r="Z81" s="5">
        <v>8.2175925925925819E-4</v>
      </c>
      <c r="AA81" s="5" t="s">
        <v>2997</v>
      </c>
      <c r="AB81" s="5" t="s">
        <v>2997</v>
      </c>
      <c r="AC81" s="5" t="s">
        <v>2997</v>
      </c>
      <c r="AD81" s="12">
        <v>1.1833333333333333</v>
      </c>
      <c r="AE81" s="12"/>
      <c r="AF81" s="12"/>
      <c r="AG81" s="12"/>
      <c r="AH81" t="s">
        <v>3007</v>
      </c>
      <c r="AJ81" t="s">
        <v>482</v>
      </c>
      <c r="AK81" s="5" t="e">
        <f>VLOOKUP(B81,#REF!,13,0)</f>
        <v>#REF!</v>
      </c>
      <c r="AL81" t="e">
        <f t="shared" si="4"/>
        <v>#REF!</v>
      </c>
      <c r="AM81" s="5" t="e">
        <f>VLOOKUP(AL81,#REF!,4,0)</f>
        <v>#REF!</v>
      </c>
      <c r="AN81" s="5" t="e">
        <f t="shared" si="5"/>
        <v>#REF!</v>
      </c>
    </row>
    <row r="82" spans="1:40" x14ac:dyDescent="0.25">
      <c r="A82" s="4">
        <v>42762</v>
      </c>
      <c r="B82" t="s">
        <v>266</v>
      </c>
      <c r="C82" s="5" t="e">
        <f>VLOOKUP(B82,#REF!,3,0)</f>
        <v>#REF!</v>
      </c>
      <c r="D82" s="5">
        <v>0.44428240740740743</v>
      </c>
      <c r="E82" s="5"/>
      <c r="F82" s="5"/>
      <c r="G82" s="5"/>
      <c r="H82" s="5">
        <v>0.44567129629629632</v>
      </c>
      <c r="I82" s="5"/>
      <c r="J82" s="5"/>
      <c r="K82" s="5"/>
      <c r="L82">
        <v>3</v>
      </c>
      <c r="Q82" s="6">
        <v>42762.444282407407</v>
      </c>
      <c r="R82" s="6" t="s">
        <v>2997</v>
      </c>
      <c r="S82" s="6" t="s">
        <v>2997</v>
      </c>
      <c r="T82" s="6" t="s">
        <v>2997</v>
      </c>
      <c r="U82" s="6">
        <v>42762.445671296293</v>
      </c>
      <c r="V82" s="6" t="s">
        <v>2997</v>
      </c>
      <c r="W82" s="6" t="s">
        <v>2997</v>
      </c>
      <c r="X82" s="6" t="s">
        <v>2997</v>
      </c>
      <c r="Y82">
        <v>1</v>
      </c>
      <c r="Z82" s="5">
        <v>1.388888888888884E-3</v>
      </c>
      <c r="AA82" s="5" t="s">
        <v>2997</v>
      </c>
      <c r="AB82" s="5" t="s">
        <v>2997</v>
      </c>
      <c r="AC82" s="5" t="s">
        <v>2997</v>
      </c>
      <c r="AD82" s="12">
        <v>2</v>
      </c>
      <c r="AE82" s="12"/>
      <c r="AF82" s="12"/>
      <c r="AG82" s="12"/>
      <c r="AH82" t="s">
        <v>3007</v>
      </c>
      <c r="AJ82" t="s">
        <v>266</v>
      </c>
      <c r="AK82" s="5" t="e">
        <f>VLOOKUP(B82,#REF!,13,0)</f>
        <v>#REF!</v>
      </c>
      <c r="AL82" t="e">
        <f t="shared" si="4"/>
        <v>#REF!</v>
      </c>
      <c r="AM82" s="5" t="e">
        <f>VLOOKUP(AL82,#REF!,4,0)</f>
        <v>#REF!</v>
      </c>
      <c r="AN82" s="5" t="e">
        <f t="shared" si="5"/>
        <v>#REF!</v>
      </c>
    </row>
    <row r="83" spans="1:40" x14ac:dyDescent="0.25">
      <c r="A83" s="4">
        <v>42762</v>
      </c>
      <c r="B83" t="s">
        <v>682</v>
      </c>
      <c r="C83" s="5" t="e">
        <f>VLOOKUP(B83,#REF!,3,0)</f>
        <v>#REF!</v>
      </c>
      <c r="D83" s="5">
        <v>0.44490740740740736</v>
      </c>
      <c r="E83" s="5"/>
      <c r="F83" s="5"/>
      <c r="G83" s="5"/>
      <c r="H83" s="5">
        <v>0.44585648148148144</v>
      </c>
      <c r="I83" s="5"/>
      <c r="J83" s="5"/>
      <c r="K83" s="5"/>
      <c r="L83">
        <v>5</v>
      </c>
      <c r="Q83" s="6">
        <v>42762.444907407407</v>
      </c>
      <c r="R83" s="6" t="s">
        <v>2997</v>
      </c>
      <c r="S83" s="6" t="s">
        <v>2997</v>
      </c>
      <c r="T83" s="6" t="s">
        <v>2997</v>
      </c>
      <c r="U83" s="6">
        <v>42762.445856481485</v>
      </c>
      <c r="V83" s="6" t="s">
        <v>2997</v>
      </c>
      <c r="W83" s="6" t="s">
        <v>2997</v>
      </c>
      <c r="X83" s="6" t="s">
        <v>2997</v>
      </c>
      <c r="Y83">
        <v>1</v>
      </c>
      <c r="Z83" s="5">
        <v>9.490740740740744E-4</v>
      </c>
      <c r="AA83" s="5" t="s">
        <v>2997</v>
      </c>
      <c r="AB83" s="5" t="s">
        <v>2997</v>
      </c>
      <c r="AC83" s="5" t="s">
        <v>2997</v>
      </c>
      <c r="AD83" s="12">
        <v>1.3666666666666667</v>
      </c>
      <c r="AE83" s="12"/>
      <c r="AF83" s="12"/>
      <c r="AG83" s="12"/>
      <c r="AH83" t="s">
        <v>3007</v>
      </c>
      <c r="AJ83" t="s">
        <v>682</v>
      </c>
      <c r="AK83" s="5" t="e">
        <f>VLOOKUP(B83,#REF!,13,0)</f>
        <v>#REF!</v>
      </c>
      <c r="AL83" t="e">
        <f t="shared" si="4"/>
        <v>#REF!</v>
      </c>
      <c r="AM83" s="5" t="e">
        <f>VLOOKUP(AL83,#REF!,4,0)</f>
        <v>#REF!</v>
      </c>
      <c r="AN83" s="5" t="e">
        <f t="shared" si="5"/>
        <v>#REF!</v>
      </c>
    </row>
    <row r="84" spans="1:40" x14ac:dyDescent="0.25">
      <c r="A84" s="4">
        <v>42762</v>
      </c>
      <c r="B84" t="s">
        <v>48</v>
      </c>
      <c r="C84" s="5" t="e">
        <f>VLOOKUP(B84,#REF!,3,0)</f>
        <v>#REF!</v>
      </c>
      <c r="D84" s="5">
        <v>0.44574074074074077</v>
      </c>
      <c r="E84" s="5"/>
      <c r="F84" s="5"/>
      <c r="G84" s="5"/>
      <c r="H84" s="5">
        <v>0.44668981481481485</v>
      </c>
      <c r="I84" s="5"/>
      <c r="J84" s="5"/>
      <c r="K84" s="5"/>
      <c r="L84">
        <v>2</v>
      </c>
      <c r="Q84" s="6">
        <v>42762.445740740739</v>
      </c>
      <c r="R84" s="6" t="s">
        <v>2997</v>
      </c>
      <c r="S84" s="6" t="s">
        <v>2997</v>
      </c>
      <c r="T84" s="6" t="s">
        <v>2997</v>
      </c>
      <c r="U84" s="6">
        <v>42762.446689814817</v>
      </c>
      <c r="V84" s="6" t="s">
        <v>2997</v>
      </c>
      <c r="W84" s="6" t="s">
        <v>2997</v>
      </c>
      <c r="X84" s="6" t="s">
        <v>2997</v>
      </c>
      <c r="Y84">
        <v>1</v>
      </c>
      <c r="Z84" s="5">
        <v>9.490740740740744E-4</v>
      </c>
      <c r="AA84" s="5" t="s">
        <v>2997</v>
      </c>
      <c r="AB84" s="5" t="s">
        <v>2997</v>
      </c>
      <c r="AC84" s="5" t="s">
        <v>2997</v>
      </c>
      <c r="AD84" s="12">
        <v>1.3666666666666667</v>
      </c>
      <c r="AE84" s="12"/>
      <c r="AF84" s="12"/>
      <c r="AG84" s="12"/>
      <c r="AH84" t="s">
        <v>3007</v>
      </c>
      <c r="AJ84" t="s">
        <v>48</v>
      </c>
      <c r="AK84" s="5" t="e">
        <f>VLOOKUP(B84,#REF!,13,0)</f>
        <v>#REF!</v>
      </c>
      <c r="AL84" t="e">
        <f t="shared" si="4"/>
        <v>#REF!</v>
      </c>
      <c r="AM84" s="5" t="e">
        <f>VLOOKUP(AL84,#REF!,4,0)</f>
        <v>#REF!</v>
      </c>
      <c r="AN84" s="5" t="e">
        <f t="shared" si="5"/>
        <v>#REF!</v>
      </c>
    </row>
    <row r="85" spans="1:40" x14ac:dyDescent="0.25">
      <c r="A85" s="4">
        <v>42762</v>
      </c>
      <c r="B85" t="s">
        <v>267</v>
      </c>
      <c r="C85" s="5" t="e">
        <f>VLOOKUP(B85,#REF!,3,0)</f>
        <v>#REF!</v>
      </c>
      <c r="D85" s="5">
        <v>0.44688657407407412</v>
      </c>
      <c r="E85" s="5"/>
      <c r="F85" s="5"/>
      <c r="G85" s="5"/>
      <c r="H85" s="5">
        <v>0.4475810185185185</v>
      </c>
      <c r="I85" s="5"/>
      <c r="J85" s="5"/>
      <c r="K85" s="5"/>
      <c r="L85">
        <v>3</v>
      </c>
      <c r="Q85" s="6">
        <v>42762.446886574071</v>
      </c>
      <c r="R85" s="6" t="s">
        <v>2997</v>
      </c>
      <c r="S85" s="6" t="s">
        <v>2997</v>
      </c>
      <c r="T85" s="6" t="s">
        <v>2997</v>
      </c>
      <c r="U85" s="6">
        <v>42762.447581018518</v>
      </c>
      <c r="V85" s="6" t="s">
        <v>2997</v>
      </c>
      <c r="W85" s="6" t="s">
        <v>2997</v>
      </c>
      <c r="X85" s="6" t="s">
        <v>2997</v>
      </c>
      <c r="Y85">
        <v>1</v>
      </c>
      <c r="Z85" s="5">
        <v>6.9444444444438647E-4</v>
      </c>
      <c r="AA85" s="5" t="s">
        <v>2997</v>
      </c>
      <c r="AB85" s="5" t="s">
        <v>2997</v>
      </c>
      <c r="AC85" s="5" t="s">
        <v>2997</v>
      </c>
      <c r="AD85" s="12">
        <v>1</v>
      </c>
      <c r="AE85" s="12"/>
      <c r="AF85" s="12"/>
      <c r="AG85" s="12"/>
      <c r="AH85" t="s">
        <v>3007</v>
      </c>
      <c r="AJ85" t="s">
        <v>267</v>
      </c>
      <c r="AK85" s="5" t="e">
        <f>VLOOKUP(B85,#REF!,13,0)</f>
        <v>#REF!</v>
      </c>
      <c r="AL85" t="e">
        <f t="shared" si="4"/>
        <v>#REF!</v>
      </c>
      <c r="AM85" s="5" t="e">
        <f>VLOOKUP(AL85,#REF!,4,0)</f>
        <v>#REF!</v>
      </c>
      <c r="AN85" s="5" t="e">
        <f t="shared" si="5"/>
        <v>#REF!</v>
      </c>
    </row>
    <row r="86" spans="1:40" x14ac:dyDescent="0.25">
      <c r="A86" s="4">
        <v>42762</v>
      </c>
      <c r="B86" t="s">
        <v>6</v>
      </c>
      <c r="C86" s="5" t="e">
        <f>VLOOKUP(B86,#REF!,3,0)</f>
        <v>#REF!</v>
      </c>
      <c r="D86" s="5">
        <v>0.4478125</v>
      </c>
      <c r="E86" s="5"/>
      <c r="F86" s="5"/>
      <c r="G86" s="5"/>
      <c r="H86" s="5">
        <v>0.44798611111111114</v>
      </c>
      <c r="I86" s="5"/>
      <c r="J86" s="5"/>
      <c r="K86" s="5"/>
      <c r="L86">
        <v>3</v>
      </c>
      <c r="Q86" s="6">
        <v>42762.447812500002</v>
      </c>
      <c r="R86" s="6" t="s">
        <v>2997</v>
      </c>
      <c r="S86" s="6" t="s">
        <v>2997</v>
      </c>
      <c r="T86" s="6" t="s">
        <v>2997</v>
      </c>
      <c r="U86" s="6">
        <v>42762.44798611111</v>
      </c>
      <c r="V86" s="6" t="s">
        <v>2997</v>
      </c>
      <c r="W86" s="6" t="s">
        <v>2997</v>
      </c>
      <c r="X86" s="6" t="s">
        <v>2997</v>
      </c>
      <c r="Y86">
        <v>1</v>
      </c>
      <c r="Z86" s="5">
        <v>1.7361111111113825E-4</v>
      </c>
      <c r="AA86" s="5" t="s">
        <v>2997</v>
      </c>
      <c r="AB86" s="5" t="s">
        <v>2997</v>
      </c>
      <c r="AC86" s="5" t="s">
        <v>2997</v>
      </c>
      <c r="AD86" s="12">
        <v>0.25</v>
      </c>
      <c r="AE86" s="12"/>
      <c r="AF86" s="12"/>
      <c r="AG86" s="12"/>
      <c r="AH86" t="s">
        <v>3007</v>
      </c>
      <c r="AJ86" t="s">
        <v>6</v>
      </c>
      <c r="AK86" s="5">
        <v>0.51874999999999993</v>
      </c>
      <c r="AL86" t="str">
        <f t="shared" si="4"/>
        <v>BHGS57-1227</v>
      </c>
      <c r="AM86" s="5" t="e">
        <f>VLOOKUP(AL86,#REF!,4,0)</f>
        <v>#REF!</v>
      </c>
      <c r="AN86" s="5" t="e">
        <f t="shared" si="5"/>
        <v>#REF!</v>
      </c>
    </row>
    <row r="87" spans="1:40" x14ac:dyDescent="0.25">
      <c r="A87" s="4">
        <v>42762</v>
      </c>
      <c r="B87" t="s">
        <v>77</v>
      </c>
      <c r="C87" s="5" t="e">
        <f>VLOOKUP(B87,#REF!,3,0)</f>
        <v>#REF!</v>
      </c>
      <c r="D87" s="5">
        <v>0.4508564814814815</v>
      </c>
      <c r="E87" s="5"/>
      <c r="F87" s="5"/>
      <c r="G87" s="5"/>
      <c r="H87" s="5">
        <v>0.45784722222222224</v>
      </c>
      <c r="I87" s="5"/>
      <c r="J87" s="5"/>
      <c r="K87" s="5"/>
      <c r="L87">
        <v>4</v>
      </c>
      <c r="Q87" s="6">
        <v>42762.450856481482</v>
      </c>
      <c r="R87" s="6" t="s">
        <v>2997</v>
      </c>
      <c r="S87" s="6" t="s">
        <v>2997</v>
      </c>
      <c r="T87" s="6" t="s">
        <v>2997</v>
      </c>
      <c r="U87" s="6">
        <v>42762.45784722222</v>
      </c>
      <c r="V87" s="6" t="s">
        <v>2997</v>
      </c>
      <c r="W87" s="6" t="s">
        <v>2997</v>
      </c>
      <c r="X87" s="6" t="s">
        <v>2997</v>
      </c>
      <c r="Y87">
        <v>1</v>
      </c>
      <c r="Z87" s="5">
        <v>6.9907407407407418E-3</v>
      </c>
      <c r="AA87" s="5" t="s">
        <v>2997</v>
      </c>
      <c r="AB87" s="5" t="s">
        <v>2997</v>
      </c>
      <c r="AC87" s="5" t="s">
        <v>2997</v>
      </c>
      <c r="AD87" s="12">
        <v>10.066666666666666</v>
      </c>
      <c r="AE87" s="12"/>
      <c r="AF87" s="12"/>
      <c r="AG87" s="12"/>
      <c r="AH87" t="s">
        <v>3007</v>
      </c>
      <c r="AJ87" t="s">
        <v>77</v>
      </c>
      <c r="AK87" s="5" t="e">
        <f>VLOOKUP(B87,#REF!,13,0)</f>
        <v>#REF!</v>
      </c>
      <c r="AL87" t="e">
        <f t="shared" si="4"/>
        <v>#REF!</v>
      </c>
      <c r="AM87" s="5" t="e">
        <f>VLOOKUP(AL87,#REF!,4,0)</f>
        <v>#REF!</v>
      </c>
      <c r="AN87" s="5" t="e">
        <f t="shared" si="5"/>
        <v>#REF!</v>
      </c>
    </row>
    <row r="88" spans="1:40" x14ac:dyDescent="0.25">
      <c r="A88" s="4">
        <v>42762</v>
      </c>
      <c r="B88" t="s">
        <v>86</v>
      </c>
      <c r="C88" s="5" t="e">
        <f>VLOOKUP(B88,#REF!,3,0)</f>
        <v>#REF!</v>
      </c>
      <c r="D88" s="5">
        <v>0.45180555555555557</v>
      </c>
      <c r="E88" s="5"/>
      <c r="F88" s="5"/>
      <c r="G88" s="5"/>
      <c r="H88" s="5">
        <v>0.45271990740740736</v>
      </c>
      <c r="I88" s="5"/>
      <c r="J88" s="5"/>
      <c r="K88" s="5"/>
      <c r="L88">
        <v>3</v>
      </c>
      <c r="Q88" s="6">
        <v>42762.451805555553</v>
      </c>
      <c r="R88" s="6" t="s">
        <v>2997</v>
      </c>
      <c r="S88" s="6" t="s">
        <v>2997</v>
      </c>
      <c r="T88" s="6" t="s">
        <v>2997</v>
      </c>
      <c r="U88" s="6">
        <v>42762.452719907407</v>
      </c>
      <c r="V88" s="6" t="s">
        <v>2997</v>
      </c>
      <c r="W88" s="6" t="s">
        <v>2997</v>
      </c>
      <c r="X88" s="6" t="s">
        <v>2997</v>
      </c>
      <c r="Y88">
        <v>1</v>
      </c>
      <c r="Z88" s="5">
        <v>9.1435185185179124E-4</v>
      </c>
      <c r="AA88" s="5" t="s">
        <v>2997</v>
      </c>
      <c r="AB88" s="5" t="s">
        <v>2997</v>
      </c>
      <c r="AC88" s="5" t="s">
        <v>2997</v>
      </c>
      <c r="AD88" s="12">
        <v>1.3166666666666667</v>
      </c>
      <c r="AE88" s="12"/>
      <c r="AF88" s="12"/>
      <c r="AG88" s="12"/>
      <c r="AH88" t="s">
        <v>3007</v>
      </c>
      <c r="AJ88" t="s">
        <v>86</v>
      </c>
      <c r="AK88" s="5" t="e">
        <f>VLOOKUP(B88,#REF!,13,0)</f>
        <v>#REF!</v>
      </c>
      <c r="AL88" t="e">
        <f t="shared" si="4"/>
        <v>#REF!</v>
      </c>
      <c r="AM88" s="5" t="e">
        <f>VLOOKUP(AL88,#REF!,4,0)</f>
        <v>#REF!</v>
      </c>
      <c r="AN88" s="5" t="e">
        <f t="shared" si="5"/>
        <v>#REF!</v>
      </c>
    </row>
    <row r="89" spans="1:40" x14ac:dyDescent="0.25">
      <c r="A89" s="4">
        <v>42762</v>
      </c>
      <c r="B89" t="s">
        <v>268</v>
      </c>
      <c r="C89" s="5" t="e">
        <f>VLOOKUP(B89,#REF!,3,0)</f>
        <v>#REF!</v>
      </c>
      <c r="D89" s="5">
        <v>0.45462962962962966</v>
      </c>
      <c r="E89" s="5"/>
      <c r="F89" s="5"/>
      <c r="G89" s="5"/>
      <c r="H89" s="5">
        <v>0.45543981481481483</v>
      </c>
      <c r="I89" s="5"/>
      <c r="J89" s="5"/>
      <c r="K89" s="5"/>
      <c r="L89">
        <v>3</v>
      </c>
      <c r="Q89" s="6">
        <v>42762.454629629632</v>
      </c>
      <c r="R89" s="6" t="s">
        <v>2997</v>
      </c>
      <c r="S89" s="6" t="s">
        <v>2997</v>
      </c>
      <c r="T89" s="6" t="s">
        <v>2997</v>
      </c>
      <c r="U89" s="6">
        <v>42762.455439814818</v>
      </c>
      <c r="V89" s="6" t="s">
        <v>2997</v>
      </c>
      <c r="W89" s="6" t="s">
        <v>2997</v>
      </c>
      <c r="X89" s="6" t="s">
        <v>2997</v>
      </c>
      <c r="Y89">
        <v>1</v>
      </c>
      <c r="Z89" s="5">
        <v>8.101851851851638E-4</v>
      </c>
      <c r="AA89" s="5" t="s">
        <v>2997</v>
      </c>
      <c r="AB89" s="5" t="s">
        <v>2997</v>
      </c>
      <c r="AC89" s="5" t="s">
        <v>2997</v>
      </c>
      <c r="AD89" s="12">
        <v>1.1666666666666667</v>
      </c>
      <c r="AE89" s="12"/>
      <c r="AF89" s="12"/>
      <c r="AG89" s="12"/>
      <c r="AH89" t="s">
        <v>3007</v>
      </c>
      <c r="AJ89" t="s">
        <v>268</v>
      </c>
      <c r="AK89" s="5" t="e">
        <f>VLOOKUP(B89,#REF!,13,0)</f>
        <v>#REF!</v>
      </c>
      <c r="AL89" t="e">
        <f t="shared" si="4"/>
        <v>#REF!</v>
      </c>
      <c r="AM89" s="5" t="e">
        <f>VLOOKUP(AL89,#REF!,4,0)</f>
        <v>#REF!</v>
      </c>
      <c r="AN89" s="5" t="e">
        <f t="shared" si="5"/>
        <v>#REF!</v>
      </c>
    </row>
    <row r="90" spans="1:40" x14ac:dyDescent="0.25">
      <c r="A90" s="4">
        <v>42762</v>
      </c>
      <c r="B90" t="s">
        <v>269</v>
      </c>
      <c r="C90" s="5" t="e">
        <f>VLOOKUP(B90,#REF!,3,0)</f>
        <v>#REF!</v>
      </c>
      <c r="D90" s="5">
        <v>0.45578703703703699</v>
      </c>
      <c r="E90" s="5"/>
      <c r="F90" s="5"/>
      <c r="G90" s="5"/>
      <c r="H90" s="5">
        <v>0.45590277777777777</v>
      </c>
      <c r="I90" s="5"/>
      <c r="J90" s="5"/>
      <c r="K90" s="5"/>
      <c r="L90">
        <v>3</v>
      </c>
      <c r="Q90" s="6">
        <v>42762.455787037034</v>
      </c>
      <c r="R90" s="6" t="s">
        <v>2997</v>
      </c>
      <c r="S90" s="6" t="s">
        <v>2997</v>
      </c>
      <c r="T90" s="6" t="s">
        <v>2997</v>
      </c>
      <c r="U90" s="6">
        <v>42762.45590277778</v>
      </c>
      <c r="V90" s="6" t="s">
        <v>2997</v>
      </c>
      <c r="W90" s="6" t="s">
        <v>2997</v>
      </c>
      <c r="X90" s="6" t="s">
        <v>2997</v>
      </c>
      <c r="Y90">
        <v>1</v>
      </c>
      <c r="Z90" s="5">
        <v>1.1574074074077734E-4</v>
      </c>
      <c r="AA90" s="5" t="s">
        <v>2997</v>
      </c>
      <c r="AB90" s="5" t="s">
        <v>2997</v>
      </c>
      <c r="AC90" s="5" t="s">
        <v>2997</v>
      </c>
      <c r="AD90" s="12">
        <v>0.16666666666666666</v>
      </c>
      <c r="AE90" s="12"/>
      <c r="AF90" s="12"/>
      <c r="AG90" s="12"/>
      <c r="AH90" t="s">
        <v>3007</v>
      </c>
      <c r="AJ90" t="s">
        <v>269</v>
      </c>
      <c r="AK90" s="5" t="e">
        <f>VLOOKUP(B90,#REF!,13,0)</f>
        <v>#REF!</v>
      </c>
      <c r="AL90" t="e">
        <f t="shared" si="4"/>
        <v>#REF!</v>
      </c>
      <c r="AM90" s="5" t="e">
        <f>VLOOKUP(AL90,#REF!,4,0)</f>
        <v>#REF!</v>
      </c>
      <c r="AN90" s="5" t="e">
        <f t="shared" si="5"/>
        <v>#REF!</v>
      </c>
    </row>
    <row r="91" spans="1:40" x14ac:dyDescent="0.25">
      <c r="A91" s="4">
        <v>42762</v>
      </c>
      <c r="B91" t="s">
        <v>685</v>
      </c>
      <c r="C91" s="5" t="e">
        <f>VLOOKUP(B91,#REF!,3,0)</f>
        <v>#REF!</v>
      </c>
      <c r="D91" s="5">
        <v>0.45579861111111114</v>
      </c>
      <c r="E91" s="5"/>
      <c r="F91" s="5"/>
      <c r="G91" s="5"/>
      <c r="H91" s="5">
        <v>0.45655092592592594</v>
      </c>
      <c r="I91" s="5"/>
      <c r="J91" s="5"/>
      <c r="K91" s="5"/>
      <c r="L91">
        <v>5</v>
      </c>
      <c r="Q91" s="6">
        <v>42762.45579861111</v>
      </c>
      <c r="R91" s="6" t="s">
        <v>2997</v>
      </c>
      <c r="S91" s="6" t="s">
        <v>2997</v>
      </c>
      <c r="T91" s="6" t="s">
        <v>2997</v>
      </c>
      <c r="U91" s="6">
        <v>42762.456550925926</v>
      </c>
      <c r="V91" s="6" t="s">
        <v>2997</v>
      </c>
      <c r="W91" s="6" t="s">
        <v>2997</v>
      </c>
      <c r="X91" s="6" t="s">
        <v>2997</v>
      </c>
      <c r="Y91">
        <v>1</v>
      </c>
      <c r="Z91" s="5">
        <v>7.5231481481480289E-4</v>
      </c>
      <c r="AA91" s="5" t="s">
        <v>2997</v>
      </c>
      <c r="AB91" s="5" t="s">
        <v>2997</v>
      </c>
      <c r="AC91" s="5" t="s">
        <v>2997</v>
      </c>
      <c r="AD91" s="12">
        <v>1.0833333333333333</v>
      </c>
      <c r="AE91" s="12"/>
      <c r="AF91" s="12"/>
      <c r="AG91" s="12"/>
      <c r="AH91" t="s">
        <v>3007</v>
      </c>
      <c r="AJ91" t="s">
        <v>685</v>
      </c>
      <c r="AK91" s="5" t="e">
        <f>VLOOKUP(B91,#REF!,13,0)</f>
        <v>#REF!</v>
      </c>
      <c r="AL91" t="e">
        <f t="shared" si="4"/>
        <v>#REF!</v>
      </c>
      <c r="AM91" s="5" t="e">
        <f>VLOOKUP(AL91,#REF!,4,0)</f>
        <v>#REF!</v>
      </c>
      <c r="AN91" s="5" t="e">
        <f t="shared" si="5"/>
        <v>#REF!</v>
      </c>
    </row>
    <row r="92" spans="1:40" x14ac:dyDescent="0.25">
      <c r="A92" s="4">
        <v>42762</v>
      </c>
      <c r="B92" t="s">
        <v>52</v>
      </c>
      <c r="C92" s="5" t="e">
        <f>VLOOKUP(B92,#REF!,3,0)</f>
        <v>#REF!</v>
      </c>
      <c r="D92" s="5">
        <v>0.45604166666666668</v>
      </c>
      <c r="E92" s="5"/>
      <c r="F92" s="5"/>
      <c r="G92" s="5"/>
      <c r="H92" s="5">
        <v>0.45724537037037033</v>
      </c>
      <c r="I92" s="5"/>
      <c r="J92" s="5"/>
      <c r="K92" s="5"/>
      <c r="L92">
        <v>2</v>
      </c>
      <c r="Q92" s="6">
        <v>42762.456041666665</v>
      </c>
      <c r="R92" s="6" t="s">
        <v>2997</v>
      </c>
      <c r="S92" s="6" t="s">
        <v>2997</v>
      </c>
      <c r="T92" s="6" t="s">
        <v>2997</v>
      </c>
      <c r="U92" s="6">
        <v>42762.457245370373</v>
      </c>
      <c r="V92" s="6" t="s">
        <v>2997</v>
      </c>
      <c r="W92" s="6" t="s">
        <v>2997</v>
      </c>
      <c r="X92" s="6" t="s">
        <v>2997</v>
      </c>
      <c r="Y92">
        <v>1</v>
      </c>
      <c r="Z92" s="5">
        <v>1.2037037037036513E-3</v>
      </c>
      <c r="AA92" s="5" t="s">
        <v>2997</v>
      </c>
      <c r="AB92" s="5" t="s">
        <v>2997</v>
      </c>
      <c r="AC92" s="5" t="s">
        <v>2997</v>
      </c>
      <c r="AD92" s="12">
        <v>1.7333333333333334</v>
      </c>
      <c r="AE92" s="12"/>
      <c r="AF92" s="12"/>
      <c r="AG92" s="12"/>
      <c r="AH92" t="s">
        <v>3007</v>
      </c>
      <c r="AJ92" t="s">
        <v>52</v>
      </c>
      <c r="AK92" s="5" t="e">
        <f>VLOOKUP(B92,#REF!,13,0)</f>
        <v>#REF!</v>
      </c>
      <c r="AL92" t="e">
        <f t="shared" si="4"/>
        <v>#REF!</v>
      </c>
      <c r="AM92" s="5" t="e">
        <f>VLOOKUP(AL92,#REF!,4,0)</f>
        <v>#REF!</v>
      </c>
      <c r="AN92" s="5" t="e">
        <f t="shared" si="5"/>
        <v>#REF!</v>
      </c>
    </row>
    <row r="93" spans="1:40" x14ac:dyDescent="0.25">
      <c r="A93" s="4">
        <v>42762</v>
      </c>
      <c r="B93" t="s">
        <v>270</v>
      </c>
      <c r="C93" s="5" t="e">
        <f>VLOOKUP(B93,#REF!,3,0)</f>
        <v>#REF!</v>
      </c>
      <c r="D93" s="5">
        <v>0.45624999999999999</v>
      </c>
      <c r="E93" s="5"/>
      <c r="F93" s="5"/>
      <c r="G93" s="5"/>
      <c r="H93" s="5">
        <v>0.45734953703703707</v>
      </c>
      <c r="I93" s="5"/>
      <c r="J93" s="5"/>
      <c r="K93" s="5"/>
      <c r="L93">
        <v>3</v>
      </c>
      <c r="Q93" s="6">
        <v>42762.456250000003</v>
      </c>
      <c r="R93" s="6" t="s">
        <v>2997</v>
      </c>
      <c r="S93" s="6" t="s">
        <v>2997</v>
      </c>
      <c r="T93" s="6" t="s">
        <v>2997</v>
      </c>
      <c r="U93" s="6">
        <v>42762.457349537035</v>
      </c>
      <c r="V93" s="6" t="s">
        <v>2997</v>
      </c>
      <c r="W93" s="6" t="s">
        <v>2997</v>
      </c>
      <c r="X93" s="6" t="s">
        <v>2997</v>
      </c>
      <c r="Y93">
        <v>1</v>
      </c>
      <c r="Z93" s="5">
        <v>1.0995370370370794E-3</v>
      </c>
      <c r="AA93" s="5" t="s">
        <v>2997</v>
      </c>
      <c r="AB93" s="5" t="s">
        <v>2997</v>
      </c>
      <c r="AC93" s="5" t="s">
        <v>2997</v>
      </c>
      <c r="AD93" s="12">
        <v>1.5833333333333335</v>
      </c>
      <c r="AE93" s="12"/>
      <c r="AF93" s="12"/>
      <c r="AG93" s="12"/>
      <c r="AH93" t="s">
        <v>3007</v>
      </c>
      <c r="AJ93" t="s">
        <v>270</v>
      </c>
      <c r="AK93" s="5" t="e">
        <f>VLOOKUP(B93,#REF!,13,0)</f>
        <v>#REF!</v>
      </c>
      <c r="AL93" t="e">
        <f t="shared" si="4"/>
        <v>#REF!</v>
      </c>
      <c r="AM93" s="5" t="e">
        <f>VLOOKUP(AL93,#REF!,4,0)</f>
        <v>#REF!</v>
      </c>
      <c r="AN93" s="5" t="e">
        <f t="shared" si="5"/>
        <v>#REF!</v>
      </c>
    </row>
    <row r="94" spans="1:40" x14ac:dyDescent="0.25">
      <c r="A94" s="4">
        <v>42762</v>
      </c>
      <c r="B94" t="s">
        <v>272</v>
      </c>
      <c r="C94" s="5" t="e">
        <f>VLOOKUP(B94,#REF!,3,0)</f>
        <v>#REF!</v>
      </c>
      <c r="D94" s="5">
        <v>0.46025462962962965</v>
      </c>
      <c r="E94" s="5">
        <v>0.47738425925925926</v>
      </c>
      <c r="F94" s="5">
        <v>0.53284722222222225</v>
      </c>
      <c r="G94" s="5"/>
      <c r="H94" s="5">
        <v>0.46141203703703698</v>
      </c>
      <c r="I94" s="5">
        <v>0.47900462962962959</v>
      </c>
      <c r="J94" s="5">
        <v>0.53381944444444451</v>
      </c>
      <c r="K94" s="5"/>
      <c r="L94">
        <v>3</v>
      </c>
      <c r="M94">
        <v>3</v>
      </c>
      <c r="N94">
        <v>4</v>
      </c>
      <c r="Q94" s="6">
        <v>42762.46025462963</v>
      </c>
      <c r="R94" s="6">
        <v>42762.477384259262</v>
      </c>
      <c r="S94" s="6">
        <v>42762.532847222225</v>
      </c>
      <c r="T94" s="6" t="s">
        <v>2997</v>
      </c>
      <c r="U94" s="6">
        <v>42762.461412037039</v>
      </c>
      <c r="V94" s="6">
        <v>42762.479004629633</v>
      </c>
      <c r="W94" s="6">
        <v>42762.533819444441</v>
      </c>
      <c r="X94" s="6" t="s">
        <v>2997</v>
      </c>
      <c r="Y94">
        <v>3</v>
      </c>
      <c r="Z94" s="5">
        <v>1.1574074074073293E-3</v>
      </c>
      <c r="AA94" s="5">
        <v>1.6203703703703276E-3</v>
      </c>
      <c r="AB94" s="5">
        <v>9.7222222222226318E-4</v>
      </c>
      <c r="AC94" s="5" t="s">
        <v>2997</v>
      </c>
      <c r="AD94" s="12">
        <v>1.6666666666666665</v>
      </c>
      <c r="AE94" s="12">
        <v>2.3333333333333335</v>
      </c>
      <c r="AF94" s="12">
        <v>1.4</v>
      </c>
      <c r="AG94" s="12"/>
      <c r="AH94" t="s">
        <v>3007</v>
      </c>
      <c r="AJ94" t="s">
        <v>272</v>
      </c>
      <c r="AK94" s="5" t="e">
        <f>VLOOKUP(B94,#REF!,13,0)</f>
        <v>#REF!</v>
      </c>
      <c r="AL94" t="e">
        <f t="shared" si="4"/>
        <v>#REF!</v>
      </c>
      <c r="AM94" s="5" t="e">
        <f>VLOOKUP(AL94,#REF!,4,0)</f>
        <v>#REF!</v>
      </c>
      <c r="AN94" s="5" t="e">
        <f>AM94-J94</f>
        <v>#REF!</v>
      </c>
    </row>
    <row r="95" spans="1:40" x14ac:dyDescent="0.25">
      <c r="A95" s="4">
        <v>42762</v>
      </c>
      <c r="B95" t="s">
        <v>273</v>
      </c>
      <c r="C95" s="5" t="e">
        <f>VLOOKUP(B95,#REF!,3,0)</f>
        <v>#REF!</v>
      </c>
      <c r="D95" s="5">
        <v>0.46204861111111112</v>
      </c>
      <c r="E95" s="5"/>
      <c r="F95" s="5"/>
      <c r="G95" s="5"/>
      <c r="H95" s="5">
        <v>0.4632175925925926</v>
      </c>
      <c r="I95" s="5"/>
      <c r="J95" s="5"/>
      <c r="K95" s="5"/>
      <c r="L95">
        <v>3</v>
      </c>
      <c r="Q95" s="6">
        <v>42762.462048611109</v>
      </c>
      <c r="R95" s="6" t="s">
        <v>2997</v>
      </c>
      <c r="S95" s="6" t="s">
        <v>2997</v>
      </c>
      <c r="T95" s="6" t="s">
        <v>2997</v>
      </c>
      <c r="U95" s="6">
        <v>42762.463217592594</v>
      </c>
      <c r="V95" s="6" t="s">
        <v>2997</v>
      </c>
      <c r="W95" s="6" t="s">
        <v>2997</v>
      </c>
      <c r="X95" s="6" t="s">
        <v>2997</v>
      </c>
      <c r="Y95">
        <v>1</v>
      </c>
      <c r="Z95" s="5">
        <v>1.1689814814814792E-3</v>
      </c>
      <c r="AA95" s="5" t="s">
        <v>2997</v>
      </c>
      <c r="AB95" s="5" t="s">
        <v>2997</v>
      </c>
      <c r="AC95" s="5" t="s">
        <v>2997</v>
      </c>
      <c r="AD95" s="12">
        <v>1.6833333333333333</v>
      </c>
      <c r="AE95" s="12"/>
      <c r="AF95" s="12"/>
      <c r="AG95" s="12"/>
      <c r="AH95" t="s">
        <v>3007</v>
      </c>
      <c r="AJ95" t="s">
        <v>273</v>
      </c>
      <c r="AK95" s="5" t="e">
        <f>VLOOKUP(B95,#REF!,13,0)</f>
        <v>#REF!</v>
      </c>
      <c r="AL95" t="e">
        <f t="shared" si="4"/>
        <v>#REF!</v>
      </c>
      <c r="AM95" s="5" t="e">
        <f>VLOOKUP(AL95,#REF!,4,0)</f>
        <v>#REF!</v>
      </c>
      <c r="AN95" s="5" t="e">
        <f t="shared" si="5"/>
        <v>#REF!</v>
      </c>
    </row>
    <row r="96" spans="1:40" x14ac:dyDescent="0.25">
      <c r="A96" s="4">
        <v>42762</v>
      </c>
      <c r="B96" t="s">
        <v>486</v>
      </c>
      <c r="C96" s="5" t="e">
        <f>VLOOKUP(B96,#REF!,3,0)</f>
        <v>#REF!</v>
      </c>
      <c r="D96" s="5">
        <v>0.46241898148148147</v>
      </c>
      <c r="E96" s="5"/>
      <c r="F96" s="5"/>
      <c r="G96" s="5"/>
      <c r="H96" s="5">
        <v>0.46371527777777777</v>
      </c>
      <c r="I96" s="5"/>
      <c r="J96" s="5"/>
      <c r="K96" s="5"/>
      <c r="L96">
        <v>4</v>
      </c>
      <c r="Q96" s="6">
        <v>42762.462418981479</v>
      </c>
      <c r="R96" s="6" t="s">
        <v>2997</v>
      </c>
      <c r="S96" s="6" t="s">
        <v>2997</v>
      </c>
      <c r="T96" s="6" t="s">
        <v>2997</v>
      </c>
      <c r="U96" s="6">
        <v>42762.46371527778</v>
      </c>
      <c r="V96" s="6" t="s">
        <v>2997</v>
      </c>
      <c r="W96" s="6" t="s">
        <v>2997</v>
      </c>
      <c r="X96" s="6" t="s">
        <v>2997</v>
      </c>
      <c r="Y96">
        <v>1</v>
      </c>
      <c r="Z96" s="5">
        <v>1.2962962962962954E-3</v>
      </c>
      <c r="AA96" s="5" t="s">
        <v>2997</v>
      </c>
      <c r="AB96" s="5" t="s">
        <v>2997</v>
      </c>
      <c r="AC96" s="5" t="s">
        <v>2997</v>
      </c>
      <c r="AD96" s="12">
        <v>1.8666666666666667</v>
      </c>
      <c r="AE96" s="12"/>
      <c r="AF96" s="12"/>
      <c r="AG96" s="12"/>
      <c r="AH96" t="s">
        <v>3007</v>
      </c>
      <c r="AJ96" t="s">
        <v>486</v>
      </c>
      <c r="AK96" s="5" t="e">
        <f>VLOOKUP(B96,#REF!,13,0)</f>
        <v>#REF!</v>
      </c>
      <c r="AL96" t="e">
        <f t="shared" si="4"/>
        <v>#REF!</v>
      </c>
      <c r="AM96" s="5" t="e">
        <f>VLOOKUP(AL96,#REF!,4,0)</f>
        <v>#REF!</v>
      </c>
      <c r="AN96" s="5" t="e">
        <f t="shared" si="5"/>
        <v>#REF!</v>
      </c>
    </row>
    <row r="97" spans="1:40" x14ac:dyDescent="0.25">
      <c r="A97" s="4">
        <v>42762</v>
      </c>
      <c r="B97" t="s">
        <v>281</v>
      </c>
      <c r="C97" s="5" t="e">
        <f>VLOOKUP(B97,#REF!,3,0)</f>
        <v>#REF!</v>
      </c>
      <c r="D97" s="5">
        <v>0.46682870370370372</v>
      </c>
      <c r="E97" s="5">
        <v>0.48582175925925924</v>
      </c>
      <c r="F97" s="5"/>
      <c r="G97" s="5"/>
      <c r="H97" s="5">
        <v>0.46850694444444446</v>
      </c>
      <c r="I97" s="5">
        <v>0.48686342592592591</v>
      </c>
      <c r="J97" s="5"/>
      <c r="K97" s="5"/>
      <c r="L97">
        <v>4</v>
      </c>
      <c r="M97">
        <v>3</v>
      </c>
      <c r="Q97" s="6">
        <v>42762.466828703706</v>
      </c>
      <c r="R97" s="6">
        <v>42762.485821759263</v>
      </c>
      <c r="S97" s="6" t="s">
        <v>2997</v>
      </c>
      <c r="T97" s="6" t="s">
        <v>2997</v>
      </c>
      <c r="U97" s="6">
        <v>42762.468506944446</v>
      </c>
      <c r="V97" s="6">
        <v>42762.486863425926</v>
      </c>
      <c r="W97" s="6" t="s">
        <v>2997</v>
      </c>
      <c r="X97" s="6" t="s">
        <v>2997</v>
      </c>
      <c r="Y97">
        <v>2</v>
      </c>
      <c r="Z97" s="5">
        <v>1.678240740740744E-3</v>
      </c>
      <c r="AA97" s="5">
        <v>1.041666666666663E-3</v>
      </c>
      <c r="AB97" s="5" t="s">
        <v>2997</v>
      </c>
      <c r="AC97" s="5" t="s">
        <v>2997</v>
      </c>
      <c r="AD97" s="12">
        <v>2.4166666666666665</v>
      </c>
      <c r="AE97" s="12">
        <v>1.5</v>
      </c>
      <c r="AF97" s="12"/>
      <c r="AG97" s="12"/>
      <c r="AH97" t="s">
        <v>3007</v>
      </c>
      <c r="AJ97" t="s">
        <v>281</v>
      </c>
      <c r="AK97" s="5" t="e">
        <f>VLOOKUP(B97,#REF!,13,0)</f>
        <v>#REF!</v>
      </c>
      <c r="AL97" t="e">
        <f t="shared" si="4"/>
        <v>#REF!</v>
      </c>
      <c r="AM97" s="5" t="e">
        <f>VLOOKUP(AL97,#REF!,4,0)</f>
        <v>#REF!</v>
      </c>
      <c r="AN97" s="5" t="e">
        <f>AM97-I97</f>
        <v>#REF!</v>
      </c>
    </row>
    <row r="98" spans="1:40" x14ac:dyDescent="0.25">
      <c r="A98" s="4">
        <v>42762</v>
      </c>
      <c r="B98" t="s">
        <v>186</v>
      </c>
      <c r="C98" s="5" t="e">
        <f>VLOOKUP(B98,#REF!,3,0)</f>
        <v>#REF!</v>
      </c>
      <c r="D98" s="5">
        <v>0.46696759259259263</v>
      </c>
      <c r="E98" s="5"/>
      <c r="F98" s="5"/>
      <c r="G98" s="5"/>
      <c r="H98" s="5">
        <v>0.4675347222222222</v>
      </c>
      <c r="I98" s="5"/>
      <c r="J98" s="5"/>
      <c r="K98" s="5"/>
      <c r="L98">
        <v>3</v>
      </c>
      <c r="Q98" s="6">
        <v>42762.466967592591</v>
      </c>
      <c r="R98" s="6" t="s">
        <v>2997</v>
      </c>
      <c r="S98" s="6" t="s">
        <v>2997</v>
      </c>
      <c r="T98" s="6" t="s">
        <v>2997</v>
      </c>
      <c r="U98" s="6">
        <v>42762.467534722222</v>
      </c>
      <c r="V98" s="6" t="s">
        <v>2997</v>
      </c>
      <c r="W98" s="6" t="s">
        <v>2997</v>
      </c>
      <c r="X98" s="6" t="s">
        <v>2997</v>
      </c>
      <c r="Y98">
        <v>1</v>
      </c>
      <c r="Z98" s="5">
        <v>5.6712962962957025E-4</v>
      </c>
      <c r="AA98" s="5" t="s">
        <v>2997</v>
      </c>
      <c r="AB98" s="5" t="s">
        <v>2997</v>
      </c>
      <c r="AC98" s="5" t="s">
        <v>2997</v>
      </c>
      <c r="AD98" s="12">
        <v>0.81666666666666665</v>
      </c>
      <c r="AE98" s="12"/>
      <c r="AF98" s="12"/>
      <c r="AG98" s="12"/>
      <c r="AH98" t="s">
        <v>3007</v>
      </c>
      <c r="AJ98" t="s">
        <v>186</v>
      </c>
      <c r="AK98" s="5" t="e">
        <f>VLOOKUP(B98,#REF!,13,0)</f>
        <v>#REF!</v>
      </c>
      <c r="AL98" t="e">
        <f t="shared" si="4"/>
        <v>#REF!</v>
      </c>
      <c r="AM98" s="5" t="e">
        <f>VLOOKUP(AL98,#REF!,4,0)</f>
        <v>#REF!</v>
      </c>
      <c r="AN98" s="5" t="e">
        <f t="shared" si="5"/>
        <v>#REF!</v>
      </c>
    </row>
    <row r="99" spans="1:40" x14ac:dyDescent="0.25">
      <c r="A99" s="4">
        <v>42762</v>
      </c>
      <c r="B99" t="s">
        <v>54</v>
      </c>
      <c r="C99" s="5" t="e">
        <f>VLOOKUP(B99,#REF!,3,0)</f>
        <v>#REF!</v>
      </c>
      <c r="D99" s="5">
        <v>0.46754629629629635</v>
      </c>
      <c r="E99" s="5"/>
      <c r="F99" s="5"/>
      <c r="G99" s="5"/>
      <c r="H99" s="5">
        <v>0.46871527777777783</v>
      </c>
      <c r="I99" s="5"/>
      <c r="J99" s="5"/>
      <c r="K99" s="5"/>
      <c r="L99">
        <v>2</v>
      </c>
      <c r="Q99" s="6">
        <v>42762.467546296299</v>
      </c>
      <c r="R99" s="6" t="s">
        <v>2997</v>
      </c>
      <c r="S99" s="6" t="s">
        <v>2997</v>
      </c>
      <c r="T99" s="6" t="s">
        <v>2997</v>
      </c>
      <c r="U99" s="6">
        <v>42762.468715277777</v>
      </c>
      <c r="V99" s="6" t="s">
        <v>2997</v>
      </c>
      <c r="W99" s="6" t="s">
        <v>2997</v>
      </c>
      <c r="X99" s="6" t="s">
        <v>2997</v>
      </c>
      <c r="Y99">
        <v>1</v>
      </c>
      <c r="Z99" s="5">
        <v>1.1689814814814792E-3</v>
      </c>
      <c r="AA99" s="5" t="s">
        <v>2997</v>
      </c>
      <c r="AB99" s="5" t="s">
        <v>2997</v>
      </c>
      <c r="AC99" s="5" t="s">
        <v>2997</v>
      </c>
      <c r="AD99" s="12">
        <v>1.6833333333333333</v>
      </c>
      <c r="AE99" s="12"/>
      <c r="AF99" s="12"/>
      <c r="AG99" s="12"/>
      <c r="AH99" t="s">
        <v>3007</v>
      </c>
      <c r="AJ99" t="s">
        <v>54</v>
      </c>
      <c r="AK99" s="5" t="e">
        <f>VLOOKUP(B99,#REF!,13,0)</f>
        <v>#REF!</v>
      </c>
      <c r="AL99" t="e">
        <f t="shared" si="4"/>
        <v>#REF!</v>
      </c>
      <c r="AM99" s="5" t="e">
        <f>VLOOKUP(AL99,#REF!,4,0)</f>
        <v>#REF!</v>
      </c>
      <c r="AN99" s="5" t="e">
        <f t="shared" si="5"/>
        <v>#REF!</v>
      </c>
    </row>
    <row r="100" spans="1:40" x14ac:dyDescent="0.25">
      <c r="A100" s="4">
        <v>42762</v>
      </c>
      <c r="B100" t="s">
        <v>688</v>
      </c>
      <c r="C100" s="5" t="e">
        <f>VLOOKUP(B100,#REF!,3,0)</f>
        <v>#REF!</v>
      </c>
      <c r="D100" s="5">
        <v>0.4690509259259259</v>
      </c>
      <c r="E100" s="5"/>
      <c r="F100" s="5"/>
      <c r="G100" s="5"/>
      <c r="H100" s="5">
        <v>0.47008101851851852</v>
      </c>
      <c r="I100" s="5"/>
      <c r="J100" s="5"/>
      <c r="K100" s="5"/>
      <c r="L100">
        <v>5</v>
      </c>
      <c r="Q100" s="6">
        <v>42762.469050925924</v>
      </c>
      <c r="R100" s="6" t="s">
        <v>2997</v>
      </c>
      <c r="S100" s="6" t="s">
        <v>2997</v>
      </c>
      <c r="T100" s="6" t="s">
        <v>2997</v>
      </c>
      <c r="U100" s="6">
        <v>42762.470081018517</v>
      </c>
      <c r="V100" s="6" t="s">
        <v>2997</v>
      </c>
      <c r="W100" s="6" t="s">
        <v>2997</v>
      </c>
      <c r="X100" s="6" t="s">
        <v>2997</v>
      </c>
      <c r="Y100">
        <v>1</v>
      </c>
      <c r="Z100" s="5">
        <v>1.0300925925926241E-3</v>
      </c>
      <c r="AA100" s="5" t="s">
        <v>2997</v>
      </c>
      <c r="AB100" s="5" t="s">
        <v>2997</v>
      </c>
      <c r="AC100" s="5" t="s">
        <v>2997</v>
      </c>
      <c r="AD100" s="12">
        <v>1.4833333333333334</v>
      </c>
      <c r="AE100" s="12"/>
      <c r="AF100" s="12"/>
      <c r="AG100" s="12"/>
      <c r="AH100" t="s">
        <v>3007</v>
      </c>
      <c r="AJ100" t="s">
        <v>688</v>
      </c>
      <c r="AK100" s="5" t="e">
        <f>VLOOKUP(B100,#REF!,13,0)</f>
        <v>#REF!</v>
      </c>
      <c r="AL100" t="e">
        <f t="shared" si="4"/>
        <v>#REF!</v>
      </c>
      <c r="AM100" s="5" t="e">
        <f>VLOOKUP(AL100,#REF!,4,0)</f>
        <v>#REF!</v>
      </c>
      <c r="AN100" s="5" t="e">
        <f t="shared" si="5"/>
        <v>#REF!</v>
      </c>
    </row>
    <row r="101" spans="1:40" x14ac:dyDescent="0.25">
      <c r="A101" s="4">
        <v>42762</v>
      </c>
      <c r="B101" t="s">
        <v>488</v>
      </c>
      <c r="C101" s="5" t="e">
        <f>VLOOKUP(B101,#REF!,3,0)</f>
        <v>#REF!</v>
      </c>
      <c r="D101" s="5">
        <v>0.47100694444444446</v>
      </c>
      <c r="E101" s="5"/>
      <c r="F101" s="5"/>
      <c r="G101" s="5"/>
      <c r="H101" s="5">
        <v>0.47130787037037036</v>
      </c>
      <c r="I101" s="5"/>
      <c r="J101" s="5"/>
      <c r="K101" s="5"/>
      <c r="L101">
        <v>4</v>
      </c>
      <c r="Q101" s="6">
        <v>42762.471006944441</v>
      </c>
      <c r="R101" s="6" t="s">
        <v>2997</v>
      </c>
      <c r="S101" s="6" t="s">
        <v>2997</v>
      </c>
      <c r="T101" s="6" t="s">
        <v>2997</v>
      </c>
      <c r="U101" s="6">
        <v>42762.471307870372</v>
      </c>
      <c r="V101" s="6" t="s">
        <v>2997</v>
      </c>
      <c r="W101" s="6" t="s">
        <v>2997</v>
      </c>
      <c r="X101" s="6" t="s">
        <v>2997</v>
      </c>
      <c r="Y101">
        <v>1</v>
      </c>
      <c r="Z101" s="5">
        <v>3.0092592592589895E-4</v>
      </c>
      <c r="AA101" s="5" t="s">
        <v>2997</v>
      </c>
      <c r="AB101" s="5" t="s">
        <v>2997</v>
      </c>
      <c r="AC101" s="5" t="s">
        <v>2997</v>
      </c>
      <c r="AD101" s="12">
        <v>0.43333333333333335</v>
      </c>
      <c r="AE101" s="12"/>
      <c r="AF101" s="12"/>
      <c r="AG101" s="12"/>
      <c r="AH101" t="s">
        <v>3007</v>
      </c>
      <c r="AJ101" t="s">
        <v>488</v>
      </c>
      <c r="AK101" s="5" t="e">
        <f>VLOOKUP(B101,#REF!,13,0)</f>
        <v>#REF!</v>
      </c>
      <c r="AL101" t="e">
        <f t="shared" si="4"/>
        <v>#REF!</v>
      </c>
      <c r="AM101" s="5" t="e">
        <f>VLOOKUP(AL101,#REF!,4,0)</f>
        <v>#REF!</v>
      </c>
      <c r="AN101" s="5" t="e">
        <f t="shared" si="5"/>
        <v>#REF!</v>
      </c>
    </row>
    <row r="102" spans="1:40" x14ac:dyDescent="0.25">
      <c r="A102" s="4">
        <v>42762</v>
      </c>
      <c r="B102" t="s">
        <v>275</v>
      </c>
      <c r="C102" s="5" t="e">
        <f>VLOOKUP(B102,#REF!,3,0)</f>
        <v>#REF!</v>
      </c>
      <c r="D102" s="5">
        <v>0.47120370370370374</v>
      </c>
      <c r="E102" s="5"/>
      <c r="F102" s="5"/>
      <c r="G102" s="5"/>
      <c r="H102" s="5">
        <v>0.47178240740740746</v>
      </c>
      <c r="I102" s="5"/>
      <c r="J102" s="5"/>
      <c r="K102" s="5"/>
      <c r="L102">
        <v>3</v>
      </c>
      <c r="Q102" s="6">
        <v>42762.471203703702</v>
      </c>
      <c r="R102" s="6" t="s">
        <v>2997</v>
      </c>
      <c r="S102" s="6" t="s">
        <v>2997</v>
      </c>
      <c r="T102" s="6" t="s">
        <v>2997</v>
      </c>
      <c r="U102" s="6">
        <v>42762.471782407411</v>
      </c>
      <c r="V102" s="6" t="s">
        <v>2997</v>
      </c>
      <c r="W102" s="6" t="s">
        <v>2997</v>
      </c>
      <c r="X102" s="6" t="s">
        <v>2997</v>
      </c>
      <c r="Y102">
        <v>1</v>
      </c>
      <c r="Z102" s="5">
        <v>5.7870370370372015E-4</v>
      </c>
      <c r="AA102" s="5" t="s">
        <v>2997</v>
      </c>
      <c r="AB102" s="5" t="s">
        <v>2997</v>
      </c>
      <c r="AC102" s="5" t="s">
        <v>2997</v>
      </c>
      <c r="AD102" s="12">
        <v>0.83333333333333337</v>
      </c>
      <c r="AE102" s="12"/>
      <c r="AF102" s="12"/>
      <c r="AG102" s="12"/>
      <c r="AH102" t="s">
        <v>3007</v>
      </c>
      <c r="AJ102" t="s">
        <v>275</v>
      </c>
      <c r="AK102" s="5" t="e">
        <f>VLOOKUP(B102,#REF!,13,0)</f>
        <v>#REF!</v>
      </c>
      <c r="AL102" t="e">
        <f t="shared" si="4"/>
        <v>#REF!</v>
      </c>
      <c r="AM102" s="5" t="e">
        <f>VLOOKUP(AL102,#REF!,4,0)</f>
        <v>#REF!</v>
      </c>
      <c r="AN102" s="5" t="e">
        <f t="shared" si="5"/>
        <v>#REF!</v>
      </c>
    </row>
    <row r="103" spans="1:40" x14ac:dyDescent="0.25">
      <c r="A103" s="4">
        <v>42762</v>
      </c>
      <c r="B103" t="s">
        <v>55</v>
      </c>
      <c r="C103" s="5" t="e">
        <f>VLOOKUP(B103,#REF!,3,0)</f>
        <v>#REF!</v>
      </c>
      <c r="D103" s="5">
        <v>0.47509259259259262</v>
      </c>
      <c r="E103" s="5"/>
      <c r="F103" s="5"/>
      <c r="G103" s="5"/>
      <c r="H103" s="5">
        <v>0.47642361111111109</v>
      </c>
      <c r="I103" s="5"/>
      <c r="J103" s="5"/>
      <c r="K103" s="5"/>
      <c r="L103">
        <v>2</v>
      </c>
      <c r="Q103" s="6">
        <v>42762.475092592591</v>
      </c>
      <c r="R103" s="6" t="s">
        <v>2997</v>
      </c>
      <c r="S103" s="6" t="s">
        <v>2997</v>
      </c>
      <c r="T103" s="6" t="s">
        <v>2997</v>
      </c>
      <c r="U103" s="6">
        <v>42762.476423611108</v>
      </c>
      <c r="V103" s="6" t="s">
        <v>2997</v>
      </c>
      <c r="W103" s="6" t="s">
        <v>2997</v>
      </c>
      <c r="X103" s="6" t="s">
        <v>2997</v>
      </c>
      <c r="Y103">
        <v>1</v>
      </c>
      <c r="Z103" s="5">
        <v>1.3310185185184675E-3</v>
      </c>
      <c r="AA103" s="5" t="s">
        <v>2997</v>
      </c>
      <c r="AB103" s="5" t="s">
        <v>2997</v>
      </c>
      <c r="AC103" s="5" t="s">
        <v>2997</v>
      </c>
      <c r="AD103" s="12">
        <v>1.9166666666666665</v>
      </c>
      <c r="AE103" s="12"/>
      <c r="AF103" s="12"/>
      <c r="AG103" s="12"/>
      <c r="AH103" t="s">
        <v>3007</v>
      </c>
      <c r="AJ103" t="s">
        <v>55</v>
      </c>
      <c r="AK103" s="5" t="e">
        <f>VLOOKUP(B103,#REF!,13,0)</f>
        <v>#REF!</v>
      </c>
      <c r="AL103" t="e">
        <f t="shared" si="4"/>
        <v>#REF!</v>
      </c>
      <c r="AM103" s="5" t="e">
        <f>VLOOKUP(AL103,#REF!,4,0)</f>
        <v>#REF!</v>
      </c>
      <c r="AN103" s="5" t="e">
        <f t="shared" si="5"/>
        <v>#REF!</v>
      </c>
    </row>
    <row r="104" spans="1:40" x14ac:dyDescent="0.25">
      <c r="A104" s="4">
        <v>42762</v>
      </c>
      <c r="B104" t="s">
        <v>490</v>
      </c>
      <c r="C104" s="5" t="e">
        <f>VLOOKUP(B104,#REF!,3,0)</f>
        <v>#REF!</v>
      </c>
      <c r="D104" s="5">
        <v>0.4753472222222222</v>
      </c>
      <c r="E104" s="5"/>
      <c r="F104" s="5"/>
      <c r="G104" s="5"/>
      <c r="H104" s="5">
        <v>0.47570601851851851</v>
      </c>
      <c r="I104" s="5"/>
      <c r="J104" s="5"/>
      <c r="K104" s="5"/>
      <c r="L104">
        <v>4</v>
      </c>
      <c r="Q104" s="6">
        <v>42762.475347222222</v>
      </c>
      <c r="R104" s="6" t="s">
        <v>2997</v>
      </c>
      <c r="S104" s="6" t="s">
        <v>2997</v>
      </c>
      <c r="T104" s="6" t="s">
        <v>2997</v>
      </c>
      <c r="U104" s="6">
        <v>42762.475706018522</v>
      </c>
      <c r="V104" s="6" t="s">
        <v>2997</v>
      </c>
      <c r="W104" s="6" t="s">
        <v>2997</v>
      </c>
      <c r="X104" s="6" t="s">
        <v>2997</v>
      </c>
      <c r="Y104">
        <v>1</v>
      </c>
      <c r="Z104" s="5">
        <v>3.5879629629631538E-4</v>
      </c>
      <c r="AA104" s="5" t="s">
        <v>2997</v>
      </c>
      <c r="AB104" s="5" t="s">
        <v>2997</v>
      </c>
      <c r="AC104" s="5" t="s">
        <v>2997</v>
      </c>
      <c r="AD104" s="12">
        <v>0.51666666666666672</v>
      </c>
      <c r="AE104" s="12"/>
      <c r="AF104" s="12"/>
      <c r="AG104" s="12"/>
      <c r="AH104" t="s">
        <v>3007</v>
      </c>
      <c r="AJ104" t="s">
        <v>490</v>
      </c>
      <c r="AK104" s="5" t="e">
        <f>VLOOKUP(B104,#REF!,13,0)</f>
        <v>#REF!</v>
      </c>
      <c r="AL104" t="e">
        <f t="shared" si="4"/>
        <v>#REF!</v>
      </c>
      <c r="AM104" s="5" t="e">
        <f>VLOOKUP(AL104,#REF!,4,0)</f>
        <v>#REF!</v>
      </c>
      <c r="AN104" s="5" t="e">
        <f t="shared" si="5"/>
        <v>#REF!</v>
      </c>
    </row>
    <row r="105" spans="1:40" x14ac:dyDescent="0.25">
      <c r="A105" s="4">
        <v>42762</v>
      </c>
      <c r="B105" t="s">
        <v>491</v>
      </c>
      <c r="C105" s="5" t="e">
        <f>VLOOKUP(B105,#REF!,3,0)</f>
        <v>#REF!</v>
      </c>
      <c r="D105" s="5">
        <v>0.47711805555555559</v>
      </c>
      <c r="E105" s="5"/>
      <c r="F105" s="5"/>
      <c r="G105" s="5"/>
      <c r="H105" s="5">
        <v>0.47825231481481478</v>
      </c>
      <c r="I105" s="5"/>
      <c r="J105" s="5"/>
      <c r="K105" s="5"/>
      <c r="L105">
        <v>4</v>
      </c>
      <c r="Q105" s="6">
        <v>42762.477118055554</v>
      </c>
      <c r="R105" s="6" t="s">
        <v>2997</v>
      </c>
      <c r="S105" s="6" t="s">
        <v>2997</v>
      </c>
      <c r="T105" s="6" t="s">
        <v>2997</v>
      </c>
      <c r="U105" s="6">
        <v>42762.478252314817</v>
      </c>
      <c r="V105" s="6" t="s">
        <v>2997</v>
      </c>
      <c r="W105" s="6" t="s">
        <v>2997</v>
      </c>
      <c r="X105" s="6" t="s">
        <v>2997</v>
      </c>
      <c r="Y105">
        <v>1</v>
      </c>
      <c r="Z105" s="5">
        <v>1.134259259259196E-3</v>
      </c>
      <c r="AA105" s="5" t="s">
        <v>2997</v>
      </c>
      <c r="AB105" s="5" t="s">
        <v>2997</v>
      </c>
      <c r="AC105" s="5" t="s">
        <v>2997</v>
      </c>
      <c r="AD105" s="12">
        <v>1.6333333333333333</v>
      </c>
      <c r="AE105" s="12"/>
      <c r="AF105" s="12"/>
      <c r="AG105" s="12"/>
      <c r="AH105" t="s">
        <v>3007</v>
      </c>
      <c r="AJ105" t="s">
        <v>491</v>
      </c>
      <c r="AK105" s="5" t="e">
        <f>VLOOKUP(B105,#REF!,13,0)</f>
        <v>#REF!</v>
      </c>
      <c r="AL105" t="e">
        <f t="shared" si="4"/>
        <v>#REF!</v>
      </c>
      <c r="AM105" s="5" t="e">
        <f>VLOOKUP(AL105,#REF!,4,0)</f>
        <v>#REF!</v>
      </c>
      <c r="AN105" s="5" t="e">
        <f t="shared" si="5"/>
        <v>#REF!</v>
      </c>
    </row>
    <row r="106" spans="1:40" x14ac:dyDescent="0.25">
      <c r="A106" s="4">
        <v>42762</v>
      </c>
      <c r="B106" t="s">
        <v>308</v>
      </c>
      <c r="C106" s="5" t="e">
        <f>VLOOKUP(B106,#REF!,3,0)</f>
        <v>#REF!</v>
      </c>
      <c r="D106" s="5">
        <v>0.47842592592592598</v>
      </c>
      <c r="E106" s="5">
        <v>0.50752314814814814</v>
      </c>
      <c r="F106" s="5">
        <v>0.53434027777777782</v>
      </c>
      <c r="G106" s="5"/>
      <c r="H106" s="5">
        <v>0.47973379629629626</v>
      </c>
      <c r="I106" s="5">
        <v>0.50850694444444444</v>
      </c>
      <c r="J106" s="5">
        <v>0.53538194444444442</v>
      </c>
      <c r="K106" s="5"/>
      <c r="L106">
        <v>4</v>
      </c>
      <c r="M106">
        <v>4</v>
      </c>
      <c r="N106">
        <v>3</v>
      </c>
      <c r="Q106" s="6">
        <v>42762.478425925925</v>
      </c>
      <c r="R106" s="6">
        <v>42762.507523148146</v>
      </c>
      <c r="S106" s="6">
        <v>42762.53434027778</v>
      </c>
      <c r="T106" s="6" t="s">
        <v>2997</v>
      </c>
      <c r="U106" s="6">
        <v>42762.479733796295</v>
      </c>
      <c r="V106" s="6">
        <v>42762.508506944447</v>
      </c>
      <c r="W106" s="6">
        <v>42762.535381944443</v>
      </c>
      <c r="X106" s="6" t="s">
        <v>2997</v>
      </c>
      <c r="Y106">
        <v>3</v>
      </c>
      <c r="Z106" s="5">
        <v>1.3078703703702788E-3</v>
      </c>
      <c r="AA106" s="5">
        <v>9.8379629629630205E-4</v>
      </c>
      <c r="AB106" s="5">
        <v>1.0416666666666075E-3</v>
      </c>
      <c r="AC106" s="5" t="s">
        <v>2997</v>
      </c>
      <c r="AD106" s="12">
        <v>1.8833333333333333</v>
      </c>
      <c r="AE106" s="12">
        <v>1.4166666666666667</v>
      </c>
      <c r="AF106" s="12">
        <v>1.5</v>
      </c>
      <c r="AG106" s="12"/>
      <c r="AH106" t="s">
        <v>3007</v>
      </c>
      <c r="AJ106" t="s">
        <v>308</v>
      </c>
      <c r="AK106" s="5" t="e">
        <f>VLOOKUP(B106,#REF!,13,0)</f>
        <v>#REF!</v>
      </c>
      <c r="AL106" t="e">
        <f t="shared" si="4"/>
        <v>#REF!</v>
      </c>
      <c r="AM106" s="5" t="e">
        <f>VLOOKUP(AL106,#REF!,4,0)</f>
        <v>#REF!</v>
      </c>
      <c r="AN106" s="5" t="e">
        <f>AM106-J106</f>
        <v>#REF!</v>
      </c>
    </row>
    <row r="107" spans="1:40" x14ac:dyDescent="0.25">
      <c r="A107" s="4">
        <v>42762</v>
      </c>
      <c r="B107" t="s">
        <v>165</v>
      </c>
      <c r="C107" s="5">
        <v>0.47847222222222219</v>
      </c>
      <c r="D107" s="5">
        <v>0.47918981481481482</v>
      </c>
      <c r="E107" s="5"/>
      <c r="F107" s="5"/>
      <c r="G107" s="5"/>
      <c r="H107" s="5">
        <v>0.47923611111111114</v>
      </c>
      <c r="I107" s="5"/>
      <c r="J107" s="5"/>
      <c r="K107" s="5"/>
      <c r="L107">
        <v>3</v>
      </c>
      <c r="Q107" s="6">
        <v>42762.479189814818</v>
      </c>
      <c r="R107" s="6" t="s">
        <v>2997</v>
      </c>
      <c r="S107" s="6" t="s">
        <v>2997</v>
      </c>
      <c r="T107" s="6" t="s">
        <v>2997</v>
      </c>
      <c r="U107" s="6">
        <v>42762.47923611111</v>
      </c>
      <c r="V107" s="6" t="s">
        <v>2997</v>
      </c>
      <c r="W107" s="6" t="s">
        <v>2997</v>
      </c>
      <c r="X107" s="6" t="s">
        <v>2997</v>
      </c>
      <c r="Y107">
        <v>1</v>
      </c>
      <c r="Z107" s="5">
        <v>4.6296296296322037E-5</v>
      </c>
      <c r="AA107" s="5" t="s">
        <v>2997</v>
      </c>
      <c r="AB107" s="5" t="s">
        <v>2997</v>
      </c>
      <c r="AC107" s="5" t="s">
        <v>2997</v>
      </c>
      <c r="AD107" s="12">
        <v>6.6666666666666666E-2</v>
      </c>
      <c r="AE107" s="12"/>
      <c r="AF107" s="12"/>
      <c r="AG107" s="12"/>
      <c r="AH107" t="s">
        <v>3007</v>
      </c>
      <c r="AJ107" t="s">
        <v>165</v>
      </c>
      <c r="AK107" s="5" t="e">
        <f>VLOOKUP(B107,#REF!,13,0)</f>
        <v>#REF!</v>
      </c>
      <c r="AL107" t="e">
        <f t="shared" si="4"/>
        <v>#REF!</v>
      </c>
      <c r="AM107" s="5" t="e">
        <f>VLOOKUP(AL107,#REF!,4,0)</f>
        <v>#REF!</v>
      </c>
      <c r="AN107" s="5" t="e">
        <f t="shared" si="5"/>
        <v>#REF!</v>
      </c>
    </row>
    <row r="108" spans="1:40" x14ac:dyDescent="0.25">
      <c r="A108" s="4">
        <v>42762</v>
      </c>
      <c r="B108" t="s">
        <v>57</v>
      </c>
      <c r="C108" s="5" t="e">
        <f>VLOOKUP(B108,#REF!,3,0)</f>
        <v>#REF!</v>
      </c>
      <c r="D108" s="5">
        <v>0.47939814814814818</v>
      </c>
      <c r="E108" s="5"/>
      <c r="F108" s="5"/>
      <c r="G108" s="5"/>
      <c r="H108" s="5">
        <v>0.48043981481481479</v>
      </c>
      <c r="I108" s="5"/>
      <c r="J108" s="5"/>
      <c r="K108" s="5"/>
      <c r="L108">
        <v>2</v>
      </c>
      <c r="Q108" s="6">
        <v>42762.479398148149</v>
      </c>
      <c r="R108" s="6" t="s">
        <v>2997</v>
      </c>
      <c r="S108" s="6" t="s">
        <v>2997</v>
      </c>
      <c r="T108" s="6" t="s">
        <v>2997</v>
      </c>
      <c r="U108" s="6">
        <v>42762.480439814812</v>
      </c>
      <c r="V108" s="6" t="s">
        <v>2997</v>
      </c>
      <c r="W108" s="6" t="s">
        <v>2997</v>
      </c>
      <c r="X108" s="6" t="s">
        <v>2997</v>
      </c>
      <c r="Y108">
        <v>1</v>
      </c>
      <c r="Z108" s="5">
        <v>1.0416666666666075E-3</v>
      </c>
      <c r="AA108" s="5" t="s">
        <v>2997</v>
      </c>
      <c r="AB108" s="5" t="s">
        <v>2997</v>
      </c>
      <c r="AC108" s="5" t="s">
        <v>2997</v>
      </c>
      <c r="AD108" s="12">
        <v>1.5</v>
      </c>
      <c r="AE108" s="12"/>
      <c r="AF108" s="12"/>
      <c r="AG108" s="12"/>
      <c r="AH108" t="s">
        <v>3007</v>
      </c>
      <c r="AJ108" t="s">
        <v>57</v>
      </c>
      <c r="AK108" s="5" t="e">
        <f>VLOOKUP(B108,#REF!,13,0)</f>
        <v>#REF!</v>
      </c>
      <c r="AL108" t="e">
        <f t="shared" si="4"/>
        <v>#REF!</v>
      </c>
      <c r="AM108" s="5" t="e">
        <f>VLOOKUP(AL108,#REF!,4,0)</f>
        <v>#REF!</v>
      </c>
      <c r="AN108" s="5" t="e">
        <f t="shared" si="5"/>
        <v>#REF!</v>
      </c>
    </row>
    <row r="109" spans="1:40" x14ac:dyDescent="0.25">
      <c r="A109" s="4">
        <v>42762</v>
      </c>
      <c r="B109" t="s">
        <v>278</v>
      </c>
      <c r="C109" s="5" t="e">
        <f>VLOOKUP(B109,#REF!,3,0)</f>
        <v>#REF!</v>
      </c>
      <c r="D109" s="5">
        <v>0.48108796296296297</v>
      </c>
      <c r="E109" s="5"/>
      <c r="F109" s="5"/>
      <c r="G109" s="5"/>
      <c r="H109" s="5">
        <v>0.48218749999999999</v>
      </c>
      <c r="I109" s="5"/>
      <c r="J109" s="5"/>
      <c r="K109" s="5"/>
      <c r="L109">
        <v>3</v>
      </c>
      <c r="Q109" s="6">
        <v>42762.481087962966</v>
      </c>
      <c r="R109" s="6" t="s">
        <v>2997</v>
      </c>
      <c r="S109" s="6" t="s">
        <v>2997</v>
      </c>
      <c r="T109" s="6" t="s">
        <v>2997</v>
      </c>
      <c r="U109" s="6">
        <v>42762.482187499998</v>
      </c>
      <c r="V109" s="6" t="s">
        <v>2997</v>
      </c>
      <c r="W109" s="6" t="s">
        <v>2997</v>
      </c>
      <c r="X109" s="6" t="s">
        <v>2997</v>
      </c>
      <c r="Y109">
        <v>1</v>
      </c>
      <c r="Z109" s="5">
        <v>1.0995370370370239E-3</v>
      </c>
      <c r="AA109" s="5" t="s">
        <v>2997</v>
      </c>
      <c r="AB109" s="5" t="s">
        <v>2997</v>
      </c>
      <c r="AC109" s="5" t="s">
        <v>2997</v>
      </c>
      <c r="AD109" s="12">
        <v>1.5833333333333335</v>
      </c>
      <c r="AE109" s="12"/>
      <c r="AF109" s="12"/>
      <c r="AG109" s="12"/>
      <c r="AH109" t="s">
        <v>3007</v>
      </c>
      <c r="AJ109" t="s">
        <v>278</v>
      </c>
      <c r="AK109" s="5" t="e">
        <f>VLOOKUP(B109,#REF!,13,0)</f>
        <v>#REF!</v>
      </c>
      <c r="AL109" t="e">
        <f t="shared" si="4"/>
        <v>#REF!</v>
      </c>
      <c r="AM109" s="5" t="e">
        <f>VLOOKUP(AL109,#REF!,4,0)</f>
        <v>#REF!</v>
      </c>
      <c r="AN109" s="5" t="e">
        <f t="shared" si="5"/>
        <v>#REF!</v>
      </c>
    </row>
    <row r="110" spans="1:40" x14ac:dyDescent="0.25">
      <c r="A110" s="4">
        <v>42762</v>
      </c>
      <c r="B110" t="s">
        <v>279</v>
      </c>
      <c r="C110" s="5" t="e">
        <f>VLOOKUP(B110,#REF!,3,0)</f>
        <v>#REF!</v>
      </c>
      <c r="D110" s="5">
        <v>0.48241898148148149</v>
      </c>
      <c r="E110" s="5"/>
      <c r="F110" s="5"/>
      <c r="G110" s="5"/>
      <c r="H110" s="5">
        <v>0.48351851851851851</v>
      </c>
      <c r="I110" s="5"/>
      <c r="J110" s="5"/>
      <c r="K110" s="5"/>
      <c r="L110">
        <v>3</v>
      </c>
      <c r="Q110" s="6">
        <v>42762.482418981483</v>
      </c>
      <c r="R110" s="6" t="s">
        <v>2997</v>
      </c>
      <c r="S110" s="6" t="s">
        <v>2997</v>
      </c>
      <c r="T110" s="6" t="s">
        <v>2997</v>
      </c>
      <c r="U110" s="6">
        <v>42762.483518518522</v>
      </c>
      <c r="V110" s="6" t="s">
        <v>2997</v>
      </c>
      <c r="W110" s="6" t="s">
        <v>2997</v>
      </c>
      <c r="X110" s="6" t="s">
        <v>2997</v>
      </c>
      <c r="Y110">
        <v>1</v>
      </c>
      <c r="Z110" s="5">
        <v>1.0995370370370239E-3</v>
      </c>
      <c r="AA110" s="5" t="s">
        <v>2997</v>
      </c>
      <c r="AB110" s="5" t="s">
        <v>2997</v>
      </c>
      <c r="AC110" s="5" t="s">
        <v>2997</v>
      </c>
      <c r="AD110" s="12">
        <v>1.5833333333333335</v>
      </c>
      <c r="AE110" s="12"/>
      <c r="AF110" s="12"/>
      <c r="AG110" s="12"/>
      <c r="AH110" t="s">
        <v>3007</v>
      </c>
      <c r="AJ110" t="s">
        <v>279</v>
      </c>
      <c r="AK110" s="5" t="e">
        <f>VLOOKUP(B110,#REF!,13,0)</f>
        <v>#REF!</v>
      </c>
      <c r="AL110" t="e">
        <f t="shared" si="4"/>
        <v>#REF!</v>
      </c>
      <c r="AM110" s="5" t="e">
        <f>VLOOKUP(AL110,#REF!,4,0)</f>
        <v>#REF!</v>
      </c>
      <c r="AN110" s="5" t="e">
        <f t="shared" si="5"/>
        <v>#REF!</v>
      </c>
    </row>
    <row r="111" spans="1:40" x14ac:dyDescent="0.25">
      <c r="A111" s="4">
        <v>42762</v>
      </c>
      <c r="B111" t="s">
        <v>58</v>
      </c>
      <c r="C111" s="5" t="e">
        <f>VLOOKUP(B111,#REF!,3,0)</f>
        <v>#REF!</v>
      </c>
      <c r="D111" s="5">
        <v>0.48436342592592596</v>
      </c>
      <c r="E111" s="5"/>
      <c r="F111" s="5"/>
      <c r="G111" s="5"/>
      <c r="H111" s="5">
        <v>0.48538194444444444</v>
      </c>
      <c r="I111" s="5"/>
      <c r="J111" s="5"/>
      <c r="K111" s="5"/>
      <c r="L111">
        <v>2</v>
      </c>
      <c r="Q111" s="6">
        <v>42762.484363425923</v>
      </c>
      <c r="R111" s="6" t="s">
        <v>2997</v>
      </c>
      <c r="S111" s="6" t="s">
        <v>2997</v>
      </c>
      <c r="T111" s="6" t="s">
        <v>2997</v>
      </c>
      <c r="U111" s="6">
        <v>42762.485381944447</v>
      </c>
      <c r="V111" s="6" t="s">
        <v>2997</v>
      </c>
      <c r="W111" s="6" t="s">
        <v>2997</v>
      </c>
      <c r="X111" s="6" t="s">
        <v>2997</v>
      </c>
      <c r="Y111">
        <v>1</v>
      </c>
      <c r="Z111" s="5">
        <v>1.0185185185184742E-3</v>
      </c>
      <c r="AA111" s="5" t="s">
        <v>2997</v>
      </c>
      <c r="AB111" s="5" t="s">
        <v>2997</v>
      </c>
      <c r="AC111" s="5" t="s">
        <v>2997</v>
      </c>
      <c r="AD111" s="12">
        <v>1.4666666666666668</v>
      </c>
      <c r="AE111" s="12"/>
      <c r="AF111" s="12"/>
      <c r="AG111" s="12"/>
      <c r="AH111" t="s">
        <v>3007</v>
      </c>
      <c r="AJ111" t="s">
        <v>58</v>
      </c>
      <c r="AK111" s="5" t="e">
        <f>VLOOKUP(B111,#REF!,13,0)</f>
        <v>#REF!</v>
      </c>
      <c r="AL111" t="e">
        <f t="shared" si="4"/>
        <v>#REF!</v>
      </c>
      <c r="AM111" s="5" t="e">
        <f>VLOOKUP(AL111,#REF!,4,0)</f>
        <v>#REF!</v>
      </c>
      <c r="AN111" s="5" t="e">
        <f t="shared" si="5"/>
        <v>#REF!</v>
      </c>
    </row>
    <row r="112" spans="1:40" x14ac:dyDescent="0.25">
      <c r="A112" s="4">
        <v>42762</v>
      </c>
      <c r="B112" t="s">
        <v>690</v>
      </c>
      <c r="C112" s="5" t="e">
        <f>VLOOKUP(B112,#REF!,3,0)</f>
        <v>#REF!</v>
      </c>
      <c r="D112" s="5">
        <v>0.48547453703703702</v>
      </c>
      <c r="E112" s="5"/>
      <c r="F112" s="5"/>
      <c r="G112" s="5"/>
      <c r="H112" s="5">
        <v>0.48703703703703699</v>
      </c>
      <c r="I112" s="5"/>
      <c r="J112" s="5"/>
      <c r="K112" s="5"/>
      <c r="L112">
        <v>5</v>
      </c>
      <c r="Q112" s="6">
        <v>42762.485474537039</v>
      </c>
      <c r="R112" s="6" t="s">
        <v>2997</v>
      </c>
      <c r="S112" s="6" t="s">
        <v>2997</v>
      </c>
      <c r="T112" s="6" t="s">
        <v>2997</v>
      </c>
      <c r="U112" s="6">
        <v>42762.487037037034</v>
      </c>
      <c r="V112" s="6" t="s">
        <v>2997</v>
      </c>
      <c r="W112" s="6" t="s">
        <v>2997</v>
      </c>
      <c r="X112" s="6" t="s">
        <v>2997</v>
      </c>
      <c r="Y112">
        <v>1</v>
      </c>
      <c r="Z112" s="5">
        <v>1.5624999999999667E-3</v>
      </c>
      <c r="AA112" s="5" t="s">
        <v>2997</v>
      </c>
      <c r="AB112" s="5" t="s">
        <v>2997</v>
      </c>
      <c r="AC112" s="5" t="s">
        <v>2997</v>
      </c>
      <c r="AD112" s="12">
        <v>2.25</v>
      </c>
      <c r="AE112" s="12"/>
      <c r="AF112" s="12"/>
      <c r="AG112" s="12"/>
      <c r="AH112" t="s">
        <v>3007</v>
      </c>
      <c r="AJ112" t="s">
        <v>690</v>
      </c>
      <c r="AK112" s="5" t="e">
        <f>VLOOKUP(B112,#REF!,13,0)</f>
        <v>#REF!</v>
      </c>
      <c r="AL112" t="e">
        <f t="shared" si="4"/>
        <v>#REF!</v>
      </c>
      <c r="AM112" s="5" t="e">
        <f>VLOOKUP(AL112,#REF!,4,0)</f>
        <v>#REF!</v>
      </c>
      <c r="AN112" s="5" t="e">
        <f t="shared" si="5"/>
        <v>#REF!</v>
      </c>
    </row>
    <row r="113" spans="1:40" x14ac:dyDescent="0.25">
      <c r="A113" s="4">
        <v>42762</v>
      </c>
      <c r="B113" t="s">
        <v>59</v>
      </c>
      <c r="C113" s="5" t="e">
        <f>VLOOKUP(B113,#REF!,3,0)</f>
        <v>#REF!</v>
      </c>
      <c r="D113" s="5">
        <v>0.48557870370370365</v>
      </c>
      <c r="E113" s="5"/>
      <c r="F113" s="5"/>
      <c r="G113" s="5"/>
      <c r="H113" s="5">
        <v>0.48631944444444447</v>
      </c>
      <c r="I113" s="5"/>
      <c r="J113" s="5"/>
      <c r="K113" s="5"/>
      <c r="L113">
        <v>2</v>
      </c>
      <c r="Q113" s="6">
        <v>42762.485578703701</v>
      </c>
      <c r="R113" s="6" t="s">
        <v>2997</v>
      </c>
      <c r="S113" s="6" t="s">
        <v>2997</v>
      </c>
      <c r="T113" s="6" t="s">
        <v>2997</v>
      </c>
      <c r="U113" s="6">
        <v>42762.486319444448</v>
      </c>
      <c r="V113" s="6" t="s">
        <v>2997</v>
      </c>
      <c r="W113" s="6" t="s">
        <v>2997</v>
      </c>
      <c r="X113" s="6" t="s">
        <v>2997</v>
      </c>
      <c r="Y113">
        <v>1</v>
      </c>
      <c r="Z113" s="5">
        <v>7.4074074074081953E-4</v>
      </c>
      <c r="AA113" s="5" t="s">
        <v>2997</v>
      </c>
      <c r="AB113" s="5" t="s">
        <v>2997</v>
      </c>
      <c r="AC113" s="5" t="s">
        <v>2997</v>
      </c>
      <c r="AD113" s="12">
        <v>1.0666666666666667</v>
      </c>
      <c r="AE113" s="12"/>
      <c r="AF113" s="12"/>
      <c r="AG113" s="12"/>
      <c r="AH113" t="s">
        <v>3007</v>
      </c>
      <c r="AJ113" t="s">
        <v>59</v>
      </c>
      <c r="AK113" s="5" t="e">
        <f>VLOOKUP(B113,#REF!,13,0)</f>
        <v>#REF!</v>
      </c>
      <c r="AL113" t="e">
        <f t="shared" si="4"/>
        <v>#REF!</v>
      </c>
      <c r="AM113" s="5" t="e">
        <f>VLOOKUP(AL113,#REF!,4,0)</f>
        <v>#REF!</v>
      </c>
      <c r="AN113" s="5" t="e">
        <f t="shared" si="5"/>
        <v>#REF!</v>
      </c>
    </row>
    <row r="114" spans="1:40" x14ac:dyDescent="0.25">
      <c r="A114" s="4">
        <v>42762</v>
      </c>
      <c r="B114" t="s">
        <v>494</v>
      </c>
      <c r="C114" s="5" t="e">
        <f>VLOOKUP(B114,#REF!,3,0)</f>
        <v>#REF!</v>
      </c>
      <c r="D114" s="5">
        <v>0.48635416666666664</v>
      </c>
      <c r="E114" s="5"/>
      <c r="F114" s="5"/>
      <c r="G114" s="5"/>
      <c r="H114" s="5">
        <v>0.48753472222222222</v>
      </c>
      <c r="I114" s="5"/>
      <c r="J114" s="5"/>
      <c r="K114" s="5"/>
      <c r="L114">
        <v>4</v>
      </c>
      <c r="Q114" s="6">
        <v>42762.486354166664</v>
      </c>
      <c r="R114" s="6" t="s">
        <v>2997</v>
      </c>
      <c r="S114" s="6" t="s">
        <v>2997</v>
      </c>
      <c r="T114" s="6" t="s">
        <v>2997</v>
      </c>
      <c r="U114" s="6">
        <v>42762.487534722219</v>
      </c>
      <c r="V114" s="6" t="s">
        <v>2997</v>
      </c>
      <c r="W114" s="6" t="s">
        <v>2997</v>
      </c>
      <c r="X114" s="6" t="s">
        <v>2997</v>
      </c>
      <c r="Y114">
        <v>1</v>
      </c>
      <c r="Z114" s="5">
        <v>1.1805555555555736E-3</v>
      </c>
      <c r="AA114" s="5" t="s">
        <v>2997</v>
      </c>
      <c r="AB114" s="5" t="s">
        <v>2997</v>
      </c>
      <c r="AC114" s="5" t="s">
        <v>2997</v>
      </c>
      <c r="AD114" s="12">
        <v>1.7</v>
      </c>
      <c r="AE114" s="12"/>
      <c r="AF114" s="12"/>
      <c r="AG114" s="12"/>
      <c r="AH114" t="s">
        <v>3007</v>
      </c>
      <c r="AJ114" t="s">
        <v>494</v>
      </c>
      <c r="AK114" s="5" t="e">
        <f>VLOOKUP(B114,#REF!,13,0)</f>
        <v>#REF!</v>
      </c>
      <c r="AL114" t="e">
        <f t="shared" si="4"/>
        <v>#REF!</v>
      </c>
      <c r="AM114" s="5" t="e">
        <f>VLOOKUP(AL114,#REF!,4,0)</f>
        <v>#REF!</v>
      </c>
      <c r="AN114" s="5" t="e">
        <f t="shared" si="5"/>
        <v>#REF!</v>
      </c>
    </row>
    <row r="115" spans="1:40" x14ac:dyDescent="0.25">
      <c r="A115" s="4">
        <v>42762</v>
      </c>
      <c r="B115" t="s">
        <v>60</v>
      </c>
      <c r="C115" s="5" t="e">
        <f>VLOOKUP(B115,#REF!,3,0)</f>
        <v>#REF!</v>
      </c>
      <c r="D115" s="5">
        <v>0.48651620370370369</v>
      </c>
      <c r="E115" s="5"/>
      <c r="F115" s="5"/>
      <c r="G115" s="5"/>
      <c r="H115" s="5">
        <v>0.4871180555555556</v>
      </c>
      <c r="I115" s="5"/>
      <c r="J115" s="5"/>
      <c r="K115" s="5"/>
      <c r="L115">
        <v>2</v>
      </c>
      <c r="Q115" s="6">
        <v>42762.486516203702</v>
      </c>
      <c r="R115" s="6" t="s">
        <v>2997</v>
      </c>
      <c r="S115" s="6" t="s">
        <v>2997</v>
      </c>
      <c r="T115" s="6" t="s">
        <v>2997</v>
      </c>
      <c r="U115" s="6">
        <v>42762.487118055556</v>
      </c>
      <c r="V115" s="6" t="s">
        <v>2997</v>
      </c>
      <c r="W115" s="6" t="s">
        <v>2997</v>
      </c>
      <c r="X115" s="6" t="s">
        <v>2997</v>
      </c>
      <c r="Y115">
        <v>1</v>
      </c>
      <c r="Z115" s="5">
        <v>6.0185185185190893E-4</v>
      </c>
      <c r="AA115" s="5" t="s">
        <v>2997</v>
      </c>
      <c r="AB115" s="5" t="s">
        <v>2997</v>
      </c>
      <c r="AC115" s="5" t="s">
        <v>2997</v>
      </c>
      <c r="AD115" s="12">
        <v>0.8666666666666667</v>
      </c>
      <c r="AE115" s="12"/>
      <c r="AF115" s="12"/>
      <c r="AG115" s="12"/>
      <c r="AH115" t="s">
        <v>3007</v>
      </c>
      <c r="AJ115" t="s">
        <v>60</v>
      </c>
      <c r="AK115" s="5" t="e">
        <f>VLOOKUP(B115,#REF!,13,0)</f>
        <v>#REF!</v>
      </c>
      <c r="AL115" t="e">
        <f t="shared" si="4"/>
        <v>#REF!</v>
      </c>
      <c r="AM115" s="5" t="e">
        <f>VLOOKUP(AL115,#REF!,4,0)</f>
        <v>#REF!</v>
      </c>
      <c r="AN115" s="5" t="e">
        <f t="shared" si="5"/>
        <v>#REF!</v>
      </c>
    </row>
    <row r="116" spans="1:40" x14ac:dyDescent="0.25">
      <c r="A116" s="4">
        <v>42762</v>
      </c>
      <c r="B116" t="s">
        <v>61</v>
      </c>
      <c r="C116" s="5" t="e">
        <f>VLOOKUP(B116,#REF!,3,0)</f>
        <v>#REF!</v>
      </c>
      <c r="D116" s="5">
        <v>0.48732638888888885</v>
      </c>
      <c r="E116" s="5"/>
      <c r="F116" s="5"/>
      <c r="G116" s="5"/>
      <c r="H116" s="5">
        <v>0.48788194444444444</v>
      </c>
      <c r="I116" s="5"/>
      <c r="J116" s="5"/>
      <c r="K116" s="5"/>
      <c r="L116">
        <v>2</v>
      </c>
      <c r="Q116" s="6">
        <v>42762.487326388888</v>
      </c>
      <c r="R116" s="6" t="s">
        <v>2997</v>
      </c>
      <c r="S116" s="6" t="s">
        <v>2997</v>
      </c>
      <c r="T116" s="6" t="s">
        <v>2997</v>
      </c>
      <c r="U116" s="6">
        <v>42762.487881944442</v>
      </c>
      <c r="V116" s="6" t="s">
        <v>2997</v>
      </c>
      <c r="W116" s="6" t="s">
        <v>2997</v>
      </c>
      <c r="X116" s="6" t="s">
        <v>2997</v>
      </c>
      <c r="Y116">
        <v>1</v>
      </c>
      <c r="Z116" s="5">
        <v>5.5555555555558689E-4</v>
      </c>
      <c r="AA116" s="5" t="s">
        <v>2997</v>
      </c>
      <c r="AB116" s="5" t="s">
        <v>2997</v>
      </c>
      <c r="AC116" s="5" t="s">
        <v>2997</v>
      </c>
      <c r="AD116" s="12">
        <v>0.8</v>
      </c>
      <c r="AE116" s="12"/>
      <c r="AF116" s="12"/>
      <c r="AG116" s="12"/>
      <c r="AH116" t="s">
        <v>3007</v>
      </c>
      <c r="AJ116" t="s">
        <v>61</v>
      </c>
      <c r="AK116" s="5" t="e">
        <f>VLOOKUP(B116,#REF!,13,0)</f>
        <v>#REF!</v>
      </c>
      <c r="AL116" t="e">
        <f t="shared" si="4"/>
        <v>#REF!</v>
      </c>
      <c r="AM116" s="5" t="e">
        <f>VLOOKUP(AL116,#REF!,4,0)</f>
        <v>#REF!</v>
      </c>
      <c r="AN116" s="5" t="e">
        <f t="shared" si="5"/>
        <v>#REF!</v>
      </c>
    </row>
    <row r="117" spans="1:40" x14ac:dyDescent="0.25">
      <c r="A117" s="4">
        <v>42762</v>
      </c>
      <c r="B117" t="s">
        <v>495</v>
      </c>
      <c r="C117" s="5" t="e">
        <f>VLOOKUP(B117,#REF!,3,0)</f>
        <v>#REF!</v>
      </c>
      <c r="D117" s="5">
        <v>0.48770833333333335</v>
      </c>
      <c r="E117" s="5"/>
      <c r="F117" s="5"/>
      <c r="G117" s="5"/>
      <c r="H117" s="5">
        <v>0.4887037037037037</v>
      </c>
      <c r="I117" s="5"/>
      <c r="J117" s="5"/>
      <c r="K117" s="5"/>
      <c r="L117">
        <v>4</v>
      </c>
      <c r="Q117" s="6">
        <v>42762.487708333334</v>
      </c>
      <c r="R117" s="6" t="s">
        <v>2997</v>
      </c>
      <c r="S117" s="6" t="s">
        <v>2997</v>
      </c>
      <c r="T117" s="6" t="s">
        <v>2997</v>
      </c>
      <c r="U117" s="6">
        <v>42762.488703703704</v>
      </c>
      <c r="V117" s="6" t="s">
        <v>2997</v>
      </c>
      <c r="W117" s="6" t="s">
        <v>2997</v>
      </c>
      <c r="X117" s="6" t="s">
        <v>2997</v>
      </c>
      <c r="Y117">
        <v>1</v>
      </c>
      <c r="Z117" s="5">
        <v>9.9537037037034093E-4</v>
      </c>
      <c r="AA117" s="5" t="s">
        <v>2997</v>
      </c>
      <c r="AB117" s="5" t="s">
        <v>2997</v>
      </c>
      <c r="AC117" s="5" t="s">
        <v>2997</v>
      </c>
      <c r="AD117" s="12">
        <v>1.4333333333333333</v>
      </c>
      <c r="AE117" s="12"/>
      <c r="AF117" s="12"/>
      <c r="AG117" s="12"/>
      <c r="AH117" t="s">
        <v>3007</v>
      </c>
      <c r="AJ117" t="s">
        <v>495</v>
      </c>
      <c r="AK117" s="5" t="e">
        <f>VLOOKUP(B117,#REF!,13,0)</f>
        <v>#REF!</v>
      </c>
      <c r="AL117" t="e">
        <f t="shared" si="4"/>
        <v>#REF!</v>
      </c>
      <c r="AM117" s="5" t="e">
        <f>VLOOKUP(AL117,#REF!,4,0)</f>
        <v>#REF!</v>
      </c>
      <c r="AN117" s="5" t="e">
        <f t="shared" si="5"/>
        <v>#REF!</v>
      </c>
    </row>
    <row r="118" spans="1:40" x14ac:dyDescent="0.25">
      <c r="A118" s="4">
        <v>42762</v>
      </c>
      <c r="B118" t="s">
        <v>283</v>
      </c>
      <c r="C118" s="5" t="e">
        <f>VLOOKUP(B118,#REF!,3,0)</f>
        <v>#REF!</v>
      </c>
      <c r="D118" s="5">
        <v>0.48825231481481479</v>
      </c>
      <c r="E118" s="5"/>
      <c r="F118" s="5"/>
      <c r="G118" s="5"/>
      <c r="H118" s="5">
        <v>0.48890046296296297</v>
      </c>
      <c r="I118" s="5"/>
      <c r="J118" s="5"/>
      <c r="K118" s="5"/>
      <c r="L118">
        <v>3</v>
      </c>
      <c r="Q118" s="6">
        <v>42762.488252314812</v>
      </c>
      <c r="R118" s="6" t="s">
        <v>2997</v>
      </c>
      <c r="S118" s="6" t="s">
        <v>2997</v>
      </c>
      <c r="T118" s="6" t="s">
        <v>2997</v>
      </c>
      <c r="U118" s="6">
        <v>42762.488900462966</v>
      </c>
      <c r="V118" s="6" t="s">
        <v>2997</v>
      </c>
      <c r="W118" s="6" t="s">
        <v>2997</v>
      </c>
      <c r="X118" s="6" t="s">
        <v>2997</v>
      </c>
      <c r="Y118">
        <v>1</v>
      </c>
      <c r="Z118" s="5">
        <v>6.4814814814817545E-4</v>
      </c>
      <c r="AA118" s="5" t="s">
        <v>2997</v>
      </c>
      <c r="AB118" s="5" t="s">
        <v>2997</v>
      </c>
      <c r="AC118" s="5" t="s">
        <v>2997</v>
      </c>
      <c r="AD118" s="12">
        <v>0.93333333333333335</v>
      </c>
      <c r="AE118" s="12"/>
      <c r="AF118" s="12"/>
      <c r="AG118" s="12"/>
      <c r="AH118" t="s">
        <v>3007</v>
      </c>
      <c r="AJ118" t="s">
        <v>283</v>
      </c>
      <c r="AK118" s="5" t="e">
        <f>VLOOKUP(B118,#REF!,13,0)</f>
        <v>#REF!</v>
      </c>
      <c r="AL118" t="e">
        <f t="shared" si="4"/>
        <v>#REF!</v>
      </c>
      <c r="AM118" s="5" t="e">
        <f>VLOOKUP(AL118,#REF!,4,0)</f>
        <v>#REF!</v>
      </c>
      <c r="AN118" s="5" t="e">
        <f t="shared" si="5"/>
        <v>#REF!</v>
      </c>
    </row>
    <row r="119" spans="1:40" x14ac:dyDescent="0.25">
      <c r="A119" s="4">
        <v>42762</v>
      </c>
      <c r="B119" t="s">
        <v>96</v>
      </c>
      <c r="C119" s="5" t="e">
        <f>VLOOKUP(B119,#REF!,3,0)</f>
        <v>#REF!</v>
      </c>
      <c r="D119" s="5">
        <v>0.4909722222222222</v>
      </c>
      <c r="E119" s="5"/>
      <c r="F119" s="5"/>
      <c r="G119" s="5"/>
      <c r="H119" s="5">
        <v>0.49184027777777778</v>
      </c>
      <c r="I119" s="5"/>
      <c r="J119" s="5"/>
      <c r="K119" s="5"/>
      <c r="L119">
        <v>3</v>
      </c>
      <c r="Q119" s="6">
        <v>42762.490972222222</v>
      </c>
      <c r="R119" s="6" t="s">
        <v>2997</v>
      </c>
      <c r="S119" s="6" t="s">
        <v>2997</v>
      </c>
      <c r="T119" s="6" t="s">
        <v>2997</v>
      </c>
      <c r="U119" s="6">
        <v>42762.491840277777</v>
      </c>
      <c r="V119" s="6" t="s">
        <v>2997</v>
      </c>
      <c r="W119" s="6" t="s">
        <v>2997</v>
      </c>
      <c r="X119" s="6" t="s">
        <v>2997</v>
      </c>
      <c r="Y119">
        <v>1</v>
      </c>
      <c r="Z119" s="5">
        <v>8.6805555555558023E-4</v>
      </c>
      <c r="AA119" s="5" t="s">
        <v>2997</v>
      </c>
      <c r="AB119" s="5" t="s">
        <v>2997</v>
      </c>
      <c r="AC119" s="5" t="s">
        <v>2997</v>
      </c>
      <c r="AD119" s="12">
        <v>1.25</v>
      </c>
      <c r="AE119" s="12"/>
      <c r="AF119" s="12"/>
      <c r="AG119" s="12"/>
      <c r="AH119" t="s">
        <v>3007</v>
      </c>
      <c r="AJ119" t="s">
        <v>96</v>
      </c>
      <c r="AK119" s="5" t="e">
        <f>VLOOKUP(B119,#REF!,13,0)</f>
        <v>#REF!</v>
      </c>
      <c r="AL119" t="e">
        <f t="shared" si="4"/>
        <v>#REF!</v>
      </c>
      <c r="AM119" s="5" t="e">
        <f>VLOOKUP(AL119,#REF!,4,0)</f>
        <v>#REF!</v>
      </c>
      <c r="AN119" s="5" t="e">
        <f t="shared" si="5"/>
        <v>#REF!</v>
      </c>
    </row>
    <row r="120" spans="1:40" x14ac:dyDescent="0.25">
      <c r="A120" s="4">
        <v>42762</v>
      </c>
      <c r="B120" t="s">
        <v>497</v>
      </c>
      <c r="C120" s="5" t="e">
        <f>VLOOKUP(B120,#REF!,3,0)</f>
        <v>#REF!</v>
      </c>
      <c r="D120" s="5">
        <v>0.49868055555555557</v>
      </c>
      <c r="E120" s="5"/>
      <c r="F120" s="5"/>
      <c r="G120" s="5"/>
      <c r="H120" s="5">
        <v>0.49959490740740736</v>
      </c>
      <c r="I120" s="5"/>
      <c r="J120" s="5"/>
      <c r="K120" s="5"/>
      <c r="L120">
        <v>4</v>
      </c>
      <c r="Q120" s="6">
        <v>42762.498680555553</v>
      </c>
      <c r="R120" s="6" t="s">
        <v>2997</v>
      </c>
      <c r="S120" s="6" t="s">
        <v>2997</v>
      </c>
      <c r="T120" s="6" t="s">
        <v>2997</v>
      </c>
      <c r="U120" s="6">
        <v>42762.499594907407</v>
      </c>
      <c r="V120" s="6" t="s">
        <v>2997</v>
      </c>
      <c r="W120" s="6" t="s">
        <v>2997</v>
      </c>
      <c r="X120" s="6" t="s">
        <v>2997</v>
      </c>
      <c r="Y120">
        <v>1</v>
      </c>
      <c r="Z120" s="5">
        <v>9.1435185185179124E-4</v>
      </c>
      <c r="AA120" s="5" t="s">
        <v>2997</v>
      </c>
      <c r="AB120" s="5" t="s">
        <v>2997</v>
      </c>
      <c r="AC120" s="5" t="s">
        <v>2997</v>
      </c>
      <c r="AD120" s="12">
        <v>1.3166666666666667</v>
      </c>
      <c r="AE120" s="12"/>
      <c r="AF120" s="12"/>
      <c r="AG120" s="12"/>
      <c r="AH120" t="s">
        <v>3007</v>
      </c>
      <c r="AJ120" t="s">
        <v>497</v>
      </c>
      <c r="AK120" s="5" t="e">
        <f>VLOOKUP(B120,#REF!,13,0)</f>
        <v>#REF!</v>
      </c>
      <c r="AL120" t="e">
        <f t="shared" si="4"/>
        <v>#REF!</v>
      </c>
      <c r="AM120" s="5" t="e">
        <f>VLOOKUP(AL120,#REF!,4,0)</f>
        <v>#REF!</v>
      </c>
      <c r="AN120" s="5" t="e">
        <f t="shared" si="5"/>
        <v>#REF!</v>
      </c>
    </row>
    <row r="121" spans="1:40" x14ac:dyDescent="0.25">
      <c r="A121" s="4">
        <v>42762</v>
      </c>
      <c r="B121" t="s">
        <v>66</v>
      </c>
      <c r="C121" s="5">
        <v>0.49861111111111112</v>
      </c>
      <c r="D121" s="5">
        <v>0.49951388888888887</v>
      </c>
      <c r="E121" s="5"/>
      <c r="F121" s="5"/>
      <c r="G121" s="5"/>
      <c r="H121" s="5">
        <v>0.49953703703703706</v>
      </c>
      <c r="I121" s="5"/>
      <c r="J121" s="5"/>
      <c r="K121" s="5"/>
      <c r="L121">
        <v>2</v>
      </c>
      <c r="Q121" s="6">
        <v>42762.499513888892</v>
      </c>
      <c r="R121" s="6" t="s">
        <v>2997</v>
      </c>
      <c r="S121" s="6" t="s">
        <v>2997</v>
      </c>
      <c r="T121" s="6" t="s">
        <v>2997</v>
      </c>
      <c r="U121" s="6">
        <v>42762.499537037038</v>
      </c>
      <c r="V121" s="6" t="s">
        <v>2997</v>
      </c>
      <c r="W121" s="6" t="s">
        <v>2997</v>
      </c>
      <c r="X121" s="6" t="s">
        <v>2997</v>
      </c>
      <c r="Y121">
        <v>1</v>
      </c>
      <c r="Z121" s="5">
        <v>2.3148148148188774E-5</v>
      </c>
      <c r="AA121" s="5" t="s">
        <v>2997</v>
      </c>
      <c r="AB121" s="5" t="s">
        <v>2997</v>
      </c>
      <c r="AC121" s="5" t="s">
        <v>2997</v>
      </c>
      <c r="AD121" s="12">
        <v>3.3333333333333333E-2</v>
      </c>
      <c r="AE121" s="12"/>
      <c r="AF121" s="12"/>
      <c r="AG121" s="12"/>
      <c r="AH121" t="s">
        <v>3007</v>
      </c>
      <c r="AJ121" t="s">
        <v>66</v>
      </c>
      <c r="AK121" s="5" t="e">
        <f>VLOOKUP(B121,#REF!,13,0)</f>
        <v>#REF!</v>
      </c>
      <c r="AL121" t="e">
        <f t="shared" si="4"/>
        <v>#REF!</v>
      </c>
      <c r="AM121" s="5" t="e">
        <f>VLOOKUP(AL121,#REF!,4,0)</f>
        <v>#REF!</v>
      </c>
      <c r="AN121" s="5" t="e">
        <f t="shared" si="5"/>
        <v>#REF!</v>
      </c>
    </row>
    <row r="122" spans="1:40" x14ac:dyDescent="0.25">
      <c r="A122" s="4">
        <v>42762</v>
      </c>
      <c r="B122" t="s">
        <v>67</v>
      </c>
      <c r="C122" s="5" t="e">
        <f>VLOOKUP(B122,#REF!,3,0)</f>
        <v>#REF!</v>
      </c>
      <c r="D122" s="5">
        <v>0.49967592592592597</v>
      </c>
      <c r="E122" s="5"/>
      <c r="F122" s="5"/>
      <c r="G122" s="5"/>
      <c r="H122" s="5">
        <v>0.50062499999999999</v>
      </c>
      <c r="I122" s="5"/>
      <c r="J122" s="5"/>
      <c r="K122" s="5"/>
      <c r="L122">
        <v>2</v>
      </c>
      <c r="Q122" s="6">
        <v>42762.499675925923</v>
      </c>
      <c r="R122" s="6" t="s">
        <v>2997</v>
      </c>
      <c r="S122" s="6" t="s">
        <v>2997</v>
      </c>
      <c r="T122" s="6" t="s">
        <v>2997</v>
      </c>
      <c r="U122" s="6">
        <v>42762.500625000001</v>
      </c>
      <c r="V122" s="6" t="s">
        <v>2997</v>
      </c>
      <c r="W122" s="6" t="s">
        <v>2997</v>
      </c>
      <c r="X122" s="6" t="s">
        <v>2997</v>
      </c>
      <c r="Y122">
        <v>1</v>
      </c>
      <c r="Z122" s="5">
        <v>9.4907407407401889E-4</v>
      </c>
      <c r="AA122" s="5" t="s">
        <v>2997</v>
      </c>
      <c r="AB122" s="5" t="s">
        <v>2997</v>
      </c>
      <c r="AC122" s="5" t="s">
        <v>2997</v>
      </c>
      <c r="AD122" s="12">
        <v>1.3666666666666667</v>
      </c>
      <c r="AE122" s="12"/>
      <c r="AF122" s="12"/>
      <c r="AG122" s="12"/>
      <c r="AH122" t="s">
        <v>3007</v>
      </c>
      <c r="AJ122" t="s">
        <v>67</v>
      </c>
      <c r="AK122" s="5" t="e">
        <f>VLOOKUP(B122,#REF!,13,0)</f>
        <v>#REF!</v>
      </c>
      <c r="AL122" t="e">
        <f t="shared" si="4"/>
        <v>#REF!</v>
      </c>
      <c r="AM122" s="5" t="e">
        <f>VLOOKUP(AL122,#REF!,4,0)</f>
        <v>#REF!</v>
      </c>
      <c r="AN122" s="5" t="e">
        <f t="shared" si="5"/>
        <v>#REF!</v>
      </c>
    </row>
    <row r="123" spans="1:40" x14ac:dyDescent="0.25">
      <c r="A123" s="4">
        <v>42762</v>
      </c>
      <c r="B123" t="s">
        <v>499</v>
      </c>
      <c r="C123" s="5" t="e">
        <f>VLOOKUP(B123,#REF!,3,0)</f>
        <v>#REF!</v>
      </c>
      <c r="D123" s="5">
        <v>0.50134259259259262</v>
      </c>
      <c r="E123" s="5"/>
      <c r="F123" s="5"/>
      <c r="G123" s="5"/>
      <c r="H123" s="5">
        <v>0.50347222222222221</v>
      </c>
      <c r="I123" s="5"/>
      <c r="J123" s="5"/>
      <c r="K123" s="5"/>
      <c r="L123">
        <v>4</v>
      </c>
      <c r="Q123" s="6">
        <v>42762.501342592594</v>
      </c>
      <c r="R123" s="6" t="s">
        <v>2997</v>
      </c>
      <c r="S123" s="6" t="s">
        <v>2997</v>
      </c>
      <c r="T123" s="6" t="s">
        <v>2997</v>
      </c>
      <c r="U123" s="6">
        <v>42762.503472222219</v>
      </c>
      <c r="V123" s="6" t="s">
        <v>2997</v>
      </c>
      <c r="W123" s="6" t="s">
        <v>2997</v>
      </c>
      <c r="X123" s="6" t="s">
        <v>2997</v>
      </c>
      <c r="Y123">
        <v>1</v>
      </c>
      <c r="Z123" s="5">
        <v>2.1296296296295925E-3</v>
      </c>
      <c r="AA123" s="5" t="s">
        <v>2997</v>
      </c>
      <c r="AB123" s="5" t="s">
        <v>2997</v>
      </c>
      <c r="AC123" s="5" t="s">
        <v>2997</v>
      </c>
      <c r="AD123" s="12">
        <v>3.0666666666666669</v>
      </c>
      <c r="AE123" s="12"/>
      <c r="AF123" s="12"/>
      <c r="AG123" s="12"/>
      <c r="AH123" t="s">
        <v>3007</v>
      </c>
      <c r="AJ123" t="s">
        <v>499</v>
      </c>
      <c r="AK123" s="5" t="e">
        <f>VLOOKUP(B123,#REF!,13,0)</f>
        <v>#REF!</v>
      </c>
      <c r="AL123" t="e">
        <f t="shared" si="4"/>
        <v>#REF!</v>
      </c>
      <c r="AM123" s="5" t="e">
        <f>VLOOKUP(AL123,#REF!,4,0)</f>
        <v>#REF!</v>
      </c>
      <c r="AN123" s="5" t="e">
        <f t="shared" si="5"/>
        <v>#REF!</v>
      </c>
    </row>
    <row r="124" spans="1:40" x14ac:dyDescent="0.25">
      <c r="A124" s="4">
        <v>42762</v>
      </c>
      <c r="B124" t="s">
        <v>71</v>
      </c>
      <c r="C124" s="5" t="e">
        <f>VLOOKUP(B124,#REF!,3,0)</f>
        <v>#REF!</v>
      </c>
      <c r="D124" s="5">
        <v>0.50557870370370372</v>
      </c>
      <c r="E124" s="5"/>
      <c r="F124" s="5"/>
      <c r="G124" s="5"/>
      <c r="H124" s="5">
        <v>0.50659722222222225</v>
      </c>
      <c r="I124" s="5"/>
      <c r="J124" s="5"/>
      <c r="K124" s="5"/>
      <c r="L124">
        <v>2</v>
      </c>
      <c r="Q124" s="6">
        <v>42762.505578703705</v>
      </c>
      <c r="R124" s="6" t="s">
        <v>2997</v>
      </c>
      <c r="S124" s="6" t="s">
        <v>2997</v>
      </c>
      <c r="T124" s="6" t="s">
        <v>2997</v>
      </c>
      <c r="U124" s="6">
        <v>42762.506597222222</v>
      </c>
      <c r="V124" s="6" t="s">
        <v>2997</v>
      </c>
      <c r="W124" s="6" t="s">
        <v>2997</v>
      </c>
      <c r="X124" s="6" t="s">
        <v>2997</v>
      </c>
      <c r="Y124">
        <v>1</v>
      </c>
      <c r="Z124" s="5">
        <v>1.0185185185185297E-3</v>
      </c>
      <c r="AA124" s="5" t="s">
        <v>2997</v>
      </c>
      <c r="AB124" s="5" t="s">
        <v>2997</v>
      </c>
      <c r="AC124" s="5" t="s">
        <v>2997</v>
      </c>
      <c r="AD124" s="12">
        <v>1.4666666666666668</v>
      </c>
      <c r="AE124" s="12"/>
      <c r="AF124" s="12"/>
      <c r="AG124" s="12"/>
      <c r="AH124" t="s">
        <v>3007</v>
      </c>
      <c r="AJ124" t="s">
        <v>71</v>
      </c>
      <c r="AK124" s="5" t="e">
        <f>VLOOKUP(B124,#REF!,13,0)</f>
        <v>#REF!</v>
      </c>
      <c r="AL124" t="e">
        <f t="shared" si="4"/>
        <v>#REF!</v>
      </c>
      <c r="AM124" s="5" t="e">
        <f>VLOOKUP(AL124,#REF!,4,0)</f>
        <v>#REF!</v>
      </c>
      <c r="AN124" s="5" t="e">
        <f t="shared" si="5"/>
        <v>#REF!</v>
      </c>
    </row>
    <row r="125" spans="1:40" x14ac:dyDescent="0.25">
      <c r="A125" s="4">
        <v>42762</v>
      </c>
      <c r="B125" t="s">
        <v>290</v>
      </c>
      <c r="C125" s="5" t="e">
        <f>VLOOKUP(B125,#REF!,3,0)</f>
        <v>#REF!</v>
      </c>
      <c r="D125" s="5">
        <v>0.50592592592592589</v>
      </c>
      <c r="E125" s="5"/>
      <c r="F125" s="5"/>
      <c r="G125" s="5"/>
      <c r="H125" s="5">
        <v>0.50696759259259261</v>
      </c>
      <c r="I125" s="5"/>
      <c r="J125" s="5"/>
      <c r="K125" s="5"/>
      <c r="L125">
        <v>3</v>
      </c>
      <c r="Q125" s="6">
        <v>42762.505925925929</v>
      </c>
      <c r="R125" s="6" t="s">
        <v>2997</v>
      </c>
      <c r="S125" s="6" t="s">
        <v>2997</v>
      </c>
      <c r="T125" s="6" t="s">
        <v>2997</v>
      </c>
      <c r="U125" s="6">
        <v>42762.506967592592</v>
      </c>
      <c r="V125" s="6" t="s">
        <v>2997</v>
      </c>
      <c r="W125" s="6" t="s">
        <v>2997</v>
      </c>
      <c r="X125" s="6" t="s">
        <v>2997</v>
      </c>
      <c r="Y125">
        <v>1</v>
      </c>
      <c r="Z125" s="5">
        <v>1.0416666666667185E-3</v>
      </c>
      <c r="AA125" s="5" t="s">
        <v>2997</v>
      </c>
      <c r="AB125" s="5" t="s">
        <v>2997</v>
      </c>
      <c r="AC125" s="5" t="s">
        <v>2997</v>
      </c>
      <c r="AD125" s="12">
        <v>1.5</v>
      </c>
      <c r="AE125" s="12"/>
      <c r="AF125" s="12"/>
      <c r="AG125" s="12"/>
      <c r="AH125" t="s">
        <v>3007</v>
      </c>
      <c r="AJ125" t="s">
        <v>290</v>
      </c>
      <c r="AK125" s="5" t="e">
        <f>VLOOKUP(B125,#REF!,13,0)</f>
        <v>#REF!</v>
      </c>
      <c r="AL125" t="e">
        <f t="shared" si="4"/>
        <v>#REF!</v>
      </c>
      <c r="AM125" s="5" t="e">
        <f>VLOOKUP(AL125,#REF!,4,0)</f>
        <v>#REF!</v>
      </c>
      <c r="AN125" s="5" t="e">
        <f t="shared" si="5"/>
        <v>#REF!</v>
      </c>
    </row>
    <row r="126" spans="1:40" x14ac:dyDescent="0.25">
      <c r="A126" s="4">
        <v>42762</v>
      </c>
      <c r="B126" t="s">
        <v>501</v>
      </c>
      <c r="C126" s="5" t="e">
        <f>VLOOKUP(B126,#REF!,3,0)</f>
        <v>#REF!</v>
      </c>
      <c r="D126" s="5">
        <v>0.50612268518518522</v>
      </c>
      <c r="E126" s="5"/>
      <c r="F126" s="5"/>
      <c r="G126" s="5"/>
      <c r="H126" s="5">
        <v>0.50731481481481489</v>
      </c>
      <c r="I126" s="5"/>
      <c r="J126" s="5"/>
      <c r="K126" s="5"/>
      <c r="L126">
        <v>4</v>
      </c>
      <c r="Q126" s="6">
        <v>42762.506122685183</v>
      </c>
      <c r="R126" s="6" t="s">
        <v>2997</v>
      </c>
      <c r="S126" s="6" t="s">
        <v>2997</v>
      </c>
      <c r="T126" s="6" t="s">
        <v>2997</v>
      </c>
      <c r="U126" s="6">
        <v>42762.507314814815</v>
      </c>
      <c r="V126" s="6" t="s">
        <v>2997</v>
      </c>
      <c r="W126" s="6" t="s">
        <v>2997</v>
      </c>
      <c r="X126" s="6" t="s">
        <v>2997</v>
      </c>
      <c r="Y126">
        <v>1</v>
      </c>
      <c r="Z126" s="5">
        <v>1.192129629629668E-3</v>
      </c>
      <c r="AA126" s="5" t="s">
        <v>2997</v>
      </c>
      <c r="AB126" s="5" t="s">
        <v>2997</v>
      </c>
      <c r="AC126" s="5" t="s">
        <v>2997</v>
      </c>
      <c r="AD126" s="12">
        <v>1.7166666666666668</v>
      </c>
      <c r="AE126" s="12"/>
      <c r="AF126" s="12"/>
      <c r="AG126" s="12"/>
      <c r="AH126" t="s">
        <v>3007</v>
      </c>
      <c r="AJ126" t="s">
        <v>501</v>
      </c>
      <c r="AK126" s="5" t="e">
        <f>VLOOKUP(B126,#REF!,13,0)</f>
        <v>#REF!</v>
      </c>
      <c r="AL126" t="e">
        <f t="shared" si="4"/>
        <v>#REF!</v>
      </c>
      <c r="AM126" s="5" t="e">
        <f>VLOOKUP(AL126,#REF!,4,0)</f>
        <v>#REF!</v>
      </c>
      <c r="AN126" s="5" t="e">
        <f t="shared" si="5"/>
        <v>#REF!</v>
      </c>
    </row>
    <row r="127" spans="1:40" x14ac:dyDescent="0.25">
      <c r="A127" s="4">
        <v>42762</v>
      </c>
      <c r="B127" t="s">
        <v>72</v>
      </c>
      <c r="C127" s="5" t="e">
        <f>VLOOKUP(B127,#REF!,3,0)</f>
        <v>#REF!</v>
      </c>
      <c r="D127" s="5">
        <v>0.50692129629629623</v>
      </c>
      <c r="E127" s="5"/>
      <c r="F127" s="5"/>
      <c r="G127" s="5"/>
      <c r="H127" s="5">
        <v>0.5078125</v>
      </c>
      <c r="I127" s="5"/>
      <c r="J127" s="5"/>
      <c r="K127" s="5"/>
      <c r="L127">
        <v>2</v>
      </c>
      <c r="Q127" s="6">
        <v>42762.506921296299</v>
      </c>
      <c r="R127" s="6" t="s">
        <v>2997</v>
      </c>
      <c r="S127" s="6" t="s">
        <v>2997</v>
      </c>
      <c r="T127" s="6" t="s">
        <v>2997</v>
      </c>
      <c r="U127" s="6">
        <v>42762.5078125</v>
      </c>
      <c r="V127" s="6" t="s">
        <v>2997</v>
      </c>
      <c r="W127" s="6" t="s">
        <v>2997</v>
      </c>
      <c r="X127" s="6" t="s">
        <v>2997</v>
      </c>
      <c r="Y127">
        <v>1</v>
      </c>
      <c r="Z127" s="5">
        <v>8.91203703703769E-4</v>
      </c>
      <c r="AA127" s="5" t="s">
        <v>2997</v>
      </c>
      <c r="AB127" s="5" t="s">
        <v>2997</v>
      </c>
      <c r="AC127" s="5" t="s">
        <v>2997</v>
      </c>
      <c r="AD127" s="12">
        <v>1.2833333333333332</v>
      </c>
      <c r="AE127" s="12"/>
      <c r="AF127" s="12"/>
      <c r="AG127" s="12"/>
      <c r="AH127" t="s">
        <v>3007</v>
      </c>
      <c r="AJ127" t="s">
        <v>72</v>
      </c>
      <c r="AK127" s="5" t="e">
        <f>VLOOKUP(B127,#REF!,13,0)</f>
        <v>#REF!</v>
      </c>
      <c r="AL127" t="e">
        <f t="shared" si="4"/>
        <v>#REF!</v>
      </c>
      <c r="AM127" s="5" t="e">
        <f>VLOOKUP(AL127,#REF!,4,0)</f>
        <v>#REF!</v>
      </c>
      <c r="AN127" s="5" t="e">
        <f t="shared" si="5"/>
        <v>#REF!</v>
      </c>
    </row>
    <row r="128" spans="1:40" x14ac:dyDescent="0.25">
      <c r="A128" s="4">
        <v>42762</v>
      </c>
      <c r="B128" t="s">
        <v>143</v>
      </c>
      <c r="C128" s="5">
        <v>0.50763888888888886</v>
      </c>
      <c r="D128" s="5">
        <v>0.50872685185185185</v>
      </c>
      <c r="E128" s="5"/>
      <c r="F128" s="5"/>
      <c r="G128" s="5"/>
      <c r="H128" s="5">
        <v>0.50924768518518515</v>
      </c>
      <c r="I128" s="5"/>
      <c r="J128" s="5"/>
      <c r="K128" s="5"/>
      <c r="L128">
        <v>4</v>
      </c>
      <c r="Q128" s="6">
        <v>42762.508726851855</v>
      </c>
      <c r="R128" s="6" t="s">
        <v>2997</v>
      </c>
      <c r="S128" s="6" t="s">
        <v>2997</v>
      </c>
      <c r="T128" s="6" t="s">
        <v>2997</v>
      </c>
      <c r="U128" s="6">
        <v>42762.509247685186</v>
      </c>
      <c r="V128" s="6" t="s">
        <v>2997</v>
      </c>
      <c r="W128" s="6" t="s">
        <v>2997</v>
      </c>
      <c r="X128" s="6" t="s">
        <v>2997</v>
      </c>
      <c r="Y128">
        <v>1</v>
      </c>
      <c r="Z128" s="5">
        <v>5.2083333333330373E-4</v>
      </c>
      <c r="AA128" s="5" t="s">
        <v>2997</v>
      </c>
      <c r="AB128" s="5" t="s">
        <v>2997</v>
      </c>
      <c r="AC128" s="5" t="s">
        <v>2997</v>
      </c>
      <c r="AD128" s="12">
        <v>0.75</v>
      </c>
      <c r="AE128" s="12"/>
      <c r="AF128" s="12"/>
      <c r="AG128" s="12"/>
      <c r="AH128" t="s">
        <v>3007</v>
      </c>
      <c r="AJ128" t="s">
        <v>143</v>
      </c>
      <c r="AK128" s="5">
        <v>0.5180555555555556</v>
      </c>
      <c r="AL128" t="str">
        <f t="shared" si="4"/>
        <v>CKDL95-1226</v>
      </c>
      <c r="AM128" s="5" t="e">
        <f>VLOOKUP(AL128,#REF!,4,0)</f>
        <v>#REF!</v>
      </c>
      <c r="AN128" s="5" t="e">
        <f t="shared" si="5"/>
        <v>#REF!</v>
      </c>
    </row>
    <row r="129" spans="1:40" x14ac:dyDescent="0.25">
      <c r="A129" s="4">
        <v>42762</v>
      </c>
      <c r="B129" t="s">
        <v>76</v>
      </c>
      <c r="C129" s="5" t="e">
        <f>VLOOKUP(B129,#REF!,3,0)</f>
        <v>#REF!</v>
      </c>
      <c r="D129" s="5">
        <v>0.51322916666666674</v>
      </c>
      <c r="E129" s="5"/>
      <c r="F129" s="5"/>
      <c r="G129" s="5"/>
      <c r="H129" s="5">
        <v>0.51396990740740744</v>
      </c>
      <c r="I129" s="5"/>
      <c r="J129" s="5"/>
      <c r="K129" s="5"/>
      <c r="L129">
        <v>2</v>
      </c>
      <c r="Q129" s="6">
        <v>42762.513229166667</v>
      </c>
      <c r="R129" s="6" t="s">
        <v>2997</v>
      </c>
      <c r="S129" s="6" t="s">
        <v>2997</v>
      </c>
      <c r="T129" s="6" t="s">
        <v>2997</v>
      </c>
      <c r="U129" s="6">
        <v>42762.513969907406</v>
      </c>
      <c r="V129" s="6" t="s">
        <v>2997</v>
      </c>
      <c r="W129" s="6" t="s">
        <v>2997</v>
      </c>
      <c r="X129" s="6" t="s">
        <v>2997</v>
      </c>
      <c r="Y129">
        <v>1</v>
      </c>
      <c r="Z129" s="5">
        <v>7.407407407407085E-4</v>
      </c>
      <c r="AA129" s="5" t="s">
        <v>2997</v>
      </c>
      <c r="AB129" s="5" t="s">
        <v>2997</v>
      </c>
      <c r="AC129" s="5" t="s">
        <v>2997</v>
      </c>
      <c r="AD129" s="12">
        <v>1.0666666666666667</v>
      </c>
      <c r="AE129" s="12"/>
      <c r="AF129" s="12"/>
      <c r="AG129" s="12"/>
      <c r="AH129" t="s">
        <v>3007</v>
      </c>
      <c r="AJ129" t="s">
        <v>76</v>
      </c>
      <c r="AK129" s="5" t="e">
        <f>VLOOKUP(B129,#REF!,13,0)</f>
        <v>#REF!</v>
      </c>
      <c r="AL129" t="e">
        <f t="shared" si="4"/>
        <v>#REF!</v>
      </c>
      <c r="AM129" s="5" t="e">
        <f>VLOOKUP(AL129,#REF!,4,0)</f>
        <v>#REF!</v>
      </c>
      <c r="AN129" s="5" t="e">
        <f t="shared" si="5"/>
        <v>#REF!</v>
      </c>
    </row>
    <row r="130" spans="1:40" x14ac:dyDescent="0.25">
      <c r="A130" s="4">
        <v>42762</v>
      </c>
      <c r="B130" t="s">
        <v>503</v>
      </c>
      <c r="C130" s="5" t="e">
        <f>VLOOKUP(B130,#REF!,3,0)</f>
        <v>#REF!</v>
      </c>
      <c r="D130" s="5">
        <v>0.51325231481481481</v>
      </c>
      <c r="E130" s="5"/>
      <c r="F130" s="5"/>
      <c r="G130" s="5"/>
      <c r="H130" s="5">
        <v>0.51424768518518515</v>
      </c>
      <c r="I130" s="5"/>
      <c r="J130" s="5"/>
      <c r="K130" s="5"/>
      <c r="L130">
        <v>4</v>
      </c>
      <c r="Q130" s="6">
        <v>42762.513252314813</v>
      </c>
      <c r="R130" s="6" t="s">
        <v>2997</v>
      </c>
      <c r="S130" s="6" t="s">
        <v>2997</v>
      </c>
      <c r="T130" s="6" t="s">
        <v>2997</v>
      </c>
      <c r="U130" s="6">
        <v>42762.514247685183</v>
      </c>
      <c r="V130" s="6" t="s">
        <v>2997</v>
      </c>
      <c r="W130" s="6" t="s">
        <v>2997</v>
      </c>
      <c r="X130" s="6" t="s">
        <v>2997</v>
      </c>
      <c r="Y130">
        <v>1</v>
      </c>
      <c r="Z130" s="5">
        <v>9.9537037037034093E-4</v>
      </c>
      <c r="AA130" s="5" t="s">
        <v>2997</v>
      </c>
      <c r="AB130" s="5" t="s">
        <v>2997</v>
      </c>
      <c r="AC130" s="5" t="s">
        <v>2997</v>
      </c>
      <c r="AD130" s="12">
        <v>1.4333333333333333</v>
      </c>
      <c r="AE130" s="12"/>
      <c r="AF130" s="12"/>
      <c r="AG130" s="12"/>
      <c r="AH130" t="s">
        <v>3007</v>
      </c>
      <c r="AJ130" t="s">
        <v>503</v>
      </c>
      <c r="AK130" s="5" t="e">
        <f>VLOOKUP(B130,#REF!,13,0)</f>
        <v>#REF!</v>
      </c>
      <c r="AL130" t="e">
        <f t="shared" si="4"/>
        <v>#REF!</v>
      </c>
      <c r="AM130" s="5" t="e">
        <f>VLOOKUP(AL130,#REF!,4,0)</f>
        <v>#REF!</v>
      </c>
      <c r="AN130" s="5" t="e">
        <f t="shared" si="5"/>
        <v>#REF!</v>
      </c>
    </row>
    <row r="131" spans="1:40" x14ac:dyDescent="0.25">
      <c r="A131" s="4">
        <v>42762</v>
      </c>
      <c r="B131" t="s">
        <v>504</v>
      </c>
      <c r="C131" s="5" t="e">
        <f>VLOOKUP(B131,#REF!,3,0)</f>
        <v>#REF!</v>
      </c>
      <c r="D131" s="5">
        <v>0.51481481481481484</v>
      </c>
      <c r="E131" s="5"/>
      <c r="F131" s="5"/>
      <c r="G131" s="5"/>
      <c r="H131" s="5">
        <v>0.51513888888888892</v>
      </c>
      <c r="I131" s="5"/>
      <c r="J131" s="5"/>
      <c r="K131" s="5"/>
      <c r="L131">
        <v>4</v>
      </c>
      <c r="Q131" s="6">
        <v>42762.514814814815</v>
      </c>
      <c r="R131" s="6" t="s">
        <v>2997</v>
      </c>
      <c r="S131" s="6" t="s">
        <v>2997</v>
      </c>
      <c r="T131" s="6" t="s">
        <v>2997</v>
      </c>
      <c r="U131" s="6">
        <v>42762.515138888892</v>
      </c>
      <c r="V131" s="6" t="s">
        <v>2997</v>
      </c>
      <c r="W131" s="6" t="s">
        <v>2997</v>
      </c>
      <c r="X131" s="6" t="s">
        <v>2997</v>
      </c>
      <c r="Y131">
        <v>1</v>
      </c>
      <c r="Z131" s="5">
        <v>3.2407407407408773E-4</v>
      </c>
      <c r="AA131" s="5" t="s">
        <v>2997</v>
      </c>
      <c r="AB131" s="5" t="s">
        <v>2997</v>
      </c>
      <c r="AC131" s="5" t="s">
        <v>2997</v>
      </c>
      <c r="AD131" s="12">
        <v>0.46666666666666667</v>
      </c>
      <c r="AE131" s="12"/>
      <c r="AF131" s="12"/>
      <c r="AG131" s="12"/>
      <c r="AH131" t="s">
        <v>3007</v>
      </c>
      <c r="AJ131" t="s">
        <v>504</v>
      </c>
      <c r="AK131" s="5" t="e">
        <f>VLOOKUP(B131,#REF!,13,0)</f>
        <v>#REF!</v>
      </c>
      <c r="AL131" t="e">
        <f t="shared" ref="AL131:AL194" si="6">CONCATENATE(AJ131,"-",HOUR(AK131),MINUTE(AK131))</f>
        <v>#REF!</v>
      </c>
      <c r="AM131" s="5" t="e">
        <f>VLOOKUP(AL131,#REF!,4,0)</f>
        <v>#REF!</v>
      </c>
      <c r="AN131" s="5" t="e">
        <f t="shared" ref="AN131:AN194" si="7">AM131-H131</f>
        <v>#REF!</v>
      </c>
    </row>
    <row r="132" spans="1:40" x14ac:dyDescent="0.25">
      <c r="A132" s="4">
        <v>42762</v>
      </c>
      <c r="B132" t="s">
        <v>294</v>
      </c>
      <c r="C132" s="5" t="e">
        <f>VLOOKUP(B132,#REF!,3,0)</f>
        <v>#REF!</v>
      </c>
      <c r="D132" s="5">
        <v>0.5149421296296296</v>
      </c>
      <c r="E132" s="5"/>
      <c r="F132" s="5"/>
      <c r="G132" s="5"/>
      <c r="H132" s="5">
        <v>0.51564814814814819</v>
      </c>
      <c r="I132" s="5"/>
      <c r="J132" s="5"/>
      <c r="K132" s="5"/>
      <c r="L132">
        <v>3</v>
      </c>
      <c r="Q132" s="6">
        <v>42762.51494212963</v>
      </c>
      <c r="R132" s="6" t="s">
        <v>2997</v>
      </c>
      <c r="S132" s="6" t="s">
        <v>2997</v>
      </c>
      <c r="T132" s="6" t="s">
        <v>2997</v>
      </c>
      <c r="U132" s="6">
        <v>42762.515648148146</v>
      </c>
      <c r="V132" s="6" t="s">
        <v>2997</v>
      </c>
      <c r="W132" s="6" t="s">
        <v>2997</v>
      </c>
      <c r="X132" s="6" t="s">
        <v>2997</v>
      </c>
      <c r="Y132">
        <v>1</v>
      </c>
      <c r="Z132" s="5">
        <v>7.0601851851859188E-4</v>
      </c>
      <c r="AA132" s="5" t="s">
        <v>2997</v>
      </c>
      <c r="AB132" s="5" t="s">
        <v>2997</v>
      </c>
      <c r="AC132" s="5" t="s">
        <v>2997</v>
      </c>
      <c r="AD132" s="12">
        <v>1.0166666666666666</v>
      </c>
      <c r="AE132" s="12"/>
      <c r="AF132" s="12"/>
      <c r="AG132" s="12"/>
      <c r="AH132" t="s">
        <v>3007</v>
      </c>
      <c r="AJ132" t="s">
        <v>294</v>
      </c>
      <c r="AK132" s="5" t="e">
        <f>VLOOKUP(B132,#REF!,13,0)</f>
        <v>#REF!</v>
      </c>
      <c r="AL132" t="e">
        <f t="shared" si="6"/>
        <v>#REF!</v>
      </c>
      <c r="AM132" s="5" t="e">
        <f>VLOOKUP(AL132,#REF!,4,0)</f>
        <v>#REF!</v>
      </c>
      <c r="AN132" s="5" t="e">
        <f t="shared" si="7"/>
        <v>#REF!</v>
      </c>
    </row>
    <row r="133" spans="1:40" x14ac:dyDescent="0.25">
      <c r="A133" s="4">
        <v>42762</v>
      </c>
      <c r="B133" t="s">
        <v>77</v>
      </c>
      <c r="C133" s="5">
        <v>0.51458333333333328</v>
      </c>
      <c r="D133" s="5">
        <v>0.5152430555555555</v>
      </c>
      <c r="E133" s="5"/>
      <c r="F133" s="5"/>
      <c r="G133" s="5"/>
      <c r="H133" s="5">
        <v>0.51603009259259258</v>
      </c>
      <c r="I133" s="5"/>
      <c r="J133" s="5"/>
      <c r="K133" s="5"/>
      <c r="L133">
        <v>2</v>
      </c>
      <c r="Q133" s="6">
        <v>42762.515243055554</v>
      </c>
      <c r="R133" s="6" t="s">
        <v>2997</v>
      </c>
      <c r="S133" s="6" t="s">
        <v>2997</v>
      </c>
      <c r="T133" s="6" t="s">
        <v>2997</v>
      </c>
      <c r="U133" s="6">
        <v>42762.516030092593</v>
      </c>
      <c r="V133" s="6" t="s">
        <v>2997</v>
      </c>
      <c r="W133" s="6" t="s">
        <v>2997</v>
      </c>
      <c r="X133" s="6" t="s">
        <v>2997</v>
      </c>
      <c r="Y133">
        <v>1</v>
      </c>
      <c r="Z133" s="5">
        <v>7.8703703703708605E-4</v>
      </c>
      <c r="AA133" s="5" t="s">
        <v>2997</v>
      </c>
      <c r="AB133" s="5" t="s">
        <v>2997</v>
      </c>
      <c r="AC133" s="5" t="s">
        <v>2997</v>
      </c>
      <c r="AD133" s="12">
        <v>1.1333333333333333</v>
      </c>
      <c r="AE133" s="12"/>
      <c r="AF133" s="12"/>
      <c r="AG133" s="12"/>
      <c r="AH133" t="s">
        <v>3007</v>
      </c>
      <c r="AJ133" t="s">
        <v>77</v>
      </c>
      <c r="AK133" s="5">
        <v>0.52430555555555558</v>
      </c>
      <c r="AL133" t="str">
        <f t="shared" si="6"/>
        <v>CWYS46-1235</v>
      </c>
      <c r="AM133" s="5" t="e">
        <f>VLOOKUP(AL133,#REF!,4,0)</f>
        <v>#REF!</v>
      </c>
      <c r="AN133" s="5" t="e">
        <f t="shared" si="7"/>
        <v>#REF!</v>
      </c>
    </row>
    <row r="134" spans="1:40" x14ac:dyDescent="0.25">
      <c r="A134" s="4">
        <v>42762</v>
      </c>
      <c r="B134" t="s">
        <v>505</v>
      </c>
      <c r="C134" s="5" t="e">
        <f>VLOOKUP(B134,#REF!,3,0)</f>
        <v>#REF!</v>
      </c>
      <c r="D134" s="5">
        <v>0.5154629629629629</v>
      </c>
      <c r="E134" s="5"/>
      <c r="F134" s="5"/>
      <c r="G134" s="5"/>
      <c r="H134" s="5">
        <v>0.51563657407407404</v>
      </c>
      <c r="I134" s="5"/>
      <c r="J134" s="5"/>
      <c r="K134" s="5"/>
      <c r="L134">
        <v>4</v>
      </c>
      <c r="Q134" s="6">
        <v>42762.515462962961</v>
      </c>
      <c r="R134" s="6" t="s">
        <v>2997</v>
      </c>
      <c r="S134" s="6" t="s">
        <v>2997</v>
      </c>
      <c r="T134" s="6" t="s">
        <v>2997</v>
      </c>
      <c r="U134" s="6">
        <v>42762.515636574077</v>
      </c>
      <c r="V134" s="6" t="s">
        <v>2997</v>
      </c>
      <c r="W134" s="6" t="s">
        <v>2997</v>
      </c>
      <c r="X134" s="6" t="s">
        <v>2997</v>
      </c>
      <c r="Y134">
        <v>1</v>
      </c>
      <c r="Z134" s="5">
        <v>1.7361111111113825E-4</v>
      </c>
      <c r="AA134" s="5" t="s">
        <v>2997</v>
      </c>
      <c r="AB134" s="5" t="s">
        <v>2997</v>
      </c>
      <c r="AC134" s="5" t="s">
        <v>2997</v>
      </c>
      <c r="AD134" s="12">
        <v>0.25</v>
      </c>
      <c r="AE134" s="12"/>
      <c r="AF134" s="12"/>
      <c r="AG134" s="12"/>
      <c r="AH134" t="s">
        <v>3007</v>
      </c>
      <c r="AJ134" t="s">
        <v>505</v>
      </c>
      <c r="AK134" s="5" t="e">
        <f>VLOOKUP(B134,#REF!,13,0)</f>
        <v>#REF!</v>
      </c>
      <c r="AL134" t="e">
        <f t="shared" si="6"/>
        <v>#REF!</v>
      </c>
      <c r="AM134" s="5" t="e">
        <f>VLOOKUP(AL134,#REF!,4,0)</f>
        <v>#REF!</v>
      </c>
      <c r="AN134" s="5" t="e">
        <f t="shared" si="7"/>
        <v>#REF!</v>
      </c>
    </row>
    <row r="135" spans="1:40" x14ac:dyDescent="0.25">
      <c r="A135" s="4">
        <v>42762</v>
      </c>
      <c r="B135" s="7" t="s">
        <v>78</v>
      </c>
      <c r="C135" s="5" t="e">
        <f>VLOOKUP(B135,#REF!,3,0)</f>
        <v>#REF!</v>
      </c>
      <c r="D135" s="8">
        <v>0.51903935185185179</v>
      </c>
      <c r="E135" s="8"/>
      <c r="F135" s="8"/>
      <c r="G135" s="8"/>
      <c r="H135" s="8">
        <v>0.5204050925925926</v>
      </c>
      <c r="I135" s="8"/>
      <c r="J135" s="8"/>
      <c r="K135" s="8"/>
      <c r="L135" s="7">
        <v>2</v>
      </c>
      <c r="M135" s="7"/>
      <c r="N135" s="7"/>
      <c r="O135" s="7"/>
      <c r="P135" s="7"/>
      <c r="Q135" s="6">
        <v>42762.51903935185</v>
      </c>
      <c r="R135" s="6" t="s">
        <v>2997</v>
      </c>
      <c r="S135" s="6" t="s">
        <v>2997</v>
      </c>
      <c r="T135" s="6" t="s">
        <v>2997</v>
      </c>
      <c r="U135" s="6">
        <v>42762.520405092589</v>
      </c>
      <c r="V135" s="6" t="s">
        <v>2997</v>
      </c>
      <c r="W135" s="6" t="s">
        <v>2997</v>
      </c>
      <c r="X135" s="6" t="s">
        <v>2997</v>
      </c>
      <c r="Y135">
        <v>1</v>
      </c>
      <c r="Z135" s="5">
        <v>1.3657407407408062E-3</v>
      </c>
      <c r="AA135" s="5" t="s">
        <v>2997</v>
      </c>
      <c r="AB135" s="5" t="s">
        <v>2997</v>
      </c>
      <c r="AC135" s="5" t="s">
        <v>2997</v>
      </c>
      <c r="AD135" s="12">
        <v>1.9666666666666668</v>
      </c>
      <c r="AE135" s="12"/>
      <c r="AF135" s="12"/>
      <c r="AG135" s="12"/>
      <c r="AH135" t="s">
        <v>3007</v>
      </c>
      <c r="AJ135" s="7" t="s">
        <v>78</v>
      </c>
      <c r="AK135" s="5" t="e">
        <f>VLOOKUP(B135,#REF!,13,0)</f>
        <v>#REF!</v>
      </c>
      <c r="AL135" t="e">
        <f t="shared" si="6"/>
        <v>#REF!</v>
      </c>
      <c r="AM135" s="5" t="e">
        <f>VLOOKUP(AL135,#REF!,4,0)</f>
        <v>#REF!</v>
      </c>
      <c r="AN135" s="5" t="e">
        <f t="shared" si="7"/>
        <v>#REF!</v>
      </c>
    </row>
    <row r="136" spans="1:40" x14ac:dyDescent="0.25">
      <c r="A136" s="4">
        <v>42762</v>
      </c>
      <c r="B136" t="s">
        <v>79</v>
      </c>
      <c r="C136" s="5" t="e">
        <f>VLOOKUP(B136,#REF!,3,0)</f>
        <v>#REF!</v>
      </c>
      <c r="D136" s="8">
        <v>0.52071759259259254</v>
      </c>
      <c r="E136" s="8"/>
      <c r="F136" s="8"/>
      <c r="G136" s="8"/>
      <c r="H136" s="5">
        <v>0.52196759259259262</v>
      </c>
      <c r="I136" s="5"/>
      <c r="J136" s="5"/>
      <c r="K136" s="5"/>
      <c r="L136">
        <v>2</v>
      </c>
      <c r="Q136" s="6">
        <v>42762.52071759259</v>
      </c>
      <c r="R136" s="6" t="s">
        <v>2997</v>
      </c>
      <c r="S136" s="6" t="s">
        <v>2997</v>
      </c>
      <c r="T136" s="6" t="s">
        <v>2997</v>
      </c>
      <c r="U136" s="6">
        <v>42762.521967592591</v>
      </c>
      <c r="V136" s="6" t="s">
        <v>2997</v>
      </c>
      <c r="W136" s="6" t="s">
        <v>2997</v>
      </c>
      <c r="X136" s="6" t="s">
        <v>2997</v>
      </c>
      <c r="Y136">
        <v>1</v>
      </c>
      <c r="Z136" s="5">
        <v>1.2500000000000844E-3</v>
      </c>
      <c r="AA136" s="5" t="s">
        <v>2997</v>
      </c>
      <c r="AB136" s="5" t="s">
        <v>2997</v>
      </c>
      <c r="AC136" s="5" t="s">
        <v>2997</v>
      </c>
      <c r="AD136" s="12">
        <v>1.8</v>
      </c>
      <c r="AE136" s="12"/>
      <c r="AF136" s="12"/>
      <c r="AG136" s="12"/>
      <c r="AH136" t="s">
        <v>3007</v>
      </c>
      <c r="AJ136" t="s">
        <v>79</v>
      </c>
      <c r="AK136" s="5" t="e">
        <f>VLOOKUP(B136,#REF!,13,0)</f>
        <v>#REF!</v>
      </c>
      <c r="AL136" t="e">
        <f t="shared" si="6"/>
        <v>#REF!</v>
      </c>
      <c r="AM136" s="5" t="e">
        <f>VLOOKUP(AL136,#REF!,4,0)</f>
        <v>#REF!</v>
      </c>
      <c r="AN136" s="5" t="e">
        <f t="shared" si="7"/>
        <v>#REF!</v>
      </c>
    </row>
    <row r="137" spans="1:40" x14ac:dyDescent="0.25">
      <c r="A137" s="4">
        <v>42762</v>
      </c>
      <c r="B137" t="s">
        <v>298</v>
      </c>
      <c r="C137" s="5" t="e">
        <f>VLOOKUP(B137,#REF!,3,0)</f>
        <v>#REF!</v>
      </c>
      <c r="D137" s="5">
        <v>0.52344907407407404</v>
      </c>
      <c r="E137" s="5"/>
      <c r="F137" s="5"/>
      <c r="G137" s="5"/>
      <c r="H137" s="5">
        <v>0.52449074074074076</v>
      </c>
      <c r="I137" s="5"/>
      <c r="J137" s="5"/>
      <c r="K137" s="5"/>
      <c r="L137">
        <v>3</v>
      </c>
      <c r="Q137" s="6">
        <v>42762.523449074077</v>
      </c>
      <c r="R137" s="6" t="s">
        <v>2997</v>
      </c>
      <c r="S137" s="6" t="s">
        <v>2997</v>
      </c>
      <c r="T137" s="6" t="s">
        <v>2997</v>
      </c>
      <c r="U137" s="6">
        <v>42762.52449074074</v>
      </c>
      <c r="V137" s="6" t="s">
        <v>2997</v>
      </c>
      <c r="W137" s="6" t="s">
        <v>2997</v>
      </c>
      <c r="X137" s="6" t="s">
        <v>2997</v>
      </c>
      <c r="Y137">
        <v>1</v>
      </c>
      <c r="Z137" s="5">
        <v>1.0416666666667185E-3</v>
      </c>
      <c r="AA137" s="5" t="s">
        <v>2997</v>
      </c>
      <c r="AB137" s="5" t="s">
        <v>2997</v>
      </c>
      <c r="AC137" s="5" t="s">
        <v>2997</v>
      </c>
      <c r="AD137" s="12">
        <v>1.5</v>
      </c>
      <c r="AE137" s="12"/>
      <c r="AF137" s="12"/>
      <c r="AG137" s="12"/>
      <c r="AH137" t="s">
        <v>3007</v>
      </c>
      <c r="AJ137" t="s">
        <v>298</v>
      </c>
      <c r="AK137" s="5" t="e">
        <f>VLOOKUP(B137,#REF!,13,0)</f>
        <v>#REF!</v>
      </c>
      <c r="AL137" t="e">
        <f t="shared" si="6"/>
        <v>#REF!</v>
      </c>
      <c r="AM137" s="5" t="e">
        <f>VLOOKUP(AL137,#REF!,4,0)</f>
        <v>#REF!</v>
      </c>
      <c r="AN137" s="5" t="e">
        <f t="shared" si="7"/>
        <v>#REF!</v>
      </c>
    </row>
    <row r="138" spans="1:40" x14ac:dyDescent="0.25">
      <c r="A138" s="4">
        <v>42762</v>
      </c>
      <c r="B138" t="s">
        <v>508</v>
      </c>
      <c r="C138" s="5" t="e">
        <f>VLOOKUP(B138,#REF!,3,0)</f>
        <v>#REF!</v>
      </c>
      <c r="D138" s="5">
        <v>0.52376157407407409</v>
      </c>
      <c r="E138" s="5"/>
      <c r="F138" s="5"/>
      <c r="G138" s="5"/>
      <c r="H138" s="5">
        <v>0.52458333333333329</v>
      </c>
      <c r="I138" s="5"/>
      <c r="J138" s="5"/>
      <c r="K138" s="5"/>
      <c r="L138">
        <v>4</v>
      </c>
      <c r="Q138" s="6">
        <v>42762.523761574077</v>
      </c>
      <c r="R138" s="6" t="s">
        <v>2997</v>
      </c>
      <c r="S138" s="6" t="s">
        <v>2997</v>
      </c>
      <c r="T138" s="6" t="s">
        <v>2997</v>
      </c>
      <c r="U138" s="6">
        <v>42762.524583333332</v>
      </c>
      <c r="V138" s="6" t="s">
        <v>2997</v>
      </c>
      <c r="W138" s="6" t="s">
        <v>2997</v>
      </c>
      <c r="X138" s="6" t="s">
        <v>2997</v>
      </c>
      <c r="Y138">
        <v>1</v>
      </c>
      <c r="Z138" s="5">
        <v>8.2175925925920268E-4</v>
      </c>
      <c r="AA138" s="5" t="s">
        <v>2997</v>
      </c>
      <c r="AB138" s="5" t="s">
        <v>2997</v>
      </c>
      <c r="AC138" s="5" t="s">
        <v>2997</v>
      </c>
      <c r="AD138" s="12">
        <v>1.1833333333333333</v>
      </c>
      <c r="AE138" s="12"/>
      <c r="AF138" s="12"/>
      <c r="AG138" s="12"/>
      <c r="AH138" t="s">
        <v>3007</v>
      </c>
      <c r="AJ138" t="s">
        <v>508</v>
      </c>
      <c r="AK138" s="5" t="e">
        <f>VLOOKUP(B138,#REF!,13,0)</f>
        <v>#REF!</v>
      </c>
      <c r="AL138" t="e">
        <f t="shared" si="6"/>
        <v>#REF!</v>
      </c>
      <c r="AM138" s="5" t="e">
        <f>VLOOKUP(AL138,#REF!,4,0)</f>
        <v>#REF!</v>
      </c>
      <c r="AN138" s="5" t="e">
        <f t="shared" si="7"/>
        <v>#REF!</v>
      </c>
    </row>
    <row r="139" spans="1:40" x14ac:dyDescent="0.25">
      <c r="A139" s="4">
        <v>42762</v>
      </c>
      <c r="B139" t="s">
        <v>513</v>
      </c>
      <c r="C139" s="5" t="e">
        <f>VLOOKUP(B139,#REF!,3,0)</f>
        <v>#REF!</v>
      </c>
      <c r="D139" s="5">
        <v>0.53039351851851857</v>
      </c>
      <c r="E139" s="5"/>
      <c r="F139" s="5"/>
      <c r="G139" s="5"/>
      <c r="H139" s="5">
        <v>0.53145833333333337</v>
      </c>
      <c r="I139" s="5"/>
      <c r="J139" s="5"/>
      <c r="K139" s="5"/>
      <c r="L139">
        <v>4</v>
      </c>
      <c r="Q139" s="6">
        <v>42762.530393518522</v>
      </c>
      <c r="R139" s="6" t="s">
        <v>2997</v>
      </c>
      <c r="S139" s="6" t="s">
        <v>2997</v>
      </c>
      <c r="T139" s="6" t="s">
        <v>2997</v>
      </c>
      <c r="U139" s="6">
        <v>42762.531458333331</v>
      </c>
      <c r="V139" s="6" t="s">
        <v>2997</v>
      </c>
      <c r="W139" s="6" t="s">
        <v>2997</v>
      </c>
      <c r="X139" s="6" t="s">
        <v>2997</v>
      </c>
      <c r="Y139">
        <v>1</v>
      </c>
      <c r="Z139" s="5">
        <v>1.0648148148147962E-3</v>
      </c>
      <c r="AA139" s="5" t="s">
        <v>2997</v>
      </c>
      <c r="AB139" s="5" t="s">
        <v>2997</v>
      </c>
      <c r="AC139" s="5" t="s">
        <v>2997</v>
      </c>
      <c r="AD139" s="12">
        <v>1.5333333333333332</v>
      </c>
      <c r="AE139" s="12"/>
      <c r="AF139" s="12"/>
      <c r="AG139" s="12"/>
      <c r="AH139" t="s">
        <v>3007</v>
      </c>
      <c r="AJ139" t="s">
        <v>513</v>
      </c>
      <c r="AK139" s="5" t="e">
        <f>VLOOKUP(B139,#REF!,13,0)</f>
        <v>#REF!</v>
      </c>
      <c r="AL139" t="e">
        <f t="shared" si="6"/>
        <v>#REF!</v>
      </c>
      <c r="AM139" s="5" t="e">
        <f>VLOOKUP(AL139,#REF!,4,0)</f>
        <v>#REF!</v>
      </c>
      <c r="AN139" s="5" t="e">
        <f t="shared" si="7"/>
        <v>#REF!</v>
      </c>
    </row>
    <row r="140" spans="1:40" x14ac:dyDescent="0.25">
      <c r="A140" s="4">
        <v>42762</v>
      </c>
      <c r="B140" t="s">
        <v>516</v>
      </c>
      <c r="C140" s="5" t="e">
        <f>VLOOKUP(B140,#REF!,3,0)</f>
        <v>#REF!</v>
      </c>
      <c r="D140" s="5">
        <v>0.5354282407407408</v>
      </c>
      <c r="E140" s="5"/>
      <c r="F140" s="5"/>
      <c r="G140" s="5"/>
      <c r="H140" s="5">
        <v>0.53600694444444441</v>
      </c>
      <c r="I140" s="5"/>
      <c r="J140" s="5"/>
      <c r="K140" s="5"/>
      <c r="L140">
        <v>4</v>
      </c>
      <c r="Q140" s="6">
        <v>42762.535428240742</v>
      </c>
      <c r="R140" s="6" t="s">
        <v>2997</v>
      </c>
      <c r="S140" s="6" t="s">
        <v>2997</v>
      </c>
      <c r="T140" s="6" t="s">
        <v>2997</v>
      </c>
      <c r="U140" s="6">
        <v>42762.536006944443</v>
      </c>
      <c r="V140" s="6" t="s">
        <v>2997</v>
      </c>
      <c r="W140" s="6" t="s">
        <v>2997</v>
      </c>
      <c r="X140" s="6" t="s">
        <v>2997</v>
      </c>
      <c r="Y140">
        <v>1</v>
      </c>
      <c r="Z140" s="5">
        <v>5.7870370370360913E-4</v>
      </c>
      <c r="AA140" s="5" t="s">
        <v>2997</v>
      </c>
      <c r="AB140" s="5" t="s">
        <v>2997</v>
      </c>
      <c r="AC140" s="5" t="s">
        <v>2997</v>
      </c>
      <c r="AD140" s="12">
        <v>0.83333333333333337</v>
      </c>
      <c r="AE140" s="12"/>
      <c r="AF140" s="12"/>
      <c r="AG140" s="12"/>
      <c r="AH140" t="s">
        <v>3007</v>
      </c>
      <c r="AJ140" t="s">
        <v>516</v>
      </c>
      <c r="AK140" s="5" t="e">
        <f>VLOOKUP(B140,#REF!,13,0)</f>
        <v>#REF!</v>
      </c>
      <c r="AL140" t="e">
        <f t="shared" si="6"/>
        <v>#REF!</v>
      </c>
      <c r="AM140" s="5" t="e">
        <f>VLOOKUP(AL140,#REF!,4,0)</f>
        <v>#REF!</v>
      </c>
      <c r="AN140" s="5" t="e">
        <f t="shared" si="7"/>
        <v>#REF!</v>
      </c>
    </row>
    <row r="141" spans="1:40" x14ac:dyDescent="0.25">
      <c r="A141" s="4">
        <v>42762</v>
      </c>
      <c r="B141" t="s">
        <v>186</v>
      </c>
      <c r="C141" s="5">
        <v>0.53541666666666665</v>
      </c>
      <c r="D141" s="5">
        <v>0.53638888888888892</v>
      </c>
      <c r="E141" s="5">
        <v>0.61495370370370372</v>
      </c>
      <c r="F141" s="5"/>
      <c r="G141" s="5"/>
      <c r="H141" s="5">
        <v>0.53699074074074071</v>
      </c>
      <c r="I141" s="5">
        <v>0.61570601851851847</v>
      </c>
      <c r="J141" s="5"/>
      <c r="K141" s="5"/>
      <c r="L141">
        <v>4</v>
      </c>
      <c r="M141">
        <v>3</v>
      </c>
      <c r="Q141" s="6">
        <v>42762.53638888889</v>
      </c>
      <c r="R141" s="6">
        <v>42762.614953703705</v>
      </c>
      <c r="S141" s="6" t="s">
        <v>2997</v>
      </c>
      <c r="T141" s="6" t="s">
        <v>2997</v>
      </c>
      <c r="U141" s="6">
        <v>42762.536990740744</v>
      </c>
      <c r="V141" s="6">
        <v>42762.615706018521</v>
      </c>
      <c r="W141" s="6" t="s">
        <v>2997</v>
      </c>
      <c r="X141" s="6" t="s">
        <v>2997</v>
      </c>
      <c r="Y141">
        <v>2</v>
      </c>
      <c r="Z141" s="5">
        <v>6.018518518517979E-4</v>
      </c>
      <c r="AA141" s="5">
        <v>7.5231481481474738E-4</v>
      </c>
      <c r="AB141" s="5" t="s">
        <v>2997</v>
      </c>
      <c r="AC141" s="5" t="s">
        <v>2997</v>
      </c>
      <c r="AD141" s="12">
        <v>0.8666666666666667</v>
      </c>
      <c r="AE141" s="12">
        <v>1.0833333333333333</v>
      </c>
      <c r="AF141" s="12"/>
      <c r="AG141" s="12"/>
      <c r="AH141" t="s">
        <v>3007</v>
      </c>
      <c r="AJ141" t="s">
        <v>186</v>
      </c>
      <c r="AK141" s="5">
        <v>0.55763888888888891</v>
      </c>
      <c r="AL141" t="str">
        <f t="shared" si="6"/>
        <v>BBPL34-1323</v>
      </c>
      <c r="AM141" s="5" t="e">
        <f>VLOOKUP(AL141,#REF!,4,0)</f>
        <v>#REF!</v>
      </c>
      <c r="AN141" s="5" t="e">
        <f>AM141-I141</f>
        <v>#REF!</v>
      </c>
    </row>
    <row r="142" spans="1:40" x14ac:dyDescent="0.25">
      <c r="A142" s="4">
        <v>42762</v>
      </c>
      <c r="B142" t="s">
        <v>310</v>
      </c>
      <c r="C142" s="5" t="e">
        <f>VLOOKUP(B142,#REF!,3,0)</f>
        <v>#REF!</v>
      </c>
      <c r="D142" s="5">
        <v>0.53706018518518517</v>
      </c>
      <c r="E142" s="5"/>
      <c r="F142" s="5"/>
      <c r="G142" s="5"/>
      <c r="H142" s="5">
        <v>0.53781250000000003</v>
      </c>
      <c r="I142" s="5"/>
      <c r="J142" s="5"/>
      <c r="K142" s="5"/>
      <c r="L142">
        <v>3</v>
      </c>
      <c r="Q142" s="6">
        <v>42762.537060185183</v>
      </c>
      <c r="R142" s="6" t="s">
        <v>2997</v>
      </c>
      <c r="S142" s="6" t="s">
        <v>2997</v>
      </c>
      <c r="T142" s="6" t="s">
        <v>2997</v>
      </c>
      <c r="U142" s="6">
        <v>42762.537812499999</v>
      </c>
      <c r="V142" s="6" t="s">
        <v>2997</v>
      </c>
      <c r="W142" s="6" t="s">
        <v>2997</v>
      </c>
      <c r="X142" s="6" t="s">
        <v>2997</v>
      </c>
      <c r="Y142">
        <v>1</v>
      </c>
      <c r="Z142" s="5">
        <v>7.523148148148584E-4</v>
      </c>
      <c r="AA142" s="5" t="s">
        <v>2997</v>
      </c>
      <c r="AB142" s="5" t="s">
        <v>2997</v>
      </c>
      <c r="AC142" s="5" t="s">
        <v>2997</v>
      </c>
      <c r="AD142" s="12">
        <v>1.0833333333333333</v>
      </c>
      <c r="AE142" s="12"/>
      <c r="AF142" s="12"/>
      <c r="AG142" s="12"/>
      <c r="AH142" t="s">
        <v>3007</v>
      </c>
      <c r="AJ142" t="s">
        <v>310</v>
      </c>
      <c r="AK142" s="5" t="e">
        <f>VLOOKUP(B142,#REF!,13,0)</f>
        <v>#REF!</v>
      </c>
      <c r="AL142" t="e">
        <f t="shared" si="6"/>
        <v>#REF!</v>
      </c>
      <c r="AM142" s="5" t="e">
        <f>VLOOKUP(AL142,#REF!,4,0)</f>
        <v>#REF!</v>
      </c>
      <c r="AN142" s="5" t="e">
        <f t="shared" si="7"/>
        <v>#REF!</v>
      </c>
    </row>
    <row r="143" spans="1:40" x14ac:dyDescent="0.25">
      <c r="A143" s="4">
        <v>42762</v>
      </c>
      <c r="B143" t="s">
        <v>87</v>
      </c>
      <c r="C143" s="5" t="e">
        <f>VLOOKUP(B143,#REF!,3,0)</f>
        <v>#REF!</v>
      </c>
      <c r="D143" s="5">
        <v>0.54011574074074076</v>
      </c>
      <c r="E143" s="5"/>
      <c r="F143" s="5"/>
      <c r="G143" s="5"/>
      <c r="H143" s="5">
        <v>0.54032407407407412</v>
      </c>
      <c r="I143" s="5"/>
      <c r="J143" s="5"/>
      <c r="K143" s="5"/>
      <c r="L143">
        <v>2</v>
      </c>
      <c r="Q143" s="6">
        <v>42762.54011574074</v>
      </c>
      <c r="R143" s="6" t="s">
        <v>2997</v>
      </c>
      <c r="S143" s="6" t="s">
        <v>2997</v>
      </c>
      <c r="T143" s="6" t="s">
        <v>2997</v>
      </c>
      <c r="U143" s="6">
        <v>42762.540324074071</v>
      </c>
      <c r="V143" s="6" t="s">
        <v>2997</v>
      </c>
      <c r="W143" s="6" t="s">
        <v>2997</v>
      </c>
      <c r="X143" s="6" t="s">
        <v>2997</v>
      </c>
      <c r="Y143">
        <v>1</v>
      </c>
      <c r="Z143" s="5">
        <v>2.083333333333659E-4</v>
      </c>
      <c r="AA143" s="5" t="s">
        <v>2997</v>
      </c>
      <c r="AB143" s="5" t="s">
        <v>2997</v>
      </c>
      <c r="AC143" s="5" t="s">
        <v>2997</v>
      </c>
      <c r="AD143" s="12">
        <v>0.3</v>
      </c>
      <c r="AE143" s="12"/>
      <c r="AF143" s="12"/>
      <c r="AG143" s="12"/>
      <c r="AH143" t="s">
        <v>3007</v>
      </c>
      <c r="AJ143" t="s">
        <v>87</v>
      </c>
      <c r="AK143" s="5" t="e">
        <f>VLOOKUP(B143,#REF!,13,0)</f>
        <v>#REF!</v>
      </c>
      <c r="AL143" t="e">
        <f t="shared" si="6"/>
        <v>#REF!</v>
      </c>
      <c r="AM143" s="5" t="e">
        <f>VLOOKUP(AL143,#REF!,4,0)</f>
        <v>#REF!</v>
      </c>
      <c r="AN143" s="5" t="e">
        <f t="shared" si="7"/>
        <v>#REF!</v>
      </c>
    </row>
    <row r="144" spans="1:40" x14ac:dyDescent="0.25">
      <c r="A144" s="4">
        <v>42762</v>
      </c>
      <c r="B144" t="s">
        <v>313</v>
      </c>
      <c r="C144" s="5" t="e">
        <f>VLOOKUP(B144,#REF!,3,0)</f>
        <v>#REF!</v>
      </c>
      <c r="D144" s="5">
        <v>0.54226851851851854</v>
      </c>
      <c r="E144" s="5"/>
      <c r="F144" s="5"/>
      <c r="G144" s="5"/>
      <c r="H144" s="5">
        <v>0.54271990740740739</v>
      </c>
      <c r="I144" s="5"/>
      <c r="J144" s="5"/>
      <c r="K144" s="5"/>
      <c r="L144">
        <v>3</v>
      </c>
      <c r="Q144" s="6">
        <v>42762.542268518519</v>
      </c>
      <c r="R144" s="6" t="s">
        <v>2997</v>
      </c>
      <c r="S144" s="6" t="s">
        <v>2997</v>
      </c>
      <c r="T144" s="6" t="s">
        <v>2997</v>
      </c>
      <c r="U144" s="6">
        <v>42762.542719907404</v>
      </c>
      <c r="V144" s="6" t="s">
        <v>2997</v>
      </c>
      <c r="W144" s="6" t="s">
        <v>2997</v>
      </c>
      <c r="X144" s="6" t="s">
        <v>2997</v>
      </c>
      <c r="Y144">
        <v>1</v>
      </c>
      <c r="Z144" s="5">
        <v>4.5138888888884843E-4</v>
      </c>
      <c r="AA144" s="5" t="s">
        <v>2997</v>
      </c>
      <c r="AB144" s="5" t="s">
        <v>2997</v>
      </c>
      <c r="AC144" s="5" t="s">
        <v>2997</v>
      </c>
      <c r="AD144" s="12">
        <v>0.65</v>
      </c>
      <c r="AE144" s="12"/>
      <c r="AF144" s="12"/>
      <c r="AG144" s="12"/>
      <c r="AH144" t="s">
        <v>3007</v>
      </c>
      <c r="AJ144" t="s">
        <v>313</v>
      </c>
      <c r="AK144" s="5" t="e">
        <f>VLOOKUP(B144,#REF!,13,0)</f>
        <v>#REF!</v>
      </c>
      <c r="AL144" t="e">
        <f t="shared" si="6"/>
        <v>#REF!</v>
      </c>
      <c r="AM144" s="5" t="e">
        <f>VLOOKUP(AL144,#REF!,4,0)</f>
        <v>#REF!</v>
      </c>
      <c r="AN144" s="5" t="e">
        <f t="shared" si="7"/>
        <v>#REF!</v>
      </c>
    </row>
    <row r="145" spans="1:40" x14ac:dyDescent="0.25">
      <c r="A145" s="4">
        <v>42762</v>
      </c>
      <c r="B145" t="s">
        <v>524</v>
      </c>
      <c r="C145" s="5" t="e">
        <f>VLOOKUP(B145,#REF!,3,0)</f>
        <v>#REF!</v>
      </c>
      <c r="D145" s="5">
        <v>0.55025462962962968</v>
      </c>
      <c r="E145" s="5"/>
      <c r="F145" s="5"/>
      <c r="G145" s="5"/>
      <c r="H145" s="5">
        <v>0.55137731481481478</v>
      </c>
      <c r="I145" s="5"/>
      <c r="J145" s="5"/>
      <c r="K145" s="5"/>
      <c r="L145">
        <v>4</v>
      </c>
      <c r="Q145" s="6">
        <v>42762.550254629627</v>
      </c>
      <c r="R145" s="6" t="s">
        <v>2997</v>
      </c>
      <c r="S145" s="6" t="s">
        <v>2997</v>
      </c>
      <c r="T145" s="6" t="s">
        <v>2997</v>
      </c>
      <c r="U145" s="6">
        <v>42762.551377314812</v>
      </c>
      <c r="V145" s="6" t="s">
        <v>2997</v>
      </c>
      <c r="W145" s="6" t="s">
        <v>2997</v>
      </c>
      <c r="X145" s="6" t="s">
        <v>2997</v>
      </c>
      <c r="Y145">
        <v>1</v>
      </c>
      <c r="Z145" s="5">
        <v>1.1226851851851016E-3</v>
      </c>
      <c r="AA145" s="5" t="s">
        <v>2997</v>
      </c>
      <c r="AB145" s="5" t="s">
        <v>2997</v>
      </c>
      <c r="AC145" s="5" t="s">
        <v>2997</v>
      </c>
      <c r="AD145" s="12">
        <v>1.6166666666666667</v>
      </c>
      <c r="AE145" s="12"/>
      <c r="AF145" s="12"/>
      <c r="AG145" s="12"/>
      <c r="AH145" t="s">
        <v>3007</v>
      </c>
      <c r="AJ145" t="s">
        <v>524</v>
      </c>
      <c r="AK145" s="5" t="e">
        <f>VLOOKUP(B145,#REF!,13,0)</f>
        <v>#REF!</v>
      </c>
      <c r="AL145" t="e">
        <f t="shared" si="6"/>
        <v>#REF!</v>
      </c>
      <c r="AM145" s="5" t="e">
        <f>VLOOKUP(AL145,#REF!,4,0)</f>
        <v>#REF!</v>
      </c>
      <c r="AN145" s="5" t="e">
        <f t="shared" si="7"/>
        <v>#REF!</v>
      </c>
    </row>
    <row r="146" spans="1:40" x14ac:dyDescent="0.25">
      <c r="A146" s="4">
        <v>42762</v>
      </c>
      <c r="B146" t="s">
        <v>95</v>
      </c>
      <c r="C146" s="5" t="e">
        <f>VLOOKUP(B146,#REF!,3,0)</f>
        <v>#REF!</v>
      </c>
      <c r="D146" s="5">
        <v>0.55052083333333335</v>
      </c>
      <c r="E146" s="5"/>
      <c r="F146" s="5"/>
      <c r="G146" s="5"/>
      <c r="H146" s="5">
        <v>0.55116898148148141</v>
      </c>
      <c r="I146" s="5"/>
      <c r="J146" s="5"/>
      <c r="K146" s="5"/>
      <c r="L146">
        <v>2</v>
      </c>
      <c r="Q146" s="6">
        <v>42762.550520833334</v>
      </c>
      <c r="R146" s="6" t="s">
        <v>2997</v>
      </c>
      <c r="S146" s="6" t="s">
        <v>2997</v>
      </c>
      <c r="T146" s="6" t="s">
        <v>2997</v>
      </c>
      <c r="U146" s="6">
        <v>42762.551168981481</v>
      </c>
      <c r="V146" s="6" t="s">
        <v>2997</v>
      </c>
      <c r="W146" s="6" t="s">
        <v>2997</v>
      </c>
      <c r="X146" s="6" t="s">
        <v>2997</v>
      </c>
      <c r="Y146">
        <v>1</v>
      </c>
      <c r="Z146" s="5">
        <v>6.4814814814806443E-4</v>
      </c>
      <c r="AA146" s="5" t="s">
        <v>2997</v>
      </c>
      <c r="AB146" s="5" t="s">
        <v>2997</v>
      </c>
      <c r="AC146" s="5" t="s">
        <v>2997</v>
      </c>
      <c r="AD146" s="12">
        <v>0.93333333333333335</v>
      </c>
      <c r="AE146" s="12"/>
      <c r="AF146" s="12"/>
      <c r="AG146" s="12"/>
      <c r="AH146" t="s">
        <v>3007</v>
      </c>
      <c r="AJ146" t="s">
        <v>95</v>
      </c>
      <c r="AK146" s="5" t="e">
        <f>VLOOKUP(B146,#REF!,13,0)</f>
        <v>#REF!</v>
      </c>
      <c r="AL146" t="e">
        <f t="shared" si="6"/>
        <v>#REF!</v>
      </c>
      <c r="AM146" s="5" t="e">
        <f>VLOOKUP(AL146,#REF!,4,0)</f>
        <v>#REF!</v>
      </c>
      <c r="AN146" s="5" t="e">
        <f t="shared" si="7"/>
        <v>#REF!</v>
      </c>
    </row>
    <row r="147" spans="1:40" x14ac:dyDescent="0.25">
      <c r="A147" s="4">
        <v>42762</v>
      </c>
      <c r="B147" t="s">
        <v>320</v>
      </c>
      <c r="C147" s="5" t="e">
        <f>VLOOKUP(B147,#REF!,3,0)</f>
        <v>#REF!</v>
      </c>
      <c r="D147" s="5">
        <v>0.55111111111111111</v>
      </c>
      <c r="E147" s="5"/>
      <c r="F147" s="5"/>
      <c r="G147" s="5"/>
      <c r="H147" s="5">
        <v>0.55186342592592597</v>
      </c>
      <c r="I147" s="5"/>
      <c r="J147" s="5"/>
      <c r="K147" s="5"/>
      <c r="L147">
        <v>3</v>
      </c>
      <c r="Q147" s="6">
        <v>42762.551111111112</v>
      </c>
      <c r="R147" s="6" t="s">
        <v>2997</v>
      </c>
      <c r="S147" s="6" t="s">
        <v>2997</v>
      </c>
      <c r="T147" s="6" t="s">
        <v>2997</v>
      </c>
      <c r="U147" s="6">
        <v>42762.551863425928</v>
      </c>
      <c r="V147" s="6" t="s">
        <v>2997</v>
      </c>
      <c r="W147" s="6" t="s">
        <v>2997</v>
      </c>
      <c r="X147" s="6" t="s">
        <v>2997</v>
      </c>
      <c r="Y147">
        <v>1</v>
      </c>
      <c r="Z147" s="5">
        <v>7.523148148148584E-4</v>
      </c>
      <c r="AA147" s="5" t="s">
        <v>2997</v>
      </c>
      <c r="AB147" s="5" t="s">
        <v>2997</v>
      </c>
      <c r="AC147" s="5" t="s">
        <v>2997</v>
      </c>
      <c r="AD147" s="12">
        <v>1.0833333333333333</v>
      </c>
      <c r="AE147" s="12"/>
      <c r="AF147" s="12"/>
      <c r="AG147" s="12"/>
      <c r="AH147" t="s">
        <v>3007</v>
      </c>
      <c r="AJ147" t="s">
        <v>320</v>
      </c>
      <c r="AK147" s="5" t="e">
        <f>VLOOKUP(B147,#REF!,13,0)</f>
        <v>#REF!</v>
      </c>
      <c r="AL147" t="e">
        <f t="shared" si="6"/>
        <v>#REF!</v>
      </c>
      <c r="AM147" s="5" t="e">
        <f>VLOOKUP(AL147,#REF!,4,0)</f>
        <v>#REF!</v>
      </c>
      <c r="AN147" s="5" t="e">
        <f t="shared" si="7"/>
        <v>#REF!</v>
      </c>
    </row>
    <row r="148" spans="1:40" x14ac:dyDescent="0.25">
      <c r="A148" s="4">
        <v>42762</v>
      </c>
      <c r="B148" t="s">
        <v>96</v>
      </c>
      <c r="C148" s="5">
        <v>0.55138888888888882</v>
      </c>
      <c r="D148" s="5">
        <v>0.55192129629629627</v>
      </c>
      <c r="E148" s="5">
        <v>0.61468749999999994</v>
      </c>
      <c r="F148" s="5"/>
      <c r="G148" s="5"/>
      <c r="H148" s="5">
        <v>0.55232638888888885</v>
      </c>
      <c r="I148" s="5">
        <v>0.61550925925925926</v>
      </c>
      <c r="J148" s="5"/>
      <c r="K148" s="5"/>
      <c r="L148">
        <v>2</v>
      </c>
      <c r="M148">
        <v>2</v>
      </c>
      <c r="Q148" s="6">
        <v>42762.551921296297</v>
      </c>
      <c r="R148" s="6">
        <v>42762.614687499998</v>
      </c>
      <c r="S148" s="6" t="s">
        <v>2997</v>
      </c>
      <c r="T148" s="6" t="s">
        <v>2997</v>
      </c>
      <c r="U148" s="6">
        <v>42762.55232638889</v>
      </c>
      <c r="V148" s="6">
        <v>42762.61550925926</v>
      </c>
      <c r="W148" s="6" t="s">
        <v>2997</v>
      </c>
      <c r="X148" s="6" t="s">
        <v>2997</v>
      </c>
      <c r="Y148">
        <v>2</v>
      </c>
      <c r="Z148" s="5">
        <v>4.050925925925819E-4</v>
      </c>
      <c r="AA148" s="5">
        <v>8.217592592593137E-4</v>
      </c>
      <c r="AB148" s="5" t="s">
        <v>2997</v>
      </c>
      <c r="AC148" s="5" t="s">
        <v>2997</v>
      </c>
      <c r="AD148" s="12">
        <v>0.58333333333333337</v>
      </c>
      <c r="AE148" s="12">
        <v>1.1833333333333333</v>
      </c>
      <c r="AF148" s="12"/>
      <c r="AG148" s="12"/>
      <c r="AH148" t="s">
        <v>3007</v>
      </c>
      <c r="AJ148" t="s">
        <v>96</v>
      </c>
      <c r="AK148" s="5">
        <v>0.56319444444444444</v>
      </c>
      <c r="AL148" t="str">
        <f t="shared" si="6"/>
        <v>BBPL30-1331</v>
      </c>
      <c r="AM148" s="5" t="e">
        <f>VLOOKUP(AL148,#REF!,4,0)</f>
        <v>#REF!</v>
      </c>
      <c r="AN148" s="5" t="e">
        <f>AM148-I148</f>
        <v>#REF!</v>
      </c>
    </row>
    <row r="149" spans="1:40" x14ac:dyDescent="0.25">
      <c r="A149" s="4">
        <v>42762</v>
      </c>
      <c r="B149" t="s">
        <v>99</v>
      </c>
      <c r="C149" s="5" t="e">
        <f>VLOOKUP(B149,#REF!,3,0)</f>
        <v>#REF!</v>
      </c>
      <c r="D149" s="5">
        <v>0.55552083333333335</v>
      </c>
      <c r="E149" s="5"/>
      <c r="F149" s="5"/>
      <c r="G149" s="5"/>
      <c r="H149" s="5">
        <v>0.55736111111111108</v>
      </c>
      <c r="I149" s="5"/>
      <c r="J149" s="5"/>
      <c r="K149" s="5"/>
      <c r="L149">
        <v>2</v>
      </c>
      <c r="Q149" s="6">
        <v>42762.555520833332</v>
      </c>
      <c r="R149" s="6" t="s">
        <v>2997</v>
      </c>
      <c r="S149" s="6" t="s">
        <v>2997</v>
      </c>
      <c r="T149" s="6" t="s">
        <v>2997</v>
      </c>
      <c r="U149" s="6">
        <v>42762.55736111111</v>
      </c>
      <c r="V149" s="6" t="s">
        <v>2997</v>
      </c>
      <c r="W149" s="6" t="s">
        <v>2997</v>
      </c>
      <c r="X149" s="6" t="s">
        <v>2997</v>
      </c>
      <c r="Y149">
        <v>1</v>
      </c>
      <c r="Z149" s="5">
        <v>1.8402777777777324E-3</v>
      </c>
      <c r="AA149" s="5" t="s">
        <v>2997</v>
      </c>
      <c r="AB149" s="5" t="s">
        <v>2997</v>
      </c>
      <c r="AC149" s="5" t="s">
        <v>2997</v>
      </c>
      <c r="AD149" s="12">
        <v>2.65</v>
      </c>
      <c r="AE149" s="12"/>
      <c r="AF149" s="12"/>
      <c r="AG149" s="12"/>
      <c r="AH149" t="s">
        <v>3007</v>
      </c>
      <c r="AJ149" t="s">
        <v>99</v>
      </c>
      <c r="AK149" s="5" t="e">
        <f>VLOOKUP(B149,#REF!,13,0)</f>
        <v>#REF!</v>
      </c>
      <c r="AL149" t="e">
        <f t="shared" si="6"/>
        <v>#REF!</v>
      </c>
      <c r="AM149" s="5" t="e">
        <f>VLOOKUP(AL149,#REF!,4,0)</f>
        <v>#REF!</v>
      </c>
      <c r="AN149" s="5" t="e">
        <f t="shared" si="7"/>
        <v>#REF!</v>
      </c>
    </row>
    <row r="150" spans="1:40" x14ac:dyDescent="0.25">
      <c r="A150" s="4">
        <v>42762</v>
      </c>
      <c r="B150" t="s">
        <v>529</v>
      </c>
      <c r="C150" s="5" t="e">
        <f>VLOOKUP(B150,#REF!,3,0)</f>
        <v>#REF!</v>
      </c>
      <c r="D150" s="5">
        <v>0.55975694444444446</v>
      </c>
      <c r="E150" s="5">
        <v>0.57021990740740736</v>
      </c>
      <c r="F150" s="5"/>
      <c r="G150" s="5"/>
      <c r="H150" s="5">
        <v>0.56224537037037037</v>
      </c>
      <c r="I150" s="5">
        <v>0.57170138888888888</v>
      </c>
      <c r="J150" s="5"/>
      <c r="K150" s="5"/>
      <c r="L150">
        <v>4</v>
      </c>
      <c r="M150">
        <v>4</v>
      </c>
      <c r="Q150" s="6">
        <v>42762.559756944444</v>
      </c>
      <c r="R150" s="6">
        <v>42762.570219907408</v>
      </c>
      <c r="S150" s="6" t="s">
        <v>2997</v>
      </c>
      <c r="T150" s="6" t="s">
        <v>2997</v>
      </c>
      <c r="U150" s="6">
        <v>42762.562245370369</v>
      </c>
      <c r="V150" s="6">
        <v>42762.571701388886</v>
      </c>
      <c r="W150" s="6" t="s">
        <v>2997</v>
      </c>
      <c r="X150" s="6" t="s">
        <v>2997</v>
      </c>
      <c r="Y150">
        <v>2</v>
      </c>
      <c r="Z150" s="5">
        <v>2.4884259259259078E-3</v>
      </c>
      <c r="AA150" s="5">
        <v>1.481481481481528E-3</v>
      </c>
      <c r="AB150" s="5" t="s">
        <v>2997</v>
      </c>
      <c r="AC150" s="5" t="s">
        <v>2997</v>
      </c>
      <c r="AD150" s="12">
        <v>3.5833333333333335</v>
      </c>
      <c r="AE150" s="12">
        <v>2.1333333333333333</v>
      </c>
      <c r="AF150" s="12"/>
      <c r="AG150" s="12"/>
      <c r="AH150" t="s">
        <v>3007</v>
      </c>
      <c r="AJ150" t="s">
        <v>529</v>
      </c>
      <c r="AK150" s="5" t="e">
        <f>VLOOKUP(B150,#REF!,13,0)</f>
        <v>#REF!</v>
      </c>
      <c r="AL150" t="e">
        <f t="shared" si="6"/>
        <v>#REF!</v>
      </c>
      <c r="AM150" s="5" t="e">
        <f>VLOOKUP(AL150,#REF!,4,0)</f>
        <v>#REF!</v>
      </c>
      <c r="AN150" s="5" t="e">
        <f>AM150-I150</f>
        <v>#REF!</v>
      </c>
    </row>
    <row r="151" spans="1:40" x14ac:dyDescent="0.25">
      <c r="A151" s="4">
        <v>42762</v>
      </c>
      <c r="B151" t="s">
        <v>530</v>
      </c>
      <c r="C151" s="5" t="e">
        <f>VLOOKUP(B151,#REF!,3,0)</f>
        <v>#REF!</v>
      </c>
      <c r="D151" s="5">
        <v>0.56247685185185181</v>
      </c>
      <c r="E151" s="5"/>
      <c r="F151" s="5"/>
      <c r="G151" s="5"/>
      <c r="H151" s="5">
        <v>0.56350694444444438</v>
      </c>
      <c r="I151" s="5"/>
      <c r="J151" s="5"/>
      <c r="K151" s="5"/>
      <c r="L151">
        <v>4</v>
      </c>
      <c r="Q151" s="6">
        <v>42762.562476851854</v>
      </c>
      <c r="R151" s="6" t="s">
        <v>2997</v>
      </c>
      <c r="S151" s="6" t="s">
        <v>2997</v>
      </c>
      <c r="T151" s="6" t="s">
        <v>2997</v>
      </c>
      <c r="U151" s="6">
        <v>42762.563506944447</v>
      </c>
      <c r="V151" s="6" t="s">
        <v>2997</v>
      </c>
      <c r="W151" s="6" t="s">
        <v>2997</v>
      </c>
      <c r="X151" s="6" t="s">
        <v>2997</v>
      </c>
      <c r="Y151">
        <v>1</v>
      </c>
      <c r="Z151" s="5">
        <v>1.0300925925925686E-3</v>
      </c>
      <c r="AA151" s="5" t="s">
        <v>2997</v>
      </c>
      <c r="AB151" s="5" t="s">
        <v>2997</v>
      </c>
      <c r="AC151" s="5" t="s">
        <v>2997</v>
      </c>
      <c r="AD151" s="12">
        <v>1.4833333333333334</v>
      </c>
      <c r="AE151" s="12"/>
      <c r="AF151" s="12"/>
      <c r="AG151" s="12"/>
      <c r="AH151" t="s">
        <v>3007</v>
      </c>
      <c r="AJ151" t="s">
        <v>530</v>
      </c>
      <c r="AK151" s="5" t="e">
        <f>VLOOKUP(B151,#REF!,13,0)</f>
        <v>#REF!</v>
      </c>
      <c r="AL151" t="e">
        <f t="shared" si="6"/>
        <v>#REF!</v>
      </c>
      <c r="AM151" s="5" t="e">
        <f>VLOOKUP(AL151,#REF!,4,0)</f>
        <v>#REF!</v>
      </c>
      <c r="AN151" s="5" t="e">
        <f t="shared" si="7"/>
        <v>#REF!</v>
      </c>
    </row>
    <row r="152" spans="1:40" x14ac:dyDescent="0.25">
      <c r="A152" s="4">
        <v>42762</v>
      </c>
      <c r="B152" t="s">
        <v>532</v>
      </c>
      <c r="C152" s="5" t="e">
        <f>VLOOKUP(B152,#REF!,3,0)</f>
        <v>#REF!</v>
      </c>
      <c r="D152" s="5">
        <v>0.56528935185185192</v>
      </c>
      <c r="E152" s="5"/>
      <c r="F152" s="5"/>
      <c r="G152" s="5"/>
      <c r="H152" s="5">
        <v>0.56692129629629628</v>
      </c>
      <c r="I152" s="5"/>
      <c r="J152" s="5"/>
      <c r="K152" s="5"/>
      <c r="L152">
        <v>4</v>
      </c>
      <c r="Q152" s="6">
        <v>42762.565289351849</v>
      </c>
      <c r="R152" s="6" t="s">
        <v>2997</v>
      </c>
      <c r="S152" s="6" t="s">
        <v>2997</v>
      </c>
      <c r="T152" s="6" t="s">
        <v>2997</v>
      </c>
      <c r="U152" s="6">
        <v>42762.566921296297</v>
      </c>
      <c r="V152" s="6" t="s">
        <v>2997</v>
      </c>
      <c r="W152" s="6" t="s">
        <v>2997</v>
      </c>
      <c r="X152" s="6" t="s">
        <v>2997</v>
      </c>
      <c r="Y152">
        <v>1</v>
      </c>
      <c r="Z152" s="5">
        <v>1.6319444444443665E-3</v>
      </c>
      <c r="AA152" s="5" t="s">
        <v>2997</v>
      </c>
      <c r="AB152" s="5" t="s">
        <v>2997</v>
      </c>
      <c r="AC152" s="5" t="s">
        <v>2997</v>
      </c>
      <c r="AD152" s="12">
        <v>2.35</v>
      </c>
      <c r="AE152" s="12"/>
      <c r="AF152" s="12"/>
      <c r="AG152" s="12"/>
      <c r="AH152" t="s">
        <v>3007</v>
      </c>
      <c r="AJ152" t="s">
        <v>532</v>
      </c>
      <c r="AK152" s="5" t="e">
        <f>VLOOKUP(B152,#REF!,13,0)</f>
        <v>#REF!</v>
      </c>
      <c r="AL152" t="e">
        <f t="shared" si="6"/>
        <v>#REF!</v>
      </c>
      <c r="AM152" s="5" t="e">
        <f>VLOOKUP(AL152,#REF!,4,0)</f>
        <v>#REF!</v>
      </c>
      <c r="AN152" s="5" t="e">
        <f t="shared" si="7"/>
        <v>#REF!</v>
      </c>
    </row>
    <row r="153" spans="1:40" x14ac:dyDescent="0.25">
      <c r="A153" s="4">
        <v>42762</v>
      </c>
      <c r="B153" t="s">
        <v>334</v>
      </c>
      <c r="C153" s="5" t="e">
        <f>VLOOKUP(B153,#REF!,3,0)</f>
        <v>#REF!</v>
      </c>
      <c r="D153" s="5">
        <v>0.57518518518518513</v>
      </c>
      <c r="E153" s="5"/>
      <c r="F153" s="5"/>
      <c r="G153" s="5"/>
      <c r="H153" s="5">
        <v>0.57651620370370371</v>
      </c>
      <c r="I153" s="5"/>
      <c r="J153" s="5"/>
      <c r="K153" s="5"/>
      <c r="L153">
        <v>3</v>
      </c>
      <c r="Q153" s="6">
        <v>42762.575185185182</v>
      </c>
      <c r="R153" s="6" t="s">
        <v>2997</v>
      </c>
      <c r="S153" s="6" t="s">
        <v>2997</v>
      </c>
      <c r="T153" s="6" t="s">
        <v>2997</v>
      </c>
      <c r="U153" s="6">
        <v>42762.576516203706</v>
      </c>
      <c r="V153" s="6" t="s">
        <v>2997</v>
      </c>
      <c r="W153" s="6" t="s">
        <v>2997</v>
      </c>
      <c r="X153" s="6" t="s">
        <v>2997</v>
      </c>
      <c r="Y153">
        <v>1</v>
      </c>
      <c r="Z153" s="5">
        <v>1.3310185185185786E-3</v>
      </c>
      <c r="AA153" s="5" t="s">
        <v>2997</v>
      </c>
      <c r="AB153" s="5" t="s">
        <v>2997</v>
      </c>
      <c r="AC153" s="5" t="s">
        <v>2997</v>
      </c>
      <c r="AD153" s="12">
        <v>1.9166666666666665</v>
      </c>
      <c r="AE153" s="12"/>
      <c r="AF153" s="12"/>
      <c r="AG153" s="12"/>
      <c r="AH153" t="s">
        <v>3007</v>
      </c>
      <c r="AJ153" t="s">
        <v>334</v>
      </c>
      <c r="AK153" s="5" t="e">
        <f>VLOOKUP(B153,#REF!,13,0)</f>
        <v>#REF!</v>
      </c>
      <c r="AL153" t="e">
        <f t="shared" si="6"/>
        <v>#REF!</v>
      </c>
      <c r="AM153" s="5" t="e">
        <f>VLOOKUP(AL153,#REF!,4,0)</f>
        <v>#REF!</v>
      </c>
      <c r="AN153" s="5" t="e">
        <f t="shared" si="7"/>
        <v>#REF!</v>
      </c>
    </row>
    <row r="154" spans="1:40" x14ac:dyDescent="0.25">
      <c r="A154" s="4">
        <v>42762</v>
      </c>
      <c r="B154" t="s">
        <v>536</v>
      </c>
      <c r="C154" s="5" t="e">
        <f>VLOOKUP(B154,#REF!,3,0)</f>
        <v>#REF!</v>
      </c>
      <c r="D154" s="5">
        <v>0.57583333333333331</v>
      </c>
      <c r="E154" s="5"/>
      <c r="F154" s="5"/>
      <c r="G154" s="5"/>
      <c r="H154" s="5">
        <v>0.57655092592592594</v>
      </c>
      <c r="I154" s="5"/>
      <c r="J154" s="5"/>
      <c r="K154" s="5"/>
      <c r="L154">
        <v>4</v>
      </c>
      <c r="Q154" s="6">
        <v>42762.575833333336</v>
      </c>
      <c r="R154" s="6" t="s">
        <v>2997</v>
      </c>
      <c r="S154" s="6" t="s">
        <v>2997</v>
      </c>
      <c r="T154" s="6" t="s">
        <v>2997</v>
      </c>
      <c r="U154" s="6">
        <v>42762.576550925929</v>
      </c>
      <c r="V154" s="6" t="s">
        <v>2997</v>
      </c>
      <c r="W154" s="6" t="s">
        <v>2997</v>
      </c>
      <c r="X154" s="6" t="s">
        <v>2997</v>
      </c>
      <c r="Y154">
        <v>1</v>
      </c>
      <c r="Z154" s="5">
        <v>7.1759259259263075E-4</v>
      </c>
      <c r="AA154" s="5" t="s">
        <v>2997</v>
      </c>
      <c r="AB154" s="5" t="s">
        <v>2997</v>
      </c>
      <c r="AC154" s="5" t="s">
        <v>2997</v>
      </c>
      <c r="AD154" s="12">
        <v>1.0333333333333334</v>
      </c>
      <c r="AE154" s="12"/>
      <c r="AF154" s="12"/>
      <c r="AG154" s="12"/>
      <c r="AH154" t="s">
        <v>3007</v>
      </c>
      <c r="AJ154" t="s">
        <v>536</v>
      </c>
      <c r="AK154" s="5" t="e">
        <f>VLOOKUP(B154,#REF!,13,0)</f>
        <v>#REF!</v>
      </c>
      <c r="AL154" t="e">
        <f t="shared" si="6"/>
        <v>#REF!</v>
      </c>
      <c r="AM154" s="5" t="e">
        <f>VLOOKUP(AL154,#REF!,4,0)</f>
        <v>#REF!</v>
      </c>
      <c r="AN154" s="5" t="e">
        <f t="shared" si="7"/>
        <v>#REF!</v>
      </c>
    </row>
    <row r="155" spans="1:40" x14ac:dyDescent="0.25">
      <c r="A155" s="4">
        <v>42762</v>
      </c>
      <c r="B155" t="s">
        <v>537</v>
      </c>
      <c r="C155" s="5" t="e">
        <f>VLOOKUP(B155,#REF!,3,0)</f>
        <v>#REF!</v>
      </c>
      <c r="D155" s="5">
        <v>0.57667824074074081</v>
      </c>
      <c r="E155" s="5"/>
      <c r="F155" s="5"/>
      <c r="G155" s="5"/>
      <c r="H155" s="5">
        <v>0.57755787037037043</v>
      </c>
      <c r="I155" s="5"/>
      <c r="J155" s="5"/>
      <c r="K155" s="5"/>
      <c r="L155">
        <v>4</v>
      </c>
      <c r="Q155" s="6">
        <v>42762.576678240737</v>
      </c>
      <c r="R155" s="6" t="s">
        <v>2997</v>
      </c>
      <c r="S155" s="6" t="s">
        <v>2997</v>
      </c>
      <c r="T155" s="6" t="s">
        <v>2997</v>
      </c>
      <c r="U155" s="6">
        <v>42762.577557870369</v>
      </c>
      <c r="V155" s="6" t="s">
        <v>2997</v>
      </c>
      <c r="W155" s="6" t="s">
        <v>2997</v>
      </c>
      <c r="X155" s="6" t="s">
        <v>2997</v>
      </c>
      <c r="Y155">
        <v>1</v>
      </c>
      <c r="Z155" s="5">
        <v>8.796296296296191E-4</v>
      </c>
      <c r="AA155" s="5" t="s">
        <v>2997</v>
      </c>
      <c r="AB155" s="5" t="s">
        <v>2997</v>
      </c>
      <c r="AC155" s="5" t="s">
        <v>2997</v>
      </c>
      <c r="AD155" s="12">
        <v>1.2666666666666666</v>
      </c>
      <c r="AE155" s="12"/>
      <c r="AF155" s="12"/>
      <c r="AG155" s="12"/>
      <c r="AH155" t="s">
        <v>3007</v>
      </c>
      <c r="AJ155" t="s">
        <v>537</v>
      </c>
      <c r="AK155" s="5" t="e">
        <f>VLOOKUP(B155,#REF!,13,0)</f>
        <v>#REF!</v>
      </c>
      <c r="AL155" t="e">
        <f t="shared" si="6"/>
        <v>#REF!</v>
      </c>
      <c r="AM155" s="5" t="e">
        <f>VLOOKUP(AL155,#REF!,4,0)</f>
        <v>#REF!</v>
      </c>
      <c r="AN155" s="5" t="e">
        <f t="shared" si="7"/>
        <v>#REF!</v>
      </c>
    </row>
    <row r="156" spans="1:40" x14ac:dyDescent="0.25">
      <c r="A156" s="4">
        <v>42762</v>
      </c>
      <c r="B156" t="s">
        <v>115</v>
      </c>
      <c r="C156" s="5" t="e">
        <f>VLOOKUP(B156,#REF!,3,0)</f>
        <v>#REF!</v>
      </c>
      <c r="D156" s="5">
        <v>0.57745370370370364</v>
      </c>
      <c r="E156" s="5"/>
      <c r="F156" s="5"/>
      <c r="G156" s="5"/>
      <c r="H156" s="5">
        <v>0.58027777777777778</v>
      </c>
      <c r="I156" s="5"/>
      <c r="J156" s="5"/>
      <c r="K156" s="5"/>
      <c r="L156">
        <v>3</v>
      </c>
      <c r="Q156" s="6">
        <v>42762.577453703707</v>
      </c>
      <c r="R156" s="6" t="s">
        <v>2997</v>
      </c>
      <c r="S156" s="6" t="s">
        <v>2997</v>
      </c>
      <c r="T156" s="6" t="s">
        <v>2997</v>
      </c>
      <c r="U156" s="6">
        <v>42762.580277777779</v>
      </c>
      <c r="V156" s="6" t="s">
        <v>2997</v>
      </c>
      <c r="W156" s="6" t="s">
        <v>2997</v>
      </c>
      <c r="X156" s="6" t="s">
        <v>2997</v>
      </c>
      <c r="Y156">
        <v>1</v>
      </c>
      <c r="Z156" s="5">
        <v>2.8240740740741455E-3</v>
      </c>
      <c r="AA156" s="5" t="s">
        <v>2997</v>
      </c>
      <c r="AB156" s="5" t="s">
        <v>2997</v>
      </c>
      <c r="AC156" s="5" t="s">
        <v>2997</v>
      </c>
      <c r="AD156" s="12">
        <v>4.0666666666666664</v>
      </c>
      <c r="AE156" s="12"/>
      <c r="AF156" s="12"/>
      <c r="AG156" s="12"/>
      <c r="AH156" t="s">
        <v>3007</v>
      </c>
      <c r="AJ156" t="s">
        <v>115</v>
      </c>
      <c r="AK156" s="5" t="e">
        <f>VLOOKUP(B156,#REF!,13,0)</f>
        <v>#REF!</v>
      </c>
      <c r="AL156" t="e">
        <f t="shared" si="6"/>
        <v>#REF!</v>
      </c>
      <c r="AM156" s="5" t="e">
        <f>VLOOKUP(AL156,#REF!,4,0)</f>
        <v>#REF!</v>
      </c>
      <c r="AN156" s="5" t="e">
        <f t="shared" si="7"/>
        <v>#REF!</v>
      </c>
    </row>
    <row r="157" spans="1:40" x14ac:dyDescent="0.25">
      <c r="A157" s="4">
        <v>42762</v>
      </c>
      <c r="B157" t="s">
        <v>337</v>
      </c>
      <c r="C157" s="5" t="e">
        <f>VLOOKUP(B157,#REF!,3,0)</f>
        <v>#REF!</v>
      </c>
      <c r="D157" s="5">
        <v>0.5811574074074074</v>
      </c>
      <c r="E157" s="5">
        <v>0.66240740740740744</v>
      </c>
      <c r="F157" s="5"/>
      <c r="G157" s="5"/>
      <c r="H157" s="5">
        <v>0.58347222222222228</v>
      </c>
      <c r="I157" s="5">
        <v>0.66335648148148152</v>
      </c>
      <c r="J157" s="5"/>
      <c r="K157" s="5"/>
      <c r="L157">
        <v>3</v>
      </c>
      <c r="M157">
        <v>4</v>
      </c>
      <c r="Q157" s="6">
        <v>42762.581157407411</v>
      </c>
      <c r="R157" s="6">
        <v>42762.662407407406</v>
      </c>
      <c r="S157" s="6" t="s">
        <v>2997</v>
      </c>
      <c r="T157" s="6" t="s">
        <v>2997</v>
      </c>
      <c r="U157" s="6">
        <v>42762.583472222221</v>
      </c>
      <c r="V157" s="6">
        <v>42762.663356481484</v>
      </c>
      <c r="W157" s="6" t="s">
        <v>2997</v>
      </c>
      <c r="X157" s="6" t="s">
        <v>2997</v>
      </c>
      <c r="Y157">
        <v>2</v>
      </c>
      <c r="Z157" s="5">
        <v>2.3148148148148806E-3</v>
      </c>
      <c r="AA157" s="5">
        <v>9.490740740740744E-4</v>
      </c>
      <c r="AB157" s="5" t="s">
        <v>2997</v>
      </c>
      <c r="AC157" s="5" t="s">
        <v>2997</v>
      </c>
      <c r="AD157" s="12">
        <v>3.3333333333333335</v>
      </c>
      <c r="AE157" s="12">
        <v>1.3666666666666667</v>
      </c>
      <c r="AF157" s="12"/>
      <c r="AG157" s="12"/>
      <c r="AH157" t="s">
        <v>3007</v>
      </c>
      <c r="AJ157" t="s">
        <v>337</v>
      </c>
      <c r="AK157" s="5" t="e">
        <f>VLOOKUP(B157,#REF!,13,0)</f>
        <v>#REF!</v>
      </c>
      <c r="AL157" t="e">
        <f t="shared" si="6"/>
        <v>#REF!</v>
      </c>
      <c r="AM157" s="5" t="e">
        <f>VLOOKUP(AL157,#REF!,4,0)</f>
        <v>#REF!</v>
      </c>
      <c r="AN157" s="5" t="e">
        <f t="shared" ref="AN157" si="8">AM157-I157</f>
        <v>#REF!</v>
      </c>
    </row>
    <row r="158" spans="1:40" x14ac:dyDescent="0.25">
      <c r="A158" s="4">
        <v>42762</v>
      </c>
      <c r="B158" t="s">
        <v>567</v>
      </c>
      <c r="C158" s="5" t="e">
        <f>VLOOKUP(B158,#REF!,3,0)</f>
        <v>#REF!</v>
      </c>
      <c r="D158" s="5">
        <v>0.58140046296296299</v>
      </c>
      <c r="E158" s="5">
        <v>0.63428240740740738</v>
      </c>
      <c r="F158" s="5">
        <v>0.66079861111111116</v>
      </c>
      <c r="G158" s="5"/>
      <c r="H158" s="5">
        <v>0.58251157407407406</v>
      </c>
      <c r="I158" s="5">
        <v>0.63493055555555555</v>
      </c>
      <c r="J158" s="5">
        <v>0.66188657407407414</v>
      </c>
      <c r="K158" s="5"/>
      <c r="L158">
        <v>5</v>
      </c>
      <c r="M158">
        <v>5</v>
      </c>
      <c r="N158">
        <v>4</v>
      </c>
      <c r="Q158" s="6">
        <v>42762.581400462965</v>
      </c>
      <c r="R158" s="6">
        <v>42762.634282407409</v>
      </c>
      <c r="S158" s="6">
        <v>42762.660798611112</v>
      </c>
      <c r="T158" s="6" t="s">
        <v>2997</v>
      </c>
      <c r="U158" s="6">
        <v>42762.582511574074</v>
      </c>
      <c r="V158" s="6">
        <v>42762.634930555556</v>
      </c>
      <c r="W158" s="6">
        <v>42762.661886574075</v>
      </c>
      <c r="X158" s="6" t="s">
        <v>2997</v>
      </c>
      <c r="Y158">
        <v>3</v>
      </c>
      <c r="Z158" s="5">
        <v>1.1111111111110628E-3</v>
      </c>
      <c r="AA158" s="5">
        <v>6.4814814814817545E-4</v>
      </c>
      <c r="AB158" s="5">
        <v>1.087962962962985E-3</v>
      </c>
      <c r="AC158" s="5" t="s">
        <v>2997</v>
      </c>
      <c r="AD158" s="12">
        <v>1.6</v>
      </c>
      <c r="AE158" s="12">
        <v>0.93333333333333335</v>
      </c>
      <c r="AF158" s="12">
        <v>1.5666666666666667</v>
      </c>
      <c r="AG158" s="12"/>
      <c r="AH158" t="s">
        <v>3007</v>
      </c>
      <c r="AJ158" t="s">
        <v>567</v>
      </c>
      <c r="AK158" s="5" t="e">
        <f>VLOOKUP(B158,#REF!,13,0)</f>
        <v>#REF!</v>
      </c>
      <c r="AL158" t="e">
        <f t="shared" si="6"/>
        <v>#REF!</v>
      </c>
      <c r="AM158" s="5" t="e">
        <f>VLOOKUP(AL158,#REF!,4,0)</f>
        <v>#REF!</v>
      </c>
      <c r="AN158" s="5" t="e">
        <f>AM158-J158</f>
        <v>#REF!</v>
      </c>
    </row>
    <row r="159" spans="1:40" x14ac:dyDescent="0.25">
      <c r="A159" s="4">
        <v>42762</v>
      </c>
      <c r="B159" t="s">
        <v>115</v>
      </c>
      <c r="C159" s="5" t="e">
        <f>VLOOKUP(B159,#REF!,3,0)</f>
        <v>#REF!</v>
      </c>
      <c r="D159" s="5">
        <v>0.59368055555555554</v>
      </c>
      <c r="E159" s="5"/>
      <c r="F159" s="5"/>
      <c r="G159" s="5"/>
      <c r="H159" s="5">
        <v>0.59832175925925923</v>
      </c>
      <c r="I159" s="5"/>
      <c r="J159" s="5"/>
      <c r="K159" s="5"/>
      <c r="L159">
        <v>2</v>
      </c>
      <c r="Q159" s="6">
        <v>42762.593680555554</v>
      </c>
      <c r="R159" s="6" t="s">
        <v>2997</v>
      </c>
      <c r="S159" s="6" t="s">
        <v>2997</v>
      </c>
      <c r="T159" s="6" t="s">
        <v>2997</v>
      </c>
      <c r="U159" s="6">
        <v>42762.598321759258</v>
      </c>
      <c r="V159" s="6" t="s">
        <v>2997</v>
      </c>
      <c r="W159" s="6" t="s">
        <v>2997</v>
      </c>
      <c r="X159" s="6" t="s">
        <v>2997</v>
      </c>
      <c r="Y159">
        <v>1</v>
      </c>
      <c r="Z159" s="5">
        <v>4.6412037037036891E-3</v>
      </c>
      <c r="AA159" s="5" t="s">
        <v>2997</v>
      </c>
      <c r="AB159" s="5" t="s">
        <v>2997</v>
      </c>
      <c r="AC159" s="5" t="s">
        <v>2997</v>
      </c>
      <c r="AD159" s="12">
        <v>6.6833333333333336</v>
      </c>
      <c r="AE159" s="12"/>
      <c r="AF159" s="12"/>
      <c r="AG159" s="12"/>
      <c r="AH159" t="s">
        <v>3007</v>
      </c>
      <c r="AJ159" t="s">
        <v>115</v>
      </c>
      <c r="AK159" s="5">
        <v>0.64374999999999993</v>
      </c>
      <c r="AL159" t="str">
        <f t="shared" si="6"/>
        <v>HZHZ92-1527</v>
      </c>
      <c r="AM159" s="5" t="e">
        <f>VLOOKUP(AL159,#REF!,4,0)</f>
        <v>#REF!</v>
      </c>
      <c r="AN159" s="5" t="e">
        <f t="shared" si="7"/>
        <v>#REF!</v>
      </c>
    </row>
    <row r="160" spans="1:40" x14ac:dyDescent="0.25">
      <c r="A160" s="4">
        <v>42762</v>
      </c>
      <c r="B160" t="s">
        <v>482</v>
      </c>
      <c r="C160" s="5" t="e">
        <f>VLOOKUP(B160,#REF!,3,0)</f>
        <v>#REF!</v>
      </c>
      <c r="D160" s="5">
        <v>0.59502314814814816</v>
      </c>
      <c r="E160" s="5">
        <v>0.63048611111111108</v>
      </c>
      <c r="F160" s="5">
        <v>0.63863425925925921</v>
      </c>
      <c r="G160" s="5">
        <v>0.65300925925925923</v>
      </c>
      <c r="H160" s="5">
        <v>0.59592592592592586</v>
      </c>
      <c r="I160" s="5">
        <v>0.63173611111111116</v>
      </c>
      <c r="J160" s="5">
        <v>0.64011574074074074</v>
      </c>
      <c r="K160" s="5">
        <v>0.65348379629629627</v>
      </c>
      <c r="L160">
        <v>4</v>
      </c>
      <c r="M160">
        <v>5</v>
      </c>
      <c r="N160">
        <v>5</v>
      </c>
      <c r="O160">
        <v>4</v>
      </c>
      <c r="Q160" s="6">
        <v>42762.595023148147</v>
      </c>
      <c r="R160" s="6">
        <v>42762.630486111113</v>
      </c>
      <c r="S160" s="6">
        <v>42762.63863425926</v>
      </c>
      <c r="T160" s="6">
        <v>42762.653009259258</v>
      </c>
      <c r="U160" s="6">
        <v>42762.595925925925</v>
      </c>
      <c r="V160" s="6">
        <v>42762.631736111114</v>
      </c>
      <c r="W160" s="6">
        <v>42762.640115740738</v>
      </c>
      <c r="X160" s="6">
        <v>42762.653483796297</v>
      </c>
      <c r="Y160">
        <v>4</v>
      </c>
      <c r="Z160" s="5">
        <v>9.0277777777769685E-4</v>
      </c>
      <c r="AA160" s="5">
        <v>1.2500000000000844E-3</v>
      </c>
      <c r="AB160" s="5">
        <v>1.481481481481528E-3</v>
      </c>
      <c r="AC160" s="5">
        <v>4.745370370370372E-4</v>
      </c>
      <c r="AD160" s="12">
        <v>1.3</v>
      </c>
      <c r="AE160" s="12">
        <v>1.8</v>
      </c>
      <c r="AF160" s="12">
        <v>2.1333333333333333</v>
      </c>
      <c r="AG160" s="12">
        <v>0.68333333333333335</v>
      </c>
      <c r="AH160" t="s">
        <v>3007</v>
      </c>
      <c r="AJ160" t="s">
        <v>482</v>
      </c>
      <c r="AK160" s="5">
        <v>0.72361111111111109</v>
      </c>
      <c r="AL160" t="str">
        <f t="shared" si="6"/>
        <v>CRDC79-1722</v>
      </c>
      <c r="AM160" s="5" t="e">
        <f>VLOOKUP(AL160,#REF!,4,0)</f>
        <v>#REF!</v>
      </c>
      <c r="AN160" s="5" t="e">
        <f>AM160-K160</f>
        <v>#REF!</v>
      </c>
    </row>
    <row r="161" spans="1:40" x14ac:dyDescent="0.25">
      <c r="A161" s="4">
        <v>42762</v>
      </c>
      <c r="B161" t="s">
        <v>86</v>
      </c>
      <c r="C161" s="5" t="e">
        <f>VLOOKUP(B161,#REF!,3,0)</f>
        <v>#REF!</v>
      </c>
      <c r="D161" s="5">
        <v>0.60721064814814818</v>
      </c>
      <c r="E161" s="5"/>
      <c r="F161" s="5"/>
      <c r="G161" s="5"/>
      <c r="H161" s="5">
        <v>0.60819444444444437</v>
      </c>
      <c r="I161" s="5"/>
      <c r="J161" s="5"/>
      <c r="K161" s="5"/>
      <c r="L161">
        <v>2</v>
      </c>
      <c r="Q161" s="6">
        <v>42762.607210648152</v>
      </c>
      <c r="R161" s="6" t="s">
        <v>2997</v>
      </c>
      <c r="S161" s="6" t="s">
        <v>2997</v>
      </c>
      <c r="T161" s="6" t="s">
        <v>2997</v>
      </c>
      <c r="U161" s="6">
        <v>42762.608194444445</v>
      </c>
      <c r="V161" s="6" t="s">
        <v>2997</v>
      </c>
      <c r="W161" s="6" t="s">
        <v>2997</v>
      </c>
      <c r="X161" s="6" t="s">
        <v>2997</v>
      </c>
      <c r="Y161">
        <v>1</v>
      </c>
      <c r="Z161" s="5">
        <v>9.8379629629619103E-4</v>
      </c>
      <c r="AA161" s="5" t="s">
        <v>2997</v>
      </c>
      <c r="AB161" s="5" t="s">
        <v>2997</v>
      </c>
      <c r="AC161" s="5" t="s">
        <v>2997</v>
      </c>
      <c r="AD161" s="12">
        <v>1.4166666666666667</v>
      </c>
      <c r="AE161" s="12"/>
      <c r="AF161" s="12"/>
      <c r="AG161" s="12"/>
      <c r="AH161" t="s">
        <v>3007</v>
      </c>
      <c r="AJ161" t="s">
        <v>86</v>
      </c>
      <c r="AK161" s="5">
        <v>0.73888888888888893</v>
      </c>
      <c r="AL161" t="str">
        <f t="shared" si="6"/>
        <v>WG4207-1744</v>
      </c>
      <c r="AM161" s="5" t="e">
        <f>VLOOKUP(AL161,#REF!,4,0)</f>
        <v>#REF!</v>
      </c>
      <c r="AN161" s="5" t="e">
        <f t="shared" si="7"/>
        <v>#REF!</v>
      </c>
    </row>
    <row r="162" spans="1:40" x14ac:dyDescent="0.25">
      <c r="A162" s="4">
        <v>42762</v>
      </c>
      <c r="B162" t="s">
        <v>122</v>
      </c>
      <c r="C162" s="5" t="e">
        <f>VLOOKUP(B162,#REF!,3,0)</f>
        <v>#REF!</v>
      </c>
      <c r="D162" s="5">
        <v>0.61178240740740741</v>
      </c>
      <c r="E162" s="5"/>
      <c r="F162" s="5"/>
      <c r="G162" s="5"/>
      <c r="H162" s="5">
        <v>0.61295138888888889</v>
      </c>
      <c r="I162" s="5"/>
      <c r="J162" s="5"/>
      <c r="K162" s="5"/>
      <c r="L162">
        <v>2</v>
      </c>
      <c r="Q162" s="6">
        <v>42762.61178240741</v>
      </c>
      <c r="R162" s="6" t="s">
        <v>2997</v>
      </c>
      <c r="S162" s="6" t="s">
        <v>2997</v>
      </c>
      <c r="T162" s="6" t="s">
        <v>2997</v>
      </c>
      <c r="U162" s="6">
        <v>42762.612951388888</v>
      </c>
      <c r="V162" s="6" t="s">
        <v>2997</v>
      </c>
      <c r="W162" s="6" t="s">
        <v>2997</v>
      </c>
      <c r="X162" s="6" t="s">
        <v>2997</v>
      </c>
      <c r="Y162">
        <v>1</v>
      </c>
      <c r="Z162" s="5">
        <v>1.1689814814814792E-3</v>
      </c>
      <c r="AA162" s="5" t="s">
        <v>2997</v>
      </c>
      <c r="AB162" s="5" t="s">
        <v>2997</v>
      </c>
      <c r="AC162" s="5" t="s">
        <v>2997</v>
      </c>
      <c r="AD162" s="12">
        <v>1.6833333333333333</v>
      </c>
      <c r="AE162" s="12"/>
      <c r="AF162" s="12"/>
      <c r="AG162" s="12"/>
      <c r="AH162" t="s">
        <v>3007</v>
      </c>
      <c r="AJ162" t="s">
        <v>122</v>
      </c>
      <c r="AK162" s="5" t="e">
        <f>VLOOKUP(B162,#REF!,13,0)</f>
        <v>#REF!</v>
      </c>
      <c r="AL162" t="e">
        <f t="shared" si="6"/>
        <v>#REF!</v>
      </c>
      <c r="AM162" s="5" t="e">
        <f>VLOOKUP(AL162,#REF!,4,0)</f>
        <v>#REF!</v>
      </c>
      <c r="AN162" s="5" t="e">
        <f t="shared" si="7"/>
        <v>#REF!</v>
      </c>
    </row>
    <row r="163" spans="1:40" x14ac:dyDescent="0.25">
      <c r="A163" s="4">
        <v>42762</v>
      </c>
      <c r="B163" t="s">
        <v>705</v>
      </c>
      <c r="C163" s="5" t="e">
        <f>VLOOKUP(B163,#REF!,3,0)</f>
        <v>#REF!</v>
      </c>
      <c r="D163" s="5">
        <v>0.61598379629629629</v>
      </c>
      <c r="E163" s="5"/>
      <c r="F163" s="5"/>
      <c r="G163" s="5"/>
      <c r="H163" s="5">
        <v>0.61715277777777777</v>
      </c>
      <c r="I163" s="5"/>
      <c r="J163" s="5"/>
      <c r="K163" s="5"/>
      <c r="L163">
        <v>5</v>
      </c>
      <c r="Q163" s="6">
        <v>42762.615983796299</v>
      </c>
      <c r="R163" s="6" t="s">
        <v>2997</v>
      </c>
      <c r="S163" s="6" t="s">
        <v>2997</v>
      </c>
      <c r="T163" s="6" t="s">
        <v>2997</v>
      </c>
      <c r="U163" s="6">
        <v>42762.617152777777</v>
      </c>
      <c r="V163" s="6" t="s">
        <v>2997</v>
      </c>
      <c r="W163" s="6" t="s">
        <v>2997</v>
      </c>
      <c r="X163" s="6" t="s">
        <v>2997</v>
      </c>
      <c r="Y163">
        <v>1</v>
      </c>
      <c r="Z163" s="5">
        <v>1.1689814814814792E-3</v>
      </c>
      <c r="AA163" s="5" t="s">
        <v>2997</v>
      </c>
      <c r="AB163" s="5" t="s">
        <v>2997</v>
      </c>
      <c r="AC163" s="5" t="s">
        <v>2997</v>
      </c>
      <c r="AD163" s="12">
        <v>1.6833333333333333</v>
      </c>
      <c r="AE163" s="12"/>
      <c r="AF163" s="12"/>
      <c r="AG163" s="12"/>
      <c r="AH163" t="s">
        <v>3007</v>
      </c>
      <c r="AJ163" t="s">
        <v>705</v>
      </c>
      <c r="AK163" s="5" t="e">
        <f>VLOOKUP(B163,#REF!,13,0)</f>
        <v>#REF!</v>
      </c>
      <c r="AL163" t="e">
        <f t="shared" si="6"/>
        <v>#REF!</v>
      </c>
      <c r="AM163" s="5" t="e">
        <f>VLOOKUP(AL163,#REF!,4,0)</f>
        <v>#REF!</v>
      </c>
      <c r="AN163" s="5" t="e">
        <f t="shared" si="7"/>
        <v>#REF!</v>
      </c>
    </row>
    <row r="164" spans="1:40" x14ac:dyDescent="0.25">
      <c r="A164" s="4">
        <v>42762</v>
      </c>
      <c r="B164" t="s">
        <v>381</v>
      </c>
      <c r="C164" s="5" t="e">
        <f>VLOOKUP(B164,#REF!,3,0)</f>
        <v>#REF!</v>
      </c>
      <c r="D164" s="5">
        <v>0.62165509259259266</v>
      </c>
      <c r="E164" s="5">
        <v>0.70281249999999995</v>
      </c>
      <c r="F164" s="5"/>
      <c r="G164" s="5"/>
      <c r="H164" s="5">
        <v>0.62597222222222226</v>
      </c>
      <c r="I164" s="5">
        <v>0.70351851851851854</v>
      </c>
      <c r="J164" s="5"/>
      <c r="K164" s="5"/>
      <c r="L164">
        <v>4</v>
      </c>
      <c r="M164">
        <v>3</v>
      </c>
      <c r="Q164" s="6">
        <v>42762.621655092589</v>
      </c>
      <c r="R164" s="6">
        <v>42762.7028125</v>
      </c>
      <c r="S164" s="6" t="s">
        <v>2997</v>
      </c>
      <c r="T164" s="6" t="s">
        <v>2997</v>
      </c>
      <c r="U164" s="6">
        <v>42762.625972222224</v>
      </c>
      <c r="V164" s="6">
        <v>42762.703518518516</v>
      </c>
      <c r="W164" s="6" t="s">
        <v>2997</v>
      </c>
      <c r="X164" s="6" t="s">
        <v>2997</v>
      </c>
      <c r="Y164">
        <v>2</v>
      </c>
      <c r="Z164" s="5">
        <v>4.3171296296296013E-3</v>
      </c>
      <c r="AA164" s="5">
        <v>7.0601851851859188E-4</v>
      </c>
      <c r="AB164" s="5" t="s">
        <v>2997</v>
      </c>
      <c r="AC164" s="5" t="s">
        <v>2997</v>
      </c>
      <c r="AD164" s="12">
        <v>6.2166666666666668</v>
      </c>
      <c r="AE164" s="12">
        <v>1.0166666666666666</v>
      </c>
      <c r="AF164" s="12"/>
      <c r="AG164" s="12"/>
      <c r="AH164" t="s">
        <v>3007</v>
      </c>
      <c r="AJ164" t="s">
        <v>381</v>
      </c>
      <c r="AK164" s="5" t="e">
        <f>VLOOKUP(B164,#REF!,13,0)</f>
        <v>#REF!</v>
      </c>
      <c r="AL164" t="e">
        <f t="shared" si="6"/>
        <v>#REF!</v>
      </c>
      <c r="AM164" s="5" t="e">
        <f>VLOOKUP(AL164,#REF!,4,0)</f>
        <v>#REF!</v>
      </c>
      <c r="AN164" s="5" t="e">
        <f t="shared" ref="AN164:AN165" si="9">AM164-I164</f>
        <v>#REF!</v>
      </c>
    </row>
    <row r="165" spans="1:40" x14ac:dyDescent="0.25">
      <c r="A165" s="4">
        <v>42762</v>
      </c>
      <c r="B165" t="s">
        <v>561</v>
      </c>
      <c r="C165" s="5" t="e">
        <f>VLOOKUP(B165,#REF!,3,0)</f>
        <v>#REF!</v>
      </c>
      <c r="D165" s="5">
        <v>0.63790509259259254</v>
      </c>
      <c r="E165" s="5">
        <v>0.64518518518518519</v>
      </c>
      <c r="F165" s="5"/>
      <c r="G165" s="5"/>
      <c r="H165" s="5">
        <v>0.64182870370370371</v>
      </c>
      <c r="I165" s="5">
        <v>0.64611111111111108</v>
      </c>
      <c r="J165" s="5"/>
      <c r="K165" s="5"/>
      <c r="L165">
        <v>4</v>
      </c>
      <c r="M165">
        <v>4</v>
      </c>
      <c r="Q165" s="6">
        <v>42762.63790509259</v>
      </c>
      <c r="R165" s="6">
        <v>42762.645185185182</v>
      </c>
      <c r="S165" s="6" t="s">
        <v>2997</v>
      </c>
      <c r="T165" s="6" t="s">
        <v>2997</v>
      </c>
      <c r="U165" s="6">
        <v>42762.641828703701</v>
      </c>
      <c r="V165" s="6">
        <v>42762.646111111113</v>
      </c>
      <c r="W165" s="6" t="s">
        <v>2997</v>
      </c>
      <c r="X165" s="6" t="s">
        <v>2997</v>
      </c>
      <c r="Y165">
        <v>2</v>
      </c>
      <c r="Z165" s="5">
        <v>3.9236111111111693E-3</v>
      </c>
      <c r="AA165" s="5">
        <v>9.2592592592588563E-4</v>
      </c>
      <c r="AB165" s="5" t="s">
        <v>2997</v>
      </c>
      <c r="AC165" s="5" t="s">
        <v>2997</v>
      </c>
      <c r="AD165" s="12">
        <v>5.65</v>
      </c>
      <c r="AE165" s="12">
        <v>1.3333333333333333</v>
      </c>
      <c r="AF165" s="12"/>
      <c r="AG165" s="12"/>
      <c r="AH165" t="s">
        <v>3007</v>
      </c>
      <c r="AJ165" t="s">
        <v>561</v>
      </c>
      <c r="AK165" s="5" t="e">
        <f>VLOOKUP(B165,#REF!,13,0)</f>
        <v>#REF!</v>
      </c>
      <c r="AL165" t="e">
        <f t="shared" si="6"/>
        <v>#REF!</v>
      </c>
      <c r="AM165" s="5" t="e">
        <f>VLOOKUP(AL165,#REF!,4,0)</f>
        <v>#REF!</v>
      </c>
      <c r="AN165" s="5" t="e">
        <f t="shared" si="9"/>
        <v>#REF!</v>
      </c>
    </row>
    <row r="166" spans="1:40" x14ac:dyDescent="0.25">
      <c r="A166" s="4">
        <v>42762</v>
      </c>
      <c r="B166" t="s">
        <v>354</v>
      </c>
      <c r="C166" s="5" t="e">
        <f>VLOOKUP(B166,#REF!,3,0)</f>
        <v>#REF!</v>
      </c>
      <c r="D166" s="5">
        <v>0.63824074074074078</v>
      </c>
      <c r="E166" s="5"/>
      <c r="F166" s="5"/>
      <c r="G166" s="5"/>
      <c r="H166" s="5">
        <v>0.64037037037037037</v>
      </c>
      <c r="I166" s="5"/>
      <c r="J166" s="5"/>
      <c r="K166" s="5"/>
      <c r="L166">
        <v>3</v>
      </c>
      <c r="Q166" s="6">
        <v>42762.638240740744</v>
      </c>
      <c r="R166" s="6" t="s">
        <v>2997</v>
      </c>
      <c r="S166" s="6" t="s">
        <v>2997</v>
      </c>
      <c r="T166" s="6" t="s">
        <v>2997</v>
      </c>
      <c r="U166" s="6">
        <v>42762.640370370369</v>
      </c>
      <c r="V166" s="6" t="s">
        <v>2997</v>
      </c>
      <c r="W166" s="6" t="s">
        <v>2997</v>
      </c>
      <c r="X166" s="6" t="s">
        <v>2997</v>
      </c>
      <c r="Y166">
        <v>1</v>
      </c>
      <c r="Z166" s="5">
        <v>2.1296296296295925E-3</v>
      </c>
      <c r="AA166" s="5" t="s">
        <v>2997</v>
      </c>
      <c r="AB166" s="5" t="s">
        <v>2997</v>
      </c>
      <c r="AC166" s="5" t="s">
        <v>2997</v>
      </c>
      <c r="AD166" s="12">
        <v>3.0666666666666669</v>
      </c>
      <c r="AE166" s="12"/>
      <c r="AF166" s="12"/>
      <c r="AG166" s="12"/>
      <c r="AH166" t="s">
        <v>3007</v>
      </c>
      <c r="AJ166" t="s">
        <v>354</v>
      </c>
      <c r="AK166" s="5" t="e">
        <f>VLOOKUP(B166,#REF!,13,0)</f>
        <v>#REF!</v>
      </c>
      <c r="AL166" t="e">
        <f t="shared" si="6"/>
        <v>#REF!</v>
      </c>
      <c r="AM166" s="5" t="e">
        <f>VLOOKUP(AL166,#REF!,4,0)</f>
        <v>#REF!</v>
      </c>
      <c r="AN166" s="5" t="e">
        <f t="shared" si="7"/>
        <v>#REF!</v>
      </c>
    </row>
    <row r="167" spans="1:40" x14ac:dyDescent="0.25">
      <c r="A167" s="4">
        <v>42762</v>
      </c>
      <c r="B167" t="s">
        <v>131</v>
      </c>
      <c r="C167" s="5" t="e">
        <f>VLOOKUP(B167,#REF!,3,0)</f>
        <v>#REF!</v>
      </c>
      <c r="D167" s="5">
        <v>0.64004629629629628</v>
      </c>
      <c r="E167" s="5"/>
      <c r="F167" s="5"/>
      <c r="G167" s="5"/>
      <c r="H167" s="5">
        <v>0.64128472222222221</v>
      </c>
      <c r="I167" s="5"/>
      <c r="J167" s="5"/>
      <c r="K167" s="5"/>
      <c r="L167">
        <v>2</v>
      </c>
      <c r="Q167" s="6">
        <v>42762.640046296299</v>
      </c>
      <c r="R167" s="6" t="s">
        <v>2997</v>
      </c>
      <c r="S167" s="6" t="s">
        <v>2997</v>
      </c>
      <c r="T167" s="6" t="s">
        <v>2997</v>
      </c>
      <c r="U167" s="6">
        <v>42762.641284722224</v>
      </c>
      <c r="V167" s="6" t="s">
        <v>2997</v>
      </c>
      <c r="W167" s="6" t="s">
        <v>2997</v>
      </c>
      <c r="X167" s="6" t="s">
        <v>2997</v>
      </c>
      <c r="Y167">
        <v>1</v>
      </c>
      <c r="Z167" s="5">
        <v>1.2384259259259345E-3</v>
      </c>
      <c r="AA167" s="5" t="s">
        <v>2997</v>
      </c>
      <c r="AB167" s="5" t="s">
        <v>2997</v>
      </c>
      <c r="AC167" s="5" t="s">
        <v>2997</v>
      </c>
      <c r="AD167" s="12">
        <v>1.7833333333333332</v>
      </c>
      <c r="AE167" s="12"/>
      <c r="AF167" s="12"/>
      <c r="AG167" s="12"/>
      <c r="AH167" t="s">
        <v>3007</v>
      </c>
      <c r="AJ167" t="s">
        <v>131</v>
      </c>
      <c r="AK167" s="5" t="e">
        <f>VLOOKUP(B167,#REF!,13,0)</f>
        <v>#REF!</v>
      </c>
      <c r="AL167" t="e">
        <f t="shared" si="6"/>
        <v>#REF!</v>
      </c>
      <c r="AM167" s="5" t="e">
        <f>VLOOKUP(AL167,#REF!,4,0)</f>
        <v>#REF!</v>
      </c>
      <c r="AN167" s="5" t="e">
        <f t="shared" si="7"/>
        <v>#REF!</v>
      </c>
    </row>
    <row r="168" spans="1:40" x14ac:dyDescent="0.25">
      <c r="A168" s="4">
        <v>42762</v>
      </c>
      <c r="B168" t="s">
        <v>710</v>
      </c>
      <c r="C168" s="5" t="e">
        <f>VLOOKUP(B168,#REF!,3,0)</f>
        <v>#REF!</v>
      </c>
      <c r="D168" s="5">
        <v>0.6402430555555555</v>
      </c>
      <c r="E168" s="5"/>
      <c r="F168" s="5"/>
      <c r="G168" s="5"/>
      <c r="H168" s="5">
        <v>0.64107638888888896</v>
      </c>
      <c r="I168" s="5"/>
      <c r="J168" s="5"/>
      <c r="K168" s="5"/>
      <c r="L168">
        <v>5</v>
      </c>
      <c r="Q168" s="6">
        <v>42762.640243055554</v>
      </c>
      <c r="R168" s="6" t="s">
        <v>2997</v>
      </c>
      <c r="S168" s="6" t="s">
        <v>2997</v>
      </c>
      <c r="T168" s="6" t="s">
        <v>2997</v>
      </c>
      <c r="U168" s="6">
        <v>42762.641076388885</v>
      </c>
      <c r="V168" s="6" t="s">
        <v>2997</v>
      </c>
      <c r="W168" s="6" t="s">
        <v>2997</v>
      </c>
      <c r="X168" s="6" t="s">
        <v>2997</v>
      </c>
      <c r="Y168">
        <v>1</v>
      </c>
      <c r="Z168" s="5">
        <v>8.333333333334636E-4</v>
      </c>
      <c r="AA168" s="5" t="s">
        <v>2997</v>
      </c>
      <c r="AB168" s="5" t="s">
        <v>2997</v>
      </c>
      <c r="AC168" s="5" t="s">
        <v>2997</v>
      </c>
      <c r="AD168" s="12">
        <v>1.2</v>
      </c>
      <c r="AE168" s="12"/>
      <c r="AF168" s="12"/>
      <c r="AG168" s="12"/>
      <c r="AH168" t="s">
        <v>3007</v>
      </c>
      <c r="AJ168" t="s">
        <v>710</v>
      </c>
      <c r="AK168" s="5" t="e">
        <f>VLOOKUP(B168,#REF!,13,0)</f>
        <v>#REF!</v>
      </c>
      <c r="AL168" t="e">
        <f t="shared" si="6"/>
        <v>#REF!</v>
      </c>
      <c r="AM168" s="5" t="e">
        <f>VLOOKUP(AL168,#REF!,4,0)</f>
        <v>#REF!</v>
      </c>
      <c r="AN168" s="5" t="e">
        <f t="shared" si="7"/>
        <v>#REF!</v>
      </c>
    </row>
    <row r="169" spans="1:40" x14ac:dyDescent="0.25">
      <c r="A169" s="4">
        <v>42762</v>
      </c>
      <c r="B169" t="s">
        <v>132</v>
      </c>
      <c r="C169" s="5" t="e">
        <f>VLOOKUP(B169,#REF!,3,0)</f>
        <v>#REF!</v>
      </c>
      <c r="D169" s="5">
        <v>0.64170138888888884</v>
      </c>
      <c r="E169" s="5"/>
      <c r="F169" s="5"/>
      <c r="G169" s="5"/>
      <c r="H169" s="5">
        <v>0.64306712962962964</v>
      </c>
      <c r="I169" s="5"/>
      <c r="J169" s="5"/>
      <c r="K169" s="5"/>
      <c r="L169">
        <v>2</v>
      </c>
      <c r="Q169" s="6">
        <v>42762.641701388886</v>
      </c>
      <c r="R169" s="6" t="s">
        <v>2997</v>
      </c>
      <c r="S169" s="6" t="s">
        <v>2997</v>
      </c>
      <c r="T169" s="6" t="s">
        <v>2997</v>
      </c>
      <c r="U169" s="6">
        <v>42762.643067129633</v>
      </c>
      <c r="V169" s="6" t="s">
        <v>2997</v>
      </c>
      <c r="W169" s="6" t="s">
        <v>2997</v>
      </c>
      <c r="X169" s="6" t="s">
        <v>2997</v>
      </c>
      <c r="Y169">
        <v>1</v>
      </c>
      <c r="Z169" s="5">
        <v>1.3657407407408062E-3</v>
      </c>
      <c r="AA169" s="5" t="s">
        <v>2997</v>
      </c>
      <c r="AB169" s="5" t="s">
        <v>2997</v>
      </c>
      <c r="AC169" s="5" t="s">
        <v>2997</v>
      </c>
      <c r="AD169" s="12">
        <v>1.9666666666666668</v>
      </c>
      <c r="AE169" s="12"/>
      <c r="AF169" s="12"/>
      <c r="AG169" s="12"/>
      <c r="AH169" t="s">
        <v>3007</v>
      </c>
      <c r="AJ169" t="s">
        <v>132</v>
      </c>
      <c r="AK169" s="5" t="e">
        <f>VLOOKUP(B169,#REF!,13,0)</f>
        <v>#REF!</v>
      </c>
      <c r="AL169" t="e">
        <f t="shared" si="6"/>
        <v>#REF!</v>
      </c>
      <c r="AM169" s="5" t="e">
        <f>VLOOKUP(AL169,#REF!,4,0)</f>
        <v>#REF!</v>
      </c>
      <c r="AN169" s="5" t="e">
        <f t="shared" si="7"/>
        <v>#REF!</v>
      </c>
    </row>
    <row r="170" spans="1:40" x14ac:dyDescent="0.25">
      <c r="A170" s="4">
        <v>42762</v>
      </c>
      <c r="B170" t="s">
        <v>562</v>
      </c>
      <c r="C170" s="5" t="e">
        <f>VLOOKUP(B170,#REF!,3,0)</f>
        <v>#REF!</v>
      </c>
      <c r="D170" s="5">
        <v>0.64364583333333336</v>
      </c>
      <c r="E170" s="5"/>
      <c r="F170" s="5"/>
      <c r="G170" s="5"/>
      <c r="H170" s="5">
        <v>0.64505787037037032</v>
      </c>
      <c r="I170" s="5"/>
      <c r="J170" s="5"/>
      <c r="K170" s="5"/>
      <c r="L170">
        <v>4</v>
      </c>
      <c r="Q170" s="6">
        <v>42762.643645833334</v>
      </c>
      <c r="R170" s="6" t="s">
        <v>2997</v>
      </c>
      <c r="S170" s="6" t="s">
        <v>2997</v>
      </c>
      <c r="T170" s="6" t="s">
        <v>2997</v>
      </c>
      <c r="U170" s="6">
        <v>42762.645057870373</v>
      </c>
      <c r="V170" s="6" t="s">
        <v>2997</v>
      </c>
      <c r="W170" s="6" t="s">
        <v>2997</v>
      </c>
      <c r="X170" s="6" t="s">
        <v>2997</v>
      </c>
      <c r="Y170">
        <v>1</v>
      </c>
      <c r="Z170" s="5">
        <v>1.4120370370369617E-3</v>
      </c>
      <c r="AA170" s="5" t="s">
        <v>2997</v>
      </c>
      <c r="AB170" s="5" t="s">
        <v>2997</v>
      </c>
      <c r="AC170" s="5" t="s">
        <v>2997</v>
      </c>
      <c r="AD170" s="12">
        <v>2.0333333333333332</v>
      </c>
      <c r="AE170" s="12"/>
      <c r="AF170" s="12"/>
      <c r="AG170" s="12"/>
      <c r="AH170" t="s">
        <v>3007</v>
      </c>
      <c r="AJ170" t="s">
        <v>562</v>
      </c>
      <c r="AK170" s="5" t="e">
        <f>VLOOKUP(B170,#REF!,13,0)</f>
        <v>#REF!</v>
      </c>
      <c r="AL170" t="e">
        <f t="shared" si="6"/>
        <v>#REF!</v>
      </c>
      <c r="AM170" s="5" t="e">
        <f>VLOOKUP(AL170,#REF!,4,0)</f>
        <v>#REF!</v>
      </c>
      <c r="AN170" s="5" t="e">
        <f t="shared" si="7"/>
        <v>#REF!</v>
      </c>
    </row>
    <row r="171" spans="1:40" x14ac:dyDescent="0.25">
      <c r="A171" s="4">
        <v>42762</v>
      </c>
      <c r="B171" t="s">
        <v>133</v>
      </c>
      <c r="C171" s="5" t="e">
        <f>VLOOKUP(B171,#REF!,3,0)</f>
        <v>#REF!</v>
      </c>
      <c r="D171" s="5">
        <v>0.64511574074074074</v>
      </c>
      <c r="E171" s="5"/>
      <c r="F171" s="5"/>
      <c r="G171" s="5"/>
      <c r="H171" s="5">
        <v>0.6462268518518518</v>
      </c>
      <c r="I171" s="5"/>
      <c r="J171" s="5"/>
      <c r="K171" s="5"/>
      <c r="L171">
        <v>2</v>
      </c>
      <c r="Q171" s="6">
        <v>42762.645115740743</v>
      </c>
      <c r="R171" s="6" t="s">
        <v>2997</v>
      </c>
      <c r="S171" s="6" t="s">
        <v>2997</v>
      </c>
      <c r="T171" s="6" t="s">
        <v>2997</v>
      </c>
      <c r="U171" s="6">
        <v>42762.646226851852</v>
      </c>
      <c r="V171" s="6" t="s">
        <v>2997</v>
      </c>
      <c r="W171" s="6" t="s">
        <v>2997</v>
      </c>
      <c r="X171" s="6" t="s">
        <v>2997</v>
      </c>
      <c r="Y171">
        <v>1</v>
      </c>
      <c r="Z171" s="5">
        <v>1.1111111111110628E-3</v>
      </c>
      <c r="AA171" s="5" t="s">
        <v>2997</v>
      </c>
      <c r="AB171" s="5" t="s">
        <v>2997</v>
      </c>
      <c r="AC171" s="5" t="s">
        <v>2997</v>
      </c>
      <c r="AD171" s="12">
        <v>1.6</v>
      </c>
      <c r="AE171" s="12"/>
      <c r="AF171" s="12"/>
      <c r="AG171" s="12"/>
      <c r="AH171" t="s">
        <v>3007</v>
      </c>
      <c r="AJ171" t="s">
        <v>133</v>
      </c>
      <c r="AK171" s="5" t="e">
        <f>VLOOKUP(B171,#REF!,13,0)</f>
        <v>#REF!</v>
      </c>
      <c r="AL171" t="e">
        <f t="shared" si="6"/>
        <v>#REF!</v>
      </c>
      <c r="AM171" s="5" t="e">
        <f>VLOOKUP(AL171,#REF!,4,0)</f>
        <v>#REF!</v>
      </c>
      <c r="AN171" s="5" t="e">
        <f t="shared" si="7"/>
        <v>#REF!</v>
      </c>
    </row>
    <row r="172" spans="1:40" x14ac:dyDescent="0.25">
      <c r="A172" s="4">
        <v>42762</v>
      </c>
      <c r="B172" t="s">
        <v>200</v>
      </c>
      <c r="C172" s="5" t="e">
        <f>VLOOKUP(B172,#REF!,3,0)</f>
        <v>#REF!</v>
      </c>
      <c r="D172" s="5">
        <v>0.64703703703703697</v>
      </c>
      <c r="E172" s="5"/>
      <c r="F172" s="5"/>
      <c r="G172" s="5"/>
      <c r="H172" s="5">
        <v>0.64738425925925924</v>
      </c>
      <c r="I172" s="5"/>
      <c r="J172" s="5"/>
      <c r="K172" s="5"/>
      <c r="L172">
        <v>4</v>
      </c>
      <c r="Q172" s="6">
        <v>42762.647037037037</v>
      </c>
      <c r="R172" s="6" t="s">
        <v>2997</v>
      </c>
      <c r="S172" s="6" t="s">
        <v>2997</v>
      </c>
      <c r="T172" s="6" t="s">
        <v>2997</v>
      </c>
      <c r="U172" s="6">
        <v>42762.64738425926</v>
      </c>
      <c r="V172" s="6" t="s">
        <v>2997</v>
      </c>
      <c r="W172" s="6" t="s">
        <v>2997</v>
      </c>
      <c r="X172" s="6" t="s">
        <v>2997</v>
      </c>
      <c r="Y172">
        <v>1</v>
      </c>
      <c r="Z172" s="5">
        <v>3.472222222222765E-4</v>
      </c>
      <c r="AA172" s="5" t="s">
        <v>2997</v>
      </c>
      <c r="AB172" s="5" t="s">
        <v>2997</v>
      </c>
      <c r="AC172" s="5" t="s">
        <v>2997</v>
      </c>
      <c r="AD172" s="12">
        <v>0.5</v>
      </c>
      <c r="AE172" s="12"/>
      <c r="AF172" s="12"/>
      <c r="AG172" s="12"/>
      <c r="AH172" t="s">
        <v>3007</v>
      </c>
      <c r="AJ172" t="s">
        <v>200</v>
      </c>
      <c r="AK172" s="5" t="e">
        <f>VLOOKUP(B172,#REF!,13,0)</f>
        <v>#REF!</v>
      </c>
      <c r="AL172" t="e">
        <f t="shared" si="6"/>
        <v>#REF!</v>
      </c>
      <c r="AM172" s="5" t="e">
        <f>VLOOKUP(AL172,#REF!,4,0)</f>
        <v>#REF!</v>
      </c>
      <c r="AN172" s="5" t="e">
        <f t="shared" si="7"/>
        <v>#REF!</v>
      </c>
    </row>
    <row r="173" spans="1:40" x14ac:dyDescent="0.25">
      <c r="A173" s="4">
        <v>42762</v>
      </c>
      <c r="B173" t="s">
        <v>6</v>
      </c>
      <c r="C173" s="5">
        <v>0.57361111111111118</v>
      </c>
      <c r="D173" s="5">
        <v>0.64888888888888896</v>
      </c>
      <c r="E173" s="5"/>
      <c r="F173" s="5"/>
      <c r="G173" s="5"/>
      <c r="H173" s="5">
        <v>0.6505671296296297</v>
      </c>
      <c r="I173" s="5"/>
      <c r="J173" s="5"/>
      <c r="K173" s="5"/>
      <c r="L173">
        <v>3</v>
      </c>
      <c r="Q173" s="6">
        <v>42762.648888888885</v>
      </c>
      <c r="R173" s="6" t="s">
        <v>2997</v>
      </c>
      <c r="S173" s="6" t="s">
        <v>2997</v>
      </c>
      <c r="T173" s="6" t="s">
        <v>2997</v>
      </c>
      <c r="U173" s="6">
        <v>42762.650567129633</v>
      </c>
      <c r="V173" s="6" t="s">
        <v>2997</v>
      </c>
      <c r="W173" s="6" t="s">
        <v>2997</v>
      </c>
      <c r="X173" s="6" t="s">
        <v>2997</v>
      </c>
      <c r="Y173">
        <v>1</v>
      </c>
      <c r="Z173" s="5">
        <v>1.678240740740744E-3</v>
      </c>
      <c r="AA173" s="5" t="s">
        <v>2997</v>
      </c>
      <c r="AB173" s="5" t="s">
        <v>2997</v>
      </c>
      <c r="AC173" s="5" t="s">
        <v>2997</v>
      </c>
      <c r="AD173" s="12">
        <v>2.4166666666666665</v>
      </c>
      <c r="AE173" s="12"/>
      <c r="AF173" s="12"/>
      <c r="AG173" s="12"/>
      <c r="AH173" t="s">
        <v>3007</v>
      </c>
      <c r="AJ173" t="s">
        <v>6</v>
      </c>
      <c r="AK173" s="5">
        <v>0.72430555555555554</v>
      </c>
      <c r="AL173" t="str">
        <f t="shared" si="6"/>
        <v>BHGS57-1723</v>
      </c>
      <c r="AM173" s="5" t="e">
        <f>VLOOKUP(AL173,#REF!,4,0)</f>
        <v>#REF!</v>
      </c>
      <c r="AN173" s="5" t="e">
        <f t="shared" si="7"/>
        <v>#REF!</v>
      </c>
    </row>
    <row r="174" spans="1:40" x14ac:dyDescent="0.25">
      <c r="A174" s="4">
        <v>42762</v>
      </c>
      <c r="B174" t="s">
        <v>135</v>
      </c>
      <c r="C174" s="5" t="e">
        <f>VLOOKUP(B174,#REF!,3,0)</f>
        <v>#REF!</v>
      </c>
      <c r="D174" s="5">
        <v>0.65009259259259256</v>
      </c>
      <c r="E174" s="5"/>
      <c r="F174" s="5"/>
      <c r="G174" s="5"/>
      <c r="H174" s="5">
        <v>0.65130787037037041</v>
      </c>
      <c r="I174" s="5"/>
      <c r="J174" s="5"/>
      <c r="K174" s="5"/>
      <c r="L174">
        <v>2</v>
      </c>
      <c r="Q174" s="6">
        <v>42762.650092592594</v>
      </c>
      <c r="R174" s="6" t="s">
        <v>2997</v>
      </c>
      <c r="S174" s="6" t="s">
        <v>2997</v>
      </c>
      <c r="T174" s="6" t="s">
        <v>2997</v>
      </c>
      <c r="U174" s="6">
        <v>42762.651307870372</v>
      </c>
      <c r="V174" s="6" t="s">
        <v>2997</v>
      </c>
      <c r="W174" s="6" t="s">
        <v>2997</v>
      </c>
      <c r="X174" s="6" t="s">
        <v>2997</v>
      </c>
      <c r="Y174">
        <v>1</v>
      </c>
      <c r="Z174" s="5">
        <v>1.2152777777778567E-3</v>
      </c>
      <c r="AA174" s="5" t="s">
        <v>2997</v>
      </c>
      <c r="AB174" s="5" t="s">
        <v>2997</v>
      </c>
      <c r="AC174" s="5" t="s">
        <v>2997</v>
      </c>
      <c r="AD174" s="12">
        <v>1.75</v>
      </c>
      <c r="AE174" s="12"/>
      <c r="AF174" s="12"/>
      <c r="AG174" s="12"/>
      <c r="AH174" t="s">
        <v>3007</v>
      </c>
      <c r="AJ174" t="s">
        <v>135</v>
      </c>
      <c r="AK174" s="5" t="e">
        <f>VLOOKUP(B174,#REF!,13,0)</f>
        <v>#REF!</v>
      </c>
      <c r="AL174" t="e">
        <f t="shared" si="6"/>
        <v>#REF!</v>
      </c>
      <c r="AM174" s="5" t="e">
        <f>VLOOKUP(AL174,#REF!,4,0)</f>
        <v>#REF!</v>
      </c>
      <c r="AN174" s="5" t="e">
        <f t="shared" si="7"/>
        <v>#REF!</v>
      </c>
    </row>
    <row r="175" spans="1:40" x14ac:dyDescent="0.25">
      <c r="A175" s="4">
        <v>42762</v>
      </c>
      <c r="B175" t="s">
        <v>563</v>
      </c>
      <c r="C175" s="5" t="e">
        <f>VLOOKUP(B175,#REF!,3,0)</f>
        <v>#REF!</v>
      </c>
      <c r="D175" s="5">
        <v>0.65021990740740743</v>
      </c>
      <c r="E175" s="5"/>
      <c r="F175" s="5"/>
      <c r="G175" s="5"/>
      <c r="H175" s="5">
        <v>0.65167824074074077</v>
      </c>
      <c r="I175" s="5"/>
      <c r="J175" s="5"/>
      <c r="K175" s="5"/>
      <c r="L175">
        <v>4</v>
      </c>
      <c r="Q175" s="6">
        <v>42762.650219907409</v>
      </c>
      <c r="R175" s="6" t="s">
        <v>2997</v>
      </c>
      <c r="S175" s="6" t="s">
        <v>2997</v>
      </c>
      <c r="T175" s="6" t="s">
        <v>2997</v>
      </c>
      <c r="U175" s="6">
        <v>42762.651678240742</v>
      </c>
      <c r="V175" s="6" t="s">
        <v>2997</v>
      </c>
      <c r="W175" s="6" t="s">
        <v>2997</v>
      </c>
      <c r="X175" s="6" t="s">
        <v>2997</v>
      </c>
      <c r="Y175">
        <v>1</v>
      </c>
      <c r="Z175" s="5">
        <v>1.4583333333333393E-3</v>
      </c>
      <c r="AA175" s="5" t="s">
        <v>2997</v>
      </c>
      <c r="AB175" s="5" t="s">
        <v>2997</v>
      </c>
      <c r="AC175" s="5" t="s">
        <v>2997</v>
      </c>
      <c r="AD175" s="12">
        <v>2.1</v>
      </c>
      <c r="AE175" s="12"/>
      <c r="AF175" s="12"/>
      <c r="AG175" s="12"/>
      <c r="AH175" t="s">
        <v>3007</v>
      </c>
      <c r="AJ175" t="s">
        <v>563</v>
      </c>
      <c r="AK175" s="5" t="e">
        <f>VLOOKUP(B175,#REF!,13,0)</f>
        <v>#REF!</v>
      </c>
      <c r="AL175" t="e">
        <f t="shared" si="6"/>
        <v>#REF!</v>
      </c>
      <c r="AM175" s="5" t="e">
        <f>VLOOKUP(AL175,#REF!,4,0)</f>
        <v>#REF!</v>
      </c>
      <c r="AN175" s="5" t="e">
        <f t="shared" si="7"/>
        <v>#REF!</v>
      </c>
    </row>
    <row r="176" spans="1:40" x14ac:dyDescent="0.25">
      <c r="A176" s="4">
        <v>42762</v>
      </c>
      <c r="B176" t="s">
        <v>357</v>
      </c>
      <c r="C176" s="5" t="e">
        <f>VLOOKUP(B176,#REF!,3,0)</f>
        <v>#REF!</v>
      </c>
      <c r="D176" s="5">
        <v>0.65339120370370374</v>
      </c>
      <c r="E176" s="5"/>
      <c r="F176" s="5"/>
      <c r="G176" s="5"/>
      <c r="H176" s="5">
        <v>0.65425925925925921</v>
      </c>
      <c r="I176" s="5"/>
      <c r="J176" s="5"/>
      <c r="K176" s="5"/>
      <c r="L176">
        <v>3</v>
      </c>
      <c r="Q176" s="6">
        <v>42762.653391203705</v>
      </c>
      <c r="R176" s="6" t="s">
        <v>2997</v>
      </c>
      <c r="S176" s="6" t="s">
        <v>2997</v>
      </c>
      <c r="T176" s="6" t="s">
        <v>2997</v>
      </c>
      <c r="U176" s="6">
        <v>42762.65425925926</v>
      </c>
      <c r="V176" s="6" t="s">
        <v>2997</v>
      </c>
      <c r="W176" s="6" t="s">
        <v>2997</v>
      </c>
      <c r="X176" s="6" t="s">
        <v>2997</v>
      </c>
      <c r="Y176">
        <v>1</v>
      </c>
      <c r="Z176" s="5">
        <v>8.680555555554692E-4</v>
      </c>
      <c r="AA176" s="5" t="s">
        <v>2997</v>
      </c>
      <c r="AB176" s="5" t="s">
        <v>2997</v>
      </c>
      <c r="AC176" s="5" t="s">
        <v>2997</v>
      </c>
      <c r="AD176" s="12">
        <v>1.25</v>
      </c>
      <c r="AE176" s="12"/>
      <c r="AF176" s="12"/>
      <c r="AG176" s="12"/>
      <c r="AH176" t="s">
        <v>3007</v>
      </c>
      <c r="AJ176" t="s">
        <v>357</v>
      </c>
      <c r="AK176" s="5" t="e">
        <f>VLOOKUP(B176,#REF!,13,0)</f>
        <v>#REF!</v>
      </c>
      <c r="AL176" t="e">
        <f t="shared" si="6"/>
        <v>#REF!</v>
      </c>
      <c r="AM176" s="5" t="e">
        <f>VLOOKUP(AL176,#REF!,4,0)</f>
        <v>#REF!</v>
      </c>
      <c r="AN176" s="5" t="e">
        <f t="shared" si="7"/>
        <v>#REF!</v>
      </c>
    </row>
    <row r="177" spans="1:40" x14ac:dyDescent="0.25">
      <c r="A177" s="4">
        <v>42762</v>
      </c>
      <c r="B177" t="s">
        <v>358</v>
      </c>
      <c r="C177" s="5" t="e">
        <f>VLOOKUP(B177,#REF!,3,0)</f>
        <v>#REF!</v>
      </c>
      <c r="D177" s="5">
        <v>0.65593749999999995</v>
      </c>
      <c r="E177" s="5"/>
      <c r="F177" s="5"/>
      <c r="G177" s="5"/>
      <c r="H177" s="5">
        <v>0.65674768518518511</v>
      </c>
      <c r="I177" s="5"/>
      <c r="J177" s="5"/>
      <c r="K177" s="5"/>
      <c r="L177">
        <v>3</v>
      </c>
      <c r="Q177" s="6">
        <v>42762.6559375</v>
      </c>
      <c r="R177" s="6" t="s">
        <v>2997</v>
      </c>
      <c r="S177" s="6" t="s">
        <v>2997</v>
      </c>
      <c r="T177" s="6" t="s">
        <v>2997</v>
      </c>
      <c r="U177" s="6">
        <v>42762.656747685185</v>
      </c>
      <c r="V177" s="6" t="s">
        <v>2997</v>
      </c>
      <c r="W177" s="6" t="s">
        <v>2997</v>
      </c>
      <c r="X177" s="6" t="s">
        <v>2997</v>
      </c>
      <c r="Y177">
        <v>1</v>
      </c>
      <c r="Z177" s="5">
        <v>8.101851851851638E-4</v>
      </c>
      <c r="AA177" s="5" t="s">
        <v>2997</v>
      </c>
      <c r="AB177" s="5" t="s">
        <v>2997</v>
      </c>
      <c r="AC177" s="5" t="s">
        <v>2997</v>
      </c>
      <c r="AD177" s="12">
        <v>1.1666666666666667</v>
      </c>
      <c r="AE177" s="12"/>
      <c r="AF177" s="12"/>
      <c r="AG177" s="12"/>
      <c r="AH177" t="s">
        <v>3007</v>
      </c>
      <c r="AJ177" t="s">
        <v>358</v>
      </c>
      <c r="AK177" s="5" t="e">
        <f>VLOOKUP(B177,#REF!,13,0)</f>
        <v>#REF!</v>
      </c>
      <c r="AL177" t="e">
        <f t="shared" si="6"/>
        <v>#REF!</v>
      </c>
      <c r="AM177" s="5" t="e">
        <f>VLOOKUP(AL177,#REF!,4,0)</f>
        <v>#REF!</v>
      </c>
      <c r="AN177" s="5" t="e">
        <f t="shared" si="7"/>
        <v>#REF!</v>
      </c>
    </row>
    <row r="178" spans="1:40" x14ac:dyDescent="0.25">
      <c r="A178" s="4">
        <v>42762</v>
      </c>
      <c r="B178" t="s">
        <v>146</v>
      </c>
      <c r="C178" s="5" t="e">
        <f>VLOOKUP(B178,#REF!,3,0)</f>
        <v>#REF!</v>
      </c>
      <c r="D178" s="5">
        <v>0.65766203703703707</v>
      </c>
      <c r="E178" s="5">
        <v>0.67575231481481479</v>
      </c>
      <c r="F178" s="5">
        <v>0.69268518518518529</v>
      </c>
      <c r="G178" s="5"/>
      <c r="H178" s="5">
        <v>0.6587615740740741</v>
      </c>
      <c r="I178" s="5">
        <v>0.67778935185185185</v>
      </c>
      <c r="J178" s="5">
        <v>0.69392361111111101</v>
      </c>
      <c r="K178" s="5"/>
      <c r="L178">
        <v>4</v>
      </c>
      <c r="M178">
        <v>2</v>
      </c>
      <c r="N178">
        <v>4</v>
      </c>
      <c r="Q178" s="6">
        <v>42762.65766203704</v>
      </c>
      <c r="R178" s="6">
        <v>42762.675752314812</v>
      </c>
      <c r="S178" s="6">
        <v>42762.692685185182</v>
      </c>
      <c r="T178" s="6" t="s">
        <v>2997</v>
      </c>
      <c r="U178" s="6">
        <v>42762.658761574072</v>
      </c>
      <c r="V178" s="6">
        <v>42762.677789351852</v>
      </c>
      <c r="W178" s="6">
        <v>42762.693923611114</v>
      </c>
      <c r="X178" s="6" t="s">
        <v>2997</v>
      </c>
      <c r="Y178">
        <v>3</v>
      </c>
      <c r="Z178" s="5">
        <v>1.0995370370370239E-3</v>
      </c>
      <c r="AA178" s="5">
        <v>2.0370370370370594E-3</v>
      </c>
      <c r="AB178" s="5">
        <v>1.2384259259257124E-3</v>
      </c>
      <c r="AC178" s="5" t="s">
        <v>2997</v>
      </c>
      <c r="AD178" s="12">
        <v>1.5833333333333335</v>
      </c>
      <c r="AE178" s="12">
        <v>2.9333333333333336</v>
      </c>
      <c r="AF178" s="12">
        <v>1.7833333333333332</v>
      </c>
      <c r="AG178" s="12"/>
      <c r="AH178" t="s">
        <v>3007</v>
      </c>
      <c r="AJ178" t="s">
        <v>146</v>
      </c>
      <c r="AK178" s="5" t="e">
        <f>VLOOKUP(B178,#REF!,13,0)</f>
        <v>#REF!</v>
      </c>
      <c r="AL178" t="e">
        <f t="shared" si="6"/>
        <v>#REF!</v>
      </c>
      <c r="AM178" s="5" t="e">
        <f>VLOOKUP(AL178,#REF!,4,0)</f>
        <v>#REF!</v>
      </c>
      <c r="AN178" s="5" t="e">
        <f>AM178-J178</f>
        <v>#REF!</v>
      </c>
    </row>
    <row r="179" spans="1:40" x14ac:dyDescent="0.25">
      <c r="A179" s="4">
        <v>42762</v>
      </c>
      <c r="B179" t="s">
        <v>139</v>
      </c>
      <c r="C179" s="5" t="e">
        <f>VLOOKUP(B179,#REF!,3,0)</f>
        <v>#REF!</v>
      </c>
      <c r="D179" s="5">
        <v>0.65815972222222219</v>
      </c>
      <c r="E179" s="5"/>
      <c r="F179" s="5"/>
      <c r="G179" s="5"/>
      <c r="H179" s="5">
        <v>0.65947916666666673</v>
      </c>
      <c r="I179" s="5"/>
      <c r="J179" s="5"/>
      <c r="K179" s="5"/>
      <c r="L179">
        <v>2</v>
      </c>
      <c r="Q179" s="6">
        <v>42762.658159722225</v>
      </c>
      <c r="R179" s="6" t="s">
        <v>2997</v>
      </c>
      <c r="S179" s="6" t="s">
        <v>2997</v>
      </c>
      <c r="T179" s="6" t="s">
        <v>2997</v>
      </c>
      <c r="U179" s="6">
        <v>42762.659479166665</v>
      </c>
      <c r="V179" s="6" t="s">
        <v>2997</v>
      </c>
      <c r="W179" s="6" t="s">
        <v>2997</v>
      </c>
      <c r="X179" s="6" t="s">
        <v>2997</v>
      </c>
      <c r="Y179">
        <v>1</v>
      </c>
      <c r="Z179" s="5">
        <v>1.3194444444445397E-3</v>
      </c>
      <c r="AA179" s="5" t="s">
        <v>2997</v>
      </c>
      <c r="AB179" s="5" t="s">
        <v>2997</v>
      </c>
      <c r="AC179" s="5" t="s">
        <v>2997</v>
      </c>
      <c r="AD179" s="12">
        <v>1.9</v>
      </c>
      <c r="AE179" s="12"/>
      <c r="AF179" s="12"/>
      <c r="AG179" s="12"/>
      <c r="AH179" t="s">
        <v>3007</v>
      </c>
      <c r="AJ179" t="s">
        <v>139</v>
      </c>
      <c r="AK179" s="5" t="e">
        <f>VLOOKUP(B179,#REF!,13,0)</f>
        <v>#REF!</v>
      </c>
      <c r="AL179" t="e">
        <f t="shared" si="6"/>
        <v>#REF!</v>
      </c>
      <c r="AM179" s="5" t="e">
        <f>VLOOKUP(AL179,#REF!,4,0)</f>
        <v>#REF!</v>
      </c>
      <c r="AN179" s="5" t="e">
        <f t="shared" si="7"/>
        <v>#REF!</v>
      </c>
    </row>
    <row r="180" spans="1:40" x14ac:dyDescent="0.25">
      <c r="A180" s="4">
        <v>42762</v>
      </c>
      <c r="B180" t="s">
        <v>140</v>
      </c>
      <c r="C180" s="5" t="e">
        <f>VLOOKUP(B180,#REF!,3,0)</f>
        <v>#REF!</v>
      </c>
      <c r="D180" s="5">
        <v>0.66335648148148152</v>
      </c>
      <c r="E180" s="5">
        <v>0.69030092592592596</v>
      </c>
      <c r="F180" s="5">
        <v>0.70002314814814814</v>
      </c>
      <c r="G180" s="5"/>
      <c r="H180" s="5">
        <v>0.66594907407407411</v>
      </c>
      <c r="I180" s="5">
        <v>0.69223379629629633</v>
      </c>
      <c r="J180" s="5">
        <v>0.70136574074074076</v>
      </c>
      <c r="K180" s="5"/>
      <c r="L180">
        <v>2</v>
      </c>
      <c r="M180">
        <v>4</v>
      </c>
      <c r="N180">
        <v>4</v>
      </c>
      <c r="Q180" s="6">
        <v>42762.663356481484</v>
      </c>
      <c r="R180" s="6">
        <v>42762.690300925926</v>
      </c>
      <c r="S180" s="6">
        <v>42762.700023148151</v>
      </c>
      <c r="T180" s="6" t="s">
        <v>2997</v>
      </c>
      <c r="U180" s="6">
        <v>42762.665949074071</v>
      </c>
      <c r="V180" s="6">
        <v>42762.692233796297</v>
      </c>
      <c r="W180" s="6">
        <v>42762.701365740744</v>
      </c>
      <c r="X180" s="6" t="s">
        <v>2997</v>
      </c>
      <c r="Y180">
        <v>3</v>
      </c>
      <c r="Z180" s="5">
        <v>2.5925925925925908E-3</v>
      </c>
      <c r="AA180" s="5">
        <v>1.9328703703703765E-3</v>
      </c>
      <c r="AB180" s="5">
        <v>1.3425925925926174E-3</v>
      </c>
      <c r="AC180" s="5" t="s">
        <v>2997</v>
      </c>
      <c r="AD180" s="12">
        <v>3.7333333333333334</v>
      </c>
      <c r="AE180" s="12">
        <v>2.7833333333333332</v>
      </c>
      <c r="AF180" s="12">
        <v>1.9333333333333333</v>
      </c>
      <c r="AG180" s="12"/>
      <c r="AH180" t="s">
        <v>3007</v>
      </c>
      <c r="AJ180" t="s">
        <v>140</v>
      </c>
      <c r="AK180" s="5" t="e">
        <f>VLOOKUP(B180,#REF!,13,0)</f>
        <v>#REF!</v>
      </c>
      <c r="AL180" t="e">
        <f t="shared" si="6"/>
        <v>#REF!</v>
      </c>
      <c r="AM180" s="5" t="e">
        <f>VLOOKUP(AL180,#REF!,4,0)</f>
        <v>#REF!</v>
      </c>
      <c r="AN180" s="5" t="e">
        <f>AM180-J180</f>
        <v>#REF!</v>
      </c>
    </row>
    <row r="181" spans="1:40" x14ac:dyDescent="0.25">
      <c r="A181" s="4">
        <v>42762</v>
      </c>
      <c r="B181" t="s">
        <v>568</v>
      </c>
      <c r="C181" s="5" t="e">
        <f>VLOOKUP(B181,#REF!,3,0)</f>
        <v>#REF!</v>
      </c>
      <c r="D181" s="5">
        <v>0.6636805555555555</v>
      </c>
      <c r="E181" s="5"/>
      <c r="F181" s="5"/>
      <c r="G181" s="5"/>
      <c r="H181" s="5">
        <v>0.66494212962962962</v>
      </c>
      <c r="I181" s="5"/>
      <c r="J181" s="5"/>
      <c r="K181" s="5"/>
      <c r="L181">
        <v>4</v>
      </c>
      <c r="Q181" s="6">
        <v>42762.663680555554</v>
      </c>
      <c r="R181" s="6" t="s">
        <v>2997</v>
      </c>
      <c r="S181" s="6" t="s">
        <v>2997</v>
      </c>
      <c r="T181" s="6" t="s">
        <v>2997</v>
      </c>
      <c r="U181" s="6">
        <v>42762.664942129632</v>
      </c>
      <c r="V181" s="6" t="s">
        <v>2997</v>
      </c>
      <c r="W181" s="6" t="s">
        <v>2997</v>
      </c>
      <c r="X181" s="6" t="s">
        <v>2997</v>
      </c>
      <c r="Y181">
        <v>1</v>
      </c>
      <c r="Z181" s="5">
        <v>1.2615740740741233E-3</v>
      </c>
      <c r="AA181" s="5" t="s">
        <v>2997</v>
      </c>
      <c r="AB181" s="5" t="s">
        <v>2997</v>
      </c>
      <c r="AC181" s="5" t="s">
        <v>2997</v>
      </c>
      <c r="AD181" s="12">
        <v>1.8166666666666667</v>
      </c>
      <c r="AE181" s="12"/>
      <c r="AF181" s="12"/>
      <c r="AG181" s="12"/>
      <c r="AH181" t="s">
        <v>3007</v>
      </c>
      <c r="AJ181" t="s">
        <v>568</v>
      </c>
      <c r="AK181" s="5" t="e">
        <f>VLOOKUP(B181,#REF!,13,0)</f>
        <v>#REF!</v>
      </c>
      <c r="AL181" t="e">
        <f t="shared" si="6"/>
        <v>#REF!</v>
      </c>
      <c r="AM181" s="5" t="e">
        <f>VLOOKUP(AL181,#REF!,4,0)</f>
        <v>#REF!</v>
      </c>
      <c r="AN181" s="5" t="e">
        <f t="shared" si="7"/>
        <v>#REF!</v>
      </c>
    </row>
    <row r="182" spans="1:40" x14ac:dyDescent="0.25">
      <c r="A182" s="4">
        <v>42762</v>
      </c>
      <c r="B182" t="s">
        <v>363</v>
      </c>
      <c r="C182" s="5" t="e">
        <f>VLOOKUP(B182,#REF!,3,0)</f>
        <v>#REF!</v>
      </c>
      <c r="D182" s="5">
        <v>0.66430555555555559</v>
      </c>
      <c r="E182" s="5"/>
      <c r="F182" s="5"/>
      <c r="G182" s="5"/>
      <c r="H182" s="5">
        <v>0.66539351851851858</v>
      </c>
      <c r="I182" s="5"/>
      <c r="J182" s="5"/>
      <c r="K182" s="5"/>
      <c r="L182">
        <v>3</v>
      </c>
      <c r="Q182" s="6">
        <v>42762.664305555554</v>
      </c>
      <c r="R182" s="6" t="s">
        <v>2997</v>
      </c>
      <c r="S182" s="6" t="s">
        <v>2997</v>
      </c>
      <c r="T182" s="6" t="s">
        <v>2997</v>
      </c>
      <c r="U182" s="6">
        <v>42762.665393518517</v>
      </c>
      <c r="V182" s="6" t="s">
        <v>2997</v>
      </c>
      <c r="W182" s="6" t="s">
        <v>2997</v>
      </c>
      <c r="X182" s="6" t="s">
        <v>2997</v>
      </c>
      <c r="Y182">
        <v>1</v>
      </c>
      <c r="Z182" s="5">
        <v>1.087962962962985E-3</v>
      </c>
      <c r="AA182" s="5" t="s">
        <v>2997</v>
      </c>
      <c r="AB182" s="5" t="s">
        <v>2997</v>
      </c>
      <c r="AC182" s="5" t="s">
        <v>2997</v>
      </c>
      <c r="AD182" s="12">
        <v>1.5666666666666667</v>
      </c>
      <c r="AE182" s="12"/>
      <c r="AF182" s="12"/>
      <c r="AG182" s="12"/>
      <c r="AH182" t="s">
        <v>3007</v>
      </c>
      <c r="AJ182" t="s">
        <v>363</v>
      </c>
      <c r="AK182" s="5" t="e">
        <f>VLOOKUP(B182,#REF!,13,0)</f>
        <v>#REF!</v>
      </c>
      <c r="AL182" t="e">
        <f t="shared" si="6"/>
        <v>#REF!</v>
      </c>
      <c r="AM182" s="5" t="e">
        <f>VLOOKUP(AL182,#REF!,4,0)</f>
        <v>#REF!</v>
      </c>
      <c r="AN182" s="5" t="e">
        <f t="shared" si="7"/>
        <v>#REF!</v>
      </c>
    </row>
    <row r="183" spans="1:40" x14ac:dyDescent="0.25">
      <c r="A183" s="4">
        <v>42762</v>
      </c>
      <c r="B183" t="s">
        <v>569</v>
      </c>
      <c r="C183" s="5" t="e">
        <f>VLOOKUP(B183,#REF!,3,0)</f>
        <v>#REF!</v>
      </c>
      <c r="D183" s="5">
        <v>0.66521990740740744</v>
      </c>
      <c r="E183" s="5">
        <v>0.69695601851851852</v>
      </c>
      <c r="F183" s="5"/>
      <c r="G183" s="5"/>
      <c r="H183" s="5">
        <v>0.6660300925925926</v>
      </c>
      <c r="I183" s="5">
        <v>0.69790509259259259</v>
      </c>
      <c r="J183" s="5"/>
      <c r="K183" s="5"/>
      <c r="L183">
        <v>4</v>
      </c>
      <c r="M183">
        <v>4</v>
      </c>
      <c r="Q183" s="6">
        <v>42762.665219907409</v>
      </c>
      <c r="R183" s="6">
        <v>42762.696956018517</v>
      </c>
      <c r="S183" s="6" t="s">
        <v>2997</v>
      </c>
      <c r="T183" s="6" t="s">
        <v>2997</v>
      </c>
      <c r="U183" s="6">
        <v>42762.666030092594</v>
      </c>
      <c r="V183" s="6">
        <v>42762.697905092595</v>
      </c>
      <c r="W183" s="6" t="s">
        <v>2997</v>
      </c>
      <c r="X183" s="6" t="s">
        <v>2997</v>
      </c>
      <c r="Y183">
        <v>2</v>
      </c>
      <c r="Z183" s="5">
        <v>8.101851851851638E-4</v>
      </c>
      <c r="AA183" s="5">
        <v>9.490740740740744E-4</v>
      </c>
      <c r="AB183" s="5" t="s">
        <v>2997</v>
      </c>
      <c r="AC183" s="5" t="s">
        <v>2997</v>
      </c>
      <c r="AD183" s="12">
        <v>1.1666666666666667</v>
      </c>
      <c r="AE183" s="12">
        <v>1.3666666666666667</v>
      </c>
      <c r="AF183" s="12"/>
      <c r="AG183" s="12"/>
      <c r="AH183" t="s">
        <v>3007</v>
      </c>
      <c r="AJ183" t="s">
        <v>569</v>
      </c>
      <c r="AK183" s="5" t="e">
        <f>VLOOKUP(B183,#REF!,13,0)</f>
        <v>#REF!</v>
      </c>
      <c r="AL183" t="e">
        <f t="shared" si="6"/>
        <v>#REF!</v>
      </c>
      <c r="AM183" s="5" t="e">
        <f>VLOOKUP(AL183,#REF!,4,0)</f>
        <v>#REF!</v>
      </c>
      <c r="AN183" s="5" t="e">
        <f>AM183-I183</f>
        <v>#REF!</v>
      </c>
    </row>
    <row r="184" spans="1:40" x14ac:dyDescent="0.25">
      <c r="A184" s="4">
        <v>42762</v>
      </c>
      <c r="B184" t="s">
        <v>141</v>
      </c>
      <c r="C184" s="5" t="e">
        <f>VLOOKUP(B184,#REF!,3,0)</f>
        <v>#REF!</v>
      </c>
      <c r="D184" s="5">
        <v>0.66614583333333333</v>
      </c>
      <c r="E184" s="5"/>
      <c r="F184" s="5"/>
      <c r="G184" s="5"/>
      <c r="H184" s="5">
        <v>0.66774305555555558</v>
      </c>
      <c r="I184" s="5"/>
      <c r="J184" s="5"/>
      <c r="K184" s="5"/>
      <c r="L184">
        <v>2</v>
      </c>
      <c r="Q184" s="6">
        <v>42762.666145833333</v>
      </c>
      <c r="R184" s="6" t="s">
        <v>2997</v>
      </c>
      <c r="S184" s="6" t="s">
        <v>2997</v>
      </c>
      <c r="T184" s="6" t="s">
        <v>2997</v>
      </c>
      <c r="U184" s="6">
        <v>42762.667743055557</v>
      </c>
      <c r="V184" s="6" t="s">
        <v>2997</v>
      </c>
      <c r="W184" s="6" t="s">
        <v>2997</v>
      </c>
      <c r="X184" s="6" t="s">
        <v>2997</v>
      </c>
      <c r="Y184">
        <v>1</v>
      </c>
      <c r="Z184" s="5">
        <v>1.5972222222222499E-3</v>
      </c>
      <c r="AA184" s="5" t="s">
        <v>2997</v>
      </c>
      <c r="AB184" s="5" t="s">
        <v>2997</v>
      </c>
      <c r="AC184" s="5" t="s">
        <v>2997</v>
      </c>
      <c r="AD184" s="12">
        <v>2.2999999999999998</v>
      </c>
      <c r="AE184" s="12"/>
      <c r="AF184" s="12"/>
      <c r="AG184" s="12"/>
      <c r="AH184" t="s">
        <v>3007</v>
      </c>
      <c r="AJ184" t="s">
        <v>141</v>
      </c>
      <c r="AK184" s="5" t="e">
        <f>VLOOKUP(B184,#REF!,13,0)</f>
        <v>#REF!</v>
      </c>
      <c r="AL184" t="e">
        <f t="shared" si="6"/>
        <v>#REF!</v>
      </c>
      <c r="AM184" s="5" t="e">
        <f>VLOOKUP(AL184,#REF!,4,0)</f>
        <v>#REF!</v>
      </c>
      <c r="AN184" s="5" t="e">
        <f t="shared" si="7"/>
        <v>#REF!</v>
      </c>
    </row>
    <row r="185" spans="1:40" x14ac:dyDescent="0.25">
      <c r="A185" s="4">
        <v>42762</v>
      </c>
      <c r="B185" t="s">
        <v>503</v>
      </c>
      <c r="C185" s="5">
        <v>0.6645833333333333</v>
      </c>
      <c r="D185" s="5">
        <v>0.66631944444444446</v>
      </c>
      <c r="E185" s="5"/>
      <c r="F185" s="5"/>
      <c r="G185" s="5"/>
      <c r="H185" s="5">
        <v>0.66825231481481484</v>
      </c>
      <c r="I185" s="5"/>
      <c r="J185" s="5"/>
      <c r="K185" s="5"/>
      <c r="L185">
        <v>4</v>
      </c>
      <c r="Q185" s="6">
        <v>42762.666319444441</v>
      </c>
      <c r="R185" s="6" t="s">
        <v>2997</v>
      </c>
      <c r="S185" s="6" t="s">
        <v>2997</v>
      </c>
      <c r="T185" s="6" t="s">
        <v>2997</v>
      </c>
      <c r="U185" s="6">
        <v>42762.668252314812</v>
      </c>
      <c r="V185" s="6" t="s">
        <v>2997</v>
      </c>
      <c r="W185" s="6" t="s">
        <v>2997</v>
      </c>
      <c r="X185" s="6" t="s">
        <v>2997</v>
      </c>
      <c r="Y185">
        <v>1</v>
      </c>
      <c r="Z185" s="5">
        <v>1.9328703703703765E-3</v>
      </c>
      <c r="AA185" s="5" t="s">
        <v>2997</v>
      </c>
      <c r="AB185" s="5" t="s">
        <v>2997</v>
      </c>
      <c r="AC185" s="5" t="s">
        <v>2997</v>
      </c>
      <c r="AD185" s="12">
        <v>2.7833333333333332</v>
      </c>
      <c r="AE185" s="12"/>
      <c r="AF185" s="12"/>
      <c r="AG185" s="12"/>
      <c r="AH185" t="s">
        <v>3007</v>
      </c>
      <c r="AJ185" t="s">
        <v>503</v>
      </c>
      <c r="AK185" s="5">
        <v>0.68888888888888899</v>
      </c>
      <c r="AL185" t="str">
        <f t="shared" si="6"/>
        <v>WA8266-1632</v>
      </c>
      <c r="AM185" s="5" t="e">
        <f>VLOOKUP(AL185,#REF!,4,0)</f>
        <v>#REF!</v>
      </c>
      <c r="AN185" s="5" t="e">
        <f t="shared" si="7"/>
        <v>#REF!</v>
      </c>
    </row>
    <row r="186" spans="1:40" x14ac:dyDescent="0.25">
      <c r="A186" s="4">
        <v>42762</v>
      </c>
      <c r="B186" t="s">
        <v>77</v>
      </c>
      <c r="C186" s="5">
        <v>0.66666666666666663</v>
      </c>
      <c r="D186" s="5">
        <v>0.66728009259259258</v>
      </c>
      <c r="E186" s="5"/>
      <c r="F186" s="5"/>
      <c r="G186" s="5"/>
      <c r="H186" s="5">
        <v>0.66806712962962955</v>
      </c>
      <c r="I186" s="5"/>
      <c r="J186" s="5"/>
      <c r="K186" s="5"/>
      <c r="L186">
        <v>3</v>
      </c>
      <c r="Q186" s="6">
        <v>42762.667280092595</v>
      </c>
      <c r="R186" s="6" t="s">
        <v>2997</v>
      </c>
      <c r="S186" s="6" t="s">
        <v>2997</v>
      </c>
      <c r="T186" s="6" t="s">
        <v>2997</v>
      </c>
      <c r="U186" s="6">
        <v>42762.668067129627</v>
      </c>
      <c r="V186" s="6" t="s">
        <v>2997</v>
      </c>
      <c r="W186" s="6" t="s">
        <v>2997</v>
      </c>
      <c r="X186" s="6" t="s">
        <v>2997</v>
      </c>
      <c r="Y186">
        <v>1</v>
      </c>
      <c r="Z186" s="5">
        <v>7.8703703703697503E-4</v>
      </c>
      <c r="AA186" s="5" t="s">
        <v>2997</v>
      </c>
      <c r="AB186" s="5" t="s">
        <v>2997</v>
      </c>
      <c r="AC186" s="5" t="s">
        <v>2997</v>
      </c>
      <c r="AD186" s="12">
        <v>1.1333333333333333</v>
      </c>
      <c r="AE186" s="12"/>
      <c r="AF186" s="12"/>
      <c r="AG186" s="12"/>
      <c r="AH186" t="s">
        <v>3007</v>
      </c>
      <c r="AJ186" t="s">
        <v>77</v>
      </c>
      <c r="AK186" s="5">
        <v>0.72430555555555554</v>
      </c>
      <c r="AL186" t="str">
        <f t="shared" si="6"/>
        <v>CWYS46-1723</v>
      </c>
      <c r="AM186" s="5" t="e">
        <f>VLOOKUP(AL186,#REF!,4,0)</f>
        <v>#REF!</v>
      </c>
      <c r="AN186" s="5" t="e">
        <f t="shared" si="7"/>
        <v>#REF!</v>
      </c>
    </row>
    <row r="187" spans="1:40" x14ac:dyDescent="0.25">
      <c r="A187" s="4">
        <v>42762</v>
      </c>
      <c r="B187" t="s">
        <v>142</v>
      </c>
      <c r="C187" s="5" t="e">
        <f>VLOOKUP(B187,#REF!,3,0)</f>
        <v>#REF!</v>
      </c>
      <c r="D187" s="5">
        <v>0.66795138888888894</v>
      </c>
      <c r="E187" s="5"/>
      <c r="F187" s="5"/>
      <c r="G187" s="5"/>
      <c r="H187" s="5">
        <v>0.67035879629629624</v>
      </c>
      <c r="I187" s="5"/>
      <c r="J187" s="5"/>
      <c r="K187" s="5"/>
      <c r="L187">
        <v>2</v>
      </c>
      <c r="Q187" s="6">
        <v>42762.667951388888</v>
      </c>
      <c r="R187" s="6" t="s">
        <v>2997</v>
      </c>
      <c r="S187" s="6" t="s">
        <v>2997</v>
      </c>
      <c r="T187" s="6" t="s">
        <v>2997</v>
      </c>
      <c r="U187" s="6">
        <v>42762.670358796298</v>
      </c>
      <c r="V187" s="6" t="s">
        <v>2997</v>
      </c>
      <c r="W187" s="6" t="s">
        <v>2997</v>
      </c>
      <c r="X187" s="6" t="s">
        <v>2997</v>
      </c>
      <c r="Y187">
        <v>1</v>
      </c>
      <c r="Z187" s="5">
        <v>2.4074074074073026E-3</v>
      </c>
      <c r="AA187" s="5" t="s">
        <v>2997</v>
      </c>
      <c r="AB187" s="5" t="s">
        <v>2997</v>
      </c>
      <c r="AC187" s="5" t="s">
        <v>2997</v>
      </c>
      <c r="AD187" s="12">
        <v>3.4666666666666668</v>
      </c>
      <c r="AE187" s="12"/>
      <c r="AF187" s="12"/>
      <c r="AG187" s="12"/>
      <c r="AH187" t="s">
        <v>3007</v>
      </c>
      <c r="AJ187" t="s">
        <v>142</v>
      </c>
      <c r="AK187" s="5" t="e">
        <f>VLOOKUP(B187,#REF!,13,0)</f>
        <v>#REF!</v>
      </c>
      <c r="AL187" t="e">
        <f t="shared" si="6"/>
        <v>#REF!</v>
      </c>
      <c r="AM187" s="5" t="e">
        <f>VLOOKUP(AL187,#REF!,4,0)</f>
        <v>#REF!</v>
      </c>
      <c r="AN187" s="5" t="e">
        <f t="shared" si="7"/>
        <v>#REF!</v>
      </c>
    </row>
    <row r="188" spans="1:40" x14ac:dyDescent="0.25">
      <c r="A188" s="4">
        <v>42762</v>
      </c>
      <c r="B188" t="s">
        <v>365</v>
      </c>
      <c r="C188" s="5" t="e">
        <f>VLOOKUP(B188,#REF!,3,0)</f>
        <v>#REF!</v>
      </c>
      <c r="D188" s="5">
        <v>0.66818287037037039</v>
      </c>
      <c r="E188" s="5"/>
      <c r="F188" s="5"/>
      <c r="G188" s="5"/>
      <c r="H188" s="5">
        <v>0.6696875000000001</v>
      </c>
      <c r="I188" s="5"/>
      <c r="J188" s="5"/>
      <c r="K188" s="5"/>
      <c r="L188">
        <v>3</v>
      </c>
      <c r="Q188" s="6">
        <v>42762.668182870373</v>
      </c>
      <c r="R188" s="6" t="s">
        <v>2997</v>
      </c>
      <c r="S188" s="6" t="s">
        <v>2997</v>
      </c>
      <c r="T188" s="6" t="s">
        <v>2997</v>
      </c>
      <c r="U188" s="6">
        <v>42762.669687499998</v>
      </c>
      <c r="V188" s="6" t="s">
        <v>2997</v>
      </c>
      <c r="W188" s="6" t="s">
        <v>2997</v>
      </c>
      <c r="X188" s="6" t="s">
        <v>2997</v>
      </c>
      <c r="Y188">
        <v>1</v>
      </c>
      <c r="Z188" s="5">
        <v>1.5046296296297168E-3</v>
      </c>
      <c r="AA188" s="5" t="s">
        <v>2997</v>
      </c>
      <c r="AB188" s="5" t="s">
        <v>2997</v>
      </c>
      <c r="AC188" s="5" t="s">
        <v>2997</v>
      </c>
      <c r="AD188" s="12">
        <v>2.1666666666666665</v>
      </c>
      <c r="AE188" s="12"/>
      <c r="AF188" s="12"/>
      <c r="AG188" s="12"/>
      <c r="AH188" t="s">
        <v>3007</v>
      </c>
      <c r="AJ188" t="s">
        <v>365</v>
      </c>
      <c r="AK188" s="5" t="e">
        <f>VLOOKUP(B188,#REF!,13,0)</f>
        <v>#REF!</v>
      </c>
      <c r="AL188" t="e">
        <f t="shared" si="6"/>
        <v>#REF!</v>
      </c>
      <c r="AM188" s="5" t="e">
        <f>VLOOKUP(AL188,#REF!,4,0)</f>
        <v>#REF!</v>
      </c>
      <c r="AN188" s="5" t="e">
        <f t="shared" si="7"/>
        <v>#REF!</v>
      </c>
    </row>
    <row r="189" spans="1:40" x14ac:dyDescent="0.25">
      <c r="A189" s="4">
        <v>42762</v>
      </c>
      <c r="B189" t="s">
        <v>570</v>
      </c>
      <c r="C189" s="5" t="e">
        <f>VLOOKUP(B189,#REF!,3,0)</f>
        <v>#REF!</v>
      </c>
      <c r="D189" s="5">
        <v>0.66844907407407417</v>
      </c>
      <c r="E189" s="5"/>
      <c r="F189" s="5"/>
      <c r="G189" s="5"/>
      <c r="H189" s="5">
        <v>0.66969907407407403</v>
      </c>
      <c r="I189" s="5"/>
      <c r="J189" s="5"/>
      <c r="K189" s="5"/>
      <c r="L189">
        <v>4</v>
      </c>
      <c r="Q189" s="6">
        <v>42762.668449074074</v>
      </c>
      <c r="R189" s="6" t="s">
        <v>2997</v>
      </c>
      <c r="S189" s="6" t="s">
        <v>2997</v>
      </c>
      <c r="T189" s="6" t="s">
        <v>2997</v>
      </c>
      <c r="U189" s="6">
        <v>42762.669699074075</v>
      </c>
      <c r="V189" s="6" t="s">
        <v>2997</v>
      </c>
      <c r="W189" s="6" t="s">
        <v>2997</v>
      </c>
      <c r="X189" s="6" t="s">
        <v>2997</v>
      </c>
      <c r="Y189">
        <v>1</v>
      </c>
      <c r="Z189" s="5">
        <v>1.2499999999998623E-3</v>
      </c>
      <c r="AA189" s="5" t="s">
        <v>2997</v>
      </c>
      <c r="AB189" s="5" t="s">
        <v>2997</v>
      </c>
      <c r="AC189" s="5" t="s">
        <v>2997</v>
      </c>
      <c r="AD189" s="12">
        <v>1.8</v>
      </c>
      <c r="AE189" s="12"/>
      <c r="AF189" s="12"/>
      <c r="AG189" s="12"/>
      <c r="AH189" t="s">
        <v>3007</v>
      </c>
      <c r="AJ189" t="s">
        <v>570</v>
      </c>
      <c r="AK189" s="5" t="e">
        <f>VLOOKUP(B189,#REF!,13,0)</f>
        <v>#REF!</v>
      </c>
      <c r="AL189" t="e">
        <f t="shared" si="6"/>
        <v>#REF!</v>
      </c>
      <c r="AM189" s="5" t="e">
        <f>VLOOKUP(AL189,#REF!,4,0)</f>
        <v>#REF!</v>
      </c>
      <c r="AN189" s="5" t="e">
        <f t="shared" si="7"/>
        <v>#REF!</v>
      </c>
    </row>
    <row r="190" spans="1:40" x14ac:dyDescent="0.25">
      <c r="A190" s="4">
        <v>42762</v>
      </c>
      <c r="B190" t="s">
        <v>571</v>
      </c>
      <c r="C190" s="5" t="e">
        <f>VLOOKUP(B190,#REF!,3,0)</f>
        <v>#REF!</v>
      </c>
      <c r="D190" s="5">
        <v>0.66989583333333336</v>
      </c>
      <c r="E190" s="5"/>
      <c r="F190" s="5"/>
      <c r="G190" s="5"/>
      <c r="H190" s="5">
        <v>0.67090277777777774</v>
      </c>
      <c r="I190" s="5"/>
      <c r="J190" s="5"/>
      <c r="K190" s="5"/>
      <c r="L190">
        <v>4</v>
      </c>
      <c r="Q190" s="6">
        <v>42762.669895833336</v>
      </c>
      <c r="R190" s="6" t="s">
        <v>2997</v>
      </c>
      <c r="S190" s="6" t="s">
        <v>2997</v>
      </c>
      <c r="T190" s="6" t="s">
        <v>2997</v>
      </c>
      <c r="U190" s="6">
        <v>42762.670902777776</v>
      </c>
      <c r="V190" s="6" t="s">
        <v>2997</v>
      </c>
      <c r="W190" s="6" t="s">
        <v>2997</v>
      </c>
      <c r="X190" s="6" t="s">
        <v>2997</v>
      </c>
      <c r="Y190">
        <v>1</v>
      </c>
      <c r="Z190" s="5">
        <v>1.0069444444443798E-3</v>
      </c>
      <c r="AA190" s="5" t="s">
        <v>2997</v>
      </c>
      <c r="AB190" s="5" t="s">
        <v>2997</v>
      </c>
      <c r="AC190" s="5" t="s">
        <v>2997</v>
      </c>
      <c r="AD190" s="12">
        <v>1.45</v>
      </c>
      <c r="AE190" s="12"/>
      <c r="AF190" s="12"/>
      <c r="AG190" s="12"/>
      <c r="AH190" t="s">
        <v>3007</v>
      </c>
      <c r="AJ190" t="s">
        <v>571</v>
      </c>
      <c r="AK190" s="5" t="e">
        <f>VLOOKUP(B190,#REF!,13,0)</f>
        <v>#REF!</v>
      </c>
      <c r="AL190" t="e">
        <f t="shared" si="6"/>
        <v>#REF!</v>
      </c>
      <c r="AM190" s="5" t="e">
        <f>VLOOKUP(AL190,#REF!,4,0)</f>
        <v>#REF!</v>
      </c>
      <c r="AN190" s="5" t="e">
        <f t="shared" si="7"/>
        <v>#REF!</v>
      </c>
    </row>
    <row r="191" spans="1:40" x14ac:dyDescent="0.25">
      <c r="A191" s="4">
        <v>42762</v>
      </c>
      <c r="B191" t="s">
        <v>143</v>
      </c>
      <c r="C191" s="5">
        <v>0.66805555555555562</v>
      </c>
      <c r="D191" s="5">
        <v>0.67057870370370365</v>
      </c>
      <c r="E191" s="5"/>
      <c r="F191" s="5"/>
      <c r="G191" s="5"/>
      <c r="H191" s="5">
        <v>0.67188657407407415</v>
      </c>
      <c r="I191" s="5"/>
      <c r="J191" s="5"/>
      <c r="K191" s="5"/>
      <c r="L191">
        <v>2</v>
      </c>
      <c r="Q191" s="6">
        <v>42762.670578703706</v>
      </c>
      <c r="R191" s="6" t="s">
        <v>2997</v>
      </c>
      <c r="S191" s="6" t="s">
        <v>2997</v>
      </c>
      <c r="T191" s="6" t="s">
        <v>2997</v>
      </c>
      <c r="U191" s="6">
        <v>42762.671886574077</v>
      </c>
      <c r="V191" s="6" t="s">
        <v>2997</v>
      </c>
      <c r="W191" s="6" t="s">
        <v>2997</v>
      </c>
      <c r="X191" s="6" t="s">
        <v>2997</v>
      </c>
      <c r="Y191">
        <v>1</v>
      </c>
      <c r="Z191" s="5">
        <v>1.3078703703705008E-3</v>
      </c>
      <c r="AA191" s="5" t="s">
        <v>2997</v>
      </c>
      <c r="AB191" s="5" t="s">
        <v>2997</v>
      </c>
      <c r="AC191" s="5" t="s">
        <v>2997</v>
      </c>
      <c r="AD191" s="12">
        <v>1.8833333333333333</v>
      </c>
      <c r="AE191" s="12"/>
      <c r="AF191" s="12"/>
      <c r="AG191" s="12"/>
      <c r="AH191" t="s">
        <v>3007</v>
      </c>
      <c r="AJ191" t="s">
        <v>143</v>
      </c>
      <c r="AK191" s="5">
        <v>0.72638888888888886</v>
      </c>
      <c r="AL191" t="str">
        <f t="shared" si="6"/>
        <v>CKDL95-1726</v>
      </c>
      <c r="AM191" s="5" t="e">
        <f>VLOOKUP(AL191,#REF!,4,0)</f>
        <v>#REF!</v>
      </c>
      <c r="AN191" s="5" t="e">
        <f t="shared" si="7"/>
        <v>#REF!</v>
      </c>
    </row>
    <row r="192" spans="1:40" x14ac:dyDescent="0.25">
      <c r="A192" s="4">
        <v>42762</v>
      </c>
      <c r="B192" t="s">
        <v>574</v>
      </c>
      <c r="C192" s="5" t="e">
        <f>VLOOKUP(B192,#REF!,3,0)</f>
        <v>#REF!</v>
      </c>
      <c r="D192" s="5">
        <v>0.67387731481481483</v>
      </c>
      <c r="E192" s="5"/>
      <c r="F192" s="5"/>
      <c r="G192" s="5"/>
      <c r="H192" s="5">
        <v>0.6753703703703704</v>
      </c>
      <c r="I192" s="5"/>
      <c r="J192" s="5"/>
      <c r="K192" s="5"/>
      <c r="L192">
        <v>4</v>
      </c>
      <c r="Q192" s="6">
        <v>42762.673877314817</v>
      </c>
      <c r="R192" s="6" t="s">
        <v>2997</v>
      </c>
      <c r="S192" s="6" t="s">
        <v>2997</v>
      </c>
      <c r="T192" s="6" t="s">
        <v>2997</v>
      </c>
      <c r="U192" s="6">
        <v>42762.675370370373</v>
      </c>
      <c r="V192" s="6" t="s">
        <v>2997</v>
      </c>
      <c r="W192" s="6" t="s">
        <v>2997</v>
      </c>
      <c r="X192" s="6" t="s">
        <v>2997</v>
      </c>
      <c r="Y192">
        <v>1</v>
      </c>
      <c r="Z192" s="5">
        <v>1.4930555555555669E-3</v>
      </c>
      <c r="AA192" s="5" t="s">
        <v>2997</v>
      </c>
      <c r="AB192" s="5" t="s">
        <v>2997</v>
      </c>
      <c r="AC192" s="5" t="s">
        <v>2997</v>
      </c>
      <c r="AD192" s="12">
        <v>2.15</v>
      </c>
      <c r="AE192" s="12"/>
      <c r="AF192" s="12"/>
      <c r="AG192" s="12"/>
      <c r="AH192" t="s">
        <v>3007</v>
      </c>
      <c r="AJ192" t="s">
        <v>574</v>
      </c>
      <c r="AK192" s="5" t="e">
        <f>VLOOKUP(B192,#REF!,13,0)</f>
        <v>#REF!</v>
      </c>
      <c r="AL192" t="e">
        <f t="shared" si="6"/>
        <v>#REF!</v>
      </c>
      <c r="AM192" s="5" t="e">
        <f>VLOOKUP(AL192,#REF!,4,0)</f>
        <v>#REF!</v>
      </c>
      <c r="AN192" s="5" t="e">
        <f t="shared" si="7"/>
        <v>#REF!</v>
      </c>
    </row>
    <row r="193" spans="1:40" x14ac:dyDescent="0.25">
      <c r="A193" s="4">
        <v>42762</v>
      </c>
      <c r="B193" t="s">
        <v>252</v>
      </c>
      <c r="C193" s="5">
        <v>0.67569444444444438</v>
      </c>
      <c r="D193" s="5">
        <v>0.67636574074074074</v>
      </c>
      <c r="E193" s="5">
        <v>0.67553240740740739</v>
      </c>
      <c r="F193" s="5"/>
      <c r="G193" s="5"/>
      <c r="H193" s="5">
        <v>0.67752314814814818</v>
      </c>
      <c r="I193" s="5">
        <v>0.67674768518518524</v>
      </c>
      <c r="J193" s="5"/>
      <c r="K193" s="5"/>
      <c r="L193">
        <v>4</v>
      </c>
      <c r="M193">
        <v>3</v>
      </c>
      <c r="Q193" s="6">
        <v>42762.676365740743</v>
      </c>
      <c r="R193" s="6">
        <v>42762.675532407404</v>
      </c>
      <c r="S193" s="6" t="s">
        <v>2997</v>
      </c>
      <c r="T193" s="6" t="s">
        <v>2997</v>
      </c>
      <c r="U193" s="6">
        <v>42762.677523148152</v>
      </c>
      <c r="V193" s="6">
        <v>42762.676747685182</v>
      </c>
      <c r="W193" s="6" t="s">
        <v>2997</v>
      </c>
      <c r="X193" s="6" t="s">
        <v>2997</v>
      </c>
      <c r="Y193">
        <v>2</v>
      </c>
      <c r="Z193" s="5">
        <v>1.1574074074074403E-3</v>
      </c>
      <c r="AA193" s="5">
        <v>1.2152777777778567E-3</v>
      </c>
      <c r="AB193" s="5" t="s">
        <v>2997</v>
      </c>
      <c r="AC193" s="5" t="s">
        <v>2997</v>
      </c>
      <c r="AD193" s="12">
        <v>1.6666666666666665</v>
      </c>
      <c r="AE193" s="12">
        <v>1.75</v>
      </c>
      <c r="AF193" s="12"/>
      <c r="AG193" s="12"/>
      <c r="AH193" t="s">
        <v>3007</v>
      </c>
      <c r="AJ193" t="s">
        <v>252</v>
      </c>
      <c r="AK193" s="5">
        <v>0.70486111111111116</v>
      </c>
      <c r="AL193" t="str">
        <f t="shared" si="6"/>
        <v>KN3300-1655</v>
      </c>
      <c r="AM193" s="5" t="e">
        <f>VLOOKUP(AL193,#REF!,4,0)</f>
        <v>#REF!</v>
      </c>
      <c r="AN193" s="5" t="e">
        <f>AM193-I193</f>
        <v>#REF!</v>
      </c>
    </row>
    <row r="194" spans="1:40" x14ac:dyDescent="0.25">
      <c r="A194" s="4">
        <v>42762</v>
      </c>
      <c r="B194" t="s">
        <v>368</v>
      </c>
      <c r="C194" s="5" t="e">
        <f>VLOOKUP(B194,#REF!,3,0)</f>
        <v>#REF!</v>
      </c>
      <c r="D194" s="5">
        <v>0.67766203703703709</v>
      </c>
      <c r="E194" s="5"/>
      <c r="F194" s="5"/>
      <c r="G194" s="5"/>
      <c r="H194" s="5">
        <v>0.67928240740740742</v>
      </c>
      <c r="I194" s="5"/>
      <c r="J194" s="5"/>
      <c r="K194" s="5"/>
      <c r="L194">
        <v>3</v>
      </c>
      <c r="Q194" s="6">
        <v>42762.677662037036</v>
      </c>
      <c r="R194" s="6" t="s">
        <v>2997</v>
      </c>
      <c r="S194" s="6" t="s">
        <v>2997</v>
      </c>
      <c r="T194" s="6" t="s">
        <v>2997</v>
      </c>
      <c r="U194" s="6">
        <v>42762.679282407407</v>
      </c>
      <c r="V194" s="6" t="s">
        <v>2997</v>
      </c>
      <c r="W194" s="6" t="s">
        <v>2997</v>
      </c>
      <c r="X194" s="6" t="s">
        <v>2997</v>
      </c>
      <c r="Y194">
        <v>1</v>
      </c>
      <c r="Z194" s="5">
        <v>1.6203703703703276E-3</v>
      </c>
      <c r="AA194" s="5" t="s">
        <v>2997</v>
      </c>
      <c r="AB194" s="5" t="s">
        <v>2997</v>
      </c>
      <c r="AC194" s="5" t="s">
        <v>2997</v>
      </c>
      <c r="AD194" s="12">
        <v>2.3333333333333335</v>
      </c>
      <c r="AE194" s="12"/>
      <c r="AF194" s="12"/>
      <c r="AG194" s="12"/>
      <c r="AH194" t="s">
        <v>3007</v>
      </c>
      <c r="AJ194" t="s">
        <v>368</v>
      </c>
      <c r="AK194" s="5" t="e">
        <f>VLOOKUP(B194,#REF!,13,0)</f>
        <v>#REF!</v>
      </c>
      <c r="AL194" t="e">
        <f t="shared" si="6"/>
        <v>#REF!</v>
      </c>
      <c r="AM194" s="5" t="e">
        <f>VLOOKUP(AL194,#REF!,4,0)</f>
        <v>#REF!</v>
      </c>
      <c r="AN194" s="5" t="e">
        <f t="shared" si="7"/>
        <v>#REF!</v>
      </c>
    </row>
    <row r="195" spans="1:40" x14ac:dyDescent="0.25">
      <c r="A195" s="4">
        <v>42762</v>
      </c>
      <c r="B195" t="s">
        <v>576</v>
      </c>
      <c r="C195" s="5" t="e">
        <f>VLOOKUP(B195,#REF!,3,0)</f>
        <v>#REF!</v>
      </c>
      <c r="D195" s="5">
        <v>0.68003472222222217</v>
      </c>
      <c r="E195" s="5"/>
      <c r="F195" s="5"/>
      <c r="G195" s="5"/>
      <c r="H195" s="5">
        <v>0.68065972222222226</v>
      </c>
      <c r="I195" s="5"/>
      <c r="J195" s="5"/>
      <c r="K195" s="5"/>
      <c r="L195">
        <v>4</v>
      </c>
      <c r="Q195" s="6">
        <v>42762.680034722223</v>
      </c>
      <c r="R195" s="6" t="s">
        <v>2997</v>
      </c>
      <c r="S195" s="6" t="s">
        <v>2997</v>
      </c>
      <c r="T195" s="6" t="s">
        <v>2997</v>
      </c>
      <c r="U195" s="6">
        <v>42762.680659722224</v>
      </c>
      <c r="V195" s="6" t="s">
        <v>2997</v>
      </c>
      <c r="W195" s="6" t="s">
        <v>2997</v>
      </c>
      <c r="X195" s="6" t="s">
        <v>2997</v>
      </c>
      <c r="Y195">
        <v>1</v>
      </c>
      <c r="Z195" s="5">
        <v>6.250000000000977E-4</v>
      </c>
      <c r="AA195" s="5" t="s">
        <v>2997</v>
      </c>
      <c r="AB195" s="5" t="s">
        <v>2997</v>
      </c>
      <c r="AC195" s="5" t="s">
        <v>2997</v>
      </c>
      <c r="AD195" s="12">
        <v>0.9</v>
      </c>
      <c r="AE195" s="12"/>
      <c r="AF195" s="12"/>
      <c r="AG195" s="12"/>
      <c r="AH195" t="s">
        <v>3007</v>
      </c>
      <c r="AJ195" t="s">
        <v>576</v>
      </c>
      <c r="AK195" s="5" t="e">
        <f>VLOOKUP(B195,#REF!,13,0)</f>
        <v>#REF!</v>
      </c>
      <c r="AL195" t="e">
        <f t="shared" ref="AL195:AL258" si="10">CONCATENATE(AJ195,"-",HOUR(AK195),MINUTE(AK195))</f>
        <v>#REF!</v>
      </c>
      <c r="AM195" s="5" t="e">
        <f>VLOOKUP(AL195,#REF!,4,0)</f>
        <v>#REF!</v>
      </c>
      <c r="AN195" s="5" t="e">
        <f t="shared" ref="AN195:AN257" si="11">AM195-H195</f>
        <v>#REF!</v>
      </c>
    </row>
    <row r="196" spans="1:40" x14ac:dyDescent="0.25">
      <c r="A196" s="4">
        <v>42762</v>
      </c>
      <c r="B196" t="s">
        <v>577</v>
      </c>
      <c r="C196" s="5" t="e">
        <f>VLOOKUP(B196,#REF!,3,0)</f>
        <v>#REF!</v>
      </c>
      <c r="D196" s="5">
        <v>0.68092592592592593</v>
      </c>
      <c r="E196" s="5"/>
      <c r="F196" s="5"/>
      <c r="G196" s="5"/>
      <c r="H196" s="5">
        <v>0.68344907407407407</v>
      </c>
      <c r="I196" s="5"/>
      <c r="J196" s="5"/>
      <c r="K196" s="5"/>
      <c r="L196">
        <v>4</v>
      </c>
      <c r="Q196" s="6">
        <v>42762.680925925924</v>
      </c>
      <c r="R196" s="6" t="s">
        <v>2997</v>
      </c>
      <c r="S196" s="6" t="s">
        <v>2997</v>
      </c>
      <c r="T196" s="6" t="s">
        <v>2997</v>
      </c>
      <c r="U196" s="6">
        <v>42762.683449074073</v>
      </c>
      <c r="V196" s="6" t="s">
        <v>2997</v>
      </c>
      <c r="W196" s="6" t="s">
        <v>2997</v>
      </c>
      <c r="X196" s="6" t="s">
        <v>2997</v>
      </c>
      <c r="Y196">
        <v>1</v>
      </c>
      <c r="Z196" s="5">
        <v>2.5231481481481355E-3</v>
      </c>
      <c r="AA196" s="5" t="s">
        <v>2997</v>
      </c>
      <c r="AB196" s="5" t="s">
        <v>2997</v>
      </c>
      <c r="AC196" s="5" t="s">
        <v>2997</v>
      </c>
      <c r="AD196" s="12">
        <v>3.6333333333333333</v>
      </c>
      <c r="AE196" s="12"/>
      <c r="AF196" s="12"/>
      <c r="AG196" s="12"/>
      <c r="AH196" t="s">
        <v>3007</v>
      </c>
      <c r="AJ196" t="s">
        <v>577</v>
      </c>
      <c r="AK196" s="5" t="e">
        <f>VLOOKUP(B196,#REF!,13,0)</f>
        <v>#REF!</v>
      </c>
      <c r="AL196" t="e">
        <f t="shared" si="10"/>
        <v>#REF!</v>
      </c>
      <c r="AM196" s="5" t="e">
        <f>VLOOKUP(AL196,#REF!,4,0)</f>
        <v>#REF!</v>
      </c>
      <c r="AN196" s="5" t="e">
        <f t="shared" si="11"/>
        <v>#REF!</v>
      </c>
    </row>
    <row r="197" spans="1:40" x14ac:dyDescent="0.25">
      <c r="A197" s="4">
        <v>42762</v>
      </c>
      <c r="B197" t="s">
        <v>149</v>
      </c>
      <c r="C197" s="5" t="e">
        <f>VLOOKUP(B197,#REF!,3,0)</f>
        <v>#REF!</v>
      </c>
      <c r="D197" s="5">
        <v>0.68214120370370368</v>
      </c>
      <c r="E197" s="5"/>
      <c r="F197" s="5"/>
      <c r="G197" s="5"/>
      <c r="H197" s="5">
        <v>0.68380787037037039</v>
      </c>
      <c r="I197" s="5"/>
      <c r="J197" s="5"/>
      <c r="K197" s="5"/>
      <c r="L197">
        <v>2</v>
      </c>
      <c r="Q197" s="6">
        <v>42762.682141203702</v>
      </c>
      <c r="R197" s="6" t="s">
        <v>2997</v>
      </c>
      <c r="S197" s="6" t="s">
        <v>2997</v>
      </c>
      <c r="T197" s="6" t="s">
        <v>2997</v>
      </c>
      <c r="U197" s="6">
        <v>42762.683807870373</v>
      </c>
      <c r="V197" s="6" t="s">
        <v>2997</v>
      </c>
      <c r="W197" s="6" t="s">
        <v>2997</v>
      </c>
      <c r="X197" s="6" t="s">
        <v>2997</v>
      </c>
      <c r="Y197">
        <v>1</v>
      </c>
      <c r="Z197" s="5">
        <v>1.6666666666667052E-3</v>
      </c>
      <c r="AA197" s="5" t="s">
        <v>2997</v>
      </c>
      <c r="AB197" s="5" t="s">
        <v>2997</v>
      </c>
      <c r="AC197" s="5" t="s">
        <v>2997</v>
      </c>
      <c r="AD197" s="12">
        <v>2.4</v>
      </c>
      <c r="AE197" s="12"/>
      <c r="AF197" s="12"/>
      <c r="AG197" s="12"/>
      <c r="AH197" t="s">
        <v>3007</v>
      </c>
      <c r="AJ197" t="s">
        <v>149</v>
      </c>
      <c r="AK197" s="5" t="e">
        <f>VLOOKUP(B197,#REF!,13,0)</f>
        <v>#REF!</v>
      </c>
      <c r="AL197" t="e">
        <f t="shared" si="10"/>
        <v>#REF!</v>
      </c>
      <c r="AM197" s="5" t="e">
        <f>VLOOKUP(AL197,#REF!,4,0)</f>
        <v>#REF!</v>
      </c>
      <c r="AN197" s="5" t="e">
        <f t="shared" si="11"/>
        <v>#REF!</v>
      </c>
    </row>
    <row r="198" spans="1:40" x14ac:dyDescent="0.25">
      <c r="A198" s="4">
        <v>42762</v>
      </c>
      <c r="B198" t="s">
        <v>402</v>
      </c>
      <c r="C198" s="5" t="e">
        <f>VLOOKUP(B198,#REF!,3,0)</f>
        <v>#REF!</v>
      </c>
      <c r="D198" s="5">
        <v>0.68358796296296298</v>
      </c>
      <c r="E198" s="5">
        <v>0.74328703703703702</v>
      </c>
      <c r="F198" s="5"/>
      <c r="G198" s="5"/>
      <c r="H198" s="5">
        <v>0.6852893518518518</v>
      </c>
      <c r="I198" s="5">
        <v>0.74555555555555564</v>
      </c>
      <c r="J198" s="5"/>
      <c r="K198" s="5"/>
      <c r="L198">
        <v>4</v>
      </c>
      <c r="M198">
        <v>3</v>
      </c>
      <c r="Q198" s="6">
        <v>42762.683587962965</v>
      </c>
      <c r="R198" s="6">
        <v>42762.743287037039</v>
      </c>
      <c r="S198" s="6" t="s">
        <v>2997</v>
      </c>
      <c r="T198" s="6" t="s">
        <v>2997</v>
      </c>
      <c r="U198" s="6">
        <v>42762.685289351852</v>
      </c>
      <c r="V198" s="6">
        <v>42762.745555555557</v>
      </c>
      <c r="W198" s="6" t="s">
        <v>2997</v>
      </c>
      <c r="X198" s="6" t="s">
        <v>2997</v>
      </c>
      <c r="Y198">
        <v>2</v>
      </c>
      <c r="Z198" s="5">
        <v>1.7013888888888218E-3</v>
      </c>
      <c r="AA198" s="5">
        <v>2.2685185185186141E-3</v>
      </c>
      <c r="AB198" s="5" t="s">
        <v>2997</v>
      </c>
      <c r="AC198" s="5" t="s">
        <v>2997</v>
      </c>
      <c r="AD198" s="12">
        <v>2.4500000000000002</v>
      </c>
      <c r="AE198" s="12">
        <v>3.2666666666666666</v>
      </c>
      <c r="AF198" s="12"/>
      <c r="AG198" s="12"/>
      <c r="AH198" t="s">
        <v>3007</v>
      </c>
      <c r="AJ198" t="s">
        <v>402</v>
      </c>
      <c r="AK198" s="5" t="e">
        <f>VLOOKUP(B198,#REF!,13,0)</f>
        <v>#REF!</v>
      </c>
      <c r="AL198" t="e">
        <f t="shared" si="10"/>
        <v>#REF!</v>
      </c>
      <c r="AM198" s="5" t="e">
        <f>VLOOKUP(AL198,#REF!,4,0)</f>
        <v>#REF!</v>
      </c>
      <c r="AN198" s="5" t="e">
        <f t="shared" ref="AN198:AN199" si="12">AM198-I198</f>
        <v>#REF!</v>
      </c>
    </row>
    <row r="199" spans="1:40" x14ac:dyDescent="0.25">
      <c r="A199" s="4">
        <v>42762</v>
      </c>
      <c r="B199" t="s">
        <v>151</v>
      </c>
      <c r="C199" s="5" t="e">
        <f>VLOOKUP(B199,#REF!,3,0)</f>
        <v>#REF!</v>
      </c>
      <c r="D199" s="5">
        <v>0.68418981481481478</v>
      </c>
      <c r="E199" s="5">
        <v>0.7052546296296297</v>
      </c>
      <c r="F199" s="5"/>
      <c r="G199" s="5"/>
      <c r="H199" s="5">
        <v>0.69237268518518524</v>
      </c>
      <c r="I199" s="5">
        <v>0.70608796296296295</v>
      </c>
      <c r="J199" s="5"/>
      <c r="K199" s="5"/>
      <c r="L199">
        <v>2</v>
      </c>
      <c r="M199">
        <v>4</v>
      </c>
      <c r="Q199" s="6">
        <v>42762.684189814812</v>
      </c>
      <c r="R199" s="6">
        <v>42762.705254629633</v>
      </c>
      <c r="S199" s="6" t="s">
        <v>2997</v>
      </c>
      <c r="T199" s="6" t="s">
        <v>2997</v>
      </c>
      <c r="U199" s="6">
        <v>42762.692372685182</v>
      </c>
      <c r="V199" s="6">
        <v>42762.706087962964</v>
      </c>
      <c r="W199" s="6" t="s">
        <v>2997</v>
      </c>
      <c r="X199" s="6" t="s">
        <v>2997</v>
      </c>
      <c r="Y199">
        <v>2</v>
      </c>
      <c r="Z199" s="5">
        <v>8.1828703703704653E-3</v>
      </c>
      <c r="AA199" s="5">
        <v>8.3333333333324155E-4</v>
      </c>
      <c r="AB199" s="5" t="s">
        <v>2997</v>
      </c>
      <c r="AC199" s="5" t="s">
        <v>2997</v>
      </c>
      <c r="AD199" s="12">
        <v>11.783333333333333</v>
      </c>
      <c r="AE199" s="12">
        <v>1.2</v>
      </c>
      <c r="AF199" s="12"/>
      <c r="AG199" s="12"/>
      <c r="AH199" t="s">
        <v>3007</v>
      </c>
      <c r="AJ199" t="s">
        <v>151</v>
      </c>
      <c r="AK199" s="5">
        <v>0.73472222222222217</v>
      </c>
      <c r="AL199" t="str">
        <f t="shared" si="10"/>
        <v>VC2032-1738</v>
      </c>
      <c r="AM199" s="5" t="e">
        <f>VLOOKUP(AL199,#REF!,4,0)</f>
        <v>#REF!</v>
      </c>
      <c r="AN199" s="5" t="e">
        <f t="shared" si="12"/>
        <v>#REF!</v>
      </c>
    </row>
    <row r="200" spans="1:40" x14ac:dyDescent="0.25">
      <c r="A200" s="4">
        <v>42762</v>
      </c>
      <c r="B200" t="s">
        <v>579</v>
      </c>
      <c r="C200" s="5" t="e">
        <f>VLOOKUP(B200,#REF!,3,0)</f>
        <v>#REF!</v>
      </c>
      <c r="D200" s="5">
        <v>0.68682870370370364</v>
      </c>
      <c r="E200" s="5"/>
      <c r="F200" s="5"/>
      <c r="G200" s="5"/>
      <c r="H200" s="5">
        <v>0.68809027777777787</v>
      </c>
      <c r="I200" s="5"/>
      <c r="J200" s="5"/>
      <c r="K200" s="5"/>
      <c r="L200">
        <v>4</v>
      </c>
      <c r="Q200" s="6">
        <v>42762.686828703707</v>
      </c>
      <c r="R200" s="6" t="s">
        <v>2997</v>
      </c>
      <c r="S200" s="6" t="s">
        <v>2997</v>
      </c>
      <c r="T200" s="6" t="s">
        <v>2997</v>
      </c>
      <c r="U200" s="6">
        <v>42762.688090277778</v>
      </c>
      <c r="V200" s="6" t="s">
        <v>2997</v>
      </c>
      <c r="W200" s="6" t="s">
        <v>2997</v>
      </c>
      <c r="X200" s="6" t="s">
        <v>2997</v>
      </c>
      <c r="Y200">
        <v>1</v>
      </c>
      <c r="Z200" s="5">
        <v>1.2615740740742343E-3</v>
      </c>
      <c r="AA200" s="5" t="s">
        <v>2997</v>
      </c>
      <c r="AB200" s="5" t="s">
        <v>2997</v>
      </c>
      <c r="AC200" s="5" t="s">
        <v>2997</v>
      </c>
      <c r="AD200" s="12">
        <v>1.8166666666666667</v>
      </c>
      <c r="AE200" s="12"/>
      <c r="AF200" s="12"/>
      <c r="AG200" s="12"/>
      <c r="AH200" t="s">
        <v>3007</v>
      </c>
      <c r="AJ200" t="s">
        <v>579</v>
      </c>
      <c r="AK200" s="5" t="e">
        <f>VLOOKUP(B200,#REF!,13,0)</f>
        <v>#REF!</v>
      </c>
      <c r="AL200" t="e">
        <f t="shared" si="10"/>
        <v>#REF!</v>
      </c>
      <c r="AM200" s="5" t="e">
        <f>VLOOKUP(AL200,#REF!,4,0)</f>
        <v>#REF!</v>
      </c>
      <c r="AN200" s="5" t="e">
        <f t="shared" si="11"/>
        <v>#REF!</v>
      </c>
    </row>
    <row r="201" spans="1:40" x14ac:dyDescent="0.25">
      <c r="A201" s="4">
        <v>42762</v>
      </c>
      <c r="B201" t="s">
        <v>580</v>
      </c>
      <c r="C201" s="5" t="e">
        <f>VLOOKUP(B201,#REF!,3,0)</f>
        <v>#REF!</v>
      </c>
      <c r="D201" s="5">
        <v>0.68831018518518527</v>
      </c>
      <c r="E201" s="5"/>
      <c r="F201" s="5"/>
      <c r="G201" s="5"/>
      <c r="H201" s="5">
        <v>0.68905092592592598</v>
      </c>
      <c r="I201" s="5"/>
      <c r="J201" s="5"/>
      <c r="K201" s="5"/>
      <c r="L201">
        <v>4</v>
      </c>
      <c r="Q201" s="6">
        <v>42762.688310185185</v>
      </c>
      <c r="R201" s="6" t="s">
        <v>2997</v>
      </c>
      <c r="S201" s="6" t="s">
        <v>2997</v>
      </c>
      <c r="T201" s="6" t="s">
        <v>2997</v>
      </c>
      <c r="U201" s="6">
        <v>42762.689050925925</v>
      </c>
      <c r="V201" s="6" t="s">
        <v>2997</v>
      </c>
      <c r="W201" s="6" t="s">
        <v>2997</v>
      </c>
      <c r="X201" s="6" t="s">
        <v>2997</v>
      </c>
      <c r="Y201">
        <v>1</v>
      </c>
      <c r="Z201" s="5">
        <v>7.407407407407085E-4</v>
      </c>
      <c r="AA201" s="5" t="s">
        <v>2997</v>
      </c>
      <c r="AB201" s="5" t="s">
        <v>2997</v>
      </c>
      <c r="AC201" s="5" t="s">
        <v>2997</v>
      </c>
      <c r="AD201" s="12">
        <v>1.0666666666666667</v>
      </c>
      <c r="AE201" s="12"/>
      <c r="AF201" s="12"/>
      <c r="AG201" s="12"/>
      <c r="AH201" t="s">
        <v>3007</v>
      </c>
      <c r="AJ201" t="s">
        <v>580</v>
      </c>
      <c r="AK201" s="5" t="e">
        <f>VLOOKUP(B201,#REF!,13,0)</f>
        <v>#REF!</v>
      </c>
      <c r="AL201" t="e">
        <f t="shared" si="10"/>
        <v>#REF!</v>
      </c>
      <c r="AM201" s="5" t="e">
        <f>VLOOKUP(AL201,#REF!,4,0)</f>
        <v>#REF!</v>
      </c>
      <c r="AN201" s="5" t="e">
        <f t="shared" si="11"/>
        <v>#REF!</v>
      </c>
    </row>
    <row r="202" spans="1:40" x14ac:dyDescent="0.25">
      <c r="A202" s="4">
        <v>42762</v>
      </c>
      <c r="B202" t="s">
        <v>581</v>
      </c>
      <c r="C202" s="5" t="e">
        <f>VLOOKUP(B202,#REF!,3,0)</f>
        <v>#REF!</v>
      </c>
      <c r="D202" s="5">
        <v>0.68927083333333339</v>
      </c>
      <c r="E202" s="5"/>
      <c r="F202" s="5"/>
      <c r="G202" s="5"/>
      <c r="H202" s="5">
        <v>0.69011574074074078</v>
      </c>
      <c r="I202" s="5"/>
      <c r="J202" s="5"/>
      <c r="K202" s="5"/>
      <c r="L202">
        <v>4</v>
      </c>
      <c r="Q202" s="6">
        <v>42762.689270833333</v>
      </c>
      <c r="R202" s="6" t="s">
        <v>2997</v>
      </c>
      <c r="S202" s="6" t="s">
        <v>2997</v>
      </c>
      <c r="T202" s="6" t="s">
        <v>2997</v>
      </c>
      <c r="U202" s="6">
        <v>42762.690115740741</v>
      </c>
      <c r="V202" s="6" t="s">
        <v>2997</v>
      </c>
      <c r="W202" s="6" t="s">
        <v>2997</v>
      </c>
      <c r="X202" s="6" t="s">
        <v>2997</v>
      </c>
      <c r="Y202">
        <v>1</v>
      </c>
      <c r="Z202" s="5">
        <v>8.4490740740739145E-4</v>
      </c>
      <c r="AA202" s="5" t="s">
        <v>2997</v>
      </c>
      <c r="AB202" s="5" t="s">
        <v>2997</v>
      </c>
      <c r="AC202" s="5" t="s">
        <v>2997</v>
      </c>
      <c r="AD202" s="12">
        <v>1.2166666666666668</v>
      </c>
      <c r="AE202" s="12"/>
      <c r="AF202" s="12"/>
      <c r="AG202" s="12"/>
      <c r="AH202" t="s">
        <v>3007</v>
      </c>
      <c r="AJ202" t="s">
        <v>581</v>
      </c>
      <c r="AK202" s="5" t="e">
        <f>VLOOKUP(B202,#REF!,13,0)</f>
        <v>#REF!</v>
      </c>
      <c r="AL202" t="e">
        <f t="shared" si="10"/>
        <v>#REF!</v>
      </c>
      <c r="AM202" s="5" t="e">
        <f>VLOOKUP(AL202,#REF!,4,0)</f>
        <v>#REF!</v>
      </c>
      <c r="AN202" s="5" t="e">
        <f t="shared" si="11"/>
        <v>#REF!</v>
      </c>
    </row>
    <row r="203" spans="1:40" x14ac:dyDescent="0.25">
      <c r="A203" s="4">
        <v>42762</v>
      </c>
      <c r="B203" t="s">
        <v>152</v>
      </c>
      <c r="C203" s="5" t="e">
        <f>VLOOKUP(B203,#REF!,3,0)</f>
        <v>#REF!</v>
      </c>
      <c r="D203" s="5">
        <v>0.69263888888888892</v>
      </c>
      <c r="E203" s="5"/>
      <c r="F203" s="5"/>
      <c r="G203" s="5"/>
      <c r="H203" s="5">
        <v>0.69417824074074075</v>
      </c>
      <c r="I203" s="5"/>
      <c r="J203" s="5"/>
      <c r="K203" s="5"/>
      <c r="L203">
        <v>2</v>
      </c>
      <c r="Q203" s="6">
        <v>42762.69263888889</v>
      </c>
      <c r="R203" s="6" t="s">
        <v>2997</v>
      </c>
      <c r="S203" s="6" t="s">
        <v>2997</v>
      </c>
      <c r="T203" s="6" t="s">
        <v>2997</v>
      </c>
      <c r="U203" s="6">
        <v>42762.694178240738</v>
      </c>
      <c r="V203" s="6" t="s">
        <v>2997</v>
      </c>
      <c r="W203" s="6" t="s">
        <v>2997</v>
      </c>
      <c r="X203" s="6" t="s">
        <v>2997</v>
      </c>
      <c r="Y203">
        <v>1</v>
      </c>
      <c r="Z203" s="5">
        <v>1.5393518518518334E-3</v>
      </c>
      <c r="AA203" s="5" t="s">
        <v>2997</v>
      </c>
      <c r="AB203" s="5" t="s">
        <v>2997</v>
      </c>
      <c r="AC203" s="5" t="s">
        <v>2997</v>
      </c>
      <c r="AD203" s="12">
        <v>2.2166666666666668</v>
      </c>
      <c r="AE203" s="12"/>
      <c r="AF203" s="12"/>
      <c r="AG203" s="12"/>
      <c r="AH203" t="s">
        <v>3007</v>
      </c>
      <c r="AJ203" t="s">
        <v>152</v>
      </c>
      <c r="AK203" s="5" t="e">
        <f>VLOOKUP(B203,#REF!,13,0)</f>
        <v>#REF!</v>
      </c>
      <c r="AL203" t="e">
        <f t="shared" si="10"/>
        <v>#REF!</v>
      </c>
      <c r="AM203" s="5" t="e">
        <f>VLOOKUP(AL203,#REF!,4,0)</f>
        <v>#REF!</v>
      </c>
      <c r="AN203" s="5" t="e">
        <f t="shared" si="11"/>
        <v>#REF!</v>
      </c>
    </row>
    <row r="204" spans="1:40" x14ac:dyDescent="0.25">
      <c r="A204" s="4">
        <v>42762</v>
      </c>
      <c r="B204" t="s">
        <v>373</v>
      </c>
      <c r="C204" s="5" t="e">
        <f>VLOOKUP(B204,#REF!,3,0)</f>
        <v>#REF!</v>
      </c>
      <c r="D204" s="5">
        <v>0.69362268518518511</v>
      </c>
      <c r="E204" s="5"/>
      <c r="F204" s="5"/>
      <c r="G204" s="5"/>
      <c r="H204" s="5">
        <v>0.69506944444444441</v>
      </c>
      <c r="I204" s="5"/>
      <c r="J204" s="5"/>
      <c r="K204" s="5"/>
      <c r="L204">
        <v>3</v>
      </c>
      <c r="Q204" s="6">
        <v>42762.693622685183</v>
      </c>
      <c r="R204" s="6" t="s">
        <v>2997</v>
      </c>
      <c r="S204" s="6" t="s">
        <v>2997</v>
      </c>
      <c r="T204" s="6" t="s">
        <v>2997</v>
      </c>
      <c r="U204" s="6">
        <v>42762.695069444446</v>
      </c>
      <c r="V204" s="6" t="s">
        <v>2997</v>
      </c>
      <c r="W204" s="6" t="s">
        <v>2997</v>
      </c>
      <c r="X204" s="6" t="s">
        <v>2997</v>
      </c>
      <c r="Y204">
        <v>1</v>
      </c>
      <c r="Z204" s="5">
        <v>1.4467592592593004E-3</v>
      </c>
      <c r="AA204" s="5" t="s">
        <v>2997</v>
      </c>
      <c r="AB204" s="5" t="s">
        <v>2997</v>
      </c>
      <c r="AC204" s="5" t="s">
        <v>2997</v>
      </c>
      <c r="AD204" s="12">
        <v>2.0833333333333335</v>
      </c>
      <c r="AE204" s="12"/>
      <c r="AF204" s="12"/>
      <c r="AG204" s="12"/>
      <c r="AH204" t="s">
        <v>3007</v>
      </c>
      <c r="AJ204" t="s">
        <v>373</v>
      </c>
      <c r="AK204" s="5" t="e">
        <f>VLOOKUP(B204,#REF!,13,0)</f>
        <v>#REF!</v>
      </c>
      <c r="AL204" t="e">
        <f t="shared" si="10"/>
        <v>#REF!</v>
      </c>
      <c r="AM204" s="5" t="e">
        <f>VLOOKUP(AL204,#REF!,4,0)</f>
        <v>#REF!</v>
      </c>
      <c r="AN204" s="5" t="e">
        <f t="shared" si="11"/>
        <v>#REF!</v>
      </c>
    </row>
    <row r="205" spans="1:40" x14ac:dyDescent="0.25">
      <c r="A205" s="4">
        <v>42762</v>
      </c>
      <c r="B205" t="s">
        <v>584</v>
      </c>
      <c r="C205" s="5" t="e">
        <f>VLOOKUP(B205,#REF!,3,0)</f>
        <v>#REF!</v>
      </c>
      <c r="D205" s="5">
        <v>0.69428240740740732</v>
      </c>
      <c r="E205" s="5"/>
      <c r="F205" s="5"/>
      <c r="G205" s="5"/>
      <c r="H205" s="5">
        <v>0.69482638888888892</v>
      </c>
      <c r="I205" s="5"/>
      <c r="J205" s="5"/>
      <c r="K205" s="5"/>
      <c r="L205">
        <v>4</v>
      </c>
      <c r="Q205" s="6">
        <v>42762.694282407407</v>
      </c>
      <c r="R205" s="6" t="s">
        <v>2997</v>
      </c>
      <c r="S205" s="6" t="s">
        <v>2997</v>
      </c>
      <c r="T205" s="6" t="s">
        <v>2997</v>
      </c>
      <c r="U205" s="6">
        <v>42762.694826388892</v>
      </c>
      <c r="V205" s="6" t="s">
        <v>2997</v>
      </c>
      <c r="W205" s="6" t="s">
        <v>2997</v>
      </c>
      <c r="X205" s="6" t="s">
        <v>2997</v>
      </c>
      <c r="Y205">
        <v>1</v>
      </c>
      <c r="Z205" s="5">
        <v>5.4398148148160352E-4</v>
      </c>
      <c r="AA205" s="5" t="s">
        <v>2997</v>
      </c>
      <c r="AB205" s="5" t="s">
        <v>2997</v>
      </c>
      <c r="AC205" s="5" t="s">
        <v>2997</v>
      </c>
      <c r="AD205" s="12">
        <v>0.78333333333333333</v>
      </c>
      <c r="AE205" s="12"/>
      <c r="AF205" s="12"/>
      <c r="AG205" s="12"/>
      <c r="AH205" t="s">
        <v>3007</v>
      </c>
      <c r="AJ205" t="s">
        <v>584</v>
      </c>
      <c r="AK205" s="5" t="e">
        <f>VLOOKUP(B205,#REF!,13,0)</f>
        <v>#REF!</v>
      </c>
      <c r="AL205" t="e">
        <f t="shared" si="10"/>
        <v>#REF!</v>
      </c>
      <c r="AM205" s="5" t="e">
        <f>VLOOKUP(AL205,#REF!,4,0)</f>
        <v>#REF!</v>
      </c>
      <c r="AN205" s="5" t="e">
        <f t="shared" si="11"/>
        <v>#REF!</v>
      </c>
    </row>
    <row r="206" spans="1:40" x14ac:dyDescent="0.25">
      <c r="A206" s="4">
        <v>42762</v>
      </c>
      <c r="B206" t="s">
        <v>153</v>
      </c>
      <c r="C206" s="5" t="e">
        <f>VLOOKUP(B206,#REF!,3,0)</f>
        <v>#REF!</v>
      </c>
      <c r="D206" s="5">
        <v>0.69431712962962966</v>
      </c>
      <c r="E206" s="5">
        <v>0.70259259259259255</v>
      </c>
      <c r="F206" s="5">
        <v>0.70938657407407402</v>
      </c>
      <c r="G206" s="5"/>
      <c r="H206" s="5">
        <v>0.69534722222222223</v>
      </c>
      <c r="I206" s="5">
        <v>0.70340277777777782</v>
      </c>
      <c r="J206" s="5">
        <v>0.71112268518518518</v>
      </c>
      <c r="K206" s="5"/>
      <c r="L206">
        <v>2</v>
      </c>
      <c r="M206">
        <v>4</v>
      </c>
      <c r="N206">
        <v>2</v>
      </c>
      <c r="Q206" s="6">
        <v>42762.69431712963</v>
      </c>
      <c r="R206" s="6">
        <v>42762.702592592592</v>
      </c>
      <c r="S206" s="6">
        <v>42762.709386574075</v>
      </c>
      <c r="T206" s="6" t="s">
        <v>2997</v>
      </c>
      <c r="U206" s="6">
        <v>42762.695347222223</v>
      </c>
      <c r="V206" s="6">
        <v>42762.703402777777</v>
      </c>
      <c r="W206" s="6">
        <v>42762.711122685185</v>
      </c>
      <c r="X206" s="6" t="s">
        <v>2997</v>
      </c>
      <c r="Y206">
        <v>3</v>
      </c>
      <c r="Z206" s="5">
        <v>1.0300925925925686E-3</v>
      </c>
      <c r="AA206" s="5">
        <v>8.1018518518527483E-4</v>
      </c>
      <c r="AB206" s="5">
        <v>1.7361111111111605E-3</v>
      </c>
      <c r="AC206" s="5" t="s">
        <v>2997</v>
      </c>
      <c r="AD206" s="12">
        <v>1.4833333333333334</v>
      </c>
      <c r="AE206" s="12">
        <v>1.1666666666666667</v>
      </c>
      <c r="AF206" s="12">
        <v>2.5</v>
      </c>
      <c r="AG206" s="12"/>
      <c r="AH206" t="s">
        <v>3007</v>
      </c>
      <c r="AJ206" t="s">
        <v>153</v>
      </c>
      <c r="AK206" s="5" t="e">
        <f>VLOOKUP(B206,#REF!,13,0)</f>
        <v>#REF!</v>
      </c>
      <c r="AL206" t="e">
        <f t="shared" si="10"/>
        <v>#REF!</v>
      </c>
      <c r="AM206" s="5" t="e">
        <f>VLOOKUP(AL206,#REF!,4,0)</f>
        <v>#REF!</v>
      </c>
      <c r="AN206" s="5" t="e">
        <f>AM206-J206</f>
        <v>#REF!</v>
      </c>
    </row>
    <row r="207" spans="1:40" x14ac:dyDescent="0.25">
      <c r="A207" s="4">
        <v>42762</v>
      </c>
      <c r="B207" t="s">
        <v>374</v>
      </c>
      <c r="C207" s="5" t="e">
        <f>VLOOKUP(B207,#REF!,3,0)</f>
        <v>#REF!</v>
      </c>
      <c r="D207" s="5">
        <v>0.69530092592592585</v>
      </c>
      <c r="E207" s="5">
        <v>0.72111111111111104</v>
      </c>
      <c r="F207" s="5"/>
      <c r="G207" s="5"/>
      <c r="H207" s="5">
        <v>0.69731481481481483</v>
      </c>
      <c r="I207" s="5">
        <v>0.72228009259259263</v>
      </c>
      <c r="J207" s="5"/>
      <c r="K207" s="5"/>
      <c r="L207">
        <v>3</v>
      </c>
      <c r="M207">
        <v>4</v>
      </c>
      <c r="Q207" s="6">
        <v>42762.695300925923</v>
      </c>
      <c r="R207" s="6">
        <v>42762.72111111111</v>
      </c>
      <c r="S207" s="6" t="s">
        <v>2997</v>
      </c>
      <c r="T207" s="6" t="s">
        <v>2997</v>
      </c>
      <c r="U207" s="6">
        <v>42762.697314814817</v>
      </c>
      <c r="V207" s="6">
        <v>42762.722280092596</v>
      </c>
      <c r="W207" s="6" t="s">
        <v>2997</v>
      </c>
      <c r="X207" s="6" t="s">
        <v>2997</v>
      </c>
      <c r="Y207">
        <v>2</v>
      </c>
      <c r="Z207" s="5">
        <v>2.0138888888889817E-3</v>
      </c>
      <c r="AA207" s="5">
        <v>1.1689814814815902E-3</v>
      </c>
      <c r="AB207" s="5" t="s">
        <v>2997</v>
      </c>
      <c r="AC207" s="5" t="s">
        <v>2997</v>
      </c>
      <c r="AD207" s="12">
        <v>2.9</v>
      </c>
      <c r="AE207" s="12">
        <v>1.6833333333333333</v>
      </c>
      <c r="AF207" s="12"/>
      <c r="AG207" s="12"/>
      <c r="AH207" t="s">
        <v>3007</v>
      </c>
      <c r="AJ207" t="s">
        <v>374</v>
      </c>
      <c r="AK207" s="5" t="e">
        <f>VLOOKUP(B207,#REF!,13,0)</f>
        <v>#REF!</v>
      </c>
      <c r="AL207" t="e">
        <f t="shared" si="10"/>
        <v>#REF!</v>
      </c>
      <c r="AM207" s="5" t="e">
        <f>VLOOKUP(AL207,#REF!,4,0)</f>
        <v>#REF!</v>
      </c>
      <c r="AN207" s="5" t="e">
        <f t="shared" ref="AN207" si="13">AM207-I207</f>
        <v>#REF!</v>
      </c>
    </row>
    <row r="208" spans="1:40" x14ac:dyDescent="0.25">
      <c r="A208" s="4">
        <v>42762</v>
      </c>
      <c r="B208" t="s">
        <v>154</v>
      </c>
      <c r="C208" s="5" t="e">
        <f>VLOOKUP(B208,#REF!,3,0)</f>
        <v>#REF!</v>
      </c>
      <c r="D208" s="5">
        <v>0.69560185185185175</v>
      </c>
      <c r="E208" s="5"/>
      <c r="F208" s="5"/>
      <c r="G208" s="5"/>
      <c r="H208" s="5">
        <v>0.69615740740740739</v>
      </c>
      <c r="I208" s="5"/>
      <c r="J208" s="5"/>
      <c r="K208" s="5"/>
      <c r="L208">
        <v>2</v>
      </c>
      <c r="Q208" s="6">
        <v>42762.695601851854</v>
      </c>
      <c r="R208" s="6" t="s">
        <v>2997</v>
      </c>
      <c r="S208" s="6" t="s">
        <v>2997</v>
      </c>
      <c r="T208" s="6" t="s">
        <v>2997</v>
      </c>
      <c r="U208" s="6">
        <v>42762.696157407408</v>
      </c>
      <c r="V208" s="6" t="s">
        <v>2997</v>
      </c>
      <c r="W208" s="6" t="s">
        <v>2997</v>
      </c>
      <c r="X208" s="6" t="s">
        <v>2997</v>
      </c>
      <c r="Y208">
        <v>1</v>
      </c>
      <c r="Z208" s="5">
        <v>5.555555555556424E-4</v>
      </c>
      <c r="AA208" s="5" t="s">
        <v>2997</v>
      </c>
      <c r="AB208" s="5" t="s">
        <v>2997</v>
      </c>
      <c r="AC208" s="5" t="s">
        <v>2997</v>
      </c>
      <c r="AD208" s="12">
        <v>0.8</v>
      </c>
      <c r="AE208" s="12"/>
      <c r="AF208" s="12"/>
      <c r="AG208" s="12"/>
      <c r="AH208" t="s">
        <v>3007</v>
      </c>
      <c r="AJ208" t="s">
        <v>154</v>
      </c>
      <c r="AK208" s="5" t="e">
        <f>VLOOKUP(B208,#REF!,13,0)</f>
        <v>#REF!</v>
      </c>
      <c r="AL208" t="e">
        <f t="shared" si="10"/>
        <v>#REF!</v>
      </c>
      <c r="AM208" s="5" t="e">
        <f>VLOOKUP(AL208,#REF!,4,0)</f>
        <v>#REF!</v>
      </c>
      <c r="AN208" s="5" t="e">
        <f t="shared" si="11"/>
        <v>#REF!</v>
      </c>
    </row>
    <row r="209" spans="1:40" x14ac:dyDescent="0.25">
      <c r="A209" s="4">
        <v>42762</v>
      </c>
      <c r="B209" t="s">
        <v>585</v>
      </c>
      <c r="C209" s="5" t="e">
        <f>VLOOKUP(B209,#REF!,3,0)</f>
        <v>#REF!</v>
      </c>
      <c r="D209" s="5">
        <v>0.69590277777777787</v>
      </c>
      <c r="E209" s="5"/>
      <c r="F209" s="5"/>
      <c r="G209" s="5"/>
      <c r="H209" s="5">
        <v>0.69666666666666666</v>
      </c>
      <c r="I209" s="5"/>
      <c r="J209" s="5"/>
      <c r="K209" s="5"/>
      <c r="L209">
        <v>4</v>
      </c>
      <c r="Q209" s="6">
        <v>42762.695902777778</v>
      </c>
      <c r="R209" s="6" t="s">
        <v>2997</v>
      </c>
      <c r="S209" s="6" t="s">
        <v>2997</v>
      </c>
      <c r="T209" s="6" t="s">
        <v>2997</v>
      </c>
      <c r="U209" s="6">
        <v>42762.696666666663</v>
      </c>
      <c r="V209" s="6" t="s">
        <v>2997</v>
      </c>
      <c r="W209" s="6" t="s">
        <v>2997</v>
      </c>
      <c r="X209" s="6" t="s">
        <v>2997</v>
      </c>
      <c r="Y209">
        <v>1</v>
      </c>
      <c r="Z209" s="5">
        <v>7.6388888888878625E-4</v>
      </c>
      <c r="AA209" s="5" t="s">
        <v>2997</v>
      </c>
      <c r="AB209" s="5" t="s">
        <v>2997</v>
      </c>
      <c r="AC209" s="5" t="s">
        <v>2997</v>
      </c>
      <c r="AD209" s="12">
        <v>1.1000000000000001</v>
      </c>
      <c r="AE209" s="12"/>
      <c r="AF209" s="12"/>
      <c r="AG209" s="12"/>
      <c r="AH209" t="s">
        <v>3007</v>
      </c>
      <c r="AJ209" t="s">
        <v>585</v>
      </c>
      <c r="AK209" s="5" t="e">
        <f>VLOOKUP(B209,#REF!,13,0)</f>
        <v>#REF!</v>
      </c>
      <c r="AL209" t="e">
        <f t="shared" si="10"/>
        <v>#REF!</v>
      </c>
      <c r="AM209" s="5" t="e">
        <f>VLOOKUP(AL209,#REF!,4,0)</f>
        <v>#REF!</v>
      </c>
      <c r="AN209" s="5" t="e">
        <f t="shared" si="11"/>
        <v>#REF!</v>
      </c>
    </row>
    <row r="210" spans="1:40" x14ac:dyDescent="0.25">
      <c r="A210" s="4">
        <v>42762</v>
      </c>
      <c r="B210" t="s">
        <v>155</v>
      </c>
      <c r="C210" s="5" t="e">
        <f>VLOOKUP(B210,#REF!,3,0)</f>
        <v>#REF!</v>
      </c>
      <c r="D210" s="5">
        <v>0.69636574074074076</v>
      </c>
      <c r="E210" s="5"/>
      <c r="F210" s="5"/>
      <c r="G210" s="5"/>
      <c r="H210" s="5">
        <v>0.69768518518518519</v>
      </c>
      <c r="I210" s="5"/>
      <c r="J210" s="5"/>
      <c r="K210" s="5"/>
      <c r="L210">
        <v>2</v>
      </c>
      <c r="Q210" s="6">
        <v>42762.69636574074</v>
      </c>
      <c r="R210" s="6" t="s">
        <v>2997</v>
      </c>
      <c r="S210" s="6" t="s">
        <v>2997</v>
      </c>
      <c r="T210" s="6" t="s">
        <v>2997</v>
      </c>
      <c r="U210" s="6">
        <v>42762.697685185187</v>
      </c>
      <c r="V210" s="6" t="s">
        <v>2997</v>
      </c>
      <c r="W210" s="6" t="s">
        <v>2997</v>
      </c>
      <c r="X210" s="6" t="s">
        <v>2997</v>
      </c>
      <c r="Y210">
        <v>1</v>
      </c>
      <c r="Z210" s="5">
        <v>1.3194444444444287E-3</v>
      </c>
      <c r="AA210" s="5" t="s">
        <v>2997</v>
      </c>
      <c r="AB210" s="5" t="s">
        <v>2997</v>
      </c>
      <c r="AC210" s="5" t="s">
        <v>2997</v>
      </c>
      <c r="AD210" s="12">
        <v>1.9</v>
      </c>
      <c r="AE210" s="12"/>
      <c r="AF210" s="12"/>
      <c r="AG210" s="12"/>
      <c r="AH210" t="s">
        <v>3007</v>
      </c>
      <c r="AJ210" t="s">
        <v>155</v>
      </c>
      <c r="AK210" s="5" t="e">
        <f>VLOOKUP(B210,#REF!,13,0)</f>
        <v>#REF!</v>
      </c>
      <c r="AL210" t="e">
        <f t="shared" si="10"/>
        <v>#REF!</v>
      </c>
      <c r="AM210" s="5" t="e">
        <f>VLOOKUP(AL210,#REF!,4,0)</f>
        <v>#REF!</v>
      </c>
      <c r="AN210" s="5" t="e">
        <f t="shared" si="11"/>
        <v>#REF!</v>
      </c>
    </row>
    <row r="211" spans="1:40" x14ac:dyDescent="0.25">
      <c r="A211" s="4">
        <v>42762</v>
      </c>
      <c r="B211" t="s">
        <v>377</v>
      </c>
      <c r="C211" s="5" t="e">
        <f>VLOOKUP(B211,#REF!,3,0)</f>
        <v>#REF!</v>
      </c>
      <c r="D211" s="5">
        <v>0.69802083333333342</v>
      </c>
      <c r="E211" s="5"/>
      <c r="F211" s="5"/>
      <c r="G211" s="5"/>
      <c r="H211" s="5">
        <v>0.69951388888888888</v>
      </c>
      <c r="I211" s="5"/>
      <c r="J211" s="5"/>
      <c r="K211" s="5"/>
      <c r="L211">
        <v>3</v>
      </c>
      <c r="Q211" s="6">
        <v>42762.698020833333</v>
      </c>
      <c r="R211" s="6" t="s">
        <v>2997</v>
      </c>
      <c r="S211" s="6" t="s">
        <v>2997</v>
      </c>
      <c r="T211" s="6" t="s">
        <v>2997</v>
      </c>
      <c r="U211" s="6">
        <v>42762.699513888889</v>
      </c>
      <c r="V211" s="6" t="s">
        <v>2997</v>
      </c>
      <c r="W211" s="6" t="s">
        <v>2997</v>
      </c>
      <c r="X211" s="6" t="s">
        <v>2997</v>
      </c>
      <c r="Y211">
        <v>1</v>
      </c>
      <c r="Z211" s="5">
        <v>1.4930555555554559E-3</v>
      </c>
      <c r="AA211" s="5" t="s">
        <v>2997</v>
      </c>
      <c r="AB211" s="5" t="s">
        <v>2997</v>
      </c>
      <c r="AC211" s="5" t="s">
        <v>2997</v>
      </c>
      <c r="AD211" s="12">
        <v>2.15</v>
      </c>
      <c r="AE211" s="12"/>
      <c r="AF211" s="12"/>
      <c r="AG211" s="12"/>
      <c r="AH211" t="s">
        <v>3007</v>
      </c>
      <c r="AJ211" t="s">
        <v>377</v>
      </c>
      <c r="AK211" s="5" t="e">
        <f>VLOOKUP(B211,#REF!,13,0)</f>
        <v>#REF!</v>
      </c>
      <c r="AL211" t="e">
        <f t="shared" si="10"/>
        <v>#REF!</v>
      </c>
      <c r="AM211" s="5" t="e">
        <f>VLOOKUP(AL211,#REF!,4,0)</f>
        <v>#REF!</v>
      </c>
      <c r="AN211" s="5" t="e">
        <f t="shared" si="11"/>
        <v>#REF!</v>
      </c>
    </row>
    <row r="212" spans="1:40" x14ac:dyDescent="0.25">
      <c r="A212" s="4">
        <v>42762</v>
      </c>
      <c r="B212" t="s">
        <v>378</v>
      </c>
      <c r="C212" s="5" t="e">
        <f>VLOOKUP(B212,#REF!,3,0)</f>
        <v>#REF!</v>
      </c>
      <c r="D212" s="5">
        <v>0.69986111111111116</v>
      </c>
      <c r="E212" s="5"/>
      <c r="F212" s="5"/>
      <c r="G212" s="5"/>
      <c r="H212" s="5">
        <v>0.70078703703703704</v>
      </c>
      <c r="I212" s="5"/>
      <c r="J212" s="5"/>
      <c r="K212" s="5"/>
      <c r="L212">
        <v>3</v>
      </c>
      <c r="Q212" s="6">
        <v>42762.699861111112</v>
      </c>
      <c r="R212" s="6" t="s">
        <v>2997</v>
      </c>
      <c r="S212" s="6" t="s">
        <v>2997</v>
      </c>
      <c r="T212" s="6" t="s">
        <v>2997</v>
      </c>
      <c r="U212" s="6">
        <v>42762.700787037036</v>
      </c>
      <c r="V212" s="6" t="s">
        <v>2997</v>
      </c>
      <c r="W212" s="6" t="s">
        <v>2997</v>
      </c>
      <c r="X212" s="6" t="s">
        <v>2997</v>
      </c>
      <c r="Y212">
        <v>1</v>
      </c>
      <c r="Z212" s="5">
        <v>9.2592592592588563E-4</v>
      </c>
      <c r="AA212" s="5" t="s">
        <v>2997</v>
      </c>
      <c r="AB212" s="5" t="s">
        <v>2997</v>
      </c>
      <c r="AC212" s="5" t="s">
        <v>2997</v>
      </c>
      <c r="AD212" s="12">
        <v>1.3333333333333333</v>
      </c>
      <c r="AE212" s="12"/>
      <c r="AF212" s="12"/>
      <c r="AG212" s="12"/>
      <c r="AH212" t="s">
        <v>3007</v>
      </c>
      <c r="AJ212" t="s">
        <v>378</v>
      </c>
      <c r="AK212" s="5" t="e">
        <f>VLOOKUP(B212,#REF!,13,0)</f>
        <v>#REF!</v>
      </c>
      <c r="AL212" t="e">
        <f t="shared" si="10"/>
        <v>#REF!</v>
      </c>
      <c r="AM212" s="5" t="e">
        <f>VLOOKUP(AL212,#REF!,4,0)</f>
        <v>#REF!</v>
      </c>
      <c r="AN212" s="5" t="e">
        <f t="shared" si="11"/>
        <v>#REF!</v>
      </c>
    </row>
    <row r="213" spans="1:40" x14ac:dyDescent="0.25">
      <c r="A213" s="4">
        <v>42762</v>
      </c>
      <c r="B213" t="s">
        <v>158</v>
      </c>
      <c r="C213" s="5" t="e">
        <f>VLOOKUP(B213,#REF!,3,0)</f>
        <v>#REF!</v>
      </c>
      <c r="D213" s="5">
        <v>0.70104166666666667</v>
      </c>
      <c r="E213" s="5"/>
      <c r="F213" s="5"/>
      <c r="G213" s="5"/>
      <c r="H213" s="5">
        <v>0.7026041666666667</v>
      </c>
      <c r="I213" s="5"/>
      <c r="J213" s="5"/>
      <c r="K213" s="5"/>
      <c r="L213">
        <v>2</v>
      </c>
      <c r="Q213" s="6">
        <v>42762.701041666667</v>
      </c>
      <c r="R213" s="6" t="s">
        <v>2997</v>
      </c>
      <c r="S213" s="6" t="s">
        <v>2997</v>
      </c>
      <c r="T213" s="6" t="s">
        <v>2997</v>
      </c>
      <c r="U213" s="6">
        <v>42762.702604166669</v>
      </c>
      <c r="V213" s="6" t="s">
        <v>2997</v>
      </c>
      <c r="W213" s="6" t="s">
        <v>2997</v>
      </c>
      <c r="X213" s="6" t="s">
        <v>2997</v>
      </c>
      <c r="Y213">
        <v>1</v>
      </c>
      <c r="Z213" s="5">
        <v>1.5625000000000222E-3</v>
      </c>
      <c r="AA213" s="5" t="s">
        <v>2997</v>
      </c>
      <c r="AB213" s="5" t="s">
        <v>2997</v>
      </c>
      <c r="AC213" s="5" t="s">
        <v>2997</v>
      </c>
      <c r="AD213" s="12">
        <v>2.25</v>
      </c>
      <c r="AE213" s="12"/>
      <c r="AF213" s="12"/>
      <c r="AG213" s="12"/>
      <c r="AH213" t="s">
        <v>3007</v>
      </c>
      <c r="AJ213" t="s">
        <v>158</v>
      </c>
      <c r="AK213" s="5" t="e">
        <f>VLOOKUP(B213,#REF!,13,0)</f>
        <v>#REF!</v>
      </c>
      <c r="AL213" t="e">
        <f t="shared" si="10"/>
        <v>#REF!</v>
      </c>
      <c r="AM213" s="5" t="e">
        <f>VLOOKUP(AL213,#REF!,4,0)</f>
        <v>#REF!</v>
      </c>
      <c r="AN213" s="5" t="e">
        <f t="shared" si="11"/>
        <v>#REF!</v>
      </c>
    </row>
    <row r="214" spans="1:40" x14ac:dyDescent="0.25">
      <c r="A214" s="4">
        <v>42762</v>
      </c>
      <c r="B214" t="s">
        <v>379</v>
      </c>
      <c r="C214" s="5" t="e">
        <f>VLOOKUP(B214,#REF!,3,0)</f>
        <v>#REF!</v>
      </c>
      <c r="D214" s="5">
        <v>0.70113425925925921</v>
      </c>
      <c r="E214" s="5"/>
      <c r="F214" s="5"/>
      <c r="G214" s="5"/>
      <c r="H214" s="5">
        <v>0.70084490740740746</v>
      </c>
      <c r="I214" s="5"/>
      <c r="J214" s="5"/>
      <c r="K214" s="5"/>
      <c r="L214">
        <v>3</v>
      </c>
      <c r="Q214" s="6">
        <v>42762.70113425926</v>
      </c>
      <c r="R214" s="6" t="s">
        <v>2997</v>
      </c>
      <c r="S214" s="6" t="s">
        <v>2997</v>
      </c>
      <c r="T214" s="6" t="s">
        <v>2997</v>
      </c>
      <c r="U214" s="6">
        <v>42762.700844907406</v>
      </c>
      <c r="V214" s="6" t="s">
        <v>2997</v>
      </c>
      <c r="W214" s="6" t="s">
        <v>2997</v>
      </c>
      <c r="X214" s="6" t="s">
        <v>2997</v>
      </c>
      <c r="Y214">
        <v>1</v>
      </c>
      <c r="Z214" s="5">
        <v>-2.8935185185174905E-4</v>
      </c>
      <c r="AA214" s="5" t="s">
        <v>2997</v>
      </c>
      <c r="AB214" s="5" t="s">
        <v>2997</v>
      </c>
      <c r="AC214" s="5" t="s">
        <v>2997</v>
      </c>
      <c r="AD214" s="12" t="e">
        <v>#NUM!</v>
      </c>
      <c r="AE214" s="12"/>
      <c r="AF214" s="12"/>
      <c r="AG214" s="12"/>
      <c r="AH214" t="s">
        <v>3007</v>
      </c>
      <c r="AJ214" t="s">
        <v>379</v>
      </c>
      <c r="AK214" s="5" t="e">
        <f>VLOOKUP(B214,#REF!,13,0)</f>
        <v>#REF!</v>
      </c>
      <c r="AL214" t="e">
        <f t="shared" si="10"/>
        <v>#REF!</v>
      </c>
      <c r="AM214" s="5" t="e">
        <f>VLOOKUP(AL214,#REF!,4,0)</f>
        <v>#REF!</v>
      </c>
      <c r="AN214" s="5" t="e">
        <f t="shared" si="11"/>
        <v>#REF!</v>
      </c>
    </row>
    <row r="215" spans="1:40" x14ac:dyDescent="0.25">
      <c r="A215" s="4">
        <v>42762</v>
      </c>
      <c r="B215" t="s">
        <v>592</v>
      </c>
      <c r="C215" s="5" t="e">
        <f>VLOOKUP(B215,#REF!,3,0)</f>
        <v>#REF!</v>
      </c>
      <c r="D215" s="5">
        <v>0.70156249999999998</v>
      </c>
      <c r="E215" s="5"/>
      <c r="F215" s="5"/>
      <c r="G215" s="5"/>
      <c r="H215" s="5">
        <v>0.7024421296296296</v>
      </c>
      <c r="I215" s="5"/>
      <c r="J215" s="5"/>
      <c r="K215" s="5"/>
      <c r="L215">
        <v>4</v>
      </c>
      <c r="Q215" s="6">
        <v>42762.701562499999</v>
      </c>
      <c r="R215" s="6" t="s">
        <v>2997</v>
      </c>
      <c r="S215" s="6" t="s">
        <v>2997</v>
      </c>
      <c r="T215" s="6" t="s">
        <v>2997</v>
      </c>
      <c r="U215" s="6">
        <v>42762.70244212963</v>
      </c>
      <c r="V215" s="6" t="s">
        <v>2997</v>
      </c>
      <c r="W215" s="6" t="s">
        <v>2997</v>
      </c>
      <c r="X215" s="6" t="s">
        <v>2997</v>
      </c>
      <c r="Y215">
        <v>1</v>
      </c>
      <c r="Z215" s="5">
        <v>8.796296296296191E-4</v>
      </c>
      <c r="AA215" s="5" t="s">
        <v>2997</v>
      </c>
      <c r="AB215" s="5" t="s">
        <v>2997</v>
      </c>
      <c r="AC215" s="5" t="s">
        <v>2997</v>
      </c>
      <c r="AD215" s="12">
        <v>1.2666666666666666</v>
      </c>
      <c r="AE215" s="12"/>
      <c r="AF215" s="12"/>
      <c r="AG215" s="12"/>
      <c r="AH215" t="s">
        <v>3007</v>
      </c>
      <c r="AJ215" t="s">
        <v>592</v>
      </c>
      <c r="AK215" s="5" t="e">
        <f>VLOOKUP(B215,#REF!,13,0)</f>
        <v>#REF!</v>
      </c>
      <c r="AL215" t="e">
        <f t="shared" si="10"/>
        <v>#REF!</v>
      </c>
      <c r="AM215" s="5" t="e">
        <f>VLOOKUP(AL215,#REF!,4,0)</f>
        <v>#REF!</v>
      </c>
      <c r="AN215" s="5" t="e">
        <f t="shared" si="11"/>
        <v>#REF!</v>
      </c>
    </row>
    <row r="216" spans="1:40" x14ac:dyDescent="0.25">
      <c r="A216" s="4">
        <v>42762</v>
      </c>
      <c r="B216" t="s">
        <v>380</v>
      </c>
      <c r="C216" s="5" t="e">
        <f>VLOOKUP(B216,#REF!,3,0)</f>
        <v>#REF!</v>
      </c>
      <c r="D216" s="5">
        <v>0.70171296296296293</v>
      </c>
      <c r="E216" s="5"/>
      <c r="F216" s="5"/>
      <c r="G216" s="5"/>
      <c r="H216" s="5">
        <v>0.70263888888888892</v>
      </c>
      <c r="I216" s="5"/>
      <c r="J216" s="5"/>
      <c r="K216" s="5"/>
      <c r="L216">
        <v>3</v>
      </c>
      <c r="Q216" s="6">
        <v>42762.70171296296</v>
      </c>
      <c r="R216" s="6" t="s">
        <v>2997</v>
      </c>
      <c r="S216" s="6" t="s">
        <v>2997</v>
      </c>
      <c r="T216" s="6" t="s">
        <v>2997</v>
      </c>
      <c r="U216" s="6">
        <v>42762.702638888892</v>
      </c>
      <c r="V216" s="6" t="s">
        <v>2997</v>
      </c>
      <c r="W216" s="6" t="s">
        <v>2997</v>
      </c>
      <c r="X216" s="6" t="s">
        <v>2997</v>
      </c>
      <c r="Y216">
        <v>1</v>
      </c>
      <c r="Z216" s="5">
        <v>9.2592592592599665E-4</v>
      </c>
      <c r="AA216" s="5" t="s">
        <v>2997</v>
      </c>
      <c r="AB216" s="5" t="s">
        <v>2997</v>
      </c>
      <c r="AC216" s="5" t="s">
        <v>2997</v>
      </c>
      <c r="AD216" s="12">
        <v>1.3333333333333333</v>
      </c>
      <c r="AE216" s="12"/>
      <c r="AF216" s="12"/>
      <c r="AG216" s="12"/>
      <c r="AH216" t="s">
        <v>3007</v>
      </c>
      <c r="AJ216" t="s">
        <v>380</v>
      </c>
      <c r="AK216" s="5" t="e">
        <f>VLOOKUP(B216,#REF!,13,0)</f>
        <v>#REF!</v>
      </c>
      <c r="AL216" t="e">
        <f t="shared" si="10"/>
        <v>#REF!</v>
      </c>
      <c r="AM216" s="5" t="e">
        <f>VLOOKUP(AL216,#REF!,4,0)</f>
        <v>#REF!</v>
      </c>
      <c r="AN216" s="5" t="e">
        <f t="shared" si="11"/>
        <v>#REF!</v>
      </c>
    </row>
    <row r="217" spans="1:40" x14ac:dyDescent="0.25">
      <c r="A217" s="4">
        <v>42762</v>
      </c>
      <c r="B217" t="s">
        <v>86</v>
      </c>
      <c r="C217" s="5">
        <v>0.69930555555555562</v>
      </c>
      <c r="D217" s="5">
        <v>0.70280092592592591</v>
      </c>
      <c r="E217" s="5"/>
      <c r="F217" s="5"/>
      <c r="G217" s="5"/>
      <c r="H217" s="5">
        <v>0.70383101851851848</v>
      </c>
      <c r="I217" s="5"/>
      <c r="J217" s="5"/>
      <c r="K217" s="5"/>
      <c r="L217">
        <v>2</v>
      </c>
      <c r="Q217" s="6">
        <v>42762.702800925923</v>
      </c>
      <c r="R217" s="6" t="s">
        <v>2997</v>
      </c>
      <c r="S217" s="6" t="s">
        <v>2997</v>
      </c>
      <c r="T217" s="6" t="s">
        <v>2997</v>
      </c>
      <c r="U217" s="6">
        <v>42762.703831018516</v>
      </c>
      <c r="V217" s="6" t="s">
        <v>2997</v>
      </c>
      <c r="W217" s="6" t="s">
        <v>2997</v>
      </c>
      <c r="X217" s="6" t="s">
        <v>2997</v>
      </c>
      <c r="Y217">
        <v>1</v>
      </c>
      <c r="Z217" s="5">
        <v>1.0300925925925686E-3</v>
      </c>
      <c r="AA217" s="5" t="s">
        <v>2997</v>
      </c>
      <c r="AB217" s="5" t="s">
        <v>2997</v>
      </c>
      <c r="AC217" s="5" t="s">
        <v>2997</v>
      </c>
      <c r="AD217" s="12">
        <v>1.4833333333333334</v>
      </c>
      <c r="AE217" s="12"/>
      <c r="AF217" s="12"/>
      <c r="AG217" s="12"/>
      <c r="AH217" t="s">
        <v>3007</v>
      </c>
      <c r="AJ217" t="s">
        <v>86</v>
      </c>
      <c r="AK217" s="5">
        <v>0.73888888888888893</v>
      </c>
      <c r="AL217" t="str">
        <f t="shared" si="10"/>
        <v>WG4207-1744</v>
      </c>
      <c r="AM217" s="5" t="e">
        <f>VLOOKUP(AL217,#REF!,4,0)</f>
        <v>#REF!</v>
      </c>
      <c r="AN217" s="5" t="e">
        <f t="shared" si="11"/>
        <v>#REF!</v>
      </c>
    </row>
    <row r="218" spans="1:40" x14ac:dyDescent="0.25">
      <c r="A218" s="4">
        <v>42762</v>
      </c>
      <c r="B218" t="s">
        <v>184</v>
      </c>
      <c r="C218" s="5" t="e">
        <f>VLOOKUP(B218,#REF!,3,0)</f>
        <v>#REF!</v>
      </c>
      <c r="D218" s="5">
        <v>0.70356481481481481</v>
      </c>
      <c r="E218" s="5"/>
      <c r="F218" s="5"/>
      <c r="G218" s="5"/>
      <c r="H218" s="5">
        <v>0.70415509259259268</v>
      </c>
      <c r="I218" s="5"/>
      <c r="J218" s="5"/>
      <c r="K218" s="5"/>
      <c r="L218">
        <v>4</v>
      </c>
      <c r="Q218" s="6">
        <v>42762.703564814816</v>
      </c>
      <c r="R218" s="6" t="s">
        <v>2997</v>
      </c>
      <c r="S218" s="6" t="s">
        <v>2997</v>
      </c>
      <c r="T218" s="6" t="s">
        <v>2997</v>
      </c>
      <c r="U218" s="6">
        <v>42762.704155092593</v>
      </c>
      <c r="V218" s="6" t="s">
        <v>2997</v>
      </c>
      <c r="W218" s="6" t="s">
        <v>2997</v>
      </c>
      <c r="X218" s="6" t="s">
        <v>2997</v>
      </c>
      <c r="Y218">
        <v>1</v>
      </c>
      <c r="Z218" s="5">
        <v>5.9027777777787005E-4</v>
      </c>
      <c r="AA218" s="5" t="s">
        <v>2997</v>
      </c>
      <c r="AB218" s="5" t="s">
        <v>2997</v>
      </c>
      <c r="AC218" s="5" t="s">
        <v>2997</v>
      </c>
      <c r="AD218" s="12">
        <v>0.85</v>
      </c>
      <c r="AE218" s="12"/>
      <c r="AF218" s="12"/>
      <c r="AG218" s="12"/>
      <c r="AH218" t="s">
        <v>3007</v>
      </c>
      <c r="AJ218" t="s">
        <v>184</v>
      </c>
      <c r="AK218" s="5" t="e">
        <f>VLOOKUP(B218,#REF!,13,0)</f>
        <v>#REF!</v>
      </c>
      <c r="AL218" t="e">
        <f t="shared" si="10"/>
        <v>#REF!</v>
      </c>
      <c r="AM218" s="5" t="e">
        <f>VLOOKUP(AL218,#REF!,4,0)</f>
        <v>#REF!</v>
      </c>
      <c r="AN218" s="5" t="e">
        <f t="shared" si="11"/>
        <v>#REF!</v>
      </c>
    </row>
    <row r="219" spans="1:40" x14ac:dyDescent="0.25">
      <c r="A219" s="4">
        <v>42762</v>
      </c>
      <c r="B219" t="s">
        <v>382</v>
      </c>
      <c r="C219" s="5" t="e">
        <f>VLOOKUP(B219,#REF!,3,0)</f>
        <v>#REF!</v>
      </c>
      <c r="D219" s="5">
        <v>0.70373842592592595</v>
      </c>
      <c r="E219" s="5"/>
      <c r="F219" s="5"/>
      <c r="G219" s="5"/>
      <c r="H219" s="5">
        <v>0.7044907407407407</v>
      </c>
      <c r="I219" s="5"/>
      <c r="J219" s="5"/>
      <c r="K219" s="5"/>
      <c r="L219">
        <v>3</v>
      </c>
      <c r="Q219" s="6">
        <v>42762.703738425924</v>
      </c>
      <c r="R219" s="6" t="s">
        <v>2997</v>
      </c>
      <c r="S219" s="6" t="s">
        <v>2997</v>
      </c>
      <c r="T219" s="6" t="s">
        <v>2997</v>
      </c>
      <c r="U219" s="6">
        <v>42762.70449074074</v>
      </c>
      <c r="V219" s="6" t="s">
        <v>2997</v>
      </c>
      <c r="W219" s="6" t="s">
        <v>2997</v>
      </c>
      <c r="X219" s="6" t="s">
        <v>2997</v>
      </c>
      <c r="Y219">
        <v>1</v>
      </c>
      <c r="Z219" s="5">
        <v>7.5231481481474738E-4</v>
      </c>
      <c r="AA219" s="5" t="s">
        <v>2997</v>
      </c>
      <c r="AB219" s="5" t="s">
        <v>2997</v>
      </c>
      <c r="AC219" s="5" t="s">
        <v>2997</v>
      </c>
      <c r="AD219" s="12">
        <v>1.0833333333333333</v>
      </c>
      <c r="AE219" s="12"/>
      <c r="AF219" s="12"/>
      <c r="AG219" s="12"/>
      <c r="AH219" t="s">
        <v>3007</v>
      </c>
      <c r="AJ219" t="s">
        <v>382</v>
      </c>
      <c r="AK219" s="5" t="e">
        <f>VLOOKUP(B219,#REF!,13,0)</f>
        <v>#REF!</v>
      </c>
      <c r="AL219" t="e">
        <f t="shared" si="10"/>
        <v>#REF!</v>
      </c>
      <c r="AM219" s="5" t="e">
        <f>VLOOKUP(AL219,#REF!,4,0)</f>
        <v>#REF!</v>
      </c>
      <c r="AN219" s="5" t="e">
        <f t="shared" si="11"/>
        <v>#REF!</v>
      </c>
    </row>
    <row r="220" spans="1:40" x14ac:dyDescent="0.25">
      <c r="A220" s="4">
        <v>42762</v>
      </c>
      <c r="B220" t="s">
        <v>96</v>
      </c>
      <c r="C220" s="5">
        <v>0.69930555555555562</v>
      </c>
      <c r="D220" s="5">
        <v>0.70406250000000004</v>
      </c>
      <c r="E220" s="5">
        <v>0.80421296296296296</v>
      </c>
      <c r="F220" s="5"/>
      <c r="G220" s="5"/>
      <c r="H220" s="5">
        <v>0.70527777777777778</v>
      </c>
      <c r="I220" s="5">
        <v>0.80509259259259258</v>
      </c>
      <c r="J220" s="5"/>
      <c r="K220" s="5"/>
      <c r="L220">
        <v>2</v>
      </c>
      <c r="M220">
        <v>3</v>
      </c>
      <c r="Q220" s="6">
        <v>42762.704062500001</v>
      </c>
      <c r="R220" s="6">
        <v>42762.804212962961</v>
      </c>
      <c r="S220" s="6" t="s">
        <v>2997</v>
      </c>
      <c r="T220" s="6" t="s">
        <v>2997</v>
      </c>
      <c r="U220" s="6">
        <v>42762.705277777779</v>
      </c>
      <c r="V220" s="6">
        <v>42762.805092592593</v>
      </c>
      <c r="W220" s="6" t="s">
        <v>2997</v>
      </c>
      <c r="X220" s="6" t="s">
        <v>2997</v>
      </c>
      <c r="Y220">
        <v>2</v>
      </c>
      <c r="Z220" s="5">
        <v>1.2152777777777457E-3</v>
      </c>
      <c r="AA220" s="5">
        <v>8.796296296296191E-4</v>
      </c>
      <c r="AB220" s="5" t="s">
        <v>2997</v>
      </c>
      <c r="AC220" s="5" t="s">
        <v>2997</v>
      </c>
      <c r="AD220" s="12">
        <v>1.75</v>
      </c>
      <c r="AE220" s="12">
        <v>1.2666666666666666</v>
      </c>
      <c r="AF220" s="12"/>
      <c r="AG220" s="12"/>
      <c r="AH220" t="s">
        <v>3007</v>
      </c>
      <c r="AJ220" t="s">
        <v>96</v>
      </c>
      <c r="AK220" s="5">
        <v>0.73819444444444438</v>
      </c>
      <c r="AL220" t="str">
        <f t="shared" si="10"/>
        <v>BBPL30-1743</v>
      </c>
      <c r="AM220" s="5" t="e">
        <f>VLOOKUP(AL220,#REF!,4,0)</f>
        <v>#REF!</v>
      </c>
      <c r="AN220" s="5" t="e">
        <f>AM220-I220</f>
        <v>#REF!</v>
      </c>
    </row>
    <row r="221" spans="1:40" x14ac:dyDescent="0.25">
      <c r="A221" s="4">
        <v>42762</v>
      </c>
      <c r="B221" t="s">
        <v>593</v>
      </c>
      <c r="C221" s="5" t="e">
        <f>VLOOKUP(B221,#REF!,3,0)</f>
        <v>#REF!</v>
      </c>
      <c r="D221" s="5">
        <v>0.70431712962962967</v>
      </c>
      <c r="E221" s="5"/>
      <c r="F221" s="5"/>
      <c r="G221" s="5"/>
      <c r="H221" s="5">
        <v>0.70508101851851857</v>
      </c>
      <c r="I221" s="5"/>
      <c r="J221" s="5"/>
      <c r="K221" s="5"/>
      <c r="L221">
        <v>4</v>
      </c>
      <c r="Q221" s="6">
        <v>42762.704317129632</v>
      </c>
      <c r="R221" s="6" t="s">
        <v>2997</v>
      </c>
      <c r="S221" s="6" t="s">
        <v>2997</v>
      </c>
      <c r="T221" s="6" t="s">
        <v>2997</v>
      </c>
      <c r="U221" s="6">
        <v>42762.705081018517</v>
      </c>
      <c r="V221" s="6" t="s">
        <v>2997</v>
      </c>
      <c r="W221" s="6" t="s">
        <v>2997</v>
      </c>
      <c r="X221" s="6" t="s">
        <v>2997</v>
      </c>
      <c r="Y221">
        <v>1</v>
      </c>
      <c r="Z221" s="5">
        <v>7.6388888888889728E-4</v>
      </c>
      <c r="AA221" s="5" t="s">
        <v>2997</v>
      </c>
      <c r="AB221" s="5" t="s">
        <v>2997</v>
      </c>
      <c r="AC221" s="5" t="s">
        <v>2997</v>
      </c>
      <c r="AD221" s="12">
        <v>1.1000000000000001</v>
      </c>
      <c r="AE221" s="12"/>
      <c r="AF221" s="12"/>
      <c r="AG221" s="12"/>
      <c r="AH221" t="s">
        <v>3007</v>
      </c>
      <c r="AJ221" t="s">
        <v>593</v>
      </c>
      <c r="AK221" s="5" t="e">
        <f>VLOOKUP(B221,#REF!,13,0)</f>
        <v>#REF!</v>
      </c>
      <c r="AL221" t="e">
        <f t="shared" si="10"/>
        <v>#REF!</v>
      </c>
      <c r="AM221" s="5" t="e">
        <f>VLOOKUP(AL221,#REF!,4,0)</f>
        <v>#REF!</v>
      </c>
      <c r="AN221" s="5" t="e">
        <f t="shared" si="11"/>
        <v>#REF!</v>
      </c>
    </row>
    <row r="222" spans="1:40" x14ac:dyDescent="0.25">
      <c r="A222" s="4">
        <v>42762</v>
      </c>
      <c r="B222" t="s">
        <v>186</v>
      </c>
      <c r="C222" s="5">
        <v>0.70208333333333339</v>
      </c>
      <c r="D222" s="5">
        <v>0.70472222222222225</v>
      </c>
      <c r="E222" s="5"/>
      <c r="F222" s="5"/>
      <c r="G222" s="5"/>
      <c r="H222" s="5">
        <v>0.70541666666666669</v>
      </c>
      <c r="I222" s="5"/>
      <c r="J222" s="5"/>
      <c r="K222" s="5"/>
      <c r="L222">
        <v>3</v>
      </c>
      <c r="Q222" s="6">
        <v>42762.704722222225</v>
      </c>
      <c r="R222" s="6" t="s">
        <v>2997</v>
      </c>
      <c r="S222" s="6" t="s">
        <v>2997</v>
      </c>
      <c r="T222" s="6" t="s">
        <v>2997</v>
      </c>
      <c r="U222" s="6">
        <v>42762.705416666664</v>
      </c>
      <c r="V222" s="6" t="s">
        <v>2997</v>
      </c>
      <c r="W222" s="6" t="s">
        <v>2997</v>
      </c>
      <c r="X222" s="6" t="s">
        <v>2997</v>
      </c>
      <c r="Y222">
        <v>1</v>
      </c>
      <c r="Z222" s="5">
        <v>6.9444444444444198E-4</v>
      </c>
      <c r="AA222" s="5" t="s">
        <v>2997</v>
      </c>
      <c r="AB222" s="5" t="s">
        <v>2997</v>
      </c>
      <c r="AC222" s="5" t="s">
        <v>2997</v>
      </c>
      <c r="AD222" s="12">
        <v>1</v>
      </c>
      <c r="AE222" s="12"/>
      <c r="AF222" s="12"/>
      <c r="AG222" s="12"/>
      <c r="AH222" t="s">
        <v>3007</v>
      </c>
      <c r="AJ222" t="s">
        <v>186</v>
      </c>
      <c r="AK222" s="5">
        <v>0.72152777777777777</v>
      </c>
      <c r="AL222" t="str">
        <f t="shared" si="10"/>
        <v>BBPL34-1719</v>
      </c>
      <c r="AM222" s="5" t="e">
        <f>VLOOKUP(AL222,#REF!,4,0)</f>
        <v>#REF!</v>
      </c>
      <c r="AN222" s="5" t="e">
        <f t="shared" si="11"/>
        <v>#REF!</v>
      </c>
    </row>
    <row r="223" spans="1:40" x14ac:dyDescent="0.25">
      <c r="A223" s="4">
        <v>42762</v>
      </c>
      <c r="B223" t="s">
        <v>159</v>
      </c>
      <c r="C223" s="5" t="e">
        <f>VLOOKUP(B223,#REF!,3,0)</f>
        <v>#REF!</v>
      </c>
      <c r="D223" s="5">
        <v>0.70542824074074073</v>
      </c>
      <c r="E223" s="5"/>
      <c r="F223" s="5"/>
      <c r="G223" s="5"/>
      <c r="H223" s="5">
        <v>0.70687500000000003</v>
      </c>
      <c r="I223" s="5"/>
      <c r="J223" s="5"/>
      <c r="K223" s="5"/>
      <c r="L223">
        <v>2</v>
      </c>
      <c r="Q223" s="6">
        <v>42762.705428240741</v>
      </c>
      <c r="R223" s="6" t="s">
        <v>2997</v>
      </c>
      <c r="S223" s="6" t="s">
        <v>2997</v>
      </c>
      <c r="T223" s="6" t="s">
        <v>2997</v>
      </c>
      <c r="U223" s="6">
        <v>42762.706875000003</v>
      </c>
      <c r="V223" s="6" t="s">
        <v>2997</v>
      </c>
      <c r="W223" s="6" t="s">
        <v>2997</v>
      </c>
      <c r="X223" s="6" t="s">
        <v>2997</v>
      </c>
      <c r="Y223">
        <v>1</v>
      </c>
      <c r="Z223" s="5">
        <v>1.4467592592593004E-3</v>
      </c>
      <c r="AA223" s="5" t="s">
        <v>2997</v>
      </c>
      <c r="AB223" s="5" t="s">
        <v>2997</v>
      </c>
      <c r="AC223" s="5" t="s">
        <v>2997</v>
      </c>
      <c r="AD223" s="12">
        <v>2.0833333333333335</v>
      </c>
      <c r="AE223" s="12"/>
      <c r="AF223" s="12"/>
      <c r="AG223" s="12"/>
      <c r="AH223" t="s">
        <v>3007</v>
      </c>
      <c r="AJ223" t="s">
        <v>159</v>
      </c>
      <c r="AK223" s="5" t="e">
        <f>VLOOKUP(B223,#REF!,13,0)</f>
        <v>#REF!</v>
      </c>
      <c r="AL223" t="e">
        <f t="shared" si="10"/>
        <v>#REF!</v>
      </c>
      <c r="AM223" s="5" t="e">
        <f>VLOOKUP(AL223,#REF!,4,0)</f>
        <v>#REF!</v>
      </c>
      <c r="AN223" s="5" t="e">
        <f t="shared" si="11"/>
        <v>#REF!</v>
      </c>
    </row>
    <row r="224" spans="1:40" x14ac:dyDescent="0.25">
      <c r="A224" s="4">
        <v>42762</v>
      </c>
      <c r="B224" t="s">
        <v>383</v>
      </c>
      <c r="C224" s="5" t="e">
        <f>VLOOKUP(B224,#REF!,3,0)</f>
        <v>#REF!</v>
      </c>
      <c r="D224" s="5">
        <v>0.7055324074074073</v>
      </c>
      <c r="E224" s="5"/>
      <c r="F224" s="5"/>
      <c r="G224" s="5"/>
      <c r="H224" s="5">
        <v>0.70634259259259258</v>
      </c>
      <c r="I224" s="5"/>
      <c r="J224" s="5"/>
      <c r="K224" s="5"/>
      <c r="L224">
        <v>3</v>
      </c>
      <c r="Q224" s="6">
        <v>42762.70553240741</v>
      </c>
      <c r="R224" s="6" t="s">
        <v>2997</v>
      </c>
      <c r="S224" s="6" t="s">
        <v>2997</v>
      </c>
      <c r="T224" s="6" t="s">
        <v>2997</v>
      </c>
      <c r="U224" s="6">
        <v>42762.706342592595</v>
      </c>
      <c r="V224" s="6" t="s">
        <v>2997</v>
      </c>
      <c r="W224" s="6" t="s">
        <v>2997</v>
      </c>
      <c r="X224" s="6" t="s">
        <v>2997</v>
      </c>
      <c r="Y224">
        <v>1</v>
      </c>
      <c r="Z224" s="5">
        <v>8.1018518518527483E-4</v>
      </c>
      <c r="AA224" s="5" t="s">
        <v>2997</v>
      </c>
      <c r="AB224" s="5" t="s">
        <v>2997</v>
      </c>
      <c r="AC224" s="5" t="s">
        <v>2997</v>
      </c>
      <c r="AD224" s="12">
        <v>1.1666666666666667</v>
      </c>
      <c r="AE224" s="12"/>
      <c r="AF224" s="12"/>
      <c r="AG224" s="12"/>
      <c r="AH224" t="s">
        <v>3007</v>
      </c>
      <c r="AJ224" t="s">
        <v>383</v>
      </c>
      <c r="AK224" s="5" t="e">
        <f>VLOOKUP(B224,#REF!,13,0)</f>
        <v>#REF!</v>
      </c>
      <c r="AL224" t="e">
        <f t="shared" si="10"/>
        <v>#REF!</v>
      </c>
      <c r="AM224" s="5" t="e">
        <f>VLOOKUP(AL224,#REF!,4,0)</f>
        <v>#REF!</v>
      </c>
      <c r="AN224" s="5" t="e">
        <f t="shared" si="11"/>
        <v>#REF!</v>
      </c>
    </row>
    <row r="225" spans="1:40" x14ac:dyDescent="0.25">
      <c r="A225" s="4">
        <v>42762</v>
      </c>
      <c r="B225" t="s">
        <v>594</v>
      </c>
      <c r="C225" s="5" t="e">
        <f>VLOOKUP(B225,#REF!,3,0)</f>
        <v>#REF!</v>
      </c>
      <c r="D225" s="5">
        <v>0.70918981481481491</v>
      </c>
      <c r="E225" s="5"/>
      <c r="F225" s="5"/>
      <c r="G225" s="5"/>
      <c r="H225" s="5">
        <v>0.71060185185185187</v>
      </c>
      <c r="I225" s="5"/>
      <c r="J225" s="5"/>
      <c r="K225" s="5"/>
      <c r="L225">
        <v>4</v>
      </c>
      <c r="Q225" s="6">
        <v>42762.709189814814</v>
      </c>
      <c r="R225" s="6" t="s">
        <v>2997</v>
      </c>
      <c r="S225" s="6" t="s">
        <v>2997</v>
      </c>
      <c r="T225" s="6" t="s">
        <v>2997</v>
      </c>
      <c r="U225" s="6">
        <v>42762.710601851853</v>
      </c>
      <c r="V225" s="6" t="s">
        <v>2997</v>
      </c>
      <c r="W225" s="6" t="s">
        <v>2997</v>
      </c>
      <c r="X225" s="6" t="s">
        <v>2997</v>
      </c>
      <c r="Y225">
        <v>1</v>
      </c>
      <c r="Z225" s="5">
        <v>1.4120370370369617E-3</v>
      </c>
      <c r="AA225" s="5" t="s">
        <v>2997</v>
      </c>
      <c r="AB225" s="5" t="s">
        <v>2997</v>
      </c>
      <c r="AC225" s="5" t="s">
        <v>2997</v>
      </c>
      <c r="AD225" s="12">
        <v>2.0333333333333332</v>
      </c>
      <c r="AE225" s="12"/>
      <c r="AF225" s="12"/>
      <c r="AG225" s="12"/>
      <c r="AH225" t="s">
        <v>3007</v>
      </c>
      <c r="AJ225" t="s">
        <v>594</v>
      </c>
      <c r="AK225" s="5" t="e">
        <f>VLOOKUP(B225,#REF!,13,0)</f>
        <v>#REF!</v>
      </c>
      <c r="AL225" t="e">
        <f t="shared" si="10"/>
        <v>#REF!</v>
      </c>
      <c r="AM225" s="5" t="e">
        <f>VLOOKUP(AL225,#REF!,4,0)</f>
        <v>#REF!</v>
      </c>
      <c r="AN225" s="5" t="e">
        <f t="shared" si="11"/>
        <v>#REF!</v>
      </c>
    </row>
    <row r="226" spans="1:40" x14ac:dyDescent="0.25">
      <c r="A226" s="4">
        <v>42762</v>
      </c>
      <c r="B226" t="s">
        <v>386</v>
      </c>
      <c r="C226" s="5" t="e">
        <f>VLOOKUP(B226,#REF!,3,0)</f>
        <v>#REF!</v>
      </c>
      <c r="D226" s="5">
        <v>0.71297453703703706</v>
      </c>
      <c r="E226" s="5"/>
      <c r="F226" s="5"/>
      <c r="G226" s="5"/>
      <c r="H226" s="5">
        <v>0.71337962962962964</v>
      </c>
      <c r="I226" s="5"/>
      <c r="J226" s="5"/>
      <c r="K226" s="5"/>
      <c r="L226">
        <v>3</v>
      </c>
      <c r="Q226" s="6">
        <v>42762.71297453704</v>
      </c>
      <c r="R226" s="6" t="s">
        <v>2997</v>
      </c>
      <c r="S226" s="6" t="s">
        <v>2997</v>
      </c>
      <c r="T226" s="6" t="s">
        <v>2997</v>
      </c>
      <c r="U226" s="6">
        <v>42762.713379629633</v>
      </c>
      <c r="V226" s="6" t="s">
        <v>2997</v>
      </c>
      <c r="W226" s="6" t="s">
        <v>2997</v>
      </c>
      <c r="X226" s="6" t="s">
        <v>2997</v>
      </c>
      <c r="Y226">
        <v>1</v>
      </c>
      <c r="Z226" s="5">
        <v>4.050925925925819E-4</v>
      </c>
      <c r="AA226" s="5" t="s">
        <v>2997</v>
      </c>
      <c r="AB226" s="5" t="s">
        <v>2997</v>
      </c>
      <c r="AC226" s="5" t="s">
        <v>2997</v>
      </c>
      <c r="AD226" s="12">
        <v>0.58333333333333337</v>
      </c>
      <c r="AE226" s="12"/>
      <c r="AF226" s="12"/>
      <c r="AG226" s="12"/>
      <c r="AH226" t="s">
        <v>3007</v>
      </c>
      <c r="AJ226" t="s">
        <v>386</v>
      </c>
      <c r="AK226" s="5" t="e">
        <f>VLOOKUP(B226,#REF!,13,0)</f>
        <v>#REF!</v>
      </c>
      <c r="AL226" t="e">
        <f t="shared" si="10"/>
        <v>#REF!</v>
      </c>
      <c r="AM226" s="5" t="e">
        <f>VLOOKUP(AL226,#REF!,4,0)</f>
        <v>#REF!</v>
      </c>
      <c r="AN226" s="5" t="e">
        <f t="shared" si="11"/>
        <v>#REF!</v>
      </c>
    </row>
    <row r="227" spans="1:40" x14ac:dyDescent="0.25">
      <c r="A227" s="4">
        <v>42762</v>
      </c>
      <c r="B227" t="s">
        <v>387</v>
      </c>
      <c r="C227" s="5" t="e">
        <f>VLOOKUP(B227,#REF!,3,0)</f>
        <v>#REF!</v>
      </c>
      <c r="D227" s="5">
        <v>0.71454861111111112</v>
      </c>
      <c r="E227" s="5"/>
      <c r="F227" s="5"/>
      <c r="G227" s="5"/>
      <c r="H227" s="5">
        <v>0.71621527777777771</v>
      </c>
      <c r="I227" s="5"/>
      <c r="J227" s="5"/>
      <c r="K227" s="5"/>
      <c r="L227">
        <v>3</v>
      </c>
      <c r="Q227" s="6">
        <v>42762.714548611111</v>
      </c>
      <c r="R227" s="6" t="s">
        <v>2997</v>
      </c>
      <c r="S227" s="6" t="s">
        <v>2997</v>
      </c>
      <c r="T227" s="6" t="s">
        <v>2997</v>
      </c>
      <c r="U227" s="6">
        <v>42762.716215277775</v>
      </c>
      <c r="V227" s="6" t="s">
        <v>2997</v>
      </c>
      <c r="W227" s="6" t="s">
        <v>2997</v>
      </c>
      <c r="X227" s="6" t="s">
        <v>2997</v>
      </c>
      <c r="Y227">
        <v>1</v>
      </c>
      <c r="Z227" s="5">
        <v>1.6666666666665941E-3</v>
      </c>
      <c r="AA227" s="5" t="s">
        <v>2997</v>
      </c>
      <c r="AB227" s="5" t="s">
        <v>2997</v>
      </c>
      <c r="AC227" s="5" t="s">
        <v>2997</v>
      </c>
      <c r="AD227" s="12">
        <v>2.4</v>
      </c>
      <c r="AE227" s="12"/>
      <c r="AF227" s="12"/>
      <c r="AG227" s="12"/>
      <c r="AH227" t="s">
        <v>3007</v>
      </c>
      <c r="AJ227" t="s">
        <v>387</v>
      </c>
      <c r="AK227" s="5" t="e">
        <f>VLOOKUP(B227,#REF!,13,0)</f>
        <v>#REF!</v>
      </c>
      <c r="AL227" t="e">
        <f t="shared" si="10"/>
        <v>#REF!</v>
      </c>
      <c r="AM227" s="5" t="e">
        <f>VLOOKUP(AL227,#REF!,4,0)</f>
        <v>#REF!</v>
      </c>
      <c r="AN227" s="5" t="e">
        <f t="shared" si="11"/>
        <v>#REF!</v>
      </c>
    </row>
    <row r="228" spans="1:40" x14ac:dyDescent="0.25">
      <c r="A228" s="4">
        <v>42762</v>
      </c>
      <c r="B228" t="s">
        <v>388</v>
      </c>
      <c r="C228" s="5" t="e">
        <f>VLOOKUP(B228,#REF!,3,0)</f>
        <v>#REF!</v>
      </c>
      <c r="D228" s="5">
        <v>0.71638888888888885</v>
      </c>
      <c r="E228" s="5"/>
      <c r="F228" s="5"/>
      <c r="G228" s="5"/>
      <c r="H228" s="5">
        <v>0.71708333333333341</v>
      </c>
      <c r="I228" s="5"/>
      <c r="J228" s="5"/>
      <c r="K228" s="5"/>
      <c r="L228">
        <v>3</v>
      </c>
      <c r="Q228" s="6">
        <v>42762.71638888889</v>
      </c>
      <c r="R228" s="6" t="s">
        <v>2997</v>
      </c>
      <c r="S228" s="6" t="s">
        <v>2997</v>
      </c>
      <c r="T228" s="6" t="s">
        <v>2997</v>
      </c>
      <c r="U228" s="6">
        <v>42762.717083333337</v>
      </c>
      <c r="V228" s="6" t="s">
        <v>2997</v>
      </c>
      <c r="W228" s="6" t="s">
        <v>2997</v>
      </c>
      <c r="X228" s="6" t="s">
        <v>2997</v>
      </c>
      <c r="Y228">
        <v>1</v>
      </c>
      <c r="Z228" s="5">
        <v>6.94444444444553E-4</v>
      </c>
      <c r="AA228" s="5" t="s">
        <v>2997</v>
      </c>
      <c r="AB228" s="5" t="s">
        <v>2997</v>
      </c>
      <c r="AC228" s="5" t="s">
        <v>2997</v>
      </c>
      <c r="AD228" s="12">
        <v>1</v>
      </c>
      <c r="AE228" s="12"/>
      <c r="AF228" s="12"/>
      <c r="AG228" s="12"/>
      <c r="AH228" t="s">
        <v>3007</v>
      </c>
      <c r="AJ228" t="s">
        <v>388</v>
      </c>
      <c r="AK228" s="5" t="e">
        <f>VLOOKUP(B228,#REF!,13,0)</f>
        <v>#REF!</v>
      </c>
      <c r="AL228" t="e">
        <f t="shared" si="10"/>
        <v>#REF!</v>
      </c>
      <c r="AM228" s="5" t="e">
        <f>VLOOKUP(AL228,#REF!,4,0)</f>
        <v>#REF!</v>
      </c>
      <c r="AN228" s="5" t="e">
        <f t="shared" si="11"/>
        <v>#REF!</v>
      </c>
    </row>
    <row r="229" spans="1:40" x14ac:dyDescent="0.25">
      <c r="A229" s="4">
        <v>42762</v>
      </c>
      <c r="B229" t="s">
        <v>597</v>
      </c>
      <c r="C229" s="5" t="e">
        <f>VLOOKUP(B229,#REF!,3,0)</f>
        <v>#REF!</v>
      </c>
      <c r="D229" s="5">
        <v>0.71645833333333331</v>
      </c>
      <c r="E229" s="5"/>
      <c r="F229" s="5"/>
      <c r="G229" s="5"/>
      <c r="H229" s="5">
        <v>0.71769675925925924</v>
      </c>
      <c r="I229" s="5"/>
      <c r="J229" s="5"/>
      <c r="K229" s="5"/>
      <c r="L229">
        <v>4</v>
      </c>
      <c r="Q229" s="6">
        <v>42762.716458333336</v>
      </c>
      <c r="R229" s="6" t="s">
        <v>2997</v>
      </c>
      <c r="S229" s="6" t="s">
        <v>2997</v>
      </c>
      <c r="T229" s="6" t="s">
        <v>2997</v>
      </c>
      <c r="U229" s="6">
        <v>42762.71769675926</v>
      </c>
      <c r="V229" s="6" t="s">
        <v>2997</v>
      </c>
      <c r="W229" s="6" t="s">
        <v>2997</v>
      </c>
      <c r="X229" s="6" t="s">
        <v>2997</v>
      </c>
      <c r="Y229">
        <v>1</v>
      </c>
      <c r="Z229" s="5">
        <v>1.2384259259259345E-3</v>
      </c>
      <c r="AA229" s="5" t="s">
        <v>2997</v>
      </c>
      <c r="AB229" s="5" t="s">
        <v>2997</v>
      </c>
      <c r="AC229" s="5" t="s">
        <v>2997</v>
      </c>
      <c r="AD229" s="12">
        <v>1.7833333333333332</v>
      </c>
      <c r="AE229" s="12"/>
      <c r="AF229" s="12"/>
      <c r="AG229" s="12"/>
      <c r="AH229" t="s">
        <v>3007</v>
      </c>
      <c r="AJ229" t="s">
        <v>597</v>
      </c>
      <c r="AK229" s="5" t="e">
        <f>VLOOKUP(B229,#REF!,13,0)</f>
        <v>#REF!</v>
      </c>
      <c r="AL229" t="e">
        <f t="shared" si="10"/>
        <v>#REF!</v>
      </c>
      <c r="AM229" s="5" t="e">
        <f>VLOOKUP(AL229,#REF!,4,0)</f>
        <v>#REF!</v>
      </c>
      <c r="AN229" s="5" t="e">
        <f t="shared" si="11"/>
        <v>#REF!</v>
      </c>
    </row>
    <row r="230" spans="1:40" x14ac:dyDescent="0.25">
      <c r="A230" s="4">
        <v>42762</v>
      </c>
      <c r="B230" t="s">
        <v>399</v>
      </c>
      <c r="C230" s="5" t="e">
        <f>VLOOKUP(B230,#REF!,3,0)</f>
        <v>#REF!</v>
      </c>
      <c r="D230" s="5">
        <v>0.71929398148148149</v>
      </c>
      <c r="E230" s="5">
        <v>0.73851851851851846</v>
      </c>
      <c r="F230" s="5"/>
      <c r="G230" s="5"/>
      <c r="H230" s="5">
        <v>0.72054398148148147</v>
      </c>
      <c r="I230" s="5">
        <v>0.73961805555555549</v>
      </c>
      <c r="J230" s="5"/>
      <c r="K230" s="5"/>
      <c r="L230">
        <v>4</v>
      </c>
      <c r="M230">
        <v>3</v>
      </c>
      <c r="Q230" s="6">
        <v>42762.719293981485</v>
      </c>
      <c r="R230" s="6">
        <v>42762.738518518519</v>
      </c>
      <c r="S230" s="6" t="s">
        <v>2997</v>
      </c>
      <c r="T230" s="6" t="s">
        <v>2997</v>
      </c>
      <c r="U230" s="6">
        <v>42762.720543981479</v>
      </c>
      <c r="V230" s="6">
        <v>42762.739618055559</v>
      </c>
      <c r="W230" s="6" t="s">
        <v>2997</v>
      </c>
      <c r="X230" s="6" t="s">
        <v>2997</v>
      </c>
      <c r="Y230">
        <v>2</v>
      </c>
      <c r="Z230" s="5">
        <v>1.2499999999999734E-3</v>
      </c>
      <c r="AA230" s="5">
        <v>1.0995370370370239E-3</v>
      </c>
      <c r="AB230" s="5" t="s">
        <v>2997</v>
      </c>
      <c r="AC230" s="5" t="s">
        <v>2997</v>
      </c>
      <c r="AD230" s="12">
        <v>1.8</v>
      </c>
      <c r="AE230" s="12">
        <v>1.5833333333333335</v>
      </c>
      <c r="AF230" s="12"/>
      <c r="AG230" s="12"/>
      <c r="AH230" t="s">
        <v>3007</v>
      </c>
      <c r="AJ230" t="s">
        <v>399</v>
      </c>
      <c r="AK230" s="5" t="e">
        <f>VLOOKUP(B230,#REF!,13,0)</f>
        <v>#REF!</v>
      </c>
      <c r="AL230" t="e">
        <f t="shared" si="10"/>
        <v>#REF!</v>
      </c>
      <c r="AM230" s="5" t="e">
        <f>VLOOKUP(AL230,#REF!,4,0)</f>
        <v>#REF!</v>
      </c>
      <c r="AN230" s="5" t="e">
        <f t="shared" ref="AN230" si="14">AM230-I230</f>
        <v>#REF!</v>
      </c>
    </row>
    <row r="231" spans="1:40" x14ac:dyDescent="0.25">
      <c r="A231" s="4">
        <v>42762</v>
      </c>
      <c r="B231" t="s">
        <v>166</v>
      </c>
      <c r="C231" s="5" t="e">
        <f>VLOOKUP(B231,#REF!,3,0)</f>
        <v>#REF!</v>
      </c>
      <c r="D231" s="5">
        <v>0.71944444444444444</v>
      </c>
      <c r="E231" s="5">
        <v>0.72270833333333329</v>
      </c>
      <c r="F231" s="5">
        <v>0.73165509259259265</v>
      </c>
      <c r="G231" s="5"/>
      <c r="H231" s="5">
        <v>0.72061342592592592</v>
      </c>
      <c r="I231" s="5">
        <v>0.72493055555555552</v>
      </c>
      <c r="J231" s="5">
        <v>0.73373842592592586</v>
      </c>
      <c r="K231" s="5"/>
      <c r="L231">
        <v>3</v>
      </c>
      <c r="M231">
        <v>4</v>
      </c>
      <c r="N231">
        <v>2</v>
      </c>
      <c r="Q231" s="6">
        <v>42762.719444444447</v>
      </c>
      <c r="R231" s="6">
        <v>42762.722708333335</v>
      </c>
      <c r="S231" s="6">
        <v>42762.73165509259</v>
      </c>
      <c r="T231" s="6" t="s">
        <v>2997</v>
      </c>
      <c r="U231" s="6">
        <v>42762.720613425925</v>
      </c>
      <c r="V231" s="6">
        <v>42762.724930555552</v>
      </c>
      <c r="W231" s="6">
        <v>42762.733738425923</v>
      </c>
      <c r="X231" s="6" t="s">
        <v>2997</v>
      </c>
      <c r="Y231">
        <v>3</v>
      </c>
      <c r="Z231" s="5">
        <v>1.1689814814814792E-3</v>
      </c>
      <c r="AA231" s="5">
        <v>2.2222222222222365E-3</v>
      </c>
      <c r="AB231" s="5">
        <v>2.0833333333332149E-3</v>
      </c>
      <c r="AC231" s="5" t="s">
        <v>2997</v>
      </c>
      <c r="AD231" s="12">
        <v>1.6833333333333333</v>
      </c>
      <c r="AE231" s="12">
        <v>3.2</v>
      </c>
      <c r="AF231" s="12">
        <v>3</v>
      </c>
      <c r="AG231" s="12"/>
      <c r="AH231" t="s">
        <v>3007</v>
      </c>
      <c r="AJ231" t="s">
        <v>166</v>
      </c>
      <c r="AK231" s="5" t="e">
        <f>VLOOKUP(B231,#REF!,13,0)</f>
        <v>#REF!</v>
      </c>
      <c r="AL231" t="e">
        <f t="shared" si="10"/>
        <v>#REF!</v>
      </c>
      <c r="AM231" s="5" t="e">
        <f>VLOOKUP(AL231,#REF!,4,0)</f>
        <v>#REF!</v>
      </c>
      <c r="AN231" s="5" t="e">
        <f>AM231-J231</f>
        <v>#REF!</v>
      </c>
    </row>
    <row r="232" spans="1:40" x14ac:dyDescent="0.25">
      <c r="A232" s="4">
        <v>42762</v>
      </c>
      <c r="B232" t="s">
        <v>160</v>
      </c>
      <c r="C232" s="5" t="e">
        <f>VLOOKUP(B232,#REF!,3,0)</f>
        <v>#REF!</v>
      </c>
      <c r="D232" s="5">
        <v>0.71974537037037034</v>
      </c>
      <c r="E232" s="5"/>
      <c r="F232" s="5"/>
      <c r="G232" s="5"/>
      <c r="H232" s="5">
        <v>0.72101851851851861</v>
      </c>
      <c r="I232" s="5"/>
      <c r="J232" s="5"/>
      <c r="K232" s="5"/>
      <c r="L232">
        <v>2</v>
      </c>
      <c r="Q232" s="6">
        <v>42762.71974537037</v>
      </c>
      <c r="R232" s="6" t="s">
        <v>2997</v>
      </c>
      <c r="S232" s="6" t="s">
        <v>2997</v>
      </c>
      <c r="T232" s="6" t="s">
        <v>2997</v>
      </c>
      <c r="U232" s="6">
        <v>42762.721018518518</v>
      </c>
      <c r="V232" s="6" t="s">
        <v>2997</v>
      </c>
      <c r="W232" s="6" t="s">
        <v>2997</v>
      </c>
      <c r="X232" s="6" t="s">
        <v>2997</v>
      </c>
      <c r="Y232">
        <v>1</v>
      </c>
      <c r="Z232" s="5">
        <v>1.2731481481482732E-3</v>
      </c>
      <c r="AA232" s="5" t="s">
        <v>2997</v>
      </c>
      <c r="AB232" s="5" t="s">
        <v>2997</v>
      </c>
      <c r="AC232" s="5" t="s">
        <v>2997</v>
      </c>
      <c r="AD232" s="12">
        <v>1.8333333333333335</v>
      </c>
      <c r="AE232" s="12"/>
      <c r="AF232" s="12"/>
      <c r="AG232" s="12"/>
      <c r="AH232" t="s">
        <v>3007</v>
      </c>
      <c r="AJ232" t="s">
        <v>160</v>
      </c>
      <c r="AK232" s="5" t="e">
        <f>VLOOKUP(B232,#REF!,13,0)</f>
        <v>#REF!</v>
      </c>
      <c r="AL232" t="e">
        <f t="shared" si="10"/>
        <v>#REF!</v>
      </c>
      <c r="AM232" s="5" t="e">
        <f>VLOOKUP(AL232,#REF!,4,0)</f>
        <v>#REF!</v>
      </c>
      <c r="AN232" s="5" t="e">
        <f t="shared" si="11"/>
        <v>#REF!</v>
      </c>
    </row>
    <row r="233" spans="1:40" x14ac:dyDescent="0.25">
      <c r="A233" s="4">
        <v>42762</v>
      </c>
      <c r="B233" t="s">
        <v>191</v>
      </c>
      <c r="C233" s="5" t="e">
        <f>VLOOKUP(B233,#REF!,3,0)</f>
        <v>#REF!</v>
      </c>
      <c r="D233" s="5">
        <v>0.72072916666666664</v>
      </c>
      <c r="E233" s="5"/>
      <c r="F233" s="5"/>
      <c r="G233" s="5"/>
      <c r="H233" s="5">
        <v>0.72124999999999995</v>
      </c>
      <c r="I233" s="5"/>
      <c r="J233" s="5"/>
      <c r="K233" s="5"/>
      <c r="L233">
        <v>3</v>
      </c>
      <c r="Q233" s="6">
        <v>42762.720729166664</v>
      </c>
      <c r="R233" s="6" t="s">
        <v>2997</v>
      </c>
      <c r="S233" s="6" t="s">
        <v>2997</v>
      </c>
      <c r="T233" s="6" t="s">
        <v>2997</v>
      </c>
      <c r="U233" s="6">
        <v>42762.721250000002</v>
      </c>
      <c r="V233" s="6" t="s">
        <v>2997</v>
      </c>
      <c r="W233" s="6" t="s">
        <v>2997</v>
      </c>
      <c r="X233" s="6" t="s">
        <v>2997</v>
      </c>
      <c r="Y233">
        <v>1</v>
      </c>
      <c r="Z233" s="5">
        <v>5.2083333333330373E-4</v>
      </c>
      <c r="AA233" s="5" t="s">
        <v>2997</v>
      </c>
      <c r="AB233" s="5" t="s">
        <v>2997</v>
      </c>
      <c r="AC233" s="5" t="s">
        <v>2997</v>
      </c>
      <c r="AD233" s="12">
        <v>0.75</v>
      </c>
      <c r="AE233" s="12"/>
      <c r="AF233" s="12"/>
      <c r="AG233" s="12"/>
      <c r="AH233" t="s">
        <v>3007</v>
      </c>
      <c r="AJ233" t="s">
        <v>191</v>
      </c>
      <c r="AK233" s="5" t="e">
        <f>VLOOKUP(B233,#REF!,13,0)</f>
        <v>#REF!</v>
      </c>
      <c r="AL233" t="e">
        <f t="shared" si="10"/>
        <v>#REF!</v>
      </c>
      <c r="AM233" s="5" t="e">
        <f>VLOOKUP(AL233,#REF!,4,0)</f>
        <v>#REF!</v>
      </c>
      <c r="AN233" s="5" t="e">
        <f t="shared" si="11"/>
        <v>#REF!</v>
      </c>
    </row>
    <row r="234" spans="1:40" x14ac:dyDescent="0.25">
      <c r="A234" s="4">
        <v>42762</v>
      </c>
      <c r="B234" t="s">
        <v>161</v>
      </c>
      <c r="C234" s="5" t="e">
        <f>VLOOKUP(B234,#REF!,3,0)</f>
        <v>#REF!</v>
      </c>
      <c r="D234" s="5">
        <v>0.72129629629629621</v>
      </c>
      <c r="E234" s="5"/>
      <c r="F234" s="5"/>
      <c r="G234" s="5"/>
      <c r="H234" s="5">
        <v>0.72275462962962955</v>
      </c>
      <c r="I234" s="5"/>
      <c r="J234" s="5"/>
      <c r="K234" s="5"/>
      <c r="L234">
        <v>2</v>
      </c>
      <c r="Q234" s="6">
        <v>42762.721296296295</v>
      </c>
      <c r="R234" s="6" t="s">
        <v>2997</v>
      </c>
      <c r="S234" s="6" t="s">
        <v>2997</v>
      </c>
      <c r="T234" s="6" t="s">
        <v>2997</v>
      </c>
      <c r="U234" s="6">
        <v>42762.722754629627</v>
      </c>
      <c r="V234" s="6" t="s">
        <v>2997</v>
      </c>
      <c r="W234" s="6" t="s">
        <v>2997</v>
      </c>
      <c r="X234" s="6" t="s">
        <v>2997</v>
      </c>
      <c r="Y234">
        <v>1</v>
      </c>
      <c r="Z234" s="5">
        <v>1.4583333333333393E-3</v>
      </c>
      <c r="AA234" s="5" t="s">
        <v>2997</v>
      </c>
      <c r="AB234" s="5" t="s">
        <v>2997</v>
      </c>
      <c r="AC234" s="5" t="s">
        <v>2997</v>
      </c>
      <c r="AD234" s="12">
        <v>2.1</v>
      </c>
      <c r="AE234" s="12"/>
      <c r="AF234" s="12"/>
      <c r="AG234" s="12"/>
      <c r="AH234" t="s">
        <v>3007</v>
      </c>
      <c r="AJ234" t="s">
        <v>161</v>
      </c>
      <c r="AK234" s="5" t="e">
        <f>VLOOKUP(B234,#REF!,13,0)</f>
        <v>#REF!</v>
      </c>
      <c r="AL234" t="e">
        <f t="shared" si="10"/>
        <v>#REF!</v>
      </c>
      <c r="AM234" s="5" t="e">
        <f>VLOOKUP(AL234,#REF!,4,0)</f>
        <v>#REF!</v>
      </c>
      <c r="AN234" s="5" t="e">
        <f t="shared" si="11"/>
        <v>#REF!</v>
      </c>
    </row>
    <row r="235" spans="1:40" x14ac:dyDescent="0.25">
      <c r="A235" s="4">
        <v>42762</v>
      </c>
      <c r="B235" t="s">
        <v>391</v>
      </c>
      <c r="C235" s="5" t="e">
        <f>VLOOKUP(B235,#REF!,3,0)</f>
        <v>#REF!</v>
      </c>
      <c r="D235" s="5">
        <v>0.72292824074074069</v>
      </c>
      <c r="E235" s="5"/>
      <c r="F235" s="5"/>
      <c r="G235" s="5"/>
      <c r="H235" s="5">
        <v>0.72384259259259265</v>
      </c>
      <c r="I235" s="5"/>
      <c r="J235" s="5"/>
      <c r="K235" s="5"/>
      <c r="L235">
        <v>3</v>
      </c>
      <c r="Q235" s="6">
        <v>42762.722928240742</v>
      </c>
      <c r="R235" s="6" t="s">
        <v>2997</v>
      </c>
      <c r="S235" s="6" t="s">
        <v>2997</v>
      </c>
      <c r="T235" s="6" t="s">
        <v>2997</v>
      </c>
      <c r="U235" s="6">
        <v>42762.72384259259</v>
      </c>
      <c r="V235" s="6" t="s">
        <v>2997</v>
      </c>
      <c r="W235" s="6" t="s">
        <v>2997</v>
      </c>
      <c r="X235" s="6" t="s">
        <v>2997</v>
      </c>
      <c r="Y235">
        <v>1</v>
      </c>
      <c r="Z235" s="5">
        <v>9.1435185185195778E-4</v>
      </c>
      <c r="AA235" s="5" t="s">
        <v>2997</v>
      </c>
      <c r="AB235" s="5" t="s">
        <v>2997</v>
      </c>
      <c r="AC235" s="5" t="s">
        <v>2997</v>
      </c>
      <c r="AD235" s="12">
        <v>1.3166666666666667</v>
      </c>
      <c r="AE235" s="12"/>
      <c r="AF235" s="12"/>
      <c r="AG235" s="12"/>
      <c r="AH235" t="s">
        <v>3007</v>
      </c>
      <c r="AJ235" t="s">
        <v>391</v>
      </c>
      <c r="AK235" s="5" t="e">
        <f>VLOOKUP(B235,#REF!,13,0)</f>
        <v>#REF!</v>
      </c>
      <c r="AL235" t="e">
        <f t="shared" si="10"/>
        <v>#REF!</v>
      </c>
      <c r="AM235" s="5" t="e">
        <f>VLOOKUP(AL235,#REF!,4,0)</f>
        <v>#REF!</v>
      </c>
      <c r="AN235" s="5" t="e">
        <f t="shared" si="11"/>
        <v>#REF!</v>
      </c>
    </row>
    <row r="236" spans="1:40" x14ac:dyDescent="0.25">
      <c r="A236" s="4">
        <v>42762</v>
      </c>
      <c r="B236" t="s">
        <v>392</v>
      </c>
      <c r="C236" s="5" t="e">
        <f>VLOOKUP(B236,#REF!,3,0)</f>
        <v>#REF!</v>
      </c>
      <c r="D236" s="5">
        <v>0.72449074074074071</v>
      </c>
      <c r="E236" s="5"/>
      <c r="F236" s="5"/>
      <c r="G236" s="5"/>
      <c r="H236" s="5">
        <v>0.72523148148148142</v>
      </c>
      <c r="I236" s="5"/>
      <c r="J236" s="5"/>
      <c r="K236" s="5"/>
      <c r="L236">
        <v>3</v>
      </c>
      <c r="Q236" s="6">
        <v>42762.724490740744</v>
      </c>
      <c r="R236" s="6" t="s">
        <v>2997</v>
      </c>
      <c r="S236" s="6" t="s">
        <v>2997</v>
      </c>
      <c r="T236" s="6" t="s">
        <v>2997</v>
      </c>
      <c r="U236" s="6">
        <v>42762.725231481483</v>
      </c>
      <c r="V236" s="6" t="s">
        <v>2997</v>
      </c>
      <c r="W236" s="6" t="s">
        <v>2997</v>
      </c>
      <c r="X236" s="6" t="s">
        <v>2997</v>
      </c>
      <c r="Y236">
        <v>1</v>
      </c>
      <c r="Z236" s="5">
        <v>7.407407407407085E-4</v>
      </c>
      <c r="AA236" s="5" t="s">
        <v>2997</v>
      </c>
      <c r="AB236" s="5" t="s">
        <v>2997</v>
      </c>
      <c r="AC236" s="5" t="s">
        <v>2997</v>
      </c>
      <c r="AD236" s="12">
        <v>1.0666666666666667</v>
      </c>
      <c r="AE236" s="12"/>
      <c r="AF236" s="12"/>
      <c r="AG236" s="12"/>
      <c r="AH236" t="s">
        <v>3007</v>
      </c>
      <c r="AJ236" t="s">
        <v>392</v>
      </c>
      <c r="AK236" s="5" t="e">
        <f>VLOOKUP(B236,#REF!,13,0)</f>
        <v>#REF!</v>
      </c>
      <c r="AL236" t="e">
        <f t="shared" si="10"/>
        <v>#REF!</v>
      </c>
      <c r="AM236" s="5" t="e">
        <f>VLOOKUP(AL236,#REF!,4,0)</f>
        <v>#REF!</v>
      </c>
      <c r="AN236" s="5" t="e">
        <f t="shared" si="11"/>
        <v>#REF!</v>
      </c>
    </row>
    <row r="237" spans="1:40" x14ac:dyDescent="0.25">
      <c r="A237" s="4">
        <v>42762</v>
      </c>
      <c r="B237" t="s">
        <v>162</v>
      </c>
      <c r="C237" s="5" t="e">
        <f>VLOOKUP(B237,#REF!,3,0)</f>
        <v>#REF!</v>
      </c>
      <c r="D237" s="5">
        <v>0.7249768518518519</v>
      </c>
      <c r="E237" s="5"/>
      <c r="F237" s="5"/>
      <c r="G237" s="5"/>
      <c r="H237" s="5">
        <v>0.72667824074074072</v>
      </c>
      <c r="I237" s="5"/>
      <c r="J237" s="5"/>
      <c r="K237" s="5"/>
      <c r="L237">
        <v>2</v>
      </c>
      <c r="Q237" s="6">
        <v>42762.724976851852</v>
      </c>
      <c r="R237" s="6" t="s">
        <v>2997</v>
      </c>
      <c r="S237" s="6" t="s">
        <v>2997</v>
      </c>
      <c r="T237" s="6" t="s">
        <v>2997</v>
      </c>
      <c r="U237" s="6">
        <v>42762.726678240739</v>
      </c>
      <c r="V237" s="6" t="s">
        <v>2997</v>
      </c>
      <c r="W237" s="6" t="s">
        <v>2997</v>
      </c>
      <c r="X237" s="6" t="s">
        <v>2997</v>
      </c>
      <c r="Y237">
        <v>1</v>
      </c>
      <c r="Z237" s="5">
        <v>1.7013888888888218E-3</v>
      </c>
      <c r="AA237" s="5" t="s">
        <v>2997</v>
      </c>
      <c r="AB237" s="5" t="s">
        <v>2997</v>
      </c>
      <c r="AC237" s="5" t="s">
        <v>2997</v>
      </c>
      <c r="AD237" s="12">
        <v>2.4500000000000002</v>
      </c>
      <c r="AE237" s="12"/>
      <c r="AF237" s="12"/>
      <c r="AG237" s="12"/>
      <c r="AH237" t="s">
        <v>3007</v>
      </c>
      <c r="AJ237" t="s">
        <v>162</v>
      </c>
      <c r="AK237" s="5" t="e">
        <f>VLOOKUP(B237,#REF!,13,0)</f>
        <v>#REF!</v>
      </c>
      <c r="AL237" t="e">
        <f t="shared" si="10"/>
        <v>#REF!</v>
      </c>
      <c r="AM237" s="5" t="e">
        <f>VLOOKUP(AL237,#REF!,4,0)</f>
        <v>#REF!</v>
      </c>
      <c r="AN237" s="5" t="e">
        <f t="shared" si="11"/>
        <v>#REF!</v>
      </c>
    </row>
    <row r="238" spans="1:40" x14ac:dyDescent="0.25">
      <c r="A238" s="4">
        <v>42762</v>
      </c>
      <c r="B238" t="s">
        <v>393</v>
      </c>
      <c r="C238" s="5" t="e">
        <f>VLOOKUP(B238,#REF!,3,0)</f>
        <v>#REF!</v>
      </c>
      <c r="D238" s="5">
        <v>0.72563657407407411</v>
      </c>
      <c r="E238" s="5"/>
      <c r="F238" s="5"/>
      <c r="G238" s="5"/>
      <c r="H238" s="5">
        <v>0.72650462962962958</v>
      </c>
      <c r="I238" s="5"/>
      <c r="J238" s="5"/>
      <c r="K238" s="5"/>
      <c r="L238">
        <v>3</v>
      </c>
      <c r="Q238" s="6">
        <v>42762.725636574076</v>
      </c>
      <c r="R238" s="6" t="s">
        <v>2997</v>
      </c>
      <c r="S238" s="6" t="s">
        <v>2997</v>
      </c>
      <c r="T238" s="6" t="s">
        <v>2997</v>
      </c>
      <c r="U238" s="6">
        <v>42762.726504629631</v>
      </c>
      <c r="V238" s="6" t="s">
        <v>2997</v>
      </c>
      <c r="W238" s="6" t="s">
        <v>2997</v>
      </c>
      <c r="X238" s="6" t="s">
        <v>2997</v>
      </c>
      <c r="Y238">
        <v>1</v>
      </c>
      <c r="Z238" s="5">
        <v>8.680555555554692E-4</v>
      </c>
      <c r="AA238" s="5" t="s">
        <v>2997</v>
      </c>
      <c r="AB238" s="5" t="s">
        <v>2997</v>
      </c>
      <c r="AC238" s="5" t="s">
        <v>2997</v>
      </c>
      <c r="AD238" s="12">
        <v>1.25</v>
      </c>
      <c r="AE238" s="12"/>
      <c r="AF238" s="12"/>
      <c r="AG238" s="12"/>
      <c r="AH238" t="s">
        <v>3007</v>
      </c>
      <c r="AJ238" t="s">
        <v>393</v>
      </c>
      <c r="AK238" s="5" t="e">
        <f>VLOOKUP(B238,#REF!,13,0)</f>
        <v>#REF!</v>
      </c>
      <c r="AL238" t="e">
        <f t="shared" si="10"/>
        <v>#REF!</v>
      </c>
      <c r="AM238" s="5" t="e">
        <f>VLOOKUP(AL238,#REF!,4,0)</f>
        <v>#REF!</v>
      </c>
      <c r="AN238" s="5" t="e">
        <f t="shared" si="11"/>
        <v>#REF!</v>
      </c>
    </row>
    <row r="239" spans="1:40" x14ac:dyDescent="0.25">
      <c r="A239" s="4">
        <v>42762</v>
      </c>
      <c r="B239" t="s">
        <v>394</v>
      </c>
      <c r="C239" s="5" t="e">
        <f>VLOOKUP(B239,#REF!,3,0)</f>
        <v>#REF!</v>
      </c>
      <c r="D239" s="5">
        <v>0.72672453703703699</v>
      </c>
      <c r="E239" s="5"/>
      <c r="F239" s="5"/>
      <c r="G239" s="5"/>
      <c r="H239" s="5">
        <v>0.72759259259259268</v>
      </c>
      <c r="I239" s="5"/>
      <c r="J239" s="5"/>
      <c r="K239" s="5"/>
      <c r="L239">
        <v>3</v>
      </c>
      <c r="Q239" s="6">
        <v>42762.726724537039</v>
      </c>
      <c r="R239" s="6" t="s">
        <v>2997</v>
      </c>
      <c r="S239" s="6" t="s">
        <v>2997</v>
      </c>
      <c r="T239" s="6" t="s">
        <v>2997</v>
      </c>
      <c r="U239" s="6">
        <v>42762.727592592593</v>
      </c>
      <c r="V239" s="6" t="s">
        <v>2997</v>
      </c>
      <c r="W239" s="6" t="s">
        <v>2997</v>
      </c>
      <c r="X239" s="6" t="s">
        <v>2997</v>
      </c>
      <c r="Y239">
        <v>1</v>
      </c>
      <c r="Z239" s="5">
        <v>8.6805555555569125E-4</v>
      </c>
      <c r="AA239" s="5" t="s">
        <v>2997</v>
      </c>
      <c r="AB239" s="5" t="s">
        <v>2997</v>
      </c>
      <c r="AC239" s="5" t="s">
        <v>2997</v>
      </c>
      <c r="AD239" s="12">
        <v>1.25</v>
      </c>
      <c r="AE239" s="12"/>
      <c r="AF239" s="12"/>
      <c r="AG239" s="12"/>
      <c r="AH239" t="s">
        <v>3007</v>
      </c>
      <c r="AJ239" t="s">
        <v>394</v>
      </c>
      <c r="AK239" s="5" t="e">
        <f>VLOOKUP(B239,#REF!,13,0)</f>
        <v>#REF!</v>
      </c>
      <c r="AL239" t="e">
        <f t="shared" si="10"/>
        <v>#REF!</v>
      </c>
      <c r="AM239" s="5" t="e">
        <f>VLOOKUP(AL239,#REF!,4,0)</f>
        <v>#REF!</v>
      </c>
      <c r="AN239" s="5" t="e">
        <f t="shared" si="11"/>
        <v>#REF!</v>
      </c>
    </row>
    <row r="240" spans="1:40" x14ac:dyDescent="0.25">
      <c r="A240" s="4">
        <v>42762</v>
      </c>
      <c r="B240" t="s">
        <v>194</v>
      </c>
      <c r="C240" s="5" t="e">
        <f>VLOOKUP(B240,#REF!,3,0)</f>
        <v>#REF!</v>
      </c>
      <c r="D240" s="5">
        <v>0.72776620370370371</v>
      </c>
      <c r="E240" s="5"/>
      <c r="F240" s="5"/>
      <c r="G240" s="5"/>
      <c r="H240" s="5">
        <v>0.72811342592592598</v>
      </c>
      <c r="I240" s="5"/>
      <c r="J240" s="5"/>
      <c r="K240" s="5"/>
      <c r="L240">
        <v>3</v>
      </c>
      <c r="Q240" s="6">
        <v>42762.727766203701</v>
      </c>
      <c r="R240" s="6" t="s">
        <v>2997</v>
      </c>
      <c r="S240" s="6" t="s">
        <v>2997</v>
      </c>
      <c r="T240" s="6" t="s">
        <v>2997</v>
      </c>
      <c r="U240" s="6">
        <v>42762.728113425925</v>
      </c>
      <c r="V240" s="6" t="s">
        <v>2997</v>
      </c>
      <c r="W240" s="6" t="s">
        <v>2997</v>
      </c>
      <c r="X240" s="6" t="s">
        <v>2997</v>
      </c>
      <c r="Y240">
        <v>1</v>
      </c>
      <c r="Z240" s="5">
        <v>3.472222222222765E-4</v>
      </c>
      <c r="AA240" s="5" t="s">
        <v>2997</v>
      </c>
      <c r="AB240" s="5" t="s">
        <v>2997</v>
      </c>
      <c r="AC240" s="5" t="s">
        <v>2997</v>
      </c>
      <c r="AD240" s="12">
        <v>0.5</v>
      </c>
      <c r="AE240" s="12"/>
      <c r="AF240" s="12"/>
      <c r="AG240" s="12"/>
      <c r="AH240" t="s">
        <v>3007</v>
      </c>
      <c r="AJ240" t="s">
        <v>194</v>
      </c>
      <c r="AK240" s="5" t="e">
        <f>VLOOKUP(B240,#REF!,13,0)</f>
        <v>#REF!</v>
      </c>
      <c r="AL240" t="e">
        <f t="shared" si="10"/>
        <v>#REF!</v>
      </c>
      <c r="AM240" s="5" t="e">
        <f>VLOOKUP(AL240,#REF!,4,0)</f>
        <v>#REF!</v>
      </c>
      <c r="AN240" s="5" t="e">
        <f t="shared" si="11"/>
        <v>#REF!</v>
      </c>
    </row>
    <row r="241" spans="1:40" x14ac:dyDescent="0.25">
      <c r="A241" s="4">
        <v>42762</v>
      </c>
      <c r="B241" t="s">
        <v>395</v>
      </c>
      <c r="C241" s="5" t="e">
        <f>VLOOKUP(B241,#REF!,3,0)</f>
        <v>#REF!</v>
      </c>
      <c r="D241" s="5">
        <v>0.72829861111111116</v>
      </c>
      <c r="E241" s="5"/>
      <c r="F241" s="5"/>
      <c r="G241" s="5"/>
      <c r="H241" s="5">
        <v>0.72914351851851855</v>
      </c>
      <c r="I241" s="5"/>
      <c r="J241" s="5"/>
      <c r="K241" s="5"/>
      <c r="L241">
        <v>3</v>
      </c>
      <c r="Q241" s="6">
        <v>42762.728298611109</v>
      </c>
      <c r="R241" s="6" t="s">
        <v>2997</v>
      </c>
      <c r="S241" s="6" t="s">
        <v>2997</v>
      </c>
      <c r="T241" s="6" t="s">
        <v>2997</v>
      </c>
      <c r="U241" s="6">
        <v>42762.729143518518</v>
      </c>
      <c r="V241" s="6" t="s">
        <v>2997</v>
      </c>
      <c r="W241" s="6" t="s">
        <v>2997</v>
      </c>
      <c r="X241" s="6" t="s">
        <v>2997</v>
      </c>
      <c r="Y241">
        <v>1</v>
      </c>
      <c r="Z241" s="5">
        <v>8.4490740740739145E-4</v>
      </c>
      <c r="AA241" s="5" t="s">
        <v>2997</v>
      </c>
      <c r="AB241" s="5" t="s">
        <v>2997</v>
      </c>
      <c r="AC241" s="5" t="s">
        <v>2997</v>
      </c>
      <c r="AD241" s="12">
        <v>1.2166666666666668</v>
      </c>
      <c r="AE241" s="12"/>
      <c r="AF241" s="12"/>
      <c r="AG241" s="12"/>
      <c r="AH241" t="s">
        <v>3007</v>
      </c>
      <c r="AJ241" t="s">
        <v>395</v>
      </c>
      <c r="AK241" s="5" t="e">
        <f>VLOOKUP(B241,#REF!,13,0)</f>
        <v>#REF!</v>
      </c>
      <c r="AL241" t="e">
        <f t="shared" si="10"/>
        <v>#REF!</v>
      </c>
      <c r="AM241" s="5" t="e">
        <f>VLOOKUP(AL241,#REF!,4,0)</f>
        <v>#REF!</v>
      </c>
      <c r="AN241" s="5" t="e">
        <f t="shared" si="11"/>
        <v>#REF!</v>
      </c>
    </row>
    <row r="242" spans="1:40" x14ac:dyDescent="0.25">
      <c r="A242" s="4">
        <v>42762</v>
      </c>
      <c r="B242" t="s">
        <v>396</v>
      </c>
      <c r="C242" s="5" t="e">
        <f>VLOOKUP(B242,#REF!,3,0)</f>
        <v>#REF!</v>
      </c>
      <c r="D242" s="5">
        <v>0.72949074074074083</v>
      </c>
      <c r="E242" s="5"/>
      <c r="F242" s="5"/>
      <c r="G242" s="5"/>
      <c r="H242" s="5">
        <v>0.73144675925925917</v>
      </c>
      <c r="I242" s="5"/>
      <c r="J242" s="5"/>
      <c r="K242" s="5"/>
      <c r="L242">
        <v>3</v>
      </c>
      <c r="Q242" s="6">
        <v>42762.729490740741</v>
      </c>
      <c r="R242" s="6" t="s">
        <v>2997</v>
      </c>
      <c r="S242" s="6" t="s">
        <v>2997</v>
      </c>
      <c r="T242" s="6" t="s">
        <v>2997</v>
      </c>
      <c r="U242" s="6">
        <v>42762.731446759259</v>
      </c>
      <c r="V242" s="6" t="s">
        <v>2997</v>
      </c>
      <c r="W242" s="6" t="s">
        <v>2997</v>
      </c>
      <c r="X242" s="6" t="s">
        <v>2997</v>
      </c>
      <c r="Y242">
        <v>1</v>
      </c>
      <c r="Z242" s="5">
        <v>1.9560185185183432E-3</v>
      </c>
      <c r="AA242" s="5" t="s">
        <v>2997</v>
      </c>
      <c r="AB242" s="5" t="s">
        <v>2997</v>
      </c>
      <c r="AC242" s="5" t="s">
        <v>2997</v>
      </c>
      <c r="AD242" s="12">
        <v>2.8166666666666664</v>
      </c>
      <c r="AE242" s="12"/>
      <c r="AF242" s="12"/>
      <c r="AG242" s="12"/>
      <c r="AH242" t="s">
        <v>3007</v>
      </c>
      <c r="AJ242" t="s">
        <v>396</v>
      </c>
      <c r="AK242" s="5" t="e">
        <f>VLOOKUP(B242,#REF!,13,0)</f>
        <v>#REF!</v>
      </c>
      <c r="AL242" t="e">
        <f t="shared" si="10"/>
        <v>#REF!</v>
      </c>
      <c r="AM242" s="5" t="e">
        <f>VLOOKUP(AL242,#REF!,4,0)</f>
        <v>#REF!</v>
      </c>
      <c r="AN242" s="5" t="e">
        <f t="shared" si="11"/>
        <v>#REF!</v>
      </c>
    </row>
    <row r="243" spans="1:40" x14ac:dyDescent="0.25">
      <c r="A243" s="4">
        <v>42762</v>
      </c>
      <c r="B243" t="s">
        <v>165</v>
      </c>
      <c r="C243" s="5">
        <v>0.72986111111111107</v>
      </c>
      <c r="D243" s="5">
        <v>0.73046296296296298</v>
      </c>
      <c r="E243" s="5"/>
      <c r="F243" s="5"/>
      <c r="G243" s="5"/>
      <c r="H243" s="5">
        <v>0.73149305555555555</v>
      </c>
      <c r="I243" s="5"/>
      <c r="J243" s="5"/>
      <c r="K243" s="5"/>
      <c r="L243">
        <v>2</v>
      </c>
      <c r="Q243" s="6">
        <v>42762.730462962965</v>
      </c>
      <c r="R243" s="6" t="s">
        <v>2997</v>
      </c>
      <c r="S243" s="6" t="s">
        <v>2997</v>
      </c>
      <c r="T243" s="6" t="s">
        <v>2997</v>
      </c>
      <c r="U243" s="6">
        <v>42762.731493055559</v>
      </c>
      <c r="V243" s="6" t="s">
        <v>2997</v>
      </c>
      <c r="W243" s="6" t="s">
        <v>2997</v>
      </c>
      <c r="X243" s="6" t="s">
        <v>2997</v>
      </c>
      <c r="Y243">
        <v>1</v>
      </c>
      <c r="Z243" s="5">
        <v>1.0300925925925686E-3</v>
      </c>
      <c r="AA243" s="5" t="s">
        <v>2997</v>
      </c>
      <c r="AB243" s="5" t="s">
        <v>2997</v>
      </c>
      <c r="AC243" s="5" t="s">
        <v>2997</v>
      </c>
      <c r="AD243" s="12">
        <v>1.4833333333333334</v>
      </c>
      <c r="AE243" s="12"/>
      <c r="AF243" s="12"/>
      <c r="AG243" s="12"/>
      <c r="AH243" t="s">
        <v>3007</v>
      </c>
      <c r="AJ243" t="s">
        <v>165</v>
      </c>
      <c r="AK243" s="5" t="e">
        <f>VLOOKUP(B243,#REF!,13,0)</f>
        <v>#REF!</v>
      </c>
      <c r="AL243" t="e">
        <f t="shared" si="10"/>
        <v>#REF!</v>
      </c>
      <c r="AM243" s="5" t="e">
        <f>VLOOKUP(AL243,#REF!,4,0)</f>
        <v>#REF!</v>
      </c>
      <c r="AN243" s="5" t="e">
        <f t="shared" si="11"/>
        <v>#REF!</v>
      </c>
    </row>
    <row r="244" spans="1:40" x14ac:dyDescent="0.25">
      <c r="A244" s="4">
        <v>42762</v>
      </c>
      <c r="B244" t="s">
        <v>397</v>
      </c>
      <c r="C244" s="5" t="e">
        <f>VLOOKUP(B244,#REF!,3,0)</f>
        <v>#REF!</v>
      </c>
      <c r="D244" s="5">
        <v>0.73306712962962972</v>
      </c>
      <c r="E244" s="5"/>
      <c r="F244" s="5"/>
      <c r="G244" s="5"/>
      <c r="H244" s="5">
        <v>0.73469907407407409</v>
      </c>
      <c r="I244" s="5"/>
      <c r="J244" s="5"/>
      <c r="K244" s="5"/>
      <c r="L244">
        <v>3</v>
      </c>
      <c r="Q244" s="6">
        <v>42762.733067129629</v>
      </c>
      <c r="R244" s="6" t="s">
        <v>2997</v>
      </c>
      <c r="S244" s="6" t="s">
        <v>2997</v>
      </c>
      <c r="T244" s="6" t="s">
        <v>2997</v>
      </c>
      <c r="U244" s="6">
        <v>42762.734699074077</v>
      </c>
      <c r="V244" s="6" t="s">
        <v>2997</v>
      </c>
      <c r="W244" s="6" t="s">
        <v>2997</v>
      </c>
      <c r="X244" s="6" t="s">
        <v>2997</v>
      </c>
      <c r="Y244">
        <v>1</v>
      </c>
      <c r="Z244" s="5">
        <v>1.6319444444443665E-3</v>
      </c>
      <c r="AA244" s="5" t="s">
        <v>2997</v>
      </c>
      <c r="AB244" s="5" t="s">
        <v>2997</v>
      </c>
      <c r="AC244" s="5" t="s">
        <v>2997</v>
      </c>
      <c r="AD244" s="12">
        <v>2.35</v>
      </c>
      <c r="AE244" s="12"/>
      <c r="AF244" s="12"/>
      <c r="AG244" s="12"/>
      <c r="AH244" t="s">
        <v>3007</v>
      </c>
      <c r="AJ244" t="s">
        <v>397</v>
      </c>
      <c r="AK244" s="5" t="e">
        <f>VLOOKUP(B244,#REF!,13,0)</f>
        <v>#REF!</v>
      </c>
      <c r="AL244" t="e">
        <f t="shared" si="10"/>
        <v>#REF!</v>
      </c>
      <c r="AM244" s="5" t="e">
        <f>VLOOKUP(AL244,#REF!,4,0)</f>
        <v>#REF!</v>
      </c>
      <c r="AN244" s="5" t="e">
        <f t="shared" si="11"/>
        <v>#REF!</v>
      </c>
    </row>
    <row r="245" spans="1:40" x14ac:dyDescent="0.25">
      <c r="A245" s="4">
        <v>42762</v>
      </c>
      <c r="B245" t="s">
        <v>602</v>
      </c>
      <c r="C245" s="5" t="e">
        <f>VLOOKUP(B245,#REF!,3,0)</f>
        <v>#REF!</v>
      </c>
      <c r="D245" s="5">
        <v>0.73368055555555556</v>
      </c>
      <c r="E245" s="5"/>
      <c r="F245" s="5"/>
      <c r="G245" s="5"/>
      <c r="H245" s="5">
        <v>0.73498842592592595</v>
      </c>
      <c r="I245" s="5"/>
      <c r="J245" s="5"/>
      <c r="K245" s="5"/>
      <c r="L245">
        <v>4</v>
      </c>
      <c r="Q245" s="6">
        <v>42762.733680555553</v>
      </c>
      <c r="R245" s="6" t="s">
        <v>2997</v>
      </c>
      <c r="S245" s="6" t="s">
        <v>2997</v>
      </c>
      <c r="T245" s="6" t="s">
        <v>2997</v>
      </c>
      <c r="U245" s="6">
        <v>42762.734988425924</v>
      </c>
      <c r="V245" s="6" t="s">
        <v>2997</v>
      </c>
      <c r="W245" s="6" t="s">
        <v>2997</v>
      </c>
      <c r="X245" s="6" t="s">
        <v>2997</v>
      </c>
      <c r="Y245">
        <v>1</v>
      </c>
      <c r="Z245" s="5">
        <v>1.3078703703703898E-3</v>
      </c>
      <c r="AA245" s="5" t="s">
        <v>2997</v>
      </c>
      <c r="AB245" s="5" t="s">
        <v>2997</v>
      </c>
      <c r="AC245" s="5" t="s">
        <v>2997</v>
      </c>
      <c r="AD245" s="12">
        <v>1.8833333333333333</v>
      </c>
      <c r="AE245" s="12"/>
      <c r="AF245" s="12"/>
      <c r="AG245" s="12"/>
      <c r="AH245" t="s">
        <v>3007</v>
      </c>
      <c r="AJ245" t="s">
        <v>602</v>
      </c>
      <c r="AK245" s="5" t="e">
        <f>VLOOKUP(B245,#REF!,13,0)</f>
        <v>#REF!</v>
      </c>
      <c r="AL245" t="e">
        <f t="shared" si="10"/>
        <v>#REF!</v>
      </c>
      <c r="AM245" s="5" t="e">
        <f>VLOOKUP(AL245,#REF!,4,0)</f>
        <v>#REF!</v>
      </c>
      <c r="AN245" s="5" t="e">
        <f t="shared" si="11"/>
        <v>#REF!</v>
      </c>
    </row>
    <row r="246" spans="1:40" x14ac:dyDescent="0.25">
      <c r="A246" s="4">
        <v>42762</v>
      </c>
      <c r="B246" t="s">
        <v>603</v>
      </c>
      <c r="C246" s="5" t="e">
        <f>VLOOKUP(B246,#REF!,3,0)</f>
        <v>#REF!</v>
      </c>
      <c r="D246" s="5">
        <v>0.73682870370370368</v>
      </c>
      <c r="E246" s="5"/>
      <c r="F246" s="5"/>
      <c r="G246" s="5"/>
      <c r="H246" s="5">
        <v>0.73780092592592583</v>
      </c>
      <c r="I246" s="5"/>
      <c r="J246" s="5"/>
      <c r="K246" s="5"/>
      <c r="L246">
        <v>4</v>
      </c>
      <c r="Q246" s="6">
        <v>42762.736828703702</v>
      </c>
      <c r="R246" s="6" t="s">
        <v>2997</v>
      </c>
      <c r="S246" s="6" t="s">
        <v>2997</v>
      </c>
      <c r="T246" s="6" t="s">
        <v>2997</v>
      </c>
      <c r="U246" s="6">
        <v>42762.737800925926</v>
      </c>
      <c r="V246" s="6" t="s">
        <v>2997</v>
      </c>
      <c r="W246" s="6" t="s">
        <v>2997</v>
      </c>
      <c r="X246" s="6" t="s">
        <v>2997</v>
      </c>
      <c r="Y246">
        <v>1</v>
      </c>
      <c r="Z246" s="5">
        <v>9.7222222222215215E-4</v>
      </c>
      <c r="AA246" s="5" t="s">
        <v>2997</v>
      </c>
      <c r="AB246" s="5" t="s">
        <v>2997</v>
      </c>
      <c r="AC246" s="5" t="s">
        <v>2997</v>
      </c>
      <c r="AD246" s="12">
        <v>1.4</v>
      </c>
      <c r="AE246" s="12"/>
      <c r="AF246" s="12"/>
      <c r="AG246" s="12"/>
      <c r="AH246" t="s">
        <v>3007</v>
      </c>
      <c r="AJ246" t="s">
        <v>603</v>
      </c>
      <c r="AK246" s="5" t="e">
        <f>VLOOKUP(B246,#REF!,13,0)</f>
        <v>#REF!</v>
      </c>
      <c r="AL246" t="e">
        <f t="shared" si="10"/>
        <v>#REF!</v>
      </c>
      <c r="AM246" s="5" t="e">
        <f>VLOOKUP(AL246,#REF!,4,0)</f>
        <v>#REF!</v>
      </c>
      <c r="AN246" s="5" t="e">
        <f t="shared" si="11"/>
        <v>#REF!</v>
      </c>
    </row>
    <row r="247" spans="1:40" x14ac:dyDescent="0.25">
      <c r="A247" s="4">
        <v>42762</v>
      </c>
      <c r="B247" t="s">
        <v>169</v>
      </c>
      <c r="C247" s="5" t="e">
        <f>VLOOKUP(B247,#REF!,3,0)</f>
        <v>#REF!</v>
      </c>
      <c r="D247" s="5">
        <v>0.73799768518518516</v>
      </c>
      <c r="E247" s="5"/>
      <c r="F247" s="5"/>
      <c r="G247" s="5"/>
      <c r="H247" s="5">
        <v>0.73861111111111111</v>
      </c>
      <c r="I247" s="5"/>
      <c r="J247" s="5"/>
      <c r="K247" s="5"/>
      <c r="L247">
        <v>2</v>
      </c>
      <c r="Q247" s="6">
        <v>42762.737997685188</v>
      </c>
      <c r="R247" s="6" t="s">
        <v>2997</v>
      </c>
      <c r="S247" s="6" t="s">
        <v>2997</v>
      </c>
      <c r="T247" s="6" t="s">
        <v>2997</v>
      </c>
      <c r="U247" s="6">
        <v>42762.738611111112</v>
      </c>
      <c r="V247" s="6" t="s">
        <v>2997</v>
      </c>
      <c r="W247" s="6" t="s">
        <v>2997</v>
      </c>
      <c r="X247" s="6" t="s">
        <v>2997</v>
      </c>
      <c r="Y247">
        <v>1</v>
      </c>
      <c r="Z247" s="5">
        <v>6.134259259259478E-4</v>
      </c>
      <c r="AA247" s="5" t="s">
        <v>2997</v>
      </c>
      <c r="AB247" s="5" t="s">
        <v>2997</v>
      </c>
      <c r="AC247" s="5" t="s">
        <v>2997</v>
      </c>
      <c r="AD247" s="12">
        <v>0.8833333333333333</v>
      </c>
      <c r="AE247" s="12"/>
      <c r="AF247" s="12"/>
      <c r="AG247" s="12"/>
      <c r="AH247" t="s">
        <v>3007</v>
      </c>
      <c r="AJ247" t="s">
        <v>169</v>
      </c>
      <c r="AK247" s="5" t="e">
        <f>VLOOKUP(B247,#REF!,13,0)</f>
        <v>#REF!</v>
      </c>
      <c r="AL247" t="e">
        <f t="shared" si="10"/>
        <v>#REF!</v>
      </c>
      <c r="AM247" s="5" t="e">
        <f>VLOOKUP(AL247,#REF!,4,0)</f>
        <v>#REF!</v>
      </c>
      <c r="AN247" s="5" t="e">
        <f t="shared" si="11"/>
        <v>#REF!</v>
      </c>
    </row>
    <row r="248" spans="1:40" x14ac:dyDescent="0.25">
      <c r="A248" s="4">
        <v>42762</v>
      </c>
      <c r="B248" t="s">
        <v>604</v>
      </c>
      <c r="C248" s="5" t="e">
        <f>VLOOKUP(B248,#REF!,3,0)</f>
        <v>#REF!</v>
      </c>
      <c r="D248" s="5">
        <v>0.73831018518518521</v>
      </c>
      <c r="E248" s="5"/>
      <c r="F248" s="5"/>
      <c r="G248" s="5"/>
      <c r="H248" s="5">
        <v>0.73938657407407404</v>
      </c>
      <c r="I248" s="5"/>
      <c r="J248" s="5"/>
      <c r="K248" s="5"/>
      <c r="L248">
        <v>4</v>
      </c>
      <c r="Q248" s="6">
        <v>42762.738310185188</v>
      </c>
      <c r="R248" s="6" t="s">
        <v>2997</v>
      </c>
      <c r="S248" s="6" t="s">
        <v>2997</v>
      </c>
      <c r="T248" s="6" t="s">
        <v>2997</v>
      </c>
      <c r="U248" s="6">
        <v>42762.739386574074</v>
      </c>
      <c r="V248" s="6" t="s">
        <v>2997</v>
      </c>
      <c r="W248" s="6" t="s">
        <v>2997</v>
      </c>
      <c r="X248" s="6" t="s">
        <v>2997</v>
      </c>
      <c r="Y248">
        <v>1</v>
      </c>
      <c r="Z248" s="5">
        <v>1.0763888888888351E-3</v>
      </c>
      <c r="AA248" s="5" t="s">
        <v>2997</v>
      </c>
      <c r="AB248" s="5" t="s">
        <v>2997</v>
      </c>
      <c r="AC248" s="5" t="s">
        <v>2997</v>
      </c>
      <c r="AD248" s="12">
        <v>1.55</v>
      </c>
      <c r="AE248" s="12"/>
      <c r="AF248" s="12"/>
      <c r="AG248" s="12"/>
      <c r="AH248" t="s">
        <v>3007</v>
      </c>
      <c r="AJ248" t="s">
        <v>604</v>
      </c>
      <c r="AK248" s="5" t="e">
        <f>VLOOKUP(B248,#REF!,13,0)</f>
        <v>#REF!</v>
      </c>
      <c r="AL248" t="e">
        <f t="shared" si="10"/>
        <v>#REF!</v>
      </c>
      <c r="AM248" s="5" t="e">
        <f>VLOOKUP(AL248,#REF!,4,0)</f>
        <v>#REF!</v>
      </c>
      <c r="AN248" s="5" t="e">
        <f t="shared" si="11"/>
        <v>#REF!</v>
      </c>
    </row>
    <row r="249" spans="1:40" x14ac:dyDescent="0.25">
      <c r="A249" s="4">
        <v>42762</v>
      </c>
      <c r="B249" t="s">
        <v>170</v>
      </c>
      <c r="C249" s="5" t="e">
        <f>VLOOKUP(B249,#REF!,3,0)</f>
        <v>#REF!</v>
      </c>
      <c r="D249" s="5">
        <v>0.74031249999999993</v>
      </c>
      <c r="E249" s="5"/>
      <c r="F249" s="5"/>
      <c r="G249" s="5"/>
      <c r="H249" s="5">
        <v>0.74111111111111105</v>
      </c>
      <c r="I249" s="5"/>
      <c r="J249" s="5"/>
      <c r="K249" s="5"/>
      <c r="L249">
        <v>2</v>
      </c>
      <c r="Q249" s="6">
        <v>42762.740312499998</v>
      </c>
      <c r="R249" s="6" t="s">
        <v>2997</v>
      </c>
      <c r="S249" s="6" t="s">
        <v>2997</v>
      </c>
      <c r="T249" s="6" t="s">
        <v>2997</v>
      </c>
      <c r="U249" s="6">
        <v>42762.741111111114</v>
      </c>
      <c r="V249" s="6" t="s">
        <v>2997</v>
      </c>
      <c r="W249" s="6" t="s">
        <v>2997</v>
      </c>
      <c r="X249" s="6" t="s">
        <v>2997</v>
      </c>
      <c r="Y249">
        <v>1</v>
      </c>
      <c r="Z249" s="5">
        <v>7.9861111111112493E-4</v>
      </c>
      <c r="AA249" s="5" t="s">
        <v>2997</v>
      </c>
      <c r="AB249" s="5" t="s">
        <v>2997</v>
      </c>
      <c r="AC249" s="5" t="s">
        <v>2997</v>
      </c>
      <c r="AD249" s="12">
        <v>1.1499999999999999</v>
      </c>
      <c r="AE249" s="12"/>
      <c r="AF249" s="12"/>
      <c r="AG249" s="12"/>
      <c r="AH249" t="s">
        <v>3007</v>
      </c>
      <c r="AJ249" t="s">
        <v>170</v>
      </c>
      <c r="AK249" s="5" t="e">
        <f>VLOOKUP(B249,#REF!,13,0)</f>
        <v>#REF!</v>
      </c>
      <c r="AL249" t="e">
        <f t="shared" si="10"/>
        <v>#REF!</v>
      </c>
      <c r="AM249" s="5" t="e">
        <f>VLOOKUP(AL249,#REF!,4,0)</f>
        <v>#REF!</v>
      </c>
      <c r="AN249" s="5" t="e">
        <f t="shared" si="11"/>
        <v>#REF!</v>
      </c>
    </row>
    <row r="250" spans="1:40" x14ac:dyDescent="0.25">
      <c r="A250" s="4">
        <v>42762</v>
      </c>
      <c r="B250" t="s">
        <v>171</v>
      </c>
      <c r="C250" s="5" t="e">
        <f>VLOOKUP(B250,#REF!,3,0)</f>
        <v>#REF!</v>
      </c>
      <c r="D250" s="5">
        <v>0.74126157407407411</v>
      </c>
      <c r="E250" s="5"/>
      <c r="F250" s="5"/>
      <c r="G250" s="5"/>
      <c r="H250" s="5">
        <v>0.74178240740740742</v>
      </c>
      <c r="I250" s="5"/>
      <c r="J250" s="5"/>
      <c r="K250" s="5"/>
      <c r="L250">
        <v>2</v>
      </c>
      <c r="Q250" s="6">
        <v>42762.741261574076</v>
      </c>
      <c r="R250" s="6" t="s">
        <v>2997</v>
      </c>
      <c r="S250" s="6" t="s">
        <v>2997</v>
      </c>
      <c r="T250" s="6" t="s">
        <v>2997</v>
      </c>
      <c r="U250" s="6">
        <v>42762.741782407407</v>
      </c>
      <c r="V250" s="6" t="s">
        <v>2997</v>
      </c>
      <c r="W250" s="6" t="s">
        <v>2997</v>
      </c>
      <c r="X250" s="6" t="s">
        <v>2997</v>
      </c>
      <c r="Y250">
        <v>1</v>
      </c>
      <c r="Z250" s="5">
        <v>5.2083333333330373E-4</v>
      </c>
      <c r="AA250" s="5" t="s">
        <v>2997</v>
      </c>
      <c r="AB250" s="5" t="s">
        <v>2997</v>
      </c>
      <c r="AC250" s="5" t="s">
        <v>2997</v>
      </c>
      <c r="AD250" s="12">
        <v>0.75</v>
      </c>
      <c r="AE250" s="12"/>
      <c r="AF250" s="12"/>
      <c r="AG250" s="12"/>
      <c r="AH250" t="s">
        <v>3007</v>
      </c>
      <c r="AJ250" t="s">
        <v>171</v>
      </c>
      <c r="AK250" s="5" t="e">
        <f>VLOOKUP(B250,#REF!,13,0)</f>
        <v>#REF!</v>
      </c>
      <c r="AL250" t="e">
        <f t="shared" si="10"/>
        <v>#REF!</v>
      </c>
      <c r="AM250" s="5" t="e">
        <f>VLOOKUP(AL250,#REF!,4,0)</f>
        <v>#REF!</v>
      </c>
      <c r="AN250" s="5" t="e">
        <f t="shared" si="11"/>
        <v>#REF!</v>
      </c>
    </row>
    <row r="251" spans="1:40" x14ac:dyDescent="0.25">
      <c r="A251" s="4">
        <v>42762</v>
      </c>
      <c r="B251" t="s">
        <v>401</v>
      </c>
      <c r="C251" s="5" t="e">
        <f>VLOOKUP(B251,#REF!,3,0)</f>
        <v>#REF!</v>
      </c>
      <c r="D251" s="5">
        <v>0.74133101851851846</v>
      </c>
      <c r="E251" s="5"/>
      <c r="F251" s="5"/>
      <c r="G251" s="5"/>
      <c r="H251" s="5">
        <v>0.7430092592592592</v>
      </c>
      <c r="I251" s="5"/>
      <c r="J251" s="5"/>
      <c r="K251" s="5"/>
      <c r="L251">
        <v>3</v>
      </c>
      <c r="Q251" s="6">
        <v>42762.741331018522</v>
      </c>
      <c r="R251" s="6" t="s">
        <v>2997</v>
      </c>
      <c r="S251" s="6" t="s">
        <v>2997</v>
      </c>
      <c r="T251" s="6" t="s">
        <v>2997</v>
      </c>
      <c r="U251" s="6">
        <v>42762.743009259262</v>
      </c>
      <c r="V251" s="6" t="s">
        <v>2997</v>
      </c>
      <c r="W251" s="6" t="s">
        <v>2997</v>
      </c>
      <c r="X251" s="6" t="s">
        <v>2997</v>
      </c>
      <c r="Y251">
        <v>1</v>
      </c>
      <c r="Z251" s="5">
        <v>1.678240740740744E-3</v>
      </c>
      <c r="AA251" s="5" t="s">
        <v>2997</v>
      </c>
      <c r="AB251" s="5" t="s">
        <v>2997</v>
      </c>
      <c r="AC251" s="5" t="s">
        <v>2997</v>
      </c>
      <c r="AD251" s="12">
        <v>2.4166666666666665</v>
      </c>
      <c r="AE251" s="12"/>
      <c r="AF251" s="12"/>
      <c r="AG251" s="12"/>
      <c r="AH251" t="s">
        <v>3007</v>
      </c>
      <c r="AJ251" t="s">
        <v>401</v>
      </c>
      <c r="AK251" s="5" t="e">
        <f>VLOOKUP(B251,#REF!,13,0)</f>
        <v>#REF!</v>
      </c>
      <c r="AL251" t="e">
        <f t="shared" si="10"/>
        <v>#REF!</v>
      </c>
      <c r="AM251" s="5" t="e">
        <f>VLOOKUP(AL251,#REF!,4,0)</f>
        <v>#REF!</v>
      </c>
      <c r="AN251" s="5" t="e">
        <f t="shared" si="11"/>
        <v>#REF!</v>
      </c>
    </row>
    <row r="252" spans="1:40" x14ac:dyDescent="0.25">
      <c r="A252" s="4">
        <v>42762</v>
      </c>
      <c r="B252" t="s">
        <v>608</v>
      </c>
      <c r="C252" s="5" t="e">
        <f>VLOOKUP(B252,#REF!,3,0)</f>
        <v>#REF!</v>
      </c>
      <c r="D252" s="5">
        <v>0.74424768518518514</v>
      </c>
      <c r="E252" s="5"/>
      <c r="F252" s="5"/>
      <c r="G252" s="5"/>
      <c r="H252" s="5">
        <v>0.74562499999999998</v>
      </c>
      <c r="I252" s="5"/>
      <c r="J252" s="5"/>
      <c r="K252" s="5"/>
      <c r="L252">
        <v>4</v>
      </c>
      <c r="Q252" s="6">
        <v>42762.744247685187</v>
      </c>
      <c r="R252" s="6" t="s">
        <v>2997</v>
      </c>
      <c r="S252" s="6" t="s">
        <v>2997</v>
      </c>
      <c r="T252" s="6" t="s">
        <v>2997</v>
      </c>
      <c r="U252" s="6">
        <v>42762.745625000003</v>
      </c>
      <c r="V252" s="6" t="s">
        <v>2997</v>
      </c>
      <c r="W252" s="6" t="s">
        <v>2997</v>
      </c>
      <c r="X252" s="6" t="s">
        <v>2997</v>
      </c>
      <c r="Y252">
        <v>1</v>
      </c>
      <c r="Z252" s="5">
        <v>1.3773148148148451E-3</v>
      </c>
      <c r="AA252" s="5" t="s">
        <v>2997</v>
      </c>
      <c r="AB252" s="5" t="s">
        <v>2997</v>
      </c>
      <c r="AC252" s="5" t="s">
        <v>2997</v>
      </c>
      <c r="AD252" s="12">
        <v>1.9833333333333334</v>
      </c>
      <c r="AE252" s="12"/>
      <c r="AF252" s="12"/>
      <c r="AG252" s="12"/>
      <c r="AH252" t="s">
        <v>3007</v>
      </c>
      <c r="AJ252" t="s">
        <v>608</v>
      </c>
      <c r="AK252" s="5" t="e">
        <f>VLOOKUP(B252,#REF!,13,0)</f>
        <v>#REF!</v>
      </c>
      <c r="AL252" t="e">
        <f t="shared" si="10"/>
        <v>#REF!</v>
      </c>
      <c r="AM252" s="5" t="e">
        <f>VLOOKUP(AL252,#REF!,4,0)</f>
        <v>#REF!</v>
      </c>
      <c r="AN252" s="5" t="e">
        <f t="shared" si="11"/>
        <v>#REF!</v>
      </c>
    </row>
    <row r="253" spans="1:40" x14ac:dyDescent="0.25">
      <c r="A253" s="4">
        <v>42762</v>
      </c>
      <c r="B253" t="s">
        <v>173</v>
      </c>
      <c r="C253" s="5" t="e">
        <f>VLOOKUP(B253,#REF!,3,0)</f>
        <v>#REF!</v>
      </c>
      <c r="D253" s="5">
        <v>0.74450231481481488</v>
      </c>
      <c r="E253" s="5"/>
      <c r="F253" s="5"/>
      <c r="G253" s="5"/>
      <c r="H253" s="5">
        <v>0.74540509259259258</v>
      </c>
      <c r="I253" s="5"/>
      <c r="J253" s="5"/>
      <c r="K253" s="5"/>
      <c r="L253">
        <v>2</v>
      </c>
      <c r="Q253" s="6">
        <v>42762.744502314818</v>
      </c>
      <c r="R253" s="6" t="s">
        <v>2997</v>
      </c>
      <c r="S253" s="6" t="s">
        <v>2997</v>
      </c>
      <c r="T253" s="6" t="s">
        <v>2997</v>
      </c>
      <c r="U253" s="6">
        <v>42762.745405092595</v>
      </c>
      <c r="V253" s="6" t="s">
        <v>2997</v>
      </c>
      <c r="W253" s="6" t="s">
        <v>2997</v>
      </c>
      <c r="X253" s="6" t="s">
        <v>2997</v>
      </c>
      <c r="Y253">
        <v>1</v>
      </c>
      <c r="Z253" s="5">
        <v>9.0277777777769685E-4</v>
      </c>
      <c r="AA253" s="5" t="s">
        <v>2997</v>
      </c>
      <c r="AB253" s="5" t="s">
        <v>2997</v>
      </c>
      <c r="AC253" s="5" t="s">
        <v>2997</v>
      </c>
      <c r="AD253" s="12">
        <v>1.3</v>
      </c>
      <c r="AE253" s="12"/>
      <c r="AF253" s="12"/>
      <c r="AG253" s="12"/>
      <c r="AH253" t="s">
        <v>3007</v>
      </c>
      <c r="AJ253" t="s">
        <v>173</v>
      </c>
      <c r="AK253" s="5" t="e">
        <f>VLOOKUP(B253,#REF!,13,0)</f>
        <v>#REF!</v>
      </c>
      <c r="AL253" t="e">
        <f t="shared" si="10"/>
        <v>#REF!</v>
      </c>
      <c r="AM253" s="5" t="e">
        <f>VLOOKUP(AL253,#REF!,4,0)</f>
        <v>#REF!</v>
      </c>
      <c r="AN253" s="5" t="e">
        <f t="shared" si="11"/>
        <v>#REF!</v>
      </c>
    </row>
    <row r="254" spans="1:40" x14ac:dyDescent="0.25">
      <c r="A254" s="4">
        <v>42762</v>
      </c>
      <c r="B254" t="s">
        <v>609</v>
      </c>
      <c r="C254" s="5" t="e">
        <f>VLOOKUP(B254,#REF!,3,0)</f>
        <v>#REF!</v>
      </c>
      <c r="D254" s="5">
        <v>0.74584490740740739</v>
      </c>
      <c r="E254" s="5"/>
      <c r="F254" s="5"/>
      <c r="G254" s="5"/>
      <c r="H254" s="5">
        <v>0.74656250000000002</v>
      </c>
      <c r="I254" s="5"/>
      <c r="J254" s="5"/>
      <c r="K254" s="5"/>
      <c r="L254">
        <v>4</v>
      </c>
      <c r="Q254" s="6">
        <v>42762.745844907404</v>
      </c>
      <c r="R254" s="6" t="s">
        <v>2997</v>
      </c>
      <c r="S254" s="6" t="s">
        <v>2997</v>
      </c>
      <c r="T254" s="6" t="s">
        <v>2997</v>
      </c>
      <c r="U254" s="6">
        <v>42762.746562499997</v>
      </c>
      <c r="V254" s="6" t="s">
        <v>2997</v>
      </c>
      <c r="W254" s="6" t="s">
        <v>2997</v>
      </c>
      <c r="X254" s="6" t="s">
        <v>2997</v>
      </c>
      <c r="Y254">
        <v>1</v>
      </c>
      <c r="Z254" s="5">
        <v>7.1759259259263075E-4</v>
      </c>
      <c r="AA254" s="5" t="s">
        <v>2997</v>
      </c>
      <c r="AB254" s="5" t="s">
        <v>2997</v>
      </c>
      <c r="AC254" s="5" t="s">
        <v>2997</v>
      </c>
      <c r="AD254" s="12">
        <v>1.0333333333333334</v>
      </c>
      <c r="AE254" s="12"/>
      <c r="AF254" s="12"/>
      <c r="AG254" s="12"/>
      <c r="AH254" t="s">
        <v>3007</v>
      </c>
      <c r="AJ254" t="s">
        <v>609</v>
      </c>
      <c r="AK254" s="5" t="e">
        <f>VLOOKUP(B254,#REF!,13,0)</f>
        <v>#REF!</v>
      </c>
      <c r="AL254" t="e">
        <f t="shared" si="10"/>
        <v>#REF!</v>
      </c>
      <c r="AM254" s="5" t="e">
        <f>VLOOKUP(AL254,#REF!,4,0)</f>
        <v>#REF!</v>
      </c>
      <c r="AN254" s="5" t="e">
        <f t="shared" si="11"/>
        <v>#REF!</v>
      </c>
    </row>
    <row r="255" spans="1:40" x14ac:dyDescent="0.25">
      <c r="A255" s="4">
        <v>42762</v>
      </c>
      <c r="B255" t="s">
        <v>66</v>
      </c>
      <c r="C255" s="5">
        <v>0.74305555555555547</v>
      </c>
      <c r="D255" s="5">
        <v>0.74594907407407407</v>
      </c>
      <c r="E255" s="5"/>
      <c r="F255" s="5"/>
      <c r="G255" s="5"/>
      <c r="H255" s="5">
        <v>0.74673611111111116</v>
      </c>
      <c r="I255" s="5"/>
      <c r="J255" s="5"/>
      <c r="K255" s="5"/>
      <c r="L255">
        <v>2</v>
      </c>
      <c r="Q255" s="6">
        <v>42762.745949074073</v>
      </c>
      <c r="R255" s="6" t="s">
        <v>2997</v>
      </c>
      <c r="S255" s="6" t="s">
        <v>2997</v>
      </c>
      <c r="T255" s="6" t="s">
        <v>2997</v>
      </c>
      <c r="U255" s="6">
        <v>42762.746736111112</v>
      </c>
      <c r="V255" s="6" t="s">
        <v>2997</v>
      </c>
      <c r="W255" s="6" t="s">
        <v>2997</v>
      </c>
      <c r="X255" s="6" t="s">
        <v>2997</v>
      </c>
      <c r="Y255">
        <v>1</v>
      </c>
      <c r="Z255" s="5">
        <v>7.8703703703708605E-4</v>
      </c>
      <c r="AA255" s="5" t="s">
        <v>2997</v>
      </c>
      <c r="AB255" s="5" t="s">
        <v>2997</v>
      </c>
      <c r="AC255" s="5" t="s">
        <v>2997</v>
      </c>
      <c r="AD255" s="12">
        <v>1.1333333333333333</v>
      </c>
      <c r="AE255" s="12"/>
      <c r="AF255" s="12"/>
      <c r="AG255" s="12"/>
      <c r="AH255" t="s">
        <v>3007</v>
      </c>
      <c r="AJ255" t="s">
        <v>66</v>
      </c>
      <c r="AK255" s="5" t="e">
        <f>VLOOKUP(B255,#REF!,13,0)</f>
        <v>#REF!</v>
      </c>
      <c r="AL255" t="e">
        <f t="shared" si="10"/>
        <v>#REF!</v>
      </c>
      <c r="AM255" s="5" t="e">
        <f>VLOOKUP(AL255,#REF!,4,0)</f>
        <v>#REF!</v>
      </c>
      <c r="AN255" s="5" t="e">
        <f t="shared" si="11"/>
        <v>#REF!</v>
      </c>
    </row>
    <row r="256" spans="1:40" x14ac:dyDescent="0.25">
      <c r="A256" s="4">
        <v>42762</v>
      </c>
      <c r="B256" t="s">
        <v>610</v>
      </c>
      <c r="C256" s="5" t="e">
        <f>VLOOKUP(B256,#REF!,3,0)</f>
        <v>#REF!</v>
      </c>
      <c r="D256" s="5">
        <v>0.74682870370370369</v>
      </c>
      <c r="E256" s="5"/>
      <c r="F256" s="5"/>
      <c r="G256" s="5"/>
      <c r="H256" s="5">
        <v>0.74747685185185186</v>
      </c>
      <c r="I256" s="5"/>
      <c r="J256" s="5"/>
      <c r="K256" s="5"/>
      <c r="L256">
        <v>4</v>
      </c>
      <c r="Q256" s="6">
        <v>42762.746828703705</v>
      </c>
      <c r="R256" s="6" t="s">
        <v>2997</v>
      </c>
      <c r="S256" s="6" t="s">
        <v>2997</v>
      </c>
      <c r="T256" s="6" t="s">
        <v>2997</v>
      </c>
      <c r="U256" s="6">
        <v>42762.747476851851</v>
      </c>
      <c r="V256" s="6" t="s">
        <v>2997</v>
      </c>
      <c r="W256" s="6" t="s">
        <v>2997</v>
      </c>
      <c r="X256" s="6" t="s">
        <v>2997</v>
      </c>
      <c r="Y256">
        <v>1</v>
      </c>
      <c r="Z256" s="5">
        <v>6.4814814814817545E-4</v>
      </c>
      <c r="AA256" s="5" t="s">
        <v>2997</v>
      </c>
      <c r="AB256" s="5" t="s">
        <v>2997</v>
      </c>
      <c r="AC256" s="5" t="s">
        <v>2997</v>
      </c>
      <c r="AD256" s="12">
        <v>0.93333333333333335</v>
      </c>
      <c r="AE256" s="12"/>
      <c r="AF256" s="12"/>
      <c r="AG256" s="12"/>
      <c r="AH256" t="s">
        <v>3007</v>
      </c>
      <c r="AJ256" t="s">
        <v>610</v>
      </c>
      <c r="AK256" s="5" t="e">
        <f>VLOOKUP(B256,#REF!,13,0)</f>
        <v>#REF!</v>
      </c>
      <c r="AL256" t="e">
        <f t="shared" si="10"/>
        <v>#REF!</v>
      </c>
      <c r="AM256" s="5" t="e">
        <f>VLOOKUP(AL256,#REF!,4,0)</f>
        <v>#REF!</v>
      </c>
      <c r="AN256" s="5" t="e">
        <f t="shared" si="11"/>
        <v>#REF!</v>
      </c>
    </row>
    <row r="257" spans="1:40" x14ac:dyDescent="0.25">
      <c r="A257" s="4">
        <v>42762</v>
      </c>
      <c r="B257" t="s">
        <v>406</v>
      </c>
      <c r="C257" s="5" t="e">
        <f>VLOOKUP(B257,#REF!,3,0)</f>
        <v>#REF!</v>
      </c>
      <c r="D257" s="5">
        <v>0.75140046296296292</v>
      </c>
      <c r="E257" s="5"/>
      <c r="F257" s="5"/>
      <c r="G257" s="5"/>
      <c r="H257" s="5">
        <v>0.75278935185185192</v>
      </c>
      <c r="I257" s="5"/>
      <c r="J257" s="5"/>
      <c r="K257" s="5"/>
      <c r="L257">
        <v>3</v>
      </c>
      <c r="Q257" s="6">
        <v>42762.751400462963</v>
      </c>
      <c r="R257" s="6" t="s">
        <v>2997</v>
      </c>
      <c r="S257" s="6" t="s">
        <v>2997</v>
      </c>
      <c r="T257" s="6" t="s">
        <v>2997</v>
      </c>
      <c r="U257" s="6">
        <v>42762.752789351849</v>
      </c>
      <c r="V257" s="6" t="s">
        <v>2997</v>
      </c>
      <c r="W257" s="6" t="s">
        <v>2997</v>
      </c>
      <c r="X257" s="6" t="s">
        <v>2997</v>
      </c>
      <c r="Y257">
        <v>1</v>
      </c>
      <c r="Z257" s="5">
        <v>1.388888888888995E-3</v>
      </c>
      <c r="AA257" s="5" t="s">
        <v>2997</v>
      </c>
      <c r="AB257" s="5" t="s">
        <v>2997</v>
      </c>
      <c r="AC257" s="5" t="s">
        <v>2997</v>
      </c>
      <c r="AD257" s="12">
        <v>2</v>
      </c>
      <c r="AE257" s="12"/>
      <c r="AF257" s="12"/>
      <c r="AG257" s="12"/>
      <c r="AH257" t="s">
        <v>3007</v>
      </c>
      <c r="AJ257" t="s">
        <v>406</v>
      </c>
      <c r="AK257" s="5" t="e">
        <f>VLOOKUP(B257,#REF!,13,0)</f>
        <v>#REF!</v>
      </c>
      <c r="AL257" t="e">
        <f t="shared" si="10"/>
        <v>#REF!</v>
      </c>
      <c r="AM257" s="5" t="e">
        <f>VLOOKUP(AL257,#REF!,4,0)</f>
        <v>#REF!</v>
      </c>
      <c r="AN257" s="5" t="e">
        <f t="shared" si="11"/>
        <v>#REF!</v>
      </c>
    </row>
    <row r="258" spans="1:40" x14ac:dyDescent="0.25">
      <c r="A258" s="4">
        <v>42762</v>
      </c>
      <c r="B258" t="s">
        <v>614</v>
      </c>
      <c r="C258" s="5" t="e">
        <f>VLOOKUP(B258,#REF!,3,0)</f>
        <v>#REF!</v>
      </c>
      <c r="D258" s="5">
        <v>0.75144675925925919</v>
      </c>
      <c r="E258" s="5">
        <v>0.75780092592592585</v>
      </c>
      <c r="F258" s="5"/>
      <c r="G258" s="5"/>
      <c r="H258" s="5">
        <v>0.7519097222222223</v>
      </c>
      <c r="I258" s="5">
        <v>0.75813657407407409</v>
      </c>
      <c r="J258" s="5"/>
      <c r="K258" s="5"/>
      <c r="L258">
        <v>4</v>
      </c>
      <c r="M258">
        <v>4</v>
      </c>
      <c r="Q258" s="6">
        <v>42762.751446759263</v>
      </c>
      <c r="R258" s="6">
        <v>42762.757800925923</v>
      </c>
      <c r="S258" s="6" t="s">
        <v>2997</v>
      </c>
      <c r="T258" s="6" t="s">
        <v>2997</v>
      </c>
      <c r="U258" s="6">
        <v>42762.751909722225</v>
      </c>
      <c r="V258" s="6">
        <v>42762.758136574077</v>
      </c>
      <c r="W258" s="6" t="s">
        <v>2997</v>
      </c>
      <c r="X258" s="6" t="s">
        <v>2997</v>
      </c>
      <c r="Y258">
        <v>2</v>
      </c>
      <c r="Z258" s="5">
        <v>4.6296296296310935E-4</v>
      </c>
      <c r="AA258" s="5">
        <v>3.3564814814823762E-4</v>
      </c>
      <c r="AB258" s="5" t="s">
        <v>2997</v>
      </c>
      <c r="AC258" s="5" t="s">
        <v>2997</v>
      </c>
      <c r="AD258" s="12">
        <v>0.66666666666666663</v>
      </c>
      <c r="AE258" s="12">
        <v>0.48333333333333334</v>
      </c>
      <c r="AF258" s="12"/>
      <c r="AG258" s="12"/>
      <c r="AH258" t="s">
        <v>3007</v>
      </c>
      <c r="AJ258" t="s">
        <v>614</v>
      </c>
      <c r="AK258" s="5" t="e">
        <f>VLOOKUP(B258,#REF!,13,0)</f>
        <v>#REF!</v>
      </c>
      <c r="AL258" t="e">
        <f t="shared" si="10"/>
        <v>#REF!</v>
      </c>
      <c r="AM258" s="5" t="e">
        <f>VLOOKUP(AL258,#REF!,4,0)</f>
        <v>#REF!</v>
      </c>
      <c r="AN258" s="5" t="e">
        <f>AM258-I258</f>
        <v>#REF!</v>
      </c>
    </row>
    <row r="259" spans="1:40" x14ac:dyDescent="0.25">
      <c r="A259" s="4">
        <v>42762</v>
      </c>
      <c r="B259" t="s">
        <v>615</v>
      </c>
      <c r="C259" s="5" t="e">
        <f>VLOOKUP(B259,#REF!,3,0)</f>
        <v>#REF!</v>
      </c>
      <c r="D259" s="5">
        <v>0.75217592592592597</v>
      </c>
      <c r="E259" s="5"/>
      <c r="F259" s="5"/>
      <c r="G259" s="5"/>
      <c r="H259" s="5">
        <v>0.75306712962962974</v>
      </c>
      <c r="I259" s="5"/>
      <c r="J259" s="5"/>
      <c r="K259" s="5"/>
      <c r="L259">
        <v>4</v>
      </c>
      <c r="Q259" s="6">
        <v>42762.752175925925</v>
      </c>
      <c r="R259" s="6" t="s">
        <v>2997</v>
      </c>
      <c r="S259" s="6" t="s">
        <v>2997</v>
      </c>
      <c r="T259" s="6" t="s">
        <v>2997</v>
      </c>
      <c r="U259" s="6">
        <v>42762.753067129626</v>
      </c>
      <c r="V259" s="6" t="s">
        <v>2997</v>
      </c>
      <c r="W259" s="6" t="s">
        <v>2997</v>
      </c>
      <c r="X259" s="6" t="s">
        <v>2997</v>
      </c>
      <c r="Y259">
        <v>1</v>
      </c>
      <c r="Z259" s="5">
        <v>8.91203703703769E-4</v>
      </c>
      <c r="AA259" s="5" t="s">
        <v>2997</v>
      </c>
      <c r="AB259" s="5" t="s">
        <v>2997</v>
      </c>
      <c r="AC259" s="5" t="s">
        <v>2997</v>
      </c>
      <c r="AD259" s="12">
        <v>1.2833333333333332</v>
      </c>
      <c r="AE259" s="12"/>
      <c r="AF259" s="12"/>
      <c r="AG259" s="12"/>
      <c r="AH259" t="s">
        <v>3007</v>
      </c>
      <c r="AJ259" t="s">
        <v>615</v>
      </c>
      <c r="AK259" s="5" t="e">
        <f>VLOOKUP(B259,#REF!,13,0)</f>
        <v>#REF!</v>
      </c>
      <c r="AL259" t="e">
        <f t="shared" ref="AL259:AL274" si="15">CONCATENATE(AJ259,"-",HOUR(AK259),MINUTE(AK259))</f>
        <v>#REF!</v>
      </c>
      <c r="AM259" s="5" t="e">
        <f>VLOOKUP(AL259,#REF!,4,0)</f>
        <v>#REF!</v>
      </c>
      <c r="AN259" s="5" t="e">
        <f t="shared" ref="AN259:AN274" si="16">AM259-H259</f>
        <v>#REF!</v>
      </c>
    </row>
    <row r="260" spans="1:40" x14ac:dyDescent="0.25">
      <c r="A260" s="4">
        <v>42762</v>
      </c>
      <c r="B260" t="s">
        <v>175</v>
      </c>
      <c r="C260" s="5" t="e">
        <f>VLOOKUP(B260,#REF!,3,0)</f>
        <v>#REF!</v>
      </c>
      <c r="D260" s="5">
        <v>0.75559027777777776</v>
      </c>
      <c r="E260" s="5"/>
      <c r="F260" s="5"/>
      <c r="G260" s="5"/>
      <c r="H260" s="5">
        <v>0.75733796296296296</v>
      </c>
      <c r="I260" s="5"/>
      <c r="J260" s="5"/>
      <c r="K260" s="5"/>
      <c r="L260">
        <v>2</v>
      </c>
      <c r="Q260" s="6">
        <v>42762.755590277775</v>
      </c>
      <c r="R260" s="6" t="s">
        <v>2997</v>
      </c>
      <c r="S260" s="6" t="s">
        <v>2997</v>
      </c>
      <c r="T260" s="6" t="s">
        <v>2997</v>
      </c>
      <c r="U260" s="6">
        <v>42762.757337962961</v>
      </c>
      <c r="V260" s="6" t="s">
        <v>2997</v>
      </c>
      <c r="W260" s="6" t="s">
        <v>2997</v>
      </c>
      <c r="X260" s="6" t="s">
        <v>2997</v>
      </c>
      <c r="Y260">
        <v>1</v>
      </c>
      <c r="Z260" s="5">
        <v>1.7476851851851993E-3</v>
      </c>
      <c r="AA260" s="5" t="s">
        <v>2997</v>
      </c>
      <c r="AB260" s="5" t="s">
        <v>2997</v>
      </c>
      <c r="AC260" s="5" t="s">
        <v>2997</v>
      </c>
      <c r="AD260" s="12">
        <v>2.5166666666666666</v>
      </c>
      <c r="AE260" s="12"/>
      <c r="AF260" s="12"/>
      <c r="AG260" s="12"/>
      <c r="AH260" t="s">
        <v>3007</v>
      </c>
      <c r="AJ260" t="s">
        <v>175</v>
      </c>
      <c r="AK260" s="5" t="e">
        <f>VLOOKUP(B260,#REF!,13,0)</f>
        <v>#REF!</v>
      </c>
      <c r="AL260" t="e">
        <f t="shared" si="15"/>
        <v>#REF!</v>
      </c>
      <c r="AM260" s="5" t="e">
        <f>VLOOKUP(AL260,#REF!,4,0)</f>
        <v>#REF!</v>
      </c>
      <c r="AN260" s="5" t="e">
        <f t="shared" si="16"/>
        <v>#REF!</v>
      </c>
    </row>
    <row r="261" spans="1:40" x14ac:dyDescent="0.25">
      <c r="A261" s="4">
        <v>42762</v>
      </c>
      <c r="B261" t="s">
        <v>179</v>
      </c>
      <c r="C261" s="5" t="e">
        <f>VLOOKUP(B261,#REF!,3,0)</f>
        <v>#REF!</v>
      </c>
      <c r="D261" s="5">
        <v>0.7565277777777778</v>
      </c>
      <c r="E261" s="5">
        <v>0.76113425925925926</v>
      </c>
      <c r="F261" s="5">
        <v>0.76438657407407407</v>
      </c>
      <c r="G261" s="5"/>
      <c r="H261" s="5">
        <v>0.75700231481481473</v>
      </c>
      <c r="I261" s="5">
        <v>0.7622916666666667</v>
      </c>
      <c r="J261" s="5">
        <v>0.76497685185185194</v>
      </c>
      <c r="K261" s="5"/>
      <c r="L261">
        <v>4</v>
      </c>
      <c r="M261">
        <v>3</v>
      </c>
      <c r="N261">
        <v>2</v>
      </c>
      <c r="Q261" s="6">
        <v>42762.756527777776</v>
      </c>
      <c r="R261" s="6">
        <v>42762.761134259257</v>
      </c>
      <c r="S261" s="6">
        <v>42762.764386574076</v>
      </c>
      <c r="T261" s="6" t="s">
        <v>2997</v>
      </c>
      <c r="U261" s="6">
        <v>42762.757002314815</v>
      </c>
      <c r="V261" s="6">
        <v>42762.762291666666</v>
      </c>
      <c r="W261" s="6">
        <v>42762.764976851853</v>
      </c>
      <c r="X261" s="6" t="s">
        <v>2997</v>
      </c>
      <c r="Y261">
        <v>3</v>
      </c>
      <c r="Z261" s="5">
        <v>4.7453703703692618E-4</v>
      </c>
      <c r="AA261" s="5">
        <v>1.1574074074074403E-3</v>
      </c>
      <c r="AB261" s="5">
        <v>5.9027777777787005E-4</v>
      </c>
      <c r="AC261" s="5" t="s">
        <v>2997</v>
      </c>
      <c r="AD261" s="12">
        <v>0.68333333333333335</v>
      </c>
      <c r="AE261" s="12">
        <v>1.6666666666666665</v>
      </c>
      <c r="AF261" s="12">
        <v>0.85</v>
      </c>
      <c r="AG261" s="12"/>
      <c r="AH261" t="s">
        <v>3007</v>
      </c>
      <c r="AJ261" t="s">
        <v>179</v>
      </c>
      <c r="AK261" s="5" t="e">
        <f>VLOOKUP(B261,#REF!,13,0)</f>
        <v>#REF!</v>
      </c>
      <c r="AL261" t="e">
        <f t="shared" si="15"/>
        <v>#REF!</v>
      </c>
      <c r="AM261" s="5" t="e">
        <f>VLOOKUP(AL261,#REF!,4,0)</f>
        <v>#REF!</v>
      </c>
      <c r="AN261" s="5" t="e">
        <f t="shared" ref="AN261:AN262" si="17">AM261-J261</f>
        <v>#REF!</v>
      </c>
    </row>
    <row r="262" spans="1:40" x14ac:dyDescent="0.25">
      <c r="A262" s="4">
        <v>42762</v>
      </c>
      <c r="B262" t="s">
        <v>409</v>
      </c>
      <c r="C262" s="5" t="e">
        <f>VLOOKUP(B262,#REF!,3,0)</f>
        <v>#REF!</v>
      </c>
      <c r="D262" s="5">
        <v>0.75731481481481477</v>
      </c>
      <c r="E262" s="5">
        <v>0.76027777777777772</v>
      </c>
      <c r="F262" s="5">
        <v>0.76582175925925933</v>
      </c>
      <c r="G262" s="5"/>
      <c r="H262" s="5">
        <v>0.75766203703703694</v>
      </c>
      <c r="I262" s="5">
        <v>0.76096064814814823</v>
      </c>
      <c r="J262" s="5">
        <v>0.7661458333333333</v>
      </c>
      <c r="K262" s="5"/>
      <c r="L262">
        <v>4</v>
      </c>
      <c r="M262">
        <v>3</v>
      </c>
      <c r="N262">
        <v>4</v>
      </c>
      <c r="Q262" s="6">
        <v>42762.757314814815</v>
      </c>
      <c r="R262" s="6">
        <v>42762.760277777779</v>
      </c>
      <c r="S262" s="6">
        <v>42762.765821759262</v>
      </c>
      <c r="T262" s="6" t="s">
        <v>2997</v>
      </c>
      <c r="U262" s="6">
        <v>42762.757662037038</v>
      </c>
      <c r="V262" s="6">
        <v>42762.760960648149</v>
      </c>
      <c r="W262" s="6">
        <v>42762.766145833331</v>
      </c>
      <c r="X262" s="6" t="s">
        <v>2997</v>
      </c>
      <c r="Y262">
        <v>3</v>
      </c>
      <c r="Z262" s="5">
        <v>3.4722222222216548E-4</v>
      </c>
      <c r="AA262" s="5">
        <v>6.8287037037051412E-4</v>
      </c>
      <c r="AB262" s="5">
        <v>3.240740740739767E-4</v>
      </c>
      <c r="AC262" s="5" t="s">
        <v>2997</v>
      </c>
      <c r="AD262" s="12">
        <v>0.5</v>
      </c>
      <c r="AE262" s="12">
        <v>0.98333333333333328</v>
      </c>
      <c r="AF262" s="12">
        <v>0.46666666666666667</v>
      </c>
      <c r="AG262" s="12"/>
      <c r="AH262" t="s">
        <v>3007</v>
      </c>
      <c r="AJ262" t="s">
        <v>409</v>
      </c>
      <c r="AK262" s="5" t="e">
        <f>VLOOKUP(B262,#REF!,13,0)</f>
        <v>#REF!</v>
      </c>
      <c r="AL262" t="e">
        <f t="shared" si="15"/>
        <v>#REF!</v>
      </c>
      <c r="AM262" s="5" t="e">
        <f>VLOOKUP(AL262,#REF!,4,0)</f>
        <v>#REF!</v>
      </c>
      <c r="AN262" s="5" t="e">
        <f t="shared" si="17"/>
        <v>#REF!</v>
      </c>
    </row>
    <row r="263" spans="1:40" x14ac:dyDescent="0.25">
      <c r="A263" s="4">
        <v>42762</v>
      </c>
      <c r="B263" t="s">
        <v>176</v>
      </c>
      <c r="C263" s="5" t="e">
        <f>VLOOKUP(B263,#REF!,3,0)</f>
        <v>#REF!</v>
      </c>
      <c r="D263" s="5">
        <v>0.75754629629629633</v>
      </c>
      <c r="E263" s="5"/>
      <c r="F263" s="5"/>
      <c r="G263" s="5"/>
      <c r="H263" s="5">
        <v>0.75900462962962967</v>
      </c>
      <c r="I263" s="5"/>
      <c r="J263" s="5"/>
      <c r="K263" s="5"/>
      <c r="L263">
        <v>2</v>
      </c>
      <c r="Q263" s="6">
        <v>42762.7575462963</v>
      </c>
      <c r="R263" s="6" t="s">
        <v>2997</v>
      </c>
      <c r="S263" s="6" t="s">
        <v>2997</v>
      </c>
      <c r="T263" s="6" t="s">
        <v>2997</v>
      </c>
      <c r="U263" s="6">
        <v>42762.759004629632</v>
      </c>
      <c r="V263" s="6" t="s">
        <v>2997</v>
      </c>
      <c r="W263" s="6" t="s">
        <v>2997</v>
      </c>
      <c r="X263" s="6" t="s">
        <v>2997</v>
      </c>
      <c r="Y263">
        <v>1</v>
      </c>
      <c r="Z263" s="5">
        <v>1.4583333333333393E-3</v>
      </c>
      <c r="AA263" s="5" t="s">
        <v>2997</v>
      </c>
      <c r="AB263" s="5" t="s">
        <v>2997</v>
      </c>
      <c r="AC263" s="5" t="s">
        <v>2997</v>
      </c>
      <c r="AD263" s="12">
        <v>2.1</v>
      </c>
      <c r="AE263" s="12"/>
      <c r="AF263" s="12"/>
      <c r="AG263" s="12"/>
      <c r="AH263" t="s">
        <v>3007</v>
      </c>
      <c r="AJ263" t="s">
        <v>176</v>
      </c>
      <c r="AK263" s="5" t="e">
        <f>VLOOKUP(B263,#REF!,13,0)</f>
        <v>#REF!</v>
      </c>
      <c r="AL263" t="e">
        <f t="shared" si="15"/>
        <v>#REF!</v>
      </c>
      <c r="AM263" s="5" t="e">
        <f>VLOOKUP(AL263,#REF!,4,0)</f>
        <v>#REF!</v>
      </c>
      <c r="AN263" s="5" t="e">
        <f t="shared" si="16"/>
        <v>#REF!</v>
      </c>
    </row>
    <row r="264" spans="1:40" x14ac:dyDescent="0.25">
      <c r="A264" s="4">
        <v>42762</v>
      </c>
      <c r="B264" t="s">
        <v>618</v>
      </c>
      <c r="C264" s="5" t="e">
        <f>VLOOKUP(B264,#REF!,3,0)</f>
        <v>#REF!</v>
      </c>
      <c r="D264" s="5">
        <v>0.75868055555555547</v>
      </c>
      <c r="E264" s="5"/>
      <c r="F264" s="5"/>
      <c r="G264" s="5"/>
      <c r="H264" s="5">
        <v>0.75968750000000007</v>
      </c>
      <c r="I264" s="5"/>
      <c r="J264" s="5"/>
      <c r="K264" s="5"/>
      <c r="L264">
        <v>4</v>
      </c>
      <c r="Q264" s="6">
        <v>42762.758680555555</v>
      </c>
      <c r="R264" s="6" t="s">
        <v>2997</v>
      </c>
      <c r="S264" s="6" t="s">
        <v>2997</v>
      </c>
      <c r="T264" s="6" t="s">
        <v>2997</v>
      </c>
      <c r="U264" s="6">
        <v>42762.759687500002</v>
      </c>
      <c r="V264" s="6" t="s">
        <v>2997</v>
      </c>
      <c r="W264" s="6" t="s">
        <v>2997</v>
      </c>
      <c r="X264" s="6" t="s">
        <v>2997</v>
      </c>
      <c r="Y264">
        <v>1</v>
      </c>
      <c r="Z264" s="5">
        <v>1.0069444444446018E-3</v>
      </c>
      <c r="AA264" s="5" t="s">
        <v>2997</v>
      </c>
      <c r="AB264" s="5" t="s">
        <v>2997</v>
      </c>
      <c r="AC264" s="5" t="s">
        <v>2997</v>
      </c>
      <c r="AD264" s="12">
        <v>1.45</v>
      </c>
      <c r="AE264" s="12"/>
      <c r="AF264" s="12"/>
      <c r="AG264" s="12"/>
      <c r="AH264" t="s">
        <v>3007</v>
      </c>
      <c r="AJ264" t="s">
        <v>618</v>
      </c>
      <c r="AK264" s="5" t="e">
        <f>VLOOKUP(B264,#REF!,13,0)</f>
        <v>#REF!</v>
      </c>
      <c r="AL264" t="e">
        <f t="shared" si="15"/>
        <v>#REF!</v>
      </c>
      <c r="AM264" s="5" t="e">
        <f>VLOOKUP(AL264,#REF!,4,0)</f>
        <v>#REF!</v>
      </c>
      <c r="AN264" s="5" t="e">
        <f t="shared" si="16"/>
        <v>#REF!</v>
      </c>
    </row>
    <row r="265" spans="1:40" x14ac:dyDescent="0.25">
      <c r="A265" s="4">
        <v>42762</v>
      </c>
      <c r="B265" t="s">
        <v>619</v>
      </c>
      <c r="C265" s="5" t="e">
        <f>VLOOKUP(B265,#REF!,3,0)</f>
        <v>#REF!</v>
      </c>
      <c r="D265" s="5">
        <v>0.75987268518518514</v>
      </c>
      <c r="E265" s="5">
        <v>0.77561342592592597</v>
      </c>
      <c r="F265" s="5"/>
      <c r="G265" s="5"/>
      <c r="H265" s="5">
        <v>0.76061342592592596</v>
      </c>
      <c r="I265" s="5">
        <v>0.77664351851851843</v>
      </c>
      <c r="J265" s="5"/>
      <c r="K265" s="5"/>
      <c r="L265">
        <v>4</v>
      </c>
      <c r="M265">
        <v>4</v>
      </c>
      <c r="Q265" s="6">
        <v>42762.759872685187</v>
      </c>
      <c r="R265" s="6">
        <v>42762.775613425925</v>
      </c>
      <c r="S265" s="6" t="s">
        <v>2997</v>
      </c>
      <c r="T265" s="6" t="s">
        <v>2997</v>
      </c>
      <c r="U265" s="6">
        <v>42762.760613425926</v>
      </c>
      <c r="V265" s="6">
        <v>42762.776643518519</v>
      </c>
      <c r="W265" s="6" t="s">
        <v>2997</v>
      </c>
      <c r="X265" s="6" t="s">
        <v>2997</v>
      </c>
      <c r="Y265">
        <v>2</v>
      </c>
      <c r="Z265" s="5">
        <v>7.4074074074081953E-4</v>
      </c>
      <c r="AA265" s="5">
        <v>1.0300925925924576E-3</v>
      </c>
      <c r="AB265" s="5" t="s">
        <v>2997</v>
      </c>
      <c r="AC265" s="5" t="s">
        <v>2997</v>
      </c>
      <c r="AD265" s="12">
        <v>1.0666666666666667</v>
      </c>
      <c r="AE265" s="12">
        <v>1.4833333333333334</v>
      </c>
      <c r="AF265" s="12"/>
      <c r="AG265" s="12"/>
      <c r="AH265" t="s">
        <v>3007</v>
      </c>
      <c r="AJ265" t="s">
        <v>619</v>
      </c>
      <c r="AK265" s="5" t="e">
        <f>VLOOKUP(B265,#REF!,13,0)</f>
        <v>#REF!</v>
      </c>
      <c r="AL265" t="e">
        <f t="shared" si="15"/>
        <v>#REF!</v>
      </c>
      <c r="AM265" s="5" t="e">
        <f>VLOOKUP(AL265,#REF!,4,0)</f>
        <v>#REF!</v>
      </c>
      <c r="AN265" s="5" t="e">
        <f>AM265-I265</f>
        <v>#REF!</v>
      </c>
    </row>
    <row r="266" spans="1:40" x14ac:dyDescent="0.25">
      <c r="A266" s="4">
        <v>42762</v>
      </c>
      <c r="B266" t="s">
        <v>621</v>
      </c>
      <c r="C266" s="5" t="e">
        <f>VLOOKUP(B266,#REF!,3,0)</f>
        <v>#REF!</v>
      </c>
      <c r="D266" s="5">
        <v>0.76186342592592593</v>
      </c>
      <c r="E266" s="5"/>
      <c r="F266" s="5"/>
      <c r="G266" s="5"/>
      <c r="H266" s="5">
        <v>0.76225694444444436</v>
      </c>
      <c r="I266" s="5"/>
      <c r="J266" s="5"/>
      <c r="K266" s="5"/>
      <c r="L266">
        <v>4</v>
      </c>
      <c r="Q266" s="6">
        <v>42762.761863425927</v>
      </c>
      <c r="R266" s="6" t="s">
        <v>2997</v>
      </c>
      <c r="S266" s="6" t="s">
        <v>2997</v>
      </c>
      <c r="T266" s="6" t="s">
        <v>2997</v>
      </c>
      <c r="U266" s="6">
        <v>42762.762256944443</v>
      </c>
      <c r="V266" s="6" t="s">
        <v>2997</v>
      </c>
      <c r="W266" s="6" t="s">
        <v>2997</v>
      </c>
      <c r="X266" s="6" t="s">
        <v>2997</v>
      </c>
      <c r="Y266">
        <v>1</v>
      </c>
      <c r="Z266" s="5">
        <v>3.93518518518432E-4</v>
      </c>
      <c r="AA266" s="5" t="s">
        <v>2997</v>
      </c>
      <c r="AB266" s="5" t="s">
        <v>2997</v>
      </c>
      <c r="AC266" s="5" t="s">
        <v>2997</v>
      </c>
      <c r="AD266" s="12">
        <v>0.56666666666666665</v>
      </c>
      <c r="AE266" s="12"/>
      <c r="AF266" s="12"/>
      <c r="AG266" s="12"/>
      <c r="AH266" t="s">
        <v>3007</v>
      </c>
      <c r="AJ266" t="s">
        <v>621</v>
      </c>
      <c r="AK266" s="5" t="e">
        <f>VLOOKUP(B266,#REF!,13,0)</f>
        <v>#REF!</v>
      </c>
      <c r="AL266" t="e">
        <f t="shared" si="15"/>
        <v>#REF!</v>
      </c>
      <c r="AM266" s="5" t="e">
        <f>VLOOKUP(AL266,#REF!,4,0)</f>
        <v>#REF!</v>
      </c>
      <c r="AN266" s="5" t="e">
        <f t="shared" si="16"/>
        <v>#REF!</v>
      </c>
    </row>
    <row r="267" spans="1:40" x14ac:dyDescent="0.25">
      <c r="A267" s="4">
        <v>42762</v>
      </c>
      <c r="B267" t="s">
        <v>269</v>
      </c>
      <c r="C267" s="5">
        <v>0.76180555555555562</v>
      </c>
      <c r="D267" s="5">
        <v>0.76391203703703703</v>
      </c>
      <c r="E267" s="5"/>
      <c r="F267" s="5"/>
      <c r="G267" s="5"/>
      <c r="H267" s="5">
        <v>0.76593750000000005</v>
      </c>
      <c r="I267" s="5"/>
      <c r="J267" s="5"/>
      <c r="K267" s="5"/>
      <c r="L267">
        <v>3</v>
      </c>
      <c r="Q267" s="6">
        <v>42762.763912037037</v>
      </c>
      <c r="R267" s="6" t="s">
        <v>2997</v>
      </c>
      <c r="S267" s="6" t="s">
        <v>2997</v>
      </c>
      <c r="T267" s="6" t="s">
        <v>2997</v>
      </c>
      <c r="U267" s="6">
        <v>42762.7659375</v>
      </c>
      <c r="V267" s="6" t="s">
        <v>2997</v>
      </c>
      <c r="W267" s="6" t="s">
        <v>2997</v>
      </c>
      <c r="X267" s="6" t="s">
        <v>2997</v>
      </c>
      <c r="Y267">
        <v>1</v>
      </c>
      <c r="Z267" s="5">
        <v>2.0254629629630205E-3</v>
      </c>
      <c r="AA267" s="5" t="s">
        <v>2997</v>
      </c>
      <c r="AB267" s="5" t="s">
        <v>2997</v>
      </c>
      <c r="AC267" s="5" t="s">
        <v>2997</v>
      </c>
      <c r="AD267" s="12">
        <v>2.9166666666666665</v>
      </c>
      <c r="AE267" s="12"/>
      <c r="AF267" s="12"/>
      <c r="AG267" s="12"/>
      <c r="AH267" t="s">
        <v>3007</v>
      </c>
      <c r="AJ267" t="s">
        <v>269</v>
      </c>
      <c r="AK267" s="5" t="e">
        <f>VLOOKUP(B267,#REF!,13,0)</f>
        <v>#REF!</v>
      </c>
      <c r="AL267" t="e">
        <f t="shared" si="15"/>
        <v>#REF!</v>
      </c>
      <c r="AM267" s="5" t="e">
        <f>VLOOKUP(AL267,#REF!,4,0)</f>
        <v>#REF!</v>
      </c>
      <c r="AN267" s="5" t="e">
        <f t="shared" si="16"/>
        <v>#REF!</v>
      </c>
    </row>
    <row r="268" spans="1:40" x14ac:dyDescent="0.25">
      <c r="A268" s="4">
        <v>42762</v>
      </c>
      <c r="B268" t="s">
        <v>428</v>
      </c>
      <c r="C268" s="5" t="e">
        <f>VLOOKUP(B268,#REF!,3,0)</f>
        <v>#REF!</v>
      </c>
      <c r="D268" s="5">
        <v>0.76528935185185187</v>
      </c>
      <c r="E268" s="5"/>
      <c r="F268" s="5"/>
      <c r="G268" s="5"/>
      <c r="H268" s="5">
        <v>0.76571759259259264</v>
      </c>
      <c r="I268" s="5"/>
      <c r="J268" s="5"/>
      <c r="K268" s="5"/>
      <c r="L268">
        <v>4</v>
      </c>
      <c r="Q268" s="6">
        <v>42762.765289351853</v>
      </c>
      <c r="R268" s="6" t="s">
        <v>2997</v>
      </c>
      <c r="S268" s="6" t="s">
        <v>2997</v>
      </c>
      <c r="T268" s="6" t="s">
        <v>2997</v>
      </c>
      <c r="U268" s="6">
        <v>42762.765717592592</v>
      </c>
      <c r="V268" s="6" t="s">
        <v>2997</v>
      </c>
      <c r="W268" s="6" t="s">
        <v>2997</v>
      </c>
      <c r="X268" s="6" t="s">
        <v>2997</v>
      </c>
      <c r="Y268">
        <v>1</v>
      </c>
      <c r="Z268" s="5">
        <v>4.2824074074077068E-4</v>
      </c>
      <c r="AA268" s="5" t="s">
        <v>2997</v>
      </c>
      <c r="AB268" s="5" t="s">
        <v>2997</v>
      </c>
      <c r="AC268" s="5" t="s">
        <v>2997</v>
      </c>
      <c r="AD268" s="12">
        <v>0.6166666666666667</v>
      </c>
      <c r="AE268" s="12"/>
      <c r="AF268" s="12"/>
      <c r="AG268" s="12"/>
      <c r="AH268" t="s">
        <v>3007</v>
      </c>
      <c r="AJ268" t="s">
        <v>428</v>
      </c>
      <c r="AK268" s="5" t="e">
        <f>VLOOKUP(B268,#REF!,13,0)</f>
        <v>#REF!</v>
      </c>
      <c r="AL268" t="e">
        <f t="shared" si="15"/>
        <v>#REF!</v>
      </c>
      <c r="AM268" s="5" t="e">
        <f>VLOOKUP(AL268,#REF!,4,0)</f>
        <v>#REF!</v>
      </c>
      <c r="AN268" s="5" t="e">
        <f t="shared" si="16"/>
        <v>#REF!</v>
      </c>
    </row>
    <row r="269" spans="1:40" x14ac:dyDescent="0.25">
      <c r="A269" s="4">
        <v>42762</v>
      </c>
      <c r="B269" t="s">
        <v>182</v>
      </c>
      <c r="C269" s="5" t="e">
        <f>VLOOKUP(B269,#REF!,3,0)</f>
        <v>#REF!</v>
      </c>
      <c r="D269" s="5">
        <v>0.76738425925925924</v>
      </c>
      <c r="E269" s="5">
        <v>0.77188657407407402</v>
      </c>
      <c r="F269" s="5"/>
      <c r="G269" s="5"/>
      <c r="H269" s="5">
        <v>0.76842592592592596</v>
      </c>
      <c r="I269" s="5">
        <v>0.77249999999999996</v>
      </c>
      <c r="J269" s="5"/>
      <c r="K269" s="5"/>
      <c r="L269">
        <v>3</v>
      </c>
      <c r="M269">
        <v>2</v>
      </c>
      <c r="Q269" s="6">
        <v>42762.767384259256</v>
      </c>
      <c r="R269" s="6">
        <v>42762.771886574075</v>
      </c>
      <c r="S269" s="6" t="s">
        <v>2997</v>
      </c>
      <c r="T269" s="6" t="s">
        <v>2997</v>
      </c>
      <c r="U269" s="6">
        <v>42762.768425925926</v>
      </c>
      <c r="V269" s="6">
        <v>42762.772499999999</v>
      </c>
      <c r="W269" s="6" t="s">
        <v>2997</v>
      </c>
      <c r="X269" s="6" t="s">
        <v>2997</v>
      </c>
      <c r="Y269">
        <v>2</v>
      </c>
      <c r="Z269" s="5">
        <v>1.0416666666667185E-3</v>
      </c>
      <c r="AA269" s="5">
        <v>6.134259259259478E-4</v>
      </c>
      <c r="AB269" s="5" t="s">
        <v>2997</v>
      </c>
      <c r="AC269" s="5" t="s">
        <v>2997</v>
      </c>
      <c r="AD269" s="12">
        <v>1.5</v>
      </c>
      <c r="AE269" s="12">
        <v>0.8833333333333333</v>
      </c>
      <c r="AF269" s="12"/>
      <c r="AG269" s="12"/>
      <c r="AH269" t="s">
        <v>3007</v>
      </c>
      <c r="AJ269" t="s">
        <v>182</v>
      </c>
      <c r="AK269" s="5" t="e">
        <f>VLOOKUP(B269,#REF!,13,0)</f>
        <v>#REF!</v>
      </c>
      <c r="AL269" t="e">
        <f t="shared" si="15"/>
        <v>#REF!</v>
      </c>
      <c r="AM269" s="5" t="e">
        <f>VLOOKUP(AL269,#REF!,4,0)</f>
        <v>#REF!</v>
      </c>
      <c r="AN269" s="5" t="e">
        <f>AM269-I269</f>
        <v>#REF!</v>
      </c>
    </row>
    <row r="270" spans="1:40" x14ac:dyDescent="0.25">
      <c r="A270" s="4">
        <v>42762</v>
      </c>
      <c r="B270" t="s">
        <v>154</v>
      </c>
      <c r="C270" s="5">
        <v>0.7680555555555556</v>
      </c>
      <c r="D270" s="5">
        <v>0.76847222222222233</v>
      </c>
      <c r="E270" s="5"/>
      <c r="F270" s="5"/>
      <c r="G270" s="5"/>
      <c r="H270" s="5">
        <v>0.76953703703703702</v>
      </c>
      <c r="I270" s="5"/>
      <c r="J270" s="5"/>
      <c r="K270" s="5"/>
      <c r="L270">
        <v>2</v>
      </c>
      <c r="Q270" s="6">
        <v>42762.768472222226</v>
      </c>
      <c r="R270" s="6" t="s">
        <v>2997</v>
      </c>
      <c r="S270" s="6" t="s">
        <v>2997</v>
      </c>
      <c r="T270" s="6" t="s">
        <v>2997</v>
      </c>
      <c r="U270" s="6">
        <v>42762.769537037035</v>
      </c>
      <c r="V270" s="6" t="s">
        <v>2997</v>
      </c>
      <c r="W270" s="6" t="s">
        <v>2997</v>
      </c>
      <c r="X270" s="6" t="s">
        <v>2997</v>
      </c>
      <c r="Y270">
        <v>1</v>
      </c>
      <c r="Z270" s="5">
        <v>1.0648148148146852E-3</v>
      </c>
      <c r="AA270" s="5" t="s">
        <v>2997</v>
      </c>
      <c r="AB270" s="5" t="s">
        <v>2997</v>
      </c>
      <c r="AC270" s="5" t="s">
        <v>2997</v>
      </c>
      <c r="AD270" s="12">
        <v>1.5333333333333332</v>
      </c>
      <c r="AE270" s="12"/>
      <c r="AF270" s="12"/>
      <c r="AG270" s="12"/>
      <c r="AH270" t="s">
        <v>3007</v>
      </c>
      <c r="AJ270" t="s">
        <v>154</v>
      </c>
      <c r="AK270" s="5">
        <v>0.77083333333333337</v>
      </c>
      <c r="AL270" t="str">
        <f t="shared" si="15"/>
        <v>ZV2368-1830</v>
      </c>
      <c r="AM270" s="5" t="e">
        <f>VLOOKUP(AL270,#REF!,4,0)</f>
        <v>#REF!</v>
      </c>
      <c r="AN270" s="5" t="e">
        <f t="shared" si="16"/>
        <v>#REF!</v>
      </c>
    </row>
    <row r="271" spans="1:40" x14ac:dyDescent="0.25">
      <c r="A271" s="4">
        <v>42762</v>
      </c>
      <c r="B271" t="s">
        <v>184</v>
      </c>
      <c r="C271" s="5">
        <v>0.77430555555555547</v>
      </c>
      <c r="D271" s="5">
        <v>0.7761689814814815</v>
      </c>
      <c r="E271" s="5"/>
      <c r="F271" s="5"/>
      <c r="G271" s="5"/>
      <c r="H271" s="5">
        <v>0.77664351851851843</v>
      </c>
      <c r="I271" s="5"/>
      <c r="J271" s="5"/>
      <c r="K271" s="5"/>
      <c r="L271">
        <v>2</v>
      </c>
      <c r="Q271" s="6">
        <v>42762.77616898148</v>
      </c>
      <c r="R271" s="6" t="s">
        <v>2997</v>
      </c>
      <c r="S271" s="6" t="s">
        <v>2997</v>
      </c>
      <c r="T271" s="6" t="s">
        <v>2997</v>
      </c>
      <c r="U271" s="6">
        <v>42762.776643518519</v>
      </c>
      <c r="V271" s="6" t="s">
        <v>2997</v>
      </c>
      <c r="W271" s="6" t="s">
        <v>2997</v>
      </c>
      <c r="X271" s="6" t="s">
        <v>2997</v>
      </c>
      <c r="Y271">
        <v>1</v>
      </c>
      <c r="Z271" s="5">
        <v>4.7453703703692618E-4</v>
      </c>
      <c r="AA271" s="5" t="s">
        <v>2997</v>
      </c>
      <c r="AB271" s="5" t="s">
        <v>2997</v>
      </c>
      <c r="AC271" s="5" t="s">
        <v>2997</v>
      </c>
      <c r="AD271" s="12">
        <v>0.68333333333333335</v>
      </c>
      <c r="AE271" s="12"/>
      <c r="AF271" s="12"/>
      <c r="AG271" s="12"/>
      <c r="AH271" t="s">
        <v>3007</v>
      </c>
      <c r="AJ271" t="s">
        <v>184</v>
      </c>
      <c r="AK271" s="5">
        <v>0.77777777777777779</v>
      </c>
      <c r="AL271" t="str">
        <f t="shared" si="15"/>
        <v>KS3597-1840</v>
      </c>
      <c r="AM271" s="5" t="e">
        <f>VLOOKUP(AL271,#REF!,4,0)</f>
        <v>#REF!</v>
      </c>
      <c r="AN271" s="5" t="e">
        <f t="shared" si="16"/>
        <v>#REF!</v>
      </c>
    </row>
    <row r="272" spans="1:40" x14ac:dyDescent="0.25">
      <c r="A272" s="4">
        <v>42762</v>
      </c>
      <c r="B272" t="s">
        <v>188</v>
      </c>
      <c r="C272" s="5" t="e">
        <f>VLOOKUP(B272,#REF!,3,0)</f>
        <v>#REF!</v>
      </c>
      <c r="D272" s="5">
        <v>0.78138888888888891</v>
      </c>
      <c r="E272" s="5">
        <v>0.78436342592592589</v>
      </c>
      <c r="F272" s="5">
        <v>0.78630787037037031</v>
      </c>
      <c r="G272" s="5">
        <v>0.80359953703703713</v>
      </c>
      <c r="H272" s="5">
        <v>0.78241898148148137</v>
      </c>
      <c r="I272" s="5">
        <v>0.78583333333333327</v>
      </c>
      <c r="J272" s="5">
        <v>0.79439814814814813</v>
      </c>
      <c r="K272" s="5">
        <v>0.8039236111111111</v>
      </c>
      <c r="L272">
        <v>4</v>
      </c>
      <c r="M272">
        <v>2</v>
      </c>
      <c r="N272">
        <v>3</v>
      </c>
      <c r="O272">
        <v>4</v>
      </c>
      <c r="Q272" s="6">
        <v>42762.781388888892</v>
      </c>
      <c r="R272" s="6">
        <v>42762.784363425926</v>
      </c>
      <c r="S272" s="6">
        <v>42762.786307870374</v>
      </c>
      <c r="T272" s="6">
        <v>42762.803599537037</v>
      </c>
      <c r="U272" s="6">
        <v>42762.782418981478</v>
      </c>
      <c r="V272" s="6">
        <v>42762.785833333335</v>
      </c>
      <c r="W272" s="6">
        <v>42762.794398148151</v>
      </c>
      <c r="X272" s="6">
        <v>42762.803923611114</v>
      </c>
      <c r="Y272">
        <v>4</v>
      </c>
      <c r="Z272" s="5">
        <v>1.0300925925924576E-3</v>
      </c>
      <c r="AA272" s="5">
        <v>1.4699074074073781E-3</v>
      </c>
      <c r="AB272" s="5">
        <v>8.0902777777778212E-3</v>
      </c>
      <c r="AC272" s="5">
        <v>3.240740740739767E-4</v>
      </c>
      <c r="AD272" s="12">
        <v>1.4833333333333334</v>
      </c>
      <c r="AE272" s="12">
        <v>2.1166666666666667</v>
      </c>
      <c r="AF272" s="12">
        <v>11.65</v>
      </c>
      <c r="AG272" s="12">
        <v>0.46666666666666667</v>
      </c>
      <c r="AH272" t="s">
        <v>3007</v>
      </c>
      <c r="AJ272" t="s">
        <v>188</v>
      </c>
      <c r="AK272" s="5" t="e">
        <f>VLOOKUP(B272,#REF!,13,0)</f>
        <v>#REF!</v>
      </c>
      <c r="AL272" t="e">
        <f t="shared" si="15"/>
        <v>#REF!</v>
      </c>
      <c r="AM272" s="5" t="e">
        <f>VLOOKUP(AL272,#REF!,4,0)</f>
        <v>#REF!</v>
      </c>
      <c r="AN272" s="5" t="e">
        <f>AM272-K272</f>
        <v>#REF!</v>
      </c>
    </row>
    <row r="273" spans="1:40" x14ac:dyDescent="0.25">
      <c r="A273" s="4">
        <v>42762</v>
      </c>
      <c r="B273" t="s">
        <v>187</v>
      </c>
      <c r="C273" s="5" t="e">
        <f>VLOOKUP(B273,#REF!,3,0)</f>
        <v>#REF!</v>
      </c>
      <c r="D273" s="5">
        <v>0.78181712962962957</v>
      </c>
      <c r="E273" s="5"/>
      <c r="F273" s="5"/>
      <c r="G273" s="5"/>
      <c r="H273" s="5">
        <v>0.78214120370370377</v>
      </c>
      <c r="I273" s="5"/>
      <c r="J273" s="5"/>
      <c r="K273" s="5"/>
      <c r="L273">
        <v>2</v>
      </c>
      <c r="Q273" s="6">
        <v>42762.781817129631</v>
      </c>
      <c r="R273" s="6" t="s">
        <v>2997</v>
      </c>
      <c r="S273" s="6" t="s">
        <v>2997</v>
      </c>
      <c r="T273" s="6" t="s">
        <v>2997</v>
      </c>
      <c r="U273" s="6">
        <v>42762.782141203701</v>
      </c>
      <c r="V273" s="6" t="s">
        <v>2997</v>
      </c>
      <c r="W273" s="6" t="s">
        <v>2997</v>
      </c>
      <c r="X273" s="6" t="s">
        <v>2997</v>
      </c>
      <c r="Y273">
        <v>1</v>
      </c>
      <c r="Z273" s="5">
        <v>3.2407407407419875E-4</v>
      </c>
      <c r="AA273" s="5" t="s">
        <v>2997</v>
      </c>
      <c r="AB273" s="5" t="s">
        <v>2997</v>
      </c>
      <c r="AC273" s="5" t="s">
        <v>2997</v>
      </c>
      <c r="AD273" s="12">
        <v>0.46666666666666667</v>
      </c>
      <c r="AE273" s="12"/>
      <c r="AF273" s="12"/>
      <c r="AG273" s="12"/>
      <c r="AH273" t="s">
        <v>3007</v>
      </c>
      <c r="AJ273" t="s">
        <v>187</v>
      </c>
      <c r="AK273" s="5" t="e">
        <f>VLOOKUP(B273,#REF!,13,0)</f>
        <v>#REF!</v>
      </c>
      <c r="AL273" t="e">
        <f t="shared" si="15"/>
        <v>#REF!</v>
      </c>
      <c r="AM273" s="5" t="e">
        <f>VLOOKUP(AL273,#REF!,4,0)</f>
        <v>#REF!</v>
      </c>
      <c r="AN273" s="5" t="e">
        <f t="shared" si="16"/>
        <v>#REF!</v>
      </c>
    </row>
    <row r="274" spans="1:40" x14ac:dyDescent="0.25">
      <c r="A274" s="4">
        <v>42762</v>
      </c>
      <c r="B274" t="s">
        <v>153</v>
      </c>
      <c r="C274" s="5">
        <v>0.78333333333333333</v>
      </c>
      <c r="D274" s="5">
        <v>0.78400462962962969</v>
      </c>
      <c r="E274" s="5"/>
      <c r="F274" s="5"/>
      <c r="G274" s="5"/>
      <c r="H274" s="5">
        <v>0.78471064814814817</v>
      </c>
      <c r="I274" s="5"/>
      <c r="J274" s="5"/>
      <c r="K274" s="5"/>
      <c r="L274">
        <v>4</v>
      </c>
      <c r="Q274" s="6">
        <v>42762.784004629626</v>
      </c>
      <c r="R274" s="6" t="s">
        <v>2997</v>
      </c>
      <c r="S274" s="6" t="s">
        <v>2997</v>
      </c>
      <c r="T274" s="6" t="s">
        <v>2997</v>
      </c>
      <c r="U274" s="6">
        <v>42762.784710648149</v>
      </c>
      <c r="V274" s="6" t="s">
        <v>2997</v>
      </c>
      <c r="W274" s="6" t="s">
        <v>2997</v>
      </c>
      <c r="X274" s="6" t="s">
        <v>2997</v>
      </c>
      <c r="Y274">
        <v>1</v>
      </c>
      <c r="Z274" s="5">
        <v>7.0601851851848085E-4</v>
      </c>
      <c r="AA274" s="5" t="s">
        <v>2997</v>
      </c>
      <c r="AB274" s="5" t="s">
        <v>2997</v>
      </c>
      <c r="AC274" s="5" t="s">
        <v>2997</v>
      </c>
      <c r="AD274" s="12">
        <v>1.0166666666666666</v>
      </c>
      <c r="AE274" s="12"/>
      <c r="AF274" s="12"/>
      <c r="AG274" s="12"/>
      <c r="AH274" t="s">
        <v>3007</v>
      </c>
      <c r="AJ274" t="s">
        <v>153</v>
      </c>
      <c r="AK274" s="5">
        <v>0.7895833333333333</v>
      </c>
      <c r="AL274" t="str">
        <f t="shared" si="15"/>
        <v>XY1691-1857</v>
      </c>
      <c r="AM274" s="5" t="e">
        <f>VLOOKUP(AL274,#REF!,4,0)</f>
        <v>#REF!</v>
      </c>
      <c r="AN274" s="5" t="e">
        <f t="shared" si="16"/>
        <v>#REF!</v>
      </c>
    </row>
  </sheetData>
  <pageMargins left="0.75000000000000011" right="0.75000000000000011" top="1" bottom="1" header="0.5" footer="0.5"/>
  <pageSetup scale="85" orientation="portrait" horizontalDpi="4294967292" verticalDpi="4294967292" copies="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433"/>
  <sheetViews>
    <sheetView topLeftCell="AM1" workbookViewId="0">
      <selection activeCell="AZ2" sqref="AZ2"/>
    </sheetView>
  </sheetViews>
  <sheetFormatPr baseColWidth="10" defaultRowHeight="15.75" x14ac:dyDescent="0.25"/>
  <cols>
    <col min="1" max="1" width="9" bestFit="1" customWidth="1"/>
    <col min="2" max="2" width="7.125" bestFit="1" customWidth="1"/>
    <col min="3" max="3" width="8" bestFit="1" customWidth="1"/>
    <col min="4" max="4" width="9.875" bestFit="1" customWidth="1"/>
    <col min="5" max="5" width="9.875" customWidth="1"/>
    <col min="6" max="6" width="6.875" bestFit="1" customWidth="1"/>
    <col min="7" max="7" width="9.625" bestFit="1" customWidth="1"/>
    <col min="8" max="9" width="6.875" bestFit="1" customWidth="1"/>
    <col min="10" max="10" width="5.5" bestFit="1" customWidth="1"/>
    <col min="11" max="13" width="6.875" bestFit="1" customWidth="1"/>
    <col min="14" max="14" width="5.125" bestFit="1" customWidth="1"/>
    <col min="15" max="18" width="6.625" bestFit="1" customWidth="1"/>
    <col min="19" max="19" width="6.5" bestFit="1" customWidth="1"/>
    <col min="20" max="22" width="13.5" bestFit="1" customWidth="1"/>
    <col min="23" max="23" width="11.625" bestFit="1" customWidth="1"/>
    <col min="24" max="26" width="13.5" bestFit="1" customWidth="1"/>
    <col min="27" max="27" width="12.5" bestFit="1" customWidth="1"/>
    <col min="28" max="28" width="6.5" bestFit="1" customWidth="1"/>
    <col min="29" max="32" width="8.5" bestFit="1" customWidth="1"/>
    <col min="33" max="36" width="11.125" bestFit="1" customWidth="1"/>
    <col min="37" max="37" width="13.125" bestFit="1" customWidth="1"/>
    <col min="38" max="38" width="10.125" bestFit="1" customWidth="1"/>
    <col min="39" max="40" width="10.375" bestFit="1" customWidth="1"/>
    <col min="41" max="41" width="10.625" bestFit="1" customWidth="1"/>
    <col min="42" max="42" width="20.625" bestFit="1" customWidth="1"/>
    <col min="43" max="43" width="8.5" bestFit="1" customWidth="1"/>
    <col min="44" max="44" width="9.375" bestFit="1" customWidth="1"/>
    <col min="45" max="45" width="13.875" bestFit="1" customWidth="1"/>
    <col min="46" max="46" width="10" bestFit="1" customWidth="1"/>
    <col min="47" max="47" width="10.625" bestFit="1" customWidth="1"/>
    <col min="48" max="48" width="10.5" bestFit="1" customWidth="1"/>
    <col min="49" max="49" width="8.5" bestFit="1" customWidth="1"/>
    <col min="50" max="50" width="10.5" bestFit="1" customWidth="1"/>
  </cols>
  <sheetData>
    <row r="1" spans="1:52" ht="25.5" x14ac:dyDescent="0.25">
      <c r="A1" s="45" t="s">
        <v>3013</v>
      </c>
      <c r="B1" s="45" t="s">
        <v>0</v>
      </c>
      <c r="C1" s="45" t="s">
        <v>1</v>
      </c>
      <c r="D1" s="45" t="s">
        <v>782</v>
      </c>
      <c r="E1" s="45" t="s">
        <v>3053</v>
      </c>
      <c r="F1" s="45" t="s">
        <v>1133</v>
      </c>
      <c r="G1" s="45" t="s">
        <v>3022</v>
      </c>
      <c r="H1" s="45" t="s">
        <v>1134</v>
      </c>
      <c r="I1" s="45" t="s">
        <v>1135</v>
      </c>
      <c r="J1" s="45" t="s">
        <v>2988</v>
      </c>
      <c r="K1" s="45" t="s">
        <v>1136</v>
      </c>
      <c r="L1" s="45" t="s">
        <v>1137</v>
      </c>
      <c r="M1" s="45" t="s">
        <v>1138</v>
      </c>
      <c r="N1" s="45" t="s">
        <v>2987</v>
      </c>
      <c r="O1" s="45" t="s">
        <v>1139</v>
      </c>
      <c r="P1" s="45" t="s">
        <v>1140</v>
      </c>
      <c r="Q1" s="45" t="s">
        <v>1141</v>
      </c>
      <c r="R1" s="45" t="s">
        <v>2986</v>
      </c>
      <c r="S1" s="45" t="s">
        <v>2998</v>
      </c>
      <c r="T1" s="46" t="s">
        <v>2989</v>
      </c>
      <c r="U1" s="46" t="s">
        <v>2990</v>
      </c>
      <c r="V1" s="46" t="s">
        <v>2991</v>
      </c>
      <c r="W1" s="46" t="s">
        <v>2992</v>
      </c>
      <c r="X1" s="46" t="s">
        <v>2993</v>
      </c>
      <c r="Y1" s="46" t="s">
        <v>2994</v>
      </c>
      <c r="Z1" s="46" t="s">
        <v>2995</v>
      </c>
      <c r="AA1" s="46" t="s">
        <v>2996</v>
      </c>
      <c r="AB1" s="46" t="s">
        <v>2998</v>
      </c>
      <c r="AC1" s="46" t="s">
        <v>2999</v>
      </c>
      <c r="AD1" s="46" t="s">
        <v>3000</v>
      </c>
      <c r="AE1" s="46" t="s">
        <v>3001</v>
      </c>
      <c r="AF1" s="46" t="s">
        <v>3002</v>
      </c>
      <c r="AG1" s="46" t="s">
        <v>3003</v>
      </c>
      <c r="AH1" s="46" t="s">
        <v>3004</v>
      </c>
      <c r="AI1" s="46" t="s">
        <v>3005</v>
      </c>
      <c r="AJ1" s="46" t="s">
        <v>3006</v>
      </c>
      <c r="AK1" s="46" t="s">
        <v>725</v>
      </c>
      <c r="AL1" s="45" t="s">
        <v>3026</v>
      </c>
      <c r="AM1" s="45" t="s">
        <v>3027</v>
      </c>
      <c r="AN1" s="45" t="s">
        <v>3028</v>
      </c>
      <c r="AO1" s="45" t="s">
        <v>3029</v>
      </c>
      <c r="AP1" s="45" t="s">
        <v>3031</v>
      </c>
      <c r="AQ1" s="47" t="s">
        <v>3042</v>
      </c>
      <c r="AR1" s="47" t="s">
        <v>3043</v>
      </c>
      <c r="AS1" s="47" t="s">
        <v>3044</v>
      </c>
      <c r="AT1" s="47" t="s">
        <v>3045</v>
      </c>
      <c r="AU1" s="47" t="s">
        <v>3046</v>
      </c>
      <c r="AV1" s="47" t="s">
        <v>3047</v>
      </c>
      <c r="AW1" s="47" t="s">
        <v>3048</v>
      </c>
      <c r="AX1" s="47" t="s">
        <v>3049</v>
      </c>
      <c r="AY1" s="47" t="s">
        <v>3092</v>
      </c>
      <c r="AZ1" s="47" t="s">
        <v>3094</v>
      </c>
    </row>
    <row r="2" spans="1:52" x14ac:dyDescent="0.25">
      <c r="A2" s="11">
        <v>46</v>
      </c>
      <c r="B2" s="9">
        <v>42762</v>
      </c>
      <c r="C2" s="11" t="s">
        <v>444</v>
      </c>
      <c r="D2" s="10">
        <v>0.35347222222222219</v>
      </c>
      <c r="E2" s="10"/>
      <c r="F2" s="10">
        <v>0.35412037037037036</v>
      </c>
      <c r="G2" s="48">
        <v>8</v>
      </c>
      <c r="H2" s="10"/>
      <c r="I2" s="10"/>
      <c r="J2" s="10"/>
      <c r="K2" s="10">
        <v>0.35458333333333331</v>
      </c>
      <c r="L2" s="10"/>
      <c r="M2" s="10"/>
      <c r="N2" s="10"/>
      <c r="O2" s="11">
        <v>4</v>
      </c>
      <c r="P2" s="11"/>
      <c r="Q2" s="11"/>
      <c r="R2" s="11"/>
      <c r="S2" s="11">
        <v>1</v>
      </c>
      <c r="T2" s="49">
        <v>42762.354120370372</v>
      </c>
      <c r="U2" s="49" t="s">
        <v>2997</v>
      </c>
      <c r="V2" s="49" t="s">
        <v>2997</v>
      </c>
      <c r="W2" s="49" t="s">
        <v>2997</v>
      </c>
      <c r="X2" s="49">
        <v>42762.354583333334</v>
      </c>
      <c r="Y2" s="49" t="s">
        <v>2997</v>
      </c>
      <c r="Z2" s="49" t="s">
        <v>2997</v>
      </c>
      <c r="AA2" s="49" t="s">
        <v>2997</v>
      </c>
      <c r="AB2" s="11">
        <v>1</v>
      </c>
      <c r="AC2" s="10">
        <v>4.6296296296294281E-4</v>
      </c>
      <c r="AD2" s="10" t="s">
        <v>2997</v>
      </c>
      <c r="AE2" s="10" t="s">
        <v>2997</v>
      </c>
      <c r="AF2" s="10" t="s">
        <v>2997</v>
      </c>
      <c r="AG2" s="50">
        <v>0.66666666666666663</v>
      </c>
      <c r="AH2" s="50"/>
      <c r="AI2" s="50"/>
      <c r="AJ2" s="50"/>
      <c r="AK2" s="11" t="s">
        <v>3007</v>
      </c>
      <c r="AL2" s="10">
        <v>0.36212962962962963</v>
      </c>
      <c r="AM2" s="11">
        <v>1</v>
      </c>
      <c r="AN2" s="10">
        <v>0.36388888888888887</v>
      </c>
      <c r="AO2" s="10">
        <v>0.36388888888888887</v>
      </c>
      <c r="AP2" s="11"/>
      <c r="AQ2" s="10">
        <v>1.0416666666666685E-2</v>
      </c>
      <c r="AR2" s="10">
        <v>9.7685185185185097E-3</v>
      </c>
      <c r="AS2" s="10">
        <v>1.7592592592592382E-3</v>
      </c>
      <c r="AT2" s="44">
        <v>15</v>
      </c>
      <c r="AU2" s="44">
        <v>14.066666666666666</v>
      </c>
      <c r="AV2" s="44">
        <v>2.5333333333333332</v>
      </c>
      <c r="AW2" s="10">
        <v>6.4814814814817545E-4</v>
      </c>
      <c r="AX2" s="44">
        <v>0.93333333333333335</v>
      </c>
      <c r="AY2" t="str">
        <f t="shared" ref="AY2:AY65" si="0">IF(AX2&lt;1,"NO","SI")</f>
        <v>NO</v>
      </c>
      <c r="AZ2" s="43">
        <f>IF(AY2="SI",AX2-1,0)</f>
        <v>0</v>
      </c>
    </row>
    <row r="3" spans="1:52" x14ac:dyDescent="0.25">
      <c r="A3" s="11">
        <v>47</v>
      </c>
      <c r="B3" s="9">
        <v>42762</v>
      </c>
      <c r="C3" s="11" t="s">
        <v>726</v>
      </c>
      <c r="D3" s="10">
        <v>0.35486111111111113</v>
      </c>
      <c r="E3" s="44">
        <f t="shared" ref="E3:E66" si="1">MINUTE(D3-D2)</f>
        <v>2</v>
      </c>
      <c r="F3" s="10">
        <v>0.35553240740740738</v>
      </c>
      <c r="G3" s="48">
        <v>8</v>
      </c>
      <c r="H3" s="10"/>
      <c r="I3" s="10"/>
      <c r="J3" s="10"/>
      <c r="K3" s="10">
        <v>0.35629629629629633</v>
      </c>
      <c r="L3" s="10"/>
      <c r="M3" s="10"/>
      <c r="N3" s="10"/>
      <c r="O3" s="11">
        <v>4</v>
      </c>
      <c r="P3" s="11"/>
      <c r="Q3" s="11"/>
      <c r="R3" s="11"/>
      <c r="S3" s="11">
        <v>1</v>
      </c>
      <c r="T3" s="49">
        <v>42762.355532407404</v>
      </c>
      <c r="U3" s="49" t="s">
        <v>2997</v>
      </c>
      <c r="V3" s="49" t="s">
        <v>2997</v>
      </c>
      <c r="W3" s="49" t="s">
        <v>2997</v>
      </c>
      <c r="X3" s="49">
        <v>42762.356296296297</v>
      </c>
      <c r="Y3" s="49" t="s">
        <v>2997</v>
      </c>
      <c r="Z3" s="49" t="s">
        <v>2997</v>
      </c>
      <c r="AA3" s="49" t="s">
        <v>2997</v>
      </c>
      <c r="AB3" s="11">
        <v>1</v>
      </c>
      <c r="AC3" s="10">
        <v>7.6388888888895279E-4</v>
      </c>
      <c r="AD3" s="10" t="s">
        <v>2997</v>
      </c>
      <c r="AE3" s="10" t="s">
        <v>2997</v>
      </c>
      <c r="AF3" s="10" t="s">
        <v>2997</v>
      </c>
      <c r="AG3" s="50">
        <v>1.1000000000000001</v>
      </c>
      <c r="AH3" s="50"/>
      <c r="AI3" s="50"/>
      <c r="AJ3" s="50"/>
      <c r="AK3" s="11" t="s">
        <v>3007</v>
      </c>
      <c r="AL3" s="10">
        <v>0.36150462962962965</v>
      </c>
      <c r="AM3" s="11">
        <v>0</v>
      </c>
      <c r="AN3" s="10">
        <v>0.36805555555555558</v>
      </c>
      <c r="AO3" s="10">
        <v>0.36805555555555558</v>
      </c>
      <c r="AP3" s="11"/>
      <c r="AQ3" s="10">
        <v>1.3194444444444453E-2</v>
      </c>
      <c r="AR3" s="10">
        <v>1.25231481481482E-2</v>
      </c>
      <c r="AS3" s="10" t="s">
        <v>3050</v>
      </c>
      <c r="AT3" s="44">
        <v>19</v>
      </c>
      <c r="AU3" s="44">
        <v>18.033333333333335</v>
      </c>
      <c r="AV3" s="44" t="s">
        <v>3051</v>
      </c>
      <c r="AW3" s="10">
        <v>6.712962962962532E-4</v>
      </c>
      <c r="AX3" s="44">
        <v>0.96666666666666667</v>
      </c>
      <c r="AY3" t="str">
        <f t="shared" si="0"/>
        <v>NO</v>
      </c>
      <c r="AZ3" s="43">
        <f t="shared" ref="AZ3:AZ66" si="2">IF(AY3="SI",AX3-1,0)</f>
        <v>0</v>
      </c>
    </row>
    <row r="4" spans="1:52" x14ac:dyDescent="0.25">
      <c r="A4" s="11">
        <v>49</v>
      </c>
      <c r="B4" s="9">
        <v>42762</v>
      </c>
      <c r="C4" s="11" t="s">
        <v>222</v>
      </c>
      <c r="D4" s="10">
        <v>0.35694444444444445</v>
      </c>
      <c r="E4" s="44">
        <f t="shared" si="1"/>
        <v>3</v>
      </c>
      <c r="F4" s="10">
        <v>0.35745370370370372</v>
      </c>
      <c r="G4" s="48">
        <v>8</v>
      </c>
      <c r="H4" s="10"/>
      <c r="I4" s="10"/>
      <c r="J4" s="10"/>
      <c r="K4" s="10">
        <v>0.35861111111111116</v>
      </c>
      <c r="L4" s="10"/>
      <c r="M4" s="10"/>
      <c r="N4" s="10"/>
      <c r="O4" s="11">
        <v>3</v>
      </c>
      <c r="P4" s="11"/>
      <c r="Q4" s="11"/>
      <c r="R4" s="11"/>
      <c r="S4" s="11">
        <v>1</v>
      </c>
      <c r="T4" s="49">
        <v>42762.357453703706</v>
      </c>
      <c r="U4" s="49" t="s">
        <v>2997</v>
      </c>
      <c r="V4" s="49" t="s">
        <v>2997</v>
      </c>
      <c r="W4" s="49" t="s">
        <v>2997</v>
      </c>
      <c r="X4" s="49">
        <v>42762.358611111114</v>
      </c>
      <c r="Y4" s="49" t="s">
        <v>2997</v>
      </c>
      <c r="Z4" s="49" t="s">
        <v>2997</v>
      </c>
      <c r="AA4" s="49" t="s">
        <v>2997</v>
      </c>
      <c r="AB4" s="11">
        <v>1</v>
      </c>
      <c r="AC4" s="10">
        <v>1.1574074074074403E-3</v>
      </c>
      <c r="AD4" s="10" t="s">
        <v>2997</v>
      </c>
      <c r="AE4" s="10" t="s">
        <v>2997</v>
      </c>
      <c r="AF4" s="10" t="s">
        <v>2997</v>
      </c>
      <c r="AG4" s="50">
        <v>1.6666666666666665</v>
      </c>
      <c r="AH4" s="50"/>
      <c r="AI4" s="50"/>
      <c r="AJ4" s="50"/>
      <c r="AK4" s="11" t="s">
        <v>3007</v>
      </c>
      <c r="AL4" s="10">
        <v>0.38715277777777773</v>
      </c>
      <c r="AM4" s="11">
        <v>0</v>
      </c>
      <c r="AN4" s="10">
        <v>0.3888888888888889</v>
      </c>
      <c r="AO4" s="10">
        <v>0.3888888888888889</v>
      </c>
      <c r="AP4" s="11"/>
      <c r="AQ4" s="10">
        <v>3.1944444444444442E-2</v>
      </c>
      <c r="AR4" s="10">
        <v>3.1435185185185177E-2</v>
      </c>
      <c r="AS4" s="10" t="s">
        <v>3050</v>
      </c>
      <c r="AT4" s="44">
        <v>46</v>
      </c>
      <c r="AU4" s="44">
        <v>45.266666666666666</v>
      </c>
      <c r="AV4" s="44" t="s">
        <v>3051</v>
      </c>
      <c r="AW4" s="10">
        <v>5.0925925925926485E-4</v>
      </c>
      <c r="AX4" s="44">
        <v>0.73333333333333328</v>
      </c>
      <c r="AY4" t="str">
        <f t="shared" si="0"/>
        <v>NO</v>
      </c>
      <c r="AZ4" s="43">
        <f t="shared" si="2"/>
        <v>0</v>
      </c>
    </row>
    <row r="5" spans="1:52" x14ac:dyDescent="0.25">
      <c r="A5" s="11">
        <v>51</v>
      </c>
      <c r="B5" s="9">
        <v>42762</v>
      </c>
      <c r="C5" s="11" t="s">
        <v>445</v>
      </c>
      <c r="D5" s="10">
        <v>0.35694444444444445</v>
      </c>
      <c r="E5" s="44">
        <f t="shared" si="1"/>
        <v>0</v>
      </c>
      <c r="F5" s="10">
        <v>0.35812500000000003</v>
      </c>
      <c r="G5" s="48">
        <v>8</v>
      </c>
      <c r="H5" s="10"/>
      <c r="I5" s="10"/>
      <c r="J5" s="10"/>
      <c r="K5" s="10">
        <v>0.35871527777777779</v>
      </c>
      <c r="L5" s="10"/>
      <c r="M5" s="10"/>
      <c r="N5" s="10"/>
      <c r="O5" s="11">
        <v>4</v>
      </c>
      <c r="P5" s="11"/>
      <c r="Q5" s="11"/>
      <c r="R5" s="11"/>
      <c r="S5" s="11">
        <v>1</v>
      </c>
      <c r="T5" s="49">
        <v>42762.358124999999</v>
      </c>
      <c r="U5" s="49" t="s">
        <v>2997</v>
      </c>
      <c r="V5" s="49" t="s">
        <v>2997</v>
      </c>
      <c r="W5" s="49" t="s">
        <v>2997</v>
      </c>
      <c r="X5" s="49">
        <v>42762.358715277776</v>
      </c>
      <c r="Y5" s="49" t="s">
        <v>2997</v>
      </c>
      <c r="Z5" s="49" t="s">
        <v>2997</v>
      </c>
      <c r="AA5" s="49" t="s">
        <v>2997</v>
      </c>
      <c r="AB5" s="11">
        <v>1</v>
      </c>
      <c r="AC5" s="10">
        <v>5.9027777777775903E-4</v>
      </c>
      <c r="AD5" s="10" t="s">
        <v>2997</v>
      </c>
      <c r="AE5" s="10" t="s">
        <v>2997</v>
      </c>
      <c r="AF5" s="10" t="s">
        <v>2997</v>
      </c>
      <c r="AG5" s="50">
        <v>0.85</v>
      </c>
      <c r="AH5" s="50"/>
      <c r="AI5" s="50"/>
      <c r="AJ5" s="50"/>
      <c r="AK5" s="11" t="s">
        <v>3007</v>
      </c>
      <c r="AL5" s="10" t="s">
        <v>3040</v>
      </c>
      <c r="AM5" s="10" t="s">
        <v>3040</v>
      </c>
      <c r="AN5" s="10">
        <v>0.37777777777777777</v>
      </c>
      <c r="AO5" s="10">
        <v>0.37777777777777777</v>
      </c>
      <c r="AP5" s="11"/>
      <c r="AQ5" s="10">
        <v>2.0833333333333315E-2</v>
      </c>
      <c r="AR5" s="10">
        <v>1.9652777777777741E-2</v>
      </c>
      <c r="AS5" s="10" t="s">
        <v>3052</v>
      </c>
      <c r="AT5" s="44">
        <v>30</v>
      </c>
      <c r="AU5" s="44">
        <v>28.3</v>
      </c>
      <c r="AV5" s="44" t="s">
        <v>3051</v>
      </c>
      <c r="AW5" s="10">
        <v>1.1805555555555736E-3</v>
      </c>
      <c r="AX5" s="44">
        <v>1.7</v>
      </c>
      <c r="AY5" t="str">
        <f t="shared" si="0"/>
        <v>SI</v>
      </c>
      <c r="AZ5" s="43">
        <f t="shared" si="2"/>
        <v>0.7</v>
      </c>
    </row>
    <row r="6" spans="1:52" x14ac:dyDescent="0.25">
      <c r="A6" s="11">
        <v>65</v>
      </c>
      <c r="B6" s="9">
        <v>42762</v>
      </c>
      <c r="C6" s="11" t="s">
        <v>447</v>
      </c>
      <c r="D6" s="10">
        <v>0.3611111111111111</v>
      </c>
      <c r="E6" s="44">
        <f t="shared" si="1"/>
        <v>6</v>
      </c>
      <c r="F6" s="10">
        <v>0.36299768518518521</v>
      </c>
      <c r="G6" s="48">
        <v>8</v>
      </c>
      <c r="H6" s="10"/>
      <c r="I6" s="10"/>
      <c r="J6" s="10"/>
      <c r="K6" s="10">
        <v>0.36403935185185188</v>
      </c>
      <c r="L6" s="10"/>
      <c r="M6" s="10"/>
      <c r="N6" s="10"/>
      <c r="O6" s="11">
        <v>4</v>
      </c>
      <c r="P6" s="11"/>
      <c r="Q6" s="11"/>
      <c r="R6" s="11"/>
      <c r="S6" s="11">
        <v>1</v>
      </c>
      <c r="T6" s="49">
        <v>42762.362997685188</v>
      </c>
      <c r="U6" s="49" t="s">
        <v>2997</v>
      </c>
      <c r="V6" s="49" t="s">
        <v>2997</v>
      </c>
      <c r="W6" s="49" t="s">
        <v>2997</v>
      </c>
      <c r="X6" s="49">
        <v>42762.364039351851</v>
      </c>
      <c r="Y6" s="49" t="s">
        <v>2997</v>
      </c>
      <c r="Z6" s="49" t="s">
        <v>2997</v>
      </c>
      <c r="AA6" s="49" t="s">
        <v>2997</v>
      </c>
      <c r="AB6" s="11">
        <v>1</v>
      </c>
      <c r="AC6" s="10">
        <v>1.041666666666663E-3</v>
      </c>
      <c r="AD6" s="10" t="s">
        <v>2997</v>
      </c>
      <c r="AE6" s="10" t="s">
        <v>2997</v>
      </c>
      <c r="AF6" s="10" t="s">
        <v>2997</v>
      </c>
      <c r="AG6" s="50">
        <v>1.5</v>
      </c>
      <c r="AH6" s="50"/>
      <c r="AI6" s="50"/>
      <c r="AJ6" s="50"/>
      <c r="AK6" s="11" t="s">
        <v>3007</v>
      </c>
      <c r="AL6" s="10">
        <v>0.49571759259259257</v>
      </c>
      <c r="AM6" s="11">
        <v>1</v>
      </c>
      <c r="AN6" s="51">
        <v>0.5</v>
      </c>
      <c r="AO6" s="51">
        <v>0.5</v>
      </c>
      <c r="AP6" s="11"/>
      <c r="AQ6" s="10">
        <v>0.1388888888888889</v>
      </c>
      <c r="AR6" s="10">
        <v>0.13700231481481479</v>
      </c>
      <c r="AS6" s="10">
        <v>4.2824074074074292E-3</v>
      </c>
      <c r="AT6" s="44">
        <v>200</v>
      </c>
      <c r="AU6" s="44">
        <v>197.28333333333333</v>
      </c>
      <c r="AV6" s="44">
        <v>6.166666666666667</v>
      </c>
      <c r="AW6" s="10">
        <v>1.8865740740741099E-3</v>
      </c>
      <c r="AX6" s="44">
        <v>2.7166666666666668</v>
      </c>
      <c r="AY6" t="str">
        <f t="shared" si="0"/>
        <v>SI</v>
      </c>
      <c r="AZ6" s="43">
        <f t="shared" si="2"/>
        <v>1.7166666666666668</v>
      </c>
    </row>
    <row r="7" spans="1:52" x14ac:dyDescent="0.25">
      <c r="A7" s="11">
        <v>62</v>
      </c>
      <c r="B7" s="9">
        <v>42762</v>
      </c>
      <c r="C7" s="11" t="s">
        <v>728</v>
      </c>
      <c r="D7" s="10">
        <v>0.3611111111111111</v>
      </c>
      <c r="E7" s="44">
        <f t="shared" si="1"/>
        <v>0</v>
      </c>
      <c r="F7" s="10">
        <v>0.36180555555555555</v>
      </c>
      <c r="G7" s="48">
        <v>8</v>
      </c>
      <c r="H7" s="10"/>
      <c r="I7" s="10"/>
      <c r="J7" s="10"/>
      <c r="K7" s="10">
        <v>0.36297453703703703</v>
      </c>
      <c r="L7" s="10"/>
      <c r="M7" s="10"/>
      <c r="N7" s="10"/>
      <c r="O7" s="11">
        <v>2</v>
      </c>
      <c r="P7" s="11"/>
      <c r="Q7" s="11"/>
      <c r="R7" s="11"/>
      <c r="S7" s="11">
        <v>1</v>
      </c>
      <c r="T7" s="49">
        <v>42762.361805555556</v>
      </c>
      <c r="U7" s="49" t="s">
        <v>2997</v>
      </c>
      <c r="V7" s="49" t="s">
        <v>2997</v>
      </c>
      <c r="W7" s="49" t="s">
        <v>2997</v>
      </c>
      <c r="X7" s="49">
        <v>42762.362974537034</v>
      </c>
      <c r="Y7" s="49" t="s">
        <v>2997</v>
      </c>
      <c r="Z7" s="49" t="s">
        <v>2997</v>
      </c>
      <c r="AA7" s="49" t="s">
        <v>2997</v>
      </c>
      <c r="AB7" s="11">
        <v>1</v>
      </c>
      <c r="AC7" s="10">
        <v>1.1689814814814792E-3</v>
      </c>
      <c r="AD7" s="10" t="s">
        <v>2997</v>
      </c>
      <c r="AE7" s="10" t="s">
        <v>2997</v>
      </c>
      <c r="AF7" s="10" t="s">
        <v>2997</v>
      </c>
      <c r="AG7" s="50">
        <v>1.6833333333333333</v>
      </c>
      <c r="AH7" s="50"/>
      <c r="AI7" s="50"/>
      <c r="AJ7" s="50"/>
      <c r="AK7" s="11" t="s">
        <v>3007</v>
      </c>
      <c r="AL7" s="10">
        <v>0.43414351851851851</v>
      </c>
      <c r="AM7" s="11">
        <v>1</v>
      </c>
      <c r="AN7" s="10">
        <v>0.44444444444444442</v>
      </c>
      <c r="AO7" s="10">
        <v>0.44444444444444442</v>
      </c>
      <c r="AP7" s="11"/>
      <c r="AQ7" s="10">
        <v>8.3333333333333315E-2</v>
      </c>
      <c r="AR7" s="10">
        <v>8.2638888888888873E-2</v>
      </c>
      <c r="AS7" s="10">
        <v>1.0300925925925908E-2</v>
      </c>
      <c r="AT7" s="44">
        <v>120</v>
      </c>
      <c r="AU7" s="44">
        <v>119</v>
      </c>
      <c r="AV7" s="44">
        <v>14.833333333333334</v>
      </c>
      <c r="AW7" s="10">
        <v>6.9444444444444198E-4</v>
      </c>
      <c r="AX7" s="44">
        <v>1</v>
      </c>
      <c r="AY7" t="str">
        <f t="shared" si="0"/>
        <v>SI</v>
      </c>
      <c r="AZ7" s="43">
        <f t="shared" si="2"/>
        <v>0</v>
      </c>
    </row>
    <row r="8" spans="1:52" x14ac:dyDescent="0.25">
      <c r="A8" s="11">
        <v>63</v>
      </c>
      <c r="B8" s="9">
        <v>42762</v>
      </c>
      <c r="C8" s="11" t="s">
        <v>655</v>
      </c>
      <c r="D8" s="10">
        <v>0.3611111111111111</v>
      </c>
      <c r="E8" s="44">
        <f t="shared" si="1"/>
        <v>0</v>
      </c>
      <c r="F8" s="10">
        <v>0.36197916666666669</v>
      </c>
      <c r="G8" s="48">
        <v>8</v>
      </c>
      <c r="H8" s="10"/>
      <c r="I8" s="10"/>
      <c r="J8" s="10"/>
      <c r="K8" s="10">
        <v>0.36298611111111106</v>
      </c>
      <c r="L8" s="10"/>
      <c r="M8" s="10"/>
      <c r="N8" s="10"/>
      <c r="O8" s="11">
        <v>5</v>
      </c>
      <c r="P8" s="11"/>
      <c r="Q8" s="11"/>
      <c r="R8" s="11"/>
      <c r="S8" s="11">
        <v>1</v>
      </c>
      <c r="T8" s="49">
        <v>42762.361979166664</v>
      </c>
      <c r="U8" s="49" t="s">
        <v>2997</v>
      </c>
      <c r="V8" s="49" t="s">
        <v>2997</v>
      </c>
      <c r="W8" s="49" t="s">
        <v>2997</v>
      </c>
      <c r="X8" s="49">
        <v>42762.362986111111</v>
      </c>
      <c r="Y8" s="49" t="s">
        <v>2997</v>
      </c>
      <c r="Z8" s="49" t="s">
        <v>2997</v>
      </c>
      <c r="AA8" s="49" t="s">
        <v>2997</v>
      </c>
      <c r="AB8" s="11">
        <v>1</v>
      </c>
      <c r="AC8" s="10">
        <v>1.0069444444443798E-3</v>
      </c>
      <c r="AD8" s="10" t="s">
        <v>2997</v>
      </c>
      <c r="AE8" s="10" t="s">
        <v>2997</v>
      </c>
      <c r="AF8" s="10" t="s">
        <v>2997</v>
      </c>
      <c r="AG8" s="50">
        <v>1.45</v>
      </c>
      <c r="AH8" s="50"/>
      <c r="AI8" s="50"/>
      <c r="AJ8" s="50"/>
      <c r="AK8" s="11" t="s">
        <v>3007</v>
      </c>
      <c r="AL8" s="10">
        <v>0.38768518518518519</v>
      </c>
      <c r="AM8" s="11">
        <v>1</v>
      </c>
      <c r="AN8" s="10">
        <v>0.40416666666666662</v>
      </c>
      <c r="AO8" s="10">
        <v>0.40416666666666662</v>
      </c>
      <c r="AP8" s="11"/>
      <c r="AQ8" s="10">
        <v>4.3055555555555514E-2</v>
      </c>
      <c r="AR8" s="10">
        <v>4.2187499999999933E-2</v>
      </c>
      <c r="AS8" s="10">
        <v>1.648148148148143E-2</v>
      </c>
      <c r="AT8" s="44">
        <v>62</v>
      </c>
      <c r="AU8" s="44">
        <v>60.75</v>
      </c>
      <c r="AV8" s="44">
        <v>23.733333333333334</v>
      </c>
      <c r="AW8" s="10">
        <v>8.6805555555558023E-4</v>
      </c>
      <c r="AX8" s="44">
        <v>1.25</v>
      </c>
      <c r="AY8" t="str">
        <f t="shared" si="0"/>
        <v>SI</v>
      </c>
      <c r="AZ8" s="43">
        <f t="shared" si="2"/>
        <v>0.25</v>
      </c>
    </row>
    <row r="9" spans="1:52" x14ac:dyDescent="0.25">
      <c r="A9" s="11">
        <v>66</v>
      </c>
      <c r="B9" s="9">
        <v>42762</v>
      </c>
      <c r="C9" s="11" t="s">
        <v>20</v>
      </c>
      <c r="D9" s="10">
        <v>0.36180555555555555</v>
      </c>
      <c r="E9" s="44">
        <f t="shared" si="1"/>
        <v>1</v>
      </c>
      <c r="F9" s="10">
        <v>0.36318287037037034</v>
      </c>
      <c r="G9" s="48">
        <v>8</v>
      </c>
      <c r="H9" s="10"/>
      <c r="I9" s="10"/>
      <c r="J9" s="10"/>
      <c r="K9" s="10">
        <v>0.36452546296296301</v>
      </c>
      <c r="L9" s="10"/>
      <c r="M9" s="10"/>
      <c r="N9" s="10"/>
      <c r="O9" s="11">
        <v>2</v>
      </c>
      <c r="P9" s="11"/>
      <c r="Q9" s="11"/>
      <c r="R9" s="11"/>
      <c r="S9" s="11">
        <v>1</v>
      </c>
      <c r="T9" s="49">
        <v>42762.363182870373</v>
      </c>
      <c r="U9" s="49" t="s">
        <v>2997</v>
      </c>
      <c r="V9" s="49" t="s">
        <v>2997</v>
      </c>
      <c r="W9" s="49" t="s">
        <v>2997</v>
      </c>
      <c r="X9" s="49">
        <v>42762.364525462966</v>
      </c>
      <c r="Y9" s="49" t="s">
        <v>2997</v>
      </c>
      <c r="Z9" s="49" t="s">
        <v>2997</v>
      </c>
      <c r="AA9" s="49" t="s">
        <v>2997</v>
      </c>
      <c r="AB9" s="11">
        <v>1</v>
      </c>
      <c r="AC9" s="10">
        <v>1.3425925925926729E-3</v>
      </c>
      <c r="AD9" s="10" t="s">
        <v>2997</v>
      </c>
      <c r="AE9" s="10" t="s">
        <v>2997</v>
      </c>
      <c r="AF9" s="10" t="s">
        <v>2997</v>
      </c>
      <c r="AG9" s="50">
        <v>1.9333333333333333</v>
      </c>
      <c r="AH9" s="50"/>
      <c r="AI9" s="50"/>
      <c r="AJ9" s="50"/>
      <c r="AK9" s="11" t="s">
        <v>3007</v>
      </c>
      <c r="AL9" s="10">
        <v>0.43336805555555552</v>
      </c>
      <c r="AM9" s="11">
        <v>1</v>
      </c>
      <c r="AN9" s="10">
        <v>0.44236111111111115</v>
      </c>
      <c r="AO9" s="10">
        <v>0.44236111111111115</v>
      </c>
      <c r="AP9" s="11"/>
      <c r="AQ9" s="10">
        <v>8.0555555555555602E-2</v>
      </c>
      <c r="AR9" s="10">
        <v>7.9178240740740813E-2</v>
      </c>
      <c r="AS9" s="10">
        <v>8.9930555555556291E-3</v>
      </c>
      <c r="AT9" s="44">
        <v>116</v>
      </c>
      <c r="AU9" s="44">
        <v>114.01666666666667</v>
      </c>
      <c r="AV9" s="44">
        <v>12.95</v>
      </c>
      <c r="AW9" s="10">
        <v>1.3773148148147896E-3</v>
      </c>
      <c r="AX9" s="44">
        <v>1.9833333333333334</v>
      </c>
      <c r="AY9" t="str">
        <f t="shared" si="0"/>
        <v>SI</v>
      </c>
      <c r="AZ9" s="43">
        <f t="shared" si="2"/>
        <v>0.98333333333333339</v>
      </c>
    </row>
    <row r="10" spans="1:52" x14ac:dyDescent="0.25">
      <c r="A10" s="11">
        <v>68</v>
      </c>
      <c r="B10" s="9">
        <v>42762</v>
      </c>
      <c r="C10" s="11" t="s">
        <v>448</v>
      </c>
      <c r="D10" s="10">
        <v>0.36319444444444443</v>
      </c>
      <c r="E10" s="44">
        <f t="shared" si="1"/>
        <v>2</v>
      </c>
      <c r="F10" s="10">
        <v>0.36436342592592591</v>
      </c>
      <c r="G10" s="48">
        <v>8</v>
      </c>
      <c r="H10" s="10"/>
      <c r="I10" s="10"/>
      <c r="J10" s="10"/>
      <c r="K10" s="10">
        <v>0.36572916666666666</v>
      </c>
      <c r="L10" s="10"/>
      <c r="M10" s="10"/>
      <c r="N10" s="10"/>
      <c r="O10" s="11">
        <v>4</v>
      </c>
      <c r="P10" s="11"/>
      <c r="Q10" s="11"/>
      <c r="R10" s="11"/>
      <c r="S10" s="11">
        <v>1</v>
      </c>
      <c r="T10" s="49">
        <v>42762.364363425928</v>
      </c>
      <c r="U10" s="49" t="s">
        <v>2997</v>
      </c>
      <c r="V10" s="49" t="s">
        <v>2997</v>
      </c>
      <c r="W10" s="49" t="s">
        <v>2997</v>
      </c>
      <c r="X10" s="49">
        <v>42762.365729166668</v>
      </c>
      <c r="Y10" s="49" t="s">
        <v>2997</v>
      </c>
      <c r="Z10" s="49" t="s">
        <v>2997</v>
      </c>
      <c r="AA10" s="49" t="s">
        <v>2997</v>
      </c>
      <c r="AB10" s="11">
        <v>1</v>
      </c>
      <c r="AC10" s="10">
        <v>1.3657407407407507E-3</v>
      </c>
      <c r="AD10" s="10" t="s">
        <v>2997</v>
      </c>
      <c r="AE10" s="10" t="s">
        <v>2997</v>
      </c>
      <c r="AF10" s="10" t="s">
        <v>2997</v>
      </c>
      <c r="AG10" s="50">
        <v>1.9666666666666668</v>
      </c>
      <c r="AH10" s="50"/>
      <c r="AI10" s="50"/>
      <c r="AJ10" s="50"/>
      <c r="AK10" s="11" t="s">
        <v>3007</v>
      </c>
      <c r="AL10" s="10">
        <v>0.39459490740740738</v>
      </c>
      <c r="AM10" s="11">
        <v>1</v>
      </c>
      <c r="AN10" s="10">
        <v>0.40416666666666662</v>
      </c>
      <c r="AO10" s="10">
        <v>0.40416666666666662</v>
      </c>
      <c r="AP10" s="11"/>
      <c r="AQ10" s="10">
        <v>4.0972222222222188E-2</v>
      </c>
      <c r="AR10" s="10">
        <v>3.9803240740740709E-2</v>
      </c>
      <c r="AS10" s="10">
        <v>9.5717592592592382E-3</v>
      </c>
      <c r="AT10" s="44">
        <v>59</v>
      </c>
      <c r="AU10" s="44">
        <v>57.31666666666667</v>
      </c>
      <c r="AV10" s="44">
        <v>13.783333333333333</v>
      </c>
      <c r="AW10" s="10">
        <v>1.1689814814814792E-3</v>
      </c>
      <c r="AX10" s="44">
        <v>1.6833333333333333</v>
      </c>
      <c r="AY10" t="str">
        <f t="shared" si="0"/>
        <v>SI</v>
      </c>
      <c r="AZ10" s="43">
        <f t="shared" si="2"/>
        <v>0.68333333333333335</v>
      </c>
    </row>
    <row r="11" spans="1:52" x14ac:dyDescent="0.25">
      <c r="A11" s="11">
        <v>69</v>
      </c>
      <c r="B11" s="9">
        <v>42762</v>
      </c>
      <c r="C11" s="11" t="s">
        <v>21</v>
      </c>
      <c r="D11" s="10">
        <v>0.36458333333333331</v>
      </c>
      <c r="E11" s="44">
        <f t="shared" si="1"/>
        <v>2</v>
      </c>
      <c r="F11" s="10">
        <v>0.36511574074074077</v>
      </c>
      <c r="G11" s="48">
        <v>8</v>
      </c>
      <c r="H11" s="10">
        <v>0.38172453703703701</v>
      </c>
      <c r="I11" s="10">
        <v>0.41189814814814812</v>
      </c>
      <c r="J11" s="10"/>
      <c r="K11" s="10">
        <v>0.36736111111111108</v>
      </c>
      <c r="L11" s="10">
        <v>0.38537037037037036</v>
      </c>
      <c r="M11" s="10">
        <v>0.41288194444444443</v>
      </c>
      <c r="N11" s="10"/>
      <c r="O11" s="11">
        <v>2</v>
      </c>
      <c r="P11" s="11">
        <v>4</v>
      </c>
      <c r="Q11" s="11">
        <v>3</v>
      </c>
      <c r="R11" s="11"/>
      <c r="S11" s="11">
        <v>3</v>
      </c>
      <c r="T11" s="49">
        <v>42762.365115740744</v>
      </c>
      <c r="U11" s="49">
        <v>42762.381724537037</v>
      </c>
      <c r="V11" s="49">
        <v>42762.411898148152</v>
      </c>
      <c r="W11" s="49" t="s">
        <v>2997</v>
      </c>
      <c r="X11" s="49">
        <v>42762.367361111108</v>
      </c>
      <c r="Y11" s="49">
        <v>42762.385370370372</v>
      </c>
      <c r="Z11" s="49">
        <v>42762.412881944445</v>
      </c>
      <c r="AA11" s="49" t="s">
        <v>2997</v>
      </c>
      <c r="AB11" s="11">
        <v>3</v>
      </c>
      <c r="AC11" s="10">
        <v>2.2453703703703143E-3</v>
      </c>
      <c r="AD11" s="10">
        <v>3.6458333333333481E-3</v>
      </c>
      <c r="AE11" s="10">
        <v>9.8379629629630205E-4</v>
      </c>
      <c r="AF11" s="10" t="s">
        <v>2997</v>
      </c>
      <c r="AG11" s="50">
        <v>3.2333333333333334</v>
      </c>
      <c r="AH11" s="50">
        <v>5.25</v>
      </c>
      <c r="AI11" s="50">
        <v>1.4166666666666667</v>
      </c>
      <c r="AJ11" s="50"/>
      <c r="AK11" s="11" t="s">
        <v>3007</v>
      </c>
      <c r="AL11" s="10">
        <v>0.42439814814814819</v>
      </c>
      <c r="AM11" s="11">
        <v>1</v>
      </c>
      <c r="AN11" s="10">
        <v>0.42708333333333331</v>
      </c>
      <c r="AO11" s="10">
        <v>0.42708333333333331</v>
      </c>
      <c r="AP11" s="11"/>
      <c r="AQ11" s="10">
        <v>6.25E-2</v>
      </c>
      <c r="AR11" s="10">
        <v>1.518518518518519E-2</v>
      </c>
      <c r="AS11" s="10">
        <v>2.6851851851851238E-3</v>
      </c>
      <c r="AT11" s="44">
        <v>90</v>
      </c>
      <c r="AU11" s="44">
        <v>21.866666666666667</v>
      </c>
      <c r="AV11" s="44">
        <v>3.8666666666666667</v>
      </c>
      <c r="AW11" s="10">
        <v>5.3240740740745363E-4</v>
      </c>
      <c r="AX11" s="44">
        <v>0.76666666666666672</v>
      </c>
      <c r="AY11" t="str">
        <f t="shared" si="0"/>
        <v>NO</v>
      </c>
      <c r="AZ11" s="43">
        <f t="shared" si="2"/>
        <v>0</v>
      </c>
    </row>
    <row r="12" spans="1:52" x14ac:dyDescent="0.25">
      <c r="A12" s="11">
        <v>252</v>
      </c>
      <c r="B12" s="9">
        <v>42762</v>
      </c>
      <c r="C12" s="11" t="s">
        <v>688</v>
      </c>
      <c r="D12" s="10">
        <v>0.36458333333333331</v>
      </c>
      <c r="E12" s="44">
        <f t="shared" si="1"/>
        <v>0</v>
      </c>
      <c r="F12" s="10">
        <v>0.4690509259259259</v>
      </c>
      <c r="G12" s="48">
        <v>11</v>
      </c>
      <c r="H12" s="10"/>
      <c r="I12" s="10"/>
      <c r="J12" s="10"/>
      <c r="K12" s="10">
        <v>0.47008101851851852</v>
      </c>
      <c r="L12" s="10"/>
      <c r="M12" s="10"/>
      <c r="N12" s="10"/>
      <c r="O12" s="11">
        <v>5</v>
      </c>
      <c r="P12" s="11"/>
      <c r="Q12" s="11"/>
      <c r="R12" s="11"/>
      <c r="S12" s="11">
        <v>1</v>
      </c>
      <c r="T12" s="49">
        <v>42762.469050925924</v>
      </c>
      <c r="U12" s="49" t="s">
        <v>2997</v>
      </c>
      <c r="V12" s="49" t="s">
        <v>2997</v>
      </c>
      <c r="W12" s="49" t="s">
        <v>2997</v>
      </c>
      <c r="X12" s="49">
        <v>42762.470081018517</v>
      </c>
      <c r="Y12" s="49" t="s">
        <v>2997</v>
      </c>
      <c r="Z12" s="49" t="s">
        <v>2997</v>
      </c>
      <c r="AA12" s="49" t="s">
        <v>2997</v>
      </c>
      <c r="AB12" s="11">
        <v>1</v>
      </c>
      <c r="AC12" s="10">
        <v>1.0300925925926241E-3</v>
      </c>
      <c r="AD12" s="10" t="s">
        <v>2997</v>
      </c>
      <c r="AE12" s="10" t="s">
        <v>2997</v>
      </c>
      <c r="AF12" s="10" t="s">
        <v>2997</v>
      </c>
      <c r="AG12" s="50">
        <v>1.4833333333333334</v>
      </c>
      <c r="AH12" s="50"/>
      <c r="AI12" s="50"/>
      <c r="AJ12" s="50"/>
      <c r="AK12" s="11" t="s">
        <v>3007</v>
      </c>
      <c r="AL12" s="10">
        <v>0.56864583333333341</v>
      </c>
      <c r="AM12" s="11">
        <v>0</v>
      </c>
      <c r="AN12" s="10">
        <v>0.56874999999999998</v>
      </c>
      <c r="AO12" s="10">
        <v>0.56944444444444442</v>
      </c>
      <c r="AP12" s="11"/>
      <c r="AQ12" s="10">
        <v>0.2048611111111111</v>
      </c>
      <c r="AR12" s="10">
        <v>0.10039351851851852</v>
      </c>
      <c r="AS12" s="10" t="s">
        <v>3050</v>
      </c>
      <c r="AT12" s="44">
        <v>295</v>
      </c>
      <c r="AU12" s="44">
        <v>144.56666666666666</v>
      </c>
      <c r="AV12" s="44" t="s">
        <v>3051</v>
      </c>
      <c r="AW12" s="10">
        <v>0.10446759259259258</v>
      </c>
      <c r="AX12" s="44">
        <v>150.43333333333334</v>
      </c>
      <c r="AY12" t="str">
        <f t="shared" si="0"/>
        <v>SI</v>
      </c>
      <c r="AZ12" s="43">
        <f t="shared" si="2"/>
        <v>149.43333333333334</v>
      </c>
    </row>
    <row r="13" spans="1:52" x14ac:dyDescent="0.25">
      <c r="A13" s="11">
        <v>72</v>
      </c>
      <c r="B13" s="9">
        <v>42762</v>
      </c>
      <c r="C13" s="11" t="s">
        <v>227</v>
      </c>
      <c r="D13" s="10">
        <v>0.36527777777777781</v>
      </c>
      <c r="E13" s="44">
        <f t="shared" si="1"/>
        <v>1</v>
      </c>
      <c r="F13" s="10">
        <v>0.36667824074074074</v>
      </c>
      <c r="G13" s="48">
        <v>8</v>
      </c>
      <c r="H13" s="10"/>
      <c r="I13" s="10"/>
      <c r="J13" s="10"/>
      <c r="K13" s="10">
        <v>0.36778935185185185</v>
      </c>
      <c r="L13" s="10"/>
      <c r="M13" s="10"/>
      <c r="N13" s="10"/>
      <c r="O13" s="11">
        <v>3</v>
      </c>
      <c r="P13" s="11"/>
      <c r="Q13" s="11"/>
      <c r="R13" s="11"/>
      <c r="S13" s="11">
        <v>1</v>
      </c>
      <c r="T13" s="49">
        <v>42762.366678240738</v>
      </c>
      <c r="U13" s="49" t="s">
        <v>2997</v>
      </c>
      <c r="V13" s="49" t="s">
        <v>2997</v>
      </c>
      <c r="W13" s="49" t="s">
        <v>2997</v>
      </c>
      <c r="X13" s="49">
        <v>42762.367789351854</v>
      </c>
      <c r="Y13" s="49" t="s">
        <v>2997</v>
      </c>
      <c r="Z13" s="49" t="s">
        <v>2997</v>
      </c>
      <c r="AA13" s="49" t="s">
        <v>2997</v>
      </c>
      <c r="AB13" s="11">
        <v>1</v>
      </c>
      <c r="AC13" s="10">
        <v>1.1111111111111183E-3</v>
      </c>
      <c r="AD13" s="10" t="s">
        <v>2997</v>
      </c>
      <c r="AE13" s="10" t="s">
        <v>2997</v>
      </c>
      <c r="AF13" s="10" t="s">
        <v>2997</v>
      </c>
      <c r="AG13" s="50">
        <v>1.6</v>
      </c>
      <c r="AH13" s="50"/>
      <c r="AI13" s="50"/>
      <c r="AJ13" s="50"/>
      <c r="AK13" s="11" t="s">
        <v>3007</v>
      </c>
      <c r="AL13" s="10">
        <v>0.37783564814814818</v>
      </c>
      <c r="AM13" s="11">
        <v>0</v>
      </c>
      <c r="AN13" s="10">
        <v>0.41319444444444442</v>
      </c>
      <c r="AO13" s="10">
        <v>0.41319444444444442</v>
      </c>
      <c r="AP13" s="11"/>
      <c r="AQ13" s="10">
        <v>4.7916666666666607E-2</v>
      </c>
      <c r="AR13" s="10">
        <v>4.6516203703703685E-2</v>
      </c>
      <c r="AS13" s="10" t="s">
        <v>3050</v>
      </c>
      <c r="AT13" s="44">
        <v>69</v>
      </c>
      <c r="AU13" s="44">
        <v>66.983333333333334</v>
      </c>
      <c r="AV13" s="44" t="s">
        <v>3051</v>
      </c>
      <c r="AW13" s="10">
        <v>1.4004629629629228E-3</v>
      </c>
      <c r="AX13" s="44">
        <v>2.0166666666666666</v>
      </c>
      <c r="AY13" t="str">
        <f t="shared" si="0"/>
        <v>SI</v>
      </c>
      <c r="AZ13" s="43">
        <f t="shared" si="2"/>
        <v>1.0166666666666666</v>
      </c>
    </row>
    <row r="14" spans="1:52" x14ac:dyDescent="0.25">
      <c r="A14" s="11">
        <v>153</v>
      </c>
      <c r="B14" s="9">
        <v>42762</v>
      </c>
      <c r="C14" s="11" t="s">
        <v>249</v>
      </c>
      <c r="D14" s="10">
        <v>0.36527777777777781</v>
      </c>
      <c r="E14" s="44">
        <f t="shared" si="1"/>
        <v>0</v>
      </c>
      <c r="F14" s="10">
        <v>0.41600694444444447</v>
      </c>
      <c r="G14" s="48">
        <v>9</v>
      </c>
      <c r="H14" s="10"/>
      <c r="I14" s="10"/>
      <c r="J14" s="10"/>
      <c r="K14" s="10">
        <v>0.41622685185185188</v>
      </c>
      <c r="L14" s="10"/>
      <c r="M14" s="10"/>
      <c r="N14" s="10"/>
      <c r="O14" s="11">
        <v>3</v>
      </c>
      <c r="P14" s="11"/>
      <c r="Q14" s="11"/>
      <c r="R14" s="11"/>
      <c r="S14" s="11">
        <v>1</v>
      </c>
      <c r="T14" s="49">
        <v>42762.416006944448</v>
      </c>
      <c r="U14" s="49" t="s">
        <v>2997</v>
      </c>
      <c r="V14" s="49" t="s">
        <v>2997</v>
      </c>
      <c r="W14" s="49" t="s">
        <v>2997</v>
      </c>
      <c r="X14" s="49">
        <v>42762.416226851848</v>
      </c>
      <c r="Y14" s="49" t="s">
        <v>2997</v>
      </c>
      <c r="Z14" s="49" t="s">
        <v>2997</v>
      </c>
      <c r="AA14" s="49" t="s">
        <v>2997</v>
      </c>
      <c r="AB14" s="11">
        <v>1</v>
      </c>
      <c r="AC14" s="10">
        <v>2.1990740740740478E-4</v>
      </c>
      <c r="AD14" s="10" t="s">
        <v>2997</v>
      </c>
      <c r="AE14" s="10" t="s">
        <v>2997</v>
      </c>
      <c r="AF14" s="10" t="s">
        <v>2997</v>
      </c>
      <c r="AG14" s="50">
        <v>0.31666666666666665</v>
      </c>
      <c r="AH14" s="50"/>
      <c r="AI14" s="50"/>
      <c r="AJ14" s="50"/>
      <c r="AK14" s="11" t="s">
        <v>3007</v>
      </c>
      <c r="AL14" s="10" t="s">
        <v>3040</v>
      </c>
      <c r="AM14" s="11" t="s">
        <v>3040</v>
      </c>
      <c r="AN14" s="10">
        <v>0.4777777777777778</v>
      </c>
      <c r="AO14" s="10">
        <v>0.4777777777777778</v>
      </c>
      <c r="AP14" s="11"/>
      <c r="AQ14" s="10">
        <v>0.11249999999999999</v>
      </c>
      <c r="AR14" s="10">
        <v>6.177083333333333E-2</v>
      </c>
      <c r="AS14" s="10" t="s">
        <v>3052</v>
      </c>
      <c r="AT14" s="44">
        <v>162</v>
      </c>
      <c r="AU14" s="44">
        <v>88.95</v>
      </c>
      <c r="AV14" s="44" t="s">
        <v>3051</v>
      </c>
      <c r="AW14" s="10">
        <v>5.0729166666666659E-2</v>
      </c>
      <c r="AX14" s="44">
        <v>73.05</v>
      </c>
      <c r="AY14" t="str">
        <f t="shared" si="0"/>
        <v>SI</v>
      </c>
      <c r="AZ14" s="43">
        <f t="shared" si="2"/>
        <v>72.05</v>
      </c>
    </row>
    <row r="15" spans="1:52" x14ac:dyDescent="0.25">
      <c r="A15" s="11">
        <v>75</v>
      </c>
      <c r="B15" s="9">
        <v>42762</v>
      </c>
      <c r="C15" s="11" t="s">
        <v>658</v>
      </c>
      <c r="D15" s="10">
        <v>0.3666666666666667</v>
      </c>
      <c r="E15" s="44">
        <f t="shared" si="1"/>
        <v>2</v>
      </c>
      <c r="F15" s="10">
        <v>0.36755787037037035</v>
      </c>
      <c r="G15" s="48">
        <v>8</v>
      </c>
      <c r="H15" s="10"/>
      <c r="I15" s="10"/>
      <c r="J15" s="10"/>
      <c r="K15" s="10">
        <v>0.36910879629629628</v>
      </c>
      <c r="L15" s="10"/>
      <c r="M15" s="10"/>
      <c r="N15" s="10"/>
      <c r="O15" s="11">
        <v>5</v>
      </c>
      <c r="P15" s="11"/>
      <c r="Q15" s="11"/>
      <c r="R15" s="11"/>
      <c r="S15" s="11">
        <v>1</v>
      </c>
      <c r="T15" s="49">
        <v>42762.36755787037</v>
      </c>
      <c r="U15" s="49" t="s">
        <v>2997</v>
      </c>
      <c r="V15" s="49" t="s">
        <v>2997</v>
      </c>
      <c r="W15" s="49" t="s">
        <v>2997</v>
      </c>
      <c r="X15" s="49">
        <v>42762.369108796294</v>
      </c>
      <c r="Y15" s="49" t="s">
        <v>2997</v>
      </c>
      <c r="Z15" s="49" t="s">
        <v>2997</v>
      </c>
      <c r="AA15" s="49" t="s">
        <v>2997</v>
      </c>
      <c r="AB15" s="11">
        <v>1</v>
      </c>
      <c r="AC15" s="10">
        <v>1.5509259259259278E-3</v>
      </c>
      <c r="AD15" s="10" t="s">
        <v>2997</v>
      </c>
      <c r="AE15" s="10" t="s">
        <v>2997</v>
      </c>
      <c r="AF15" s="10" t="s">
        <v>2997</v>
      </c>
      <c r="AG15" s="50">
        <v>2.2333333333333334</v>
      </c>
      <c r="AH15" s="50"/>
      <c r="AI15" s="50"/>
      <c r="AJ15" s="50"/>
      <c r="AK15" s="11" t="s">
        <v>3007</v>
      </c>
      <c r="AL15" s="10">
        <v>0.37828703703703703</v>
      </c>
      <c r="AM15" s="11">
        <v>1</v>
      </c>
      <c r="AN15" s="10">
        <v>0.38194444444444442</v>
      </c>
      <c r="AO15" s="10">
        <v>0.38194444444444442</v>
      </c>
      <c r="AP15" s="11"/>
      <c r="AQ15" s="10">
        <v>1.5277777777777724E-2</v>
      </c>
      <c r="AR15" s="10">
        <v>1.4386574074074066E-2</v>
      </c>
      <c r="AS15" s="10">
        <v>3.657407407407387E-3</v>
      </c>
      <c r="AT15" s="44">
        <v>22</v>
      </c>
      <c r="AU15" s="44">
        <v>20.716666666666665</v>
      </c>
      <c r="AV15" s="44">
        <v>5.2666666666666666</v>
      </c>
      <c r="AW15" s="10">
        <v>8.9120370370365798E-4</v>
      </c>
      <c r="AX15" s="44">
        <v>1.2833333333333332</v>
      </c>
      <c r="AY15" t="str">
        <f t="shared" si="0"/>
        <v>SI</v>
      </c>
      <c r="AZ15" s="43">
        <f t="shared" si="2"/>
        <v>0.28333333333333321</v>
      </c>
    </row>
    <row r="16" spans="1:52" x14ac:dyDescent="0.25">
      <c r="A16" s="11">
        <v>81</v>
      </c>
      <c r="B16" s="9">
        <v>42762</v>
      </c>
      <c r="C16" s="11" t="s">
        <v>660</v>
      </c>
      <c r="D16" s="10">
        <v>0.36805555555555558</v>
      </c>
      <c r="E16" s="44">
        <f t="shared" si="1"/>
        <v>2</v>
      </c>
      <c r="F16" s="10">
        <v>0.37025462962962963</v>
      </c>
      <c r="G16" s="48">
        <v>8</v>
      </c>
      <c r="H16" s="10"/>
      <c r="I16" s="10"/>
      <c r="J16" s="10"/>
      <c r="K16" s="10">
        <v>0.37310185185185185</v>
      </c>
      <c r="L16" s="10"/>
      <c r="M16" s="10"/>
      <c r="N16" s="10"/>
      <c r="O16" s="11">
        <v>5</v>
      </c>
      <c r="P16" s="11"/>
      <c r="Q16" s="11"/>
      <c r="R16" s="11"/>
      <c r="S16" s="11">
        <v>1</v>
      </c>
      <c r="T16" s="49">
        <v>42762.370254629626</v>
      </c>
      <c r="U16" s="49" t="s">
        <v>2997</v>
      </c>
      <c r="V16" s="49" t="s">
        <v>2997</v>
      </c>
      <c r="W16" s="49" t="s">
        <v>2997</v>
      </c>
      <c r="X16" s="49">
        <v>42762.373101851852</v>
      </c>
      <c r="Y16" s="49" t="s">
        <v>2997</v>
      </c>
      <c r="Z16" s="49" t="s">
        <v>2997</v>
      </c>
      <c r="AA16" s="49" t="s">
        <v>2997</v>
      </c>
      <c r="AB16" s="11">
        <v>1</v>
      </c>
      <c r="AC16" s="10">
        <v>2.8472222222222232E-3</v>
      </c>
      <c r="AD16" s="10" t="s">
        <v>2997</v>
      </c>
      <c r="AE16" s="10" t="s">
        <v>2997</v>
      </c>
      <c r="AF16" s="10" t="s">
        <v>2997</v>
      </c>
      <c r="AG16" s="50">
        <v>4.0999999999999996</v>
      </c>
      <c r="AH16" s="50"/>
      <c r="AI16" s="50"/>
      <c r="AJ16" s="50"/>
      <c r="AK16" s="11" t="s">
        <v>3007</v>
      </c>
      <c r="AL16" s="10">
        <v>0.55555555555555558</v>
      </c>
      <c r="AM16" s="11">
        <v>1</v>
      </c>
      <c r="AN16" s="10">
        <v>0.57777777777777783</v>
      </c>
      <c r="AO16" s="10">
        <v>0.57777777777777783</v>
      </c>
      <c r="AP16" s="11"/>
      <c r="AQ16" s="10">
        <v>0.20972222222222225</v>
      </c>
      <c r="AR16" s="10">
        <v>0.20752314814814821</v>
      </c>
      <c r="AS16" s="10">
        <v>2.2222222222222254E-2</v>
      </c>
      <c r="AT16" s="44">
        <v>302</v>
      </c>
      <c r="AU16" s="44">
        <v>298.83333333333331</v>
      </c>
      <c r="AV16" s="44">
        <v>32</v>
      </c>
      <c r="AW16" s="10">
        <v>2.1990740740740478E-3</v>
      </c>
      <c r="AX16" s="44">
        <v>3.1666666666666665</v>
      </c>
      <c r="AY16" t="str">
        <f t="shared" si="0"/>
        <v>SI</v>
      </c>
      <c r="AZ16" s="43">
        <f t="shared" si="2"/>
        <v>2.1666666666666665</v>
      </c>
    </row>
    <row r="17" spans="1:52" x14ac:dyDescent="0.25">
      <c r="A17" s="11">
        <v>78</v>
      </c>
      <c r="B17" s="9">
        <v>42762</v>
      </c>
      <c r="C17" s="11" t="s">
        <v>228</v>
      </c>
      <c r="D17" s="10">
        <v>0.36874999999999997</v>
      </c>
      <c r="E17" s="44">
        <f t="shared" si="1"/>
        <v>1</v>
      </c>
      <c r="F17" s="10">
        <v>0.3696875</v>
      </c>
      <c r="G17" s="48">
        <v>8</v>
      </c>
      <c r="H17" s="10"/>
      <c r="I17" s="10"/>
      <c r="J17" s="10"/>
      <c r="K17" s="10">
        <v>0.3706828703703704</v>
      </c>
      <c r="L17" s="10"/>
      <c r="M17" s="10"/>
      <c r="N17" s="10"/>
      <c r="O17" s="11">
        <v>3</v>
      </c>
      <c r="P17" s="11"/>
      <c r="Q17" s="11"/>
      <c r="R17" s="11"/>
      <c r="S17" s="11">
        <v>1</v>
      </c>
      <c r="T17" s="49">
        <v>42762.369687500002</v>
      </c>
      <c r="U17" s="49" t="s">
        <v>2997</v>
      </c>
      <c r="V17" s="49" t="s">
        <v>2997</v>
      </c>
      <c r="W17" s="49" t="s">
        <v>2997</v>
      </c>
      <c r="X17" s="49">
        <v>42762.370682870373</v>
      </c>
      <c r="Y17" s="49" t="s">
        <v>2997</v>
      </c>
      <c r="Z17" s="49" t="s">
        <v>2997</v>
      </c>
      <c r="AA17" s="49" t="s">
        <v>2997</v>
      </c>
      <c r="AB17" s="11">
        <v>1</v>
      </c>
      <c r="AC17" s="10">
        <v>9.9537037037039644E-4</v>
      </c>
      <c r="AD17" s="10" t="s">
        <v>2997</v>
      </c>
      <c r="AE17" s="10" t="s">
        <v>2997</v>
      </c>
      <c r="AF17" s="10" t="s">
        <v>2997</v>
      </c>
      <c r="AG17" s="50">
        <v>1.4333333333333333</v>
      </c>
      <c r="AH17" s="50"/>
      <c r="AI17" s="50"/>
      <c r="AJ17" s="50"/>
      <c r="AK17" s="11" t="s">
        <v>3007</v>
      </c>
      <c r="AL17" s="10">
        <v>0.41229166666666667</v>
      </c>
      <c r="AM17" s="11">
        <v>1</v>
      </c>
      <c r="AN17" s="51">
        <v>0.42222222222222222</v>
      </c>
      <c r="AO17" s="51">
        <v>0.42222222222222222</v>
      </c>
      <c r="AP17" s="11"/>
      <c r="AQ17" s="10">
        <v>5.3472222222222254E-2</v>
      </c>
      <c r="AR17" s="10">
        <v>5.2534722222222219E-2</v>
      </c>
      <c r="AS17" s="10">
        <v>9.9305555555555536E-3</v>
      </c>
      <c r="AT17" s="44">
        <v>77</v>
      </c>
      <c r="AU17" s="44">
        <v>75.650000000000006</v>
      </c>
      <c r="AV17" s="44">
        <v>14.3</v>
      </c>
      <c r="AW17" s="10">
        <v>9.3750000000003553E-4</v>
      </c>
      <c r="AX17" s="44">
        <v>1.35</v>
      </c>
      <c r="AY17" t="str">
        <f t="shared" si="0"/>
        <v>SI</v>
      </c>
      <c r="AZ17" s="43">
        <f t="shared" si="2"/>
        <v>0.35000000000000009</v>
      </c>
    </row>
    <row r="18" spans="1:52" x14ac:dyDescent="0.25">
      <c r="A18" s="11">
        <v>91</v>
      </c>
      <c r="B18" s="9">
        <v>42762</v>
      </c>
      <c r="C18" s="11" t="s">
        <v>66</v>
      </c>
      <c r="D18" s="10">
        <v>0.36944444444444446</v>
      </c>
      <c r="E18" s="44">
        <f t="shared" si="1"/>
        <v>1</v>
      </c>
      <c r="F18" s="10">
        <v>0.37638888888888888</v>
      </c>
      <c r="G18" s="48">
        <v>9</v>
      </c>
      <c r="H18" s="10"/>
      <c r="I18" s="10"/>
      <c r="J18" s="10"/>
      <c r="K18" s="10">
        <v>0.37644675925925924</v>
      </c>
      <c r="L18" s="10"/>
      <c r="M18" s="10"/>
      <c r="N18" s="10"/>
      <c r="O18" s="11">
        <v>3</v>
      </c>
      <c r="P18" s="11"/>
      <c r="Q18" s="11"/>
      <c r="R18" s="11"/>
      <c r="S18" s="11">
        <v>1</v>
      </c>
      <c r="T18" s="49">
        <v>42762.376388888886</v>
      </c>
      <c r="U18" s="49" t="s">
        <v>2997</v>
      </c>
      <c r="V18" s="49" t="s">
        <v>2997</v>
      </c>
      <c r="W18" s="49" t="s">
        <v>2997</v>
      </c>
      <c r="X18" s="49">
        <v>42762.376446759263</v>
      </c>
      <c r="Y18" s="49" t="s">
        <v>2997</v>
      </c>
      <c r="Z18" s="49" t="s">
        <v>2997</v>
      </c>
      <c r="AA18" s="49" t="s">
        <v>2997</v>
      </c>
      <c r="AB18" s="11">
        <v>1</v>
      </c>
      <c r="AC18" s="10">
        <v>5.7870370370360913E-5</v>
      </c>
      <c r="AD18" s="10" t="s">
        <v>2997</v>
      </c>
      <c r="AE18" s="10" t="s">
        <v>2997</v>
      </c>
      <c r="AF18" s="10" t="s">
        <v>2997</v>
      </c>
      <c r="AG18" s="50">
        <v>8.3333333333333329E-2</v>
      </c>
      <c r="AH18" s="50"/>
      <c r="AI18" s="50"/>
      <c r="AJ18" s="50"/>
      <c r="AK18" s="11" t="s">
        <v>3007</v>
      </c>
      <c r="AL18" s="10">
        <v>0.7478125000000001</v>
      </c>
      <c r="AM18" s="11">
        <v>1</v>
      </c>
      <c r="AN18" s="10">
        <v>0.74930555555555556</v>
      </c>
      <c r="AO18" s="10">
        <v>0.74930555555555556</v>
      </c>
      <c r="AP18" s="11"/>
      <c r="AQ18" s="10">
        <v>0.37986111111111109</v>
      </c>
      <c r="AR18" s="10">
        <v>0.37291666666666667</v>
      </c>
      <c r="AS18" s="10">
        <v>1.4930555555554559E-3</v>
      </c>
      <c r="AT18" s="44">
        <v>547</v>
      </c>
      <c r="AU18" s="44">
        <v>537</v>
      </c>
      <c r="AV18" s="44">
        <v>2.15</v>
      </c>
      <c r="AW18" s="10">
        <v>6.9444444444444198E-3</v>
      </c>
      <c r="AX18" s="44">
        <v>10</v>
      </c>
      <c r="AY18" t="str">
        <f t="shared" si="0"/>
        <v>SI</v>
      </c>
      <c r="AZ18" s="43">
        <f t="shared" si="2"/>
        <v>9</v>
      </c>
    </row>
    <row r="19" spans="1:52" x14ac:dyDescent="0.25">
      <c r="A19" s="11">
        <v>82</v>
      </c>
      <c r="B19" s="9">
        <v>42762</v>
      </c>
      <c r="C19" s="11" t="s">
        <v>451</v>
      </c>
      <c r="D19" s="10">
        <v>0.36944444444444446</v>
      </c>
      <c r="E19" s="44">
        <f t="shared" si="1"/>
        <v>0</v>
      </c>
      <c r="F19" s="10">
        <v>0.37082175925925925</v>
      </c>
      <c r="G19" s="48">
        <v>8</v>
      </c>
      <c r="H19" s="10"/>
      <c r="I19" s="10"/>
      <c r="J19" s="10"/>
      <c r="K19" s="10">
        <v>0.37155092592592592</v>
      </c>
      <c r="L19" s="10"/>
      <c r="M19" s="10"/>
      <c r="N19" s="10"/>
      <c r="O19" s="11">
        <v>4</v>
      </c>
      <c r="P19" s="11"/>
      <c r="Q19" s="11"/>
      <c r="R19" s="11"/>
      <c r="S19" s="11">
        <v>1</v>
      </c>
      <c r="T19" s="49">
        <v>42762.370821759258</v>
      </c>
      <c r="U19" s="49" t="s">
        <v>2997</v>
      </c>
      <c r="V19" s="49" t="s">
        <v>2997</v>
      </c>
      <c r="W19" s="49" t="s">
        <v>2997</v>
      </c>
      <c r="X19" s="49">
        <v>42762.371550925927</v>
      </c>
      <c r="Y19" s="49" t="s">
        <v>2997</v>
      </c>
      <c r="Z19" s="49" t="s">
        <v>2997</v>
      </c>
      <c r="AA19" s="49" t="s">
        <v>2997</v>
      </c>
      <c r="AB19" s="11">
        <v>1</v>
      </c>
      <c r="AC19" s="10">
        <v>7.2916666666666963E-4</v>
      </c>
      <c r="AD19" s="10" t="s">
        <v>2997</v>
      </c>
      <c r="AE19" s="10" t="s">
        <v>2997</v>
      </c>
      <c r="AF19" s="10" t="s">
        <v>2997</v>
      </c>
      <c r="AG19" s="50">
        <v>1.05</v>
      </c>
      <c r="AH19" s="50"/>
      <c r="AI19" s="50"/>
      <c r="AJ19" s="50"/>
      <c r="AK19" s="11" t="s">
        <v>3007</v>
      </c>
      <c r="AL19" s="10">
        <v>0.38459490740740737</v>
      </c>
      <c r="AM19" s="11">
        <v>1</v>
      </c>
      <c r="AN19" s="51">
        <v>0.38819444444444445</v>
      </c>
      <c r="AO19" s="51">
        <v>0.38819444444444445</v>
      </c>
      <c r="AP19" s="11"/>
      <c r="AQ19" s="10">
        <v>1.8749999999999989E-2</v>
      </c>
      <c r="AR19" s="10">
        <v>1.7372685185185199E-2</v>
      </c>
      <c r="AS19" s="10">
        <v>3.5995370370370816E-3</v>
      </c>
      <c r="AT19" s="44">
        <v>27</v>
      </c>
      <c r="AU19" s="44">
        <v>25.016666666666666</v>
      </c>
      <c r="AV19" s="44">
        <v>5.1833333333333336</v>
      </c>
      <c r="AW19" s="10">
        <v>1.3773148148147896E-3</v>
      </c>
      <c r="AX19" s="44">
        <v>1.9833333333333334</v>
      </c>
      <c r="AY19" t="str">
        <f t="shared" si="0"/>
        <v>SI</v>
      </c>
      <c r="AZ19" s="43">
        <f t="shared" si="2"/>
        <v>0.98333333333333339</v>
      </c>
    </row>
    <row r="20" spans="1:52" x14ac:dyDescent="0.25">
      <c r="A20" s="11">
        <v>84</v>
      </c>
      <c r="B20" s="9">
        <v>42762</v>
      </c>
      <c r="C20" s="11" t="s">
        <v>24</v>
      </c>
      <c r="D20" s="10">
        <v>0.36944444444444446</v>
      </c>
      <c r="E20" s="44">
        <f t="shared" si="1"/>
        <v>0</v>
      </c>
      <c r="F20" s="10">
        <v>0.37145833333333328</v>
      </c>
      <c r="G20" s="48">
        <v>8</v>
      </c>
      <c r="H20" s="10"/>
      <c r="I20" s="10"/>
      <c r="J20" s="10"/>
      <c r="K20" s="10">
        <v>0.37302083333333336</v>
      </c>
      <c r="L20" s="10"/>
      <c r="M20" s="10"/>
      <c r="N20" s="10"/>
      <c r="O20" s="11">
        <v>2</v>
      </c>
      <c r="P20" s="11"/>
      <c r="Q20" s="11"/>
      <c r="R20" s="11"/>
      <c r="S20" s="11">
        <v>1</v>
      </c>
      <c r="T20" s="49">
        <v>42762.371458333335</v>
      </c>
      <c r="U20" s="49" t="s">
        <v>2997</v>
      </c>
      <c r="V20" s="49" t="s">
        <v>2997</v>
      </c>
      <c r="W20" s="49" t="s">
        <v>2997</v>
      </c>
      <c r="X20" s="49">
        <v>42762.373020833336</v>
      </c>
      <c r="Y20" s="49" t="s">
        <v>2997</v>
      </c>
      <c r="Z20" s="49" t="s">
        <v>2997</v>
      </c>
      <c r="AA20" s="49" t="s">
        <v>2997</v>
      </c>
      <c r="AB20" s="11">
        <v>1</v>
      </c>
      <c r="AC20" s="10">
        <v>1.5625000000000777E-3</v>
      </c>
      <c r="AD20" s="10" t="s">
        <v>2997</v>
      </c>
      <c r="AE20" s="10" t="s">
        <v>2997</v>
      </c>
      <c r="AF20" s="10" t="s">
        <v>2997</v>
      </c>
      <c r="AG20" s="50">
        <v>2.25</v>
      </c>
      <c r="AH20" s="50"/>
      <c r="AI20" s="50"/>
      <c r="AJ20" s="50"/>
      <c r="AK20" s="11" t="s">
        <v>3007</v>
      </c>
      <c r="AL20" s="10">
        <v>0.43287037037037041</v>
      </c>
      <c r="AM20" s="11">
        <v>1</v>
      </c>
      <c r="AN20" s="10">
        <v>0.44722222222222219</v>
      </c>
      <c r="AO20" s="10">
        <v>0.44722222222222219</v>
      </c>
      <c r="AP20" s="11"/>
      <c r="AQ20" s="10">
        <v>7.7777777777777724E-2</v>
      </c>
      <c r="AR20" s="10">
        <v>7.5763888888888908E-2</v>
      </c>
      <c r="AS20" s="10">
        <v>1.4351851851851782E-2</v>
      </c>
      <c r="AT20" s="44">
        <v>112</v>
      </c>
      <c r="AU20" s="44">
        <v>109.1</v>
      </c>
      <c r="AV20" s="44">
        <v>20.666666666666668</v>
      </c>
      <c r="AW20" s="10">
        <v>2.0138888888888151E-3</v>
      </c>
      <c r="AX20" s="44">
        <v>2.9</v>
      </c>
      <c r="AY20" t="str">
        <f t="shared" si="0"/>
        <v>SI</v>
      </c>
      <c r="AZ20" s="43">
        <f t="shared" si="2"/>
        <v>1.9</v>
      </c>
    </row>
    <row r="21" spans="1:52" x14ac:dyDescent="0.25">
      <c r="A21" s="11">
        <v>90</v>
      </c>
      <c r="B21" s="9">
        <v>42762</v>
      </c>
      <c r="C21" s="11" t="s">
        <v>455</v>
      </c>
      <c r="D21" s="10">
        <v>0.37083333333333335</v>
      </c>
      <c r="E21" s="44">
        <f t="shared" si="1"/>
        <v>2</v>
      </c>
      <c r="F21" s="10">
        <v>0.37495370370370368</v>
      </c>
      <c r="G21" s="48">
        <v>8</v>
      </c>
      <c r="H21" s="10"/>
      <c r="I21" s="10"/>
      <c r="J21" s="10"/>
      <c r="K21" s="10">
        <v>0.37627314814814811</v>
      </c>
      <c r="L21" s="10"/>
      <c r="M21" s="10"/>
      <c r="N21" s="10"/>
      <c r="O21" s="11">
        <v>4</v>
      </c>
      <c r="P21" s="11"/>
      <c r="Q21" s="11"/>
      <c r="R21" s="11"/>
      <c r="S21" s="11">
        <v>1</v>
      </c>
      <c r="T21" s="49">
        <v>42762.3749537037</v>
      </c>
      <c r="U21" s="49" t="s">
        <v>2997</v>
      </c>
      <c r="V21" s="49" t="s">
        <v>2997</v>
      </c>
      <c r="W21" s="49" t="s">
        <v>2997</v>
      </c>
      <c r="X21" s="49">
        <v>42762.376273148147</v>
      </c>
      <c r="Y21" s="49" t="s">
        <v>2997</v>
      </c>
      <c r="Z21" s="49" t="s">
        <v>2997</v>
      </c>
      <c r="AA21" s="49" t="s">
        <v>2997</v>
      </c>
      <c r="AB21" s="11">
        <v>1</v>
      </c>
      <c r="AC21" s="10">
        <v>1.3194444444444287E-3</v>
      </c>
      <c r="AD21" s="10" t="s">
        <v>2997</v>
      </c>
      <c r="AE21" s="10" t="s">
        <v>2997</v>
      </c>
      <c r="AF21" s="10" t="s">
        <v>2997</v>
      </c>
      <c r="AG21" s="50">
        <v>1.9</v>
      </c>
      <c r="AH21" s="50"/>
      <c r="AI21" s="50"/>
      <c r="AJ21" s="50"/>
      <c r="AK21" s="11" t="s">
        <v>3007</v>
      </c>
      <c r="AL21" s="10">
        <v>0.41392361111111109</v>
      </c>
      <c r="AM21" s="11">
        <v>1</v>
      </c>
      <c r="AN21" s="10">
        <v>0.41597222222222219</v>
      </c>
      <c r="AO21" s="10">
        <v>0.41597222222222219</v>
      </c>
      <c r="AP21" s="11"/>
      <c r="AQ21" s="10">
        <v>4.513888888888884E-2</v>
      </c>
      <c r="AR21" s="10">
        <v>4.101851851851851E-2</v>
      </c>
      <c r="AS21" s="10">
        <v>2.0486111111110983E-3</v>
      </c>
      <c r="AT21" s="44">
        <v>65</v>
      </c>
      <c r="AU21" s="44">
        <v>59.06666666666667</v>
      </c>
      <c r="AV21" s="44">
        <v>2.95</v>
      </c>
      <c r="AW21" s="10">
        <v>4.1203703703703298E-3</v>
      </c>
      <c r="AX21" s="44">
        <v>5.9333333333333336</v>
      </c>
      <c r="AY21" t="str">
        <f t="shared" si="0"/>
        <v>SI</v>
      </c>
      <c r="AZ21" s="43">
        <f t="shared" si="2"/>
        <v>4.9333333333333336</v>
      </c>
    </row>
    <row r="22" spans="1:52" x14ac:dyDescent="0.25">
      <c r="A22" s="11">
        <v>87</v>
      </c>
      <c r="B22" s="9">
        <v>42762</v>
      </c>
      <c r="C22" s="11" t="s">
        <v>661</v>
      </c>
      <c r="D22" s="10">
        <v>0.37083333333333335</v>
      </c>
      <c r="E22" s="44">
        <f t="shared" si="1"/>
        <v>0</v>
      </c>
      <c r="F22" s="10">
        <v>0.37342592592592588</v>
      </c>
      <c r="G22" s="48">
        <v>8</v>
      </c>
      <c r="H22" s="10"/>
      <c r="I22" s="10"/>
      <c r="J22" s="10"/>
      <c r="K22" s="10">
        <v>0.3759953703703704</v>
      </c>
      <c r="L22" s="10"/>
      <c r="M22" s="10"/>
      <c r="N22" s="10"/>
      <c r="O22" s="11">
        <v>5</v>
      </c>
      <c r="P22" s="11"/>
      <c r="Q22" s="11"/>
      <c r="R22" s="11"/>
      <c r="S22" s="11">
        <v>1</v>
      </c>
      <c r="T22" s="49">
        <v>42762.373425925929</v>
      </c>
      <c r="U22" s="49" t="s">
        <v>2997</v>
      </c>
      <c r="V22" s="49" t="s">
        <v>2997</v>
      </c>
      <c r="W22" s="49" t="s">
        <v>2997</v>
      </c>
      <c r="X22" s="49">
        <v>42762.37599537037</v>
      </c>
      <c r="Y22" s="49" t="s">
        <v>2997</v>
      </c>
      <c r="Z22" s="49" t="s">
        <v>2997</v>
      </c>
      <c r="AA22" s="49" t="s">
        <v>2997</v>
      </c>
      <c r="AB22" s="11">
        <v>1</v>
      </c>
      <c r="AC22" s="10">
        <v>2.569444444444513E-3</v>
      </c>
      <c r="AD22" s="10" t="s">
        <v>2997</v>
      </c>
      <c r="AE22" s="10" t="s">
        <v>2997</v>
      </c>
      <c r="AF22" s="10" t="s">
        <v>2997</v>
      </c>
      <c r="AG22" s="50">
        <v>3.7</v>
      </c>
      <c r="AH22" s="50"/>
      <c r="AI22" s="50"/>
      <c r="AJ22" s="50"/>
      <c r="AK22" s="11" t="s">
        <v>3007</v>
      </c>
      <c r="AL22" s="10" t="s">
        <v>3040</v>
      </c>
      <c r="AM22" s="10" t="s">
        <v>3040</v>
      </c>
      <c r="AN22" s="10">
        <v>0.56527777777777777</v>
      </c>
      <c r="AO22" s="10">
        <v>0.56527777777777777</v>
      </c>
      <c r="AP22" s="11"/>
      <c r="AQ22" s="10">
        <v>0.19444444444444442</v>
      </c>
      <c r="AR22" s="10">
        <v>0.19185185185185188</v>
      </c>
      <c r="AS22" s="10" t="s">
        <v>3052</v>
      </c>
      <c r="AT22" s="44">
        <v>280</v>
      </c>
      <c r="AU22" s="44">
        <v>276.26666666666665</v>
      </c>
      <c r="AV22" s="44" t="s">
        <v>3051</v>
      </c>
      <c r="AW22" s="10">
        <v>2.5925925925925353E-3</v>
      </c>
      <c r="AX22" s="44">
        <v>3.7333333333333334</v>
      </c>
      <c r="AY22" t="str">
        <f t="shared" si="0"/>
        <v>SI</v>
      </c>
      <c r="AZ22" s="43">
        <f t="shared" si="2"/>
        <v>2.7333333333333334</v>
      </c>
    </row>
    <row r="23" spans="1:52" x14ac:dyDescent="0.25">
      <c r="A23" s="11">
        <v>89</v>
      </c>
      <c r="B23" s="9">
        <v>42762</v>
      </c>
      <c r="C23" s="11" t="s">
        <v>454</v>
      </c>
      <c r="D23" s="10">
        <v>0.37152777777777773</v>
      </c>
      <c r="E23" s="44">
        <f t="shared" si="1"/>
        <v>1</v>
      </c>
      <c r="F23" s="10">
        <v>0.37376157407407407</v>
      </c>
      <c r="G23" s="48">
        <v>8</v>
      </c>
      <c r="H23" s="10"/>
      <c r="I23" s="10"/>
      <c r="J23" s="10"/>
      <c r="K23" s="10">
        <v>0.37460648148148151</v>
      </c>
      <c r="L23" s="10"/>
      <c r="M23" s="10"/>
      <c r="N23" s="10"/>
      <c r="O23" s="11">
        <v>4</v>
      </c>
      <c r="P23" s="11"/>
      <c r="Q23" s="11"/>
      <c r="R23" s="11"/>
      <c r="S23" s="11">
        <v>1</v>
      </c>
      <c r="T23" s="49">
        <v>42762.373761574076</v>
      </c>
      <c r="U23" s="49" t="s">
        <v>2997</v>
      </c>
      <c r="V23" s="49" t="s">
        <v>2997</v>
      </c>
      <c r="W23" s="49" t="s">
        <v>2997</v>
      </c>
      <c r="X23" s="49">
        <v>42762.374606481484</v>
      </c>
      <c r="Y23" s="49" t="s">
        <v>2997</v>
      </c>
      <c r="Z23" s="49" t="s">
        <v>2997</v>
      </c>
      <c r="AA23" s="49" t="s">
        <v>2997</v>
      </c>
      <c r="AB23" s="11">
        <v>1</v>
      </c>
      <c r="AC23" s="10">
        <v>8.4490740740744696E-4</v>
      </c>
      <c r="AD23" s="10" t="s">
        <v>2997</v>
      </c>
      <c r="AE23" s="10" t="s">
        <v>2997</v>
      </c>
      <c r="AF23" s="10" t="s">
        <v>2997</v>
      </c>
      <c r="AG23" s="50">
        <v>1.2166666666666668</v>
      </c>
      <c r="AH23" s="50"/>
      <c r="AI23" s="50"/>
      <c r="AJ23" s="50"/>
      <c r="AK23" s="11" t="s">
        <v>3007</v>
      </c>
      <c r="AL23" s="10">
        <v>0.47790509259259256</v>
      </c>
      <c r="AM23" s="11">
        <v>1</v>
      </c>
      <c r="AN23" s="10">
        <v>0.48333333333333334</v>
      </c>
      <c r="AO23" s="10">
        <v>0.48333333333333334</v>
      </c>
      <c r="AP23" s="11"/>
      <c r="AQ23" s="10">
        <v>0.1118055555555556</v>
      </c>
      <c r="AR23" s="10">
        <v>0.10957175925925927</v>
      </c>
      <c r="AS23" s="10">
        <v>5.4282407407407751E-3</v>
      </c>
      <c r="AT23" s="44">
        <v>161</v>
      </c>
      <c r="AU23" s="44">
        <v>157.78333333333333</v>
      </c>
      <c r="AV23" s="44">
        <v>7.8166666666666664</v>
      </c>
      <c r="AW23" s="10">
        <v>2.2337962962963309E-3</v>
      </c>
      <c r="AX23" s="44">
        <v>3.2166666666666668</v>
      </c>
      <c r="AY23" t="str">
        <f t="shared" si="0"/>
        <v>SI</v>
      </c>
      <c r="AZ23" s="43">
        <f t="shared" si="2"/>
        <v>2.2166666666666668</v>
      </c>
    </row>
    <row r="24" spans="1:52" x14ac:dyDescent="0.25">
      <c r="A24" s="11">
        <v>199</v>
      </c>
      <c r="B24" s="9">
        <v>42762</v>
      </c>
      <c r="C24" s="11" t="s">
        <v>369</v>
      </c>
      <c r="D24" s="10">
        <v>0.37152777777777773</v>
      </c>
      <c r="E24" s="44">
        <f t="shared" si="1"/>
        <v>0</v>
      </c>
      <c r="F24" s="10">
        <v>0.43891203703703702</v>
      </c>
      <c r="G24" s="48">
        <v>10</v>
      </c>
      <c r="H24" s="10">
        <v>0.46491898148148153</v>
      </c>
      <c r="I24" s="10"/>
      <c r="J24" s="10"/>
      <c r="K24" s="10">
        <v>0.44092592592592594</v>
      </c>
      <c r="L24" s="10">
        <v>0.46605324074074073</v>
      </c>
      <c r="M24" s="10"/>
      <c r="N24" s="10"/>
      <c r="O24" s="11">
        <v>4</v>
      </c>
      <c r="P24" s="11">
        <v>5</v>
      </c>
      <c r="Q24" s="11"/>
      <c r="R24" s="11"/>
      <c r="S24" s="11">
        <v>2</v>
      </c>
      <c r="T24" s="49">
        <v>42762.43891203704</v>
      </c>
      <c r="U24" s="49">
        <v>42762.464918981481</v>
      </c>
      <c r="V24" s="49" t="s">
        <v>2997</v>
      </c>
      <c r="W24" s="49" t="s">
        <v>2997</v>
      </c>
      <c r="X24" s="49">
        <v>42762.440925925926</v>
      </c>
      <c r="Y24" s="49">
        <v>42762.466053240743</v>
      </c>
      <c r="Z24" s="49" t="s">
        <v>2997</v>
      </c>
      <c r="AA24" s="49" t="s">
        <v>2997</v>
      </c>
      <c r="AB24" s="11">
        <v>2</v>
      </c>
      <c r="AC24" s="10">
        <v>2.0138888888889261E-3</v>
      </c>
      <c r="AD24" s="10">
        <v>1.134259259259196E-3</v>
      </c>
      <c r="AE24" s="10" t="s">
        <v>2997</v>
      </c>
      <c r="AF24" s="10" t="s">
        <v>2997</v>
      </c>
      <c r="AG24" s="50">
        <v>2.9</v>
      </c>
      <c r="AH24" s="50">
        <v>1.6333333333333333</v>
      </c>
      <c r="AI24" s="50"/>
      <c r="AJ24" s="50"/>
      <c r="AK24" s="11" t="s">
        <v>3007</v>
      </c>
      <c r="AL24" s="10">
        <v>0.57268518518518519</v>
      </c>
      <c r="AM24" s="11">
        <v>1</v>
      </c>
      <c r="AN24" s="51">
        <v>0.58888888888888891</v>
      </c>
      <c r="AO24" s="51">
        <v>0.58888888888888891</v>
      </c>
      <c r="AP24" s="11" t="s">
        <v>3037</v>
      </c>
      <c r="AQ24" s="10">
        <v>0.21736111111111117</v>
      </c>
      <c r="AR24" s="10">
        <v>0.12396990740740738</v>
      </c>
      <c r="AS24" s="10">
        <v>1.620370370370372E-2</v>
      </c>
      <c r="AT24" s="44">
        <v>313</v>
      </c>
      <c r="AU24" s="44">
        <v>178.51666666666668</v>
      </c>
      <c r="AV24" s="44">
        <v>23.333333333333332</v>
      </c>
      <c r="AW24" s="10">
        <v>6.7384259259259283E-2</v>
      </c>
      <c r="AX24" s="44">
        <v>97.033333333333331</v>
      </c>
      <c r="AY24" t="str">
        <f t="shared" si="0"/>
        <v>SI</v>
      </c>
      <c r="AZ24" s="43">
        <f t="shared" si="2"/>
        <v>96.033333333333331</v>
      </c>
    </row>
    <row r="25" spans="1:52" x14ac:dyDescent="0.25">
      <c r="A25" s="11">
        <v>97</v>
      </c>
      <c r="B25" s="9">
        <v>42762</v>
      </c>
      <c r="C25" s="11" t="s">
        <v>28</v>
      </c>
      <c r="D25" s="10">
        <v>0.3833333333333333</v>
      </c>
      <c r="E25" s="44">
        <f t="shared" si="1"/>
        <v>17</v>
      </c>
      <c r="F25" s="10">
        <v>0.38388888888888889</v>
      </c>
      <c r="G25" s="48">
        <v>9</v>
      </c>
      <c r="H25" s="10"/>
      <c r="I25" s="10"/>
      <c r="J25" s="10"/>
      <c r="K25" s="10">
        <v>0.38479166666666664</v>
      </c>
      <c r="L25" s="10"/>
      <c r="M25" s="10"/>
      <c r="N25" s="10"/>
      <c r="O25" s="11">
        <v>2</v>
      </c>
      <c r="P25" s="11"/>
      <c r="Q25" s="11"/>
      <c r="R25" s="11"/>
      <c r="S25" s="11">
        <v>1</v>
      </c>
      <c r="T25" s="49">
        <v>42762.383888888886</v>
      </c>
      <c r="U25" s="49" t="s">
        <v>2997</v>
      </c>
      <c r="V25" s="49" t="s">
        <v>2997</v>
      </c>
      <c r="W25" s="49" t="s">
        <v>2997</v>
      </c>
      <c r="X25" s="49">
        <v>42762.384791666664</v>
      </c>
      <c r="Y25" s="49" t="s">
        <v>2997</v>
      </c>
      <c r="Z25" s="49" t="s">
        <v>2997</v>
      </c>
      <c r="AA25" s="49" t="s">
        <v>2997</v>
      </c>
      <c r="AB25" s="11">
        <v>1</v>
      </c>
      <c r="AC25" s="10">
        <v>9.0277777777775237E-4</v>
      </c>
      <c r="AD25" s="10" t="s">
        <v>2997</v>
      </c>
      <c r="AE25" s="10" t="s">
        <v>2997</v>
      </c>
      <c r="AF25" s="10" t="s">
        <v>2997</v>
      </c>
      <c r="AG25" s="50">
        <v>1.3</v>
      </c>
      <c r="AH25" s="50"/>
      <c r="AI25" s="50"/>
      <c r="AJ25" s="50"/>
      <c r="AK25" s="11" t="s">
        <v>3007</v>
      </c>
      <c r="AL25" s="10" t="s">
        <v>3040</v>
      </c>
      <c r="AM25" s="10" t="s">
        <v>3040</v>
      </c>
      <c r="AN25" s="10">
        <v>0.39027777777777778</v>
      </c>
      <c r="AO25" s="10">
        <v>0.39027777777777778</v>
      </c>
      <c r="AP25" s="11"/>
      <c r="AQ25" s="10">
        <v>6.9444444444444753E-3</v>
      </c>
      <c r="AR25" s="10">
        <v>6.3888888888888884E-3</v>
      </c>
      <c r="AS25" s="10" t="s">
        <v>3052</v>
      </c>
      <c r="AT25" s="44">
        <v>10</v>
      </c>
      <c r="AU25" s="44">
        <v>9.1999999999999993</v>
      </c>
      <c r="AV25" s="44" t="s">
        <v>3051</v>
      </c>
      <c r="AW25" s="10">
        <v>5.5555555555558689E-4</v>
      </c>
      <c r="AX25" s="44">
        <v>0.8</v>
      </c>
      <c r="AY25" t="str">
        <f t="shared" si="0"/>
        <v>NO</v>
      </c>
      <c r="AZ25" s="43">
        <f t="shared" si="2"/>
        <v>0</v>
      </c>
    </row>
    <row r="26" spans="1:52" x14ac:dyDescent="0.25">
      <c r="A26" s="11">
        <v>100</v>
      </c>
      <c r="B26" s="9">
        <v>42762</v>
      </c>
      <c r="C26" s="11" t="s">
        <v>234</v>
      </c>
      <c r="D26" s="10">
        <v>0.3840277777777778</v>
      </c>
      <c r="E26" s="44">
        <f t="shared" si="1"/>
        <v>1</v>
      </c>
      <c r="F26" s="10">
        <v>0.38781249999999995</v>
      </c>
      <c r="G26" s="48">
        <v>9</v>
      </c>
      <c r="H26" s="10"/>
      <c r="I26" s="10"/>
      <c r="J26" s="10"/>
      <c r="K26" s="10">
        <v>0.38873842592592595</v>
      </c>
      <c r="L26" s="10"/>
      <c r="M26" s="10"/>
      <c r="N26" s="10"/>
      <c r="O26" s="11">
        <v>3</v>
      </c>
      <c r="P26" s="11"/>
      <c r="Q26" s="11"/>
      <c r="R26" s="11"/>
      <c r="S26" s="11">
        <v>1</v>
      </c>
      <c r="T26" s="49">
        <v>42762.387812499997</v>
      </c>
      <c r="U26" s="49" t="s">
        <v>2997</v>
      </c>
      <c r="V26" s="49" t="s">
        <v>2997</v>
      </c>
      <c r="W26" s="49" t="s">
        <v>2997</v>
      </c>
      <c r="X26" s="49">
        <v>42762.388738425929</v>
      </c>
      <c r="Y26" s="49" t="s">
        <v>2997</v>
      </c>
      <c r="Z26" s="49" t="s">
        <v>2997</v>
      </c>
      <c r="AA26" s="49" t="s">
        <v>2997</v>
      </c>
      <c r="AB26" s="11">
        <v>1</v>
      </c>
      <c r="AC26" s="10">
        <v>9.2592592592599665E-4</v>
      </c>
      <c r="AD26" s="10" t="s">
        <v>2997</v>
      </c>
      <c r="AE26" s="10" t="s">
        <v>2997</v>
      </c>
      <c r="AF26" s="10" t="s">
        <v>2997</v>
      </c>
      <c r="AG26" s="50">
        <v>1.3333333333333333</v>
      </c>
      <c r="AH26" s="50"/>
      <c r="AI26" s="50"/>
      <c r="AJ26" s="50"/>
      <c r="AK26" s="11" t="s">
        <v>3007</v>
      </c>
      <c r="AL26" s="10">
        <v>0.42854166666666665</v>
      </c>
      <c r="AM26" s="11">
        <v>1</v>
      </c>
      <c r="AN26" s="10">
        <v>0.43263888888888885</v>
      </c>
      <c r="AO26" s="10">
        <v>0.43263888888888885</v>
      </c>
      <c r="AP26" s="11"/>
      <c r="AQ26" s="10">
        <v>4.8611111111111049E-2</v>
      </c>
      <c r="AR26" s="10">
        <v>4.4826388888888902E-2</v>
      </c>
      <c r="AS26" s="10">
        <v>4.0972222222221966E-3</v>
      </c>
      <c r="AT26" s="44">
        <v>70</v>
      </c>
      <c r="AU26" s="44">
        <v>64.55</v>
      </c>
      <c r="AV26" s="44">
        <v>5.9</v>
      </c>
      <c r="AW26" s="10">
        <v>3.7847222222221477E-3</v>
      </c>
      <c r="AX26" s="44">
        <v>5.45</v>
      </c>
      <c r="AY26" t="str">
        <f t="shared" si="0"/>
        <v>SI</v>
      </c>
      <c r="AZ26" s="43">
        <f t="shared" si="2"/>
        <v>4.45</v>
      </c>
    </row>
    <row r="27" spans="1:52" x14ac:dyDescent="0.25">
      <c r="A27" s="11">
        <v>98</v>
      </c>
      <c r="B27" s="9">
        <v>42762</v>
      </c>
      <c r="C27" s="11" t="s">
        <v>233</v>
      </c>
      <c r="D27" s="10">
        <v>0.38472222222222219</v>
      </c>
      <c r="E27" s="44">
        <f t="shared" si="1"/>
        <v>1</v>
      </c>
      <c r="F27" s="10">
        <v>0.38550925925925927</v>
      </c>
      <c r="G27" s="48">
        <v>9</v>
      </c>
      <c r="H27" s="10"/>
      <c r="I27" s="10"/>
      <c r="J27" s="10"/>
      <c r="K27" s="10">
        <v>0.38613425925925932</v>
      </c>
      <c r="L27" s="10"/>
      <c r="M27" s="10"/>
      <c r="N27" s="10"/>
      <c r="O27" s="11">
        <v>3</v>
      </c>
      <c r="P27" s="11"/>
      <c r="Q27" s="11"/>
      <c r="R27" s="11"/>
      <c r="S27" s="11">
        <v>1</v>
      </c>
      <c r="T27" s="49">
        <v>42762.385509259257</v>
      </c>
      <c r="U27" s="49" t="s">
        <v>2997</v>
      </c>
      <c r="V27" s="49" t="s">
        <v>2997</v>
      </c>
      <c r="W27" s="49" t="s">
        <v>2997</v>
      </c>
      <c r="X27" s="49">
        <v>42762.386134259257</v>
      </c>
      <c r="Y27" s="49" t="s">
        <v>2997</v>
      </c>
      <c r="Z27" s="49" t="s">
        <v>2997</v>
      </c>
      <c r="AA27" s="49" t="s">
        <v>2997</v>
      </c>
      <c r="AB27" s="11">
        <v>1</v>
      </c>
      <c r="AC27" s="10">
        <v>6.2500000000004219E-4</v>
      </c>
      <c r="AD27" s="10" t="s">
        <v>2997</v>
      </c>
      <c r="AE27" s="10" t="s">
        <v>2997</v>
      </c>
      <c r="AF27" s="10" t="s">
        <v>2997</v>
      </c>
      <c r="AG27" s="50">
        <v>0.9</v>
      </c>
      <c r="AH27" s="50"/>
      <c r="AI27" s="50"/>
      <c r="AJ27" s="50"/>
      <c r="AK27" s="11" t="s">
        <v>3007</v>
      </c>
      <c r="AL27" s="10">
        <v>0.42611111111111111</v>
      </c>
      <c r="AM27" s="11">
        <v>1</v>
      </c>
      <c r="AN27" s="10">
        <v>0.42986111111111108</v>
      </c>
      <c r="AO27" s="10">
        <v>0.42986111111111108</v>
      </c>
      <c r="AP27" s="11"/>
      <c r="AQ27" s="10">
        <v>4.5138888888888895E-2</v>
      </c>
      <c r="AR27" s="10">
        <v>4.4351851851851809E-2</v>
      </c>
      <c r="AS27" s="10">
        <v>3.7499999999999756E-3</v>
      </c>
      <c r="AT27" s="44">
        <v>65</v>
      </c>
      <c r="AU27" s="44">
        <v>63.866666666666667</v>
      </c>
      <c r="AV27" s="44">
        <v>5.4</v>
      </c>
      <c r="AW27" s="10">
        <v>7.8703703703708605E-4</v>
      </c>
      <c r="AX27" s="44">
        <v>1.1333333333333333</v>
      </c>
      <c r="AY27" t="str">
        <f t="shared" si="0"/>
        <v>SI</v>
      </c>
      <c r="AZ27" s="43">
        <f t="shared" si="2"/>
        <v>0.1333333333333333</v>
      </c>
    </row>
    <row r="28" spans="1:52" x14ac:dyDescent="0.25">
      <c r="A28" s="11">
        <v>224</v>
      </c>
      <c r="B28" s="9">
        <v>42762</v>
      </c>
      <c r="C28" s="11" t="s">
        <v>6</v>
      </c>
      <c r="D28" s="10">
        <v>0.38680555555555557</v>
      </c>
      <c r="E28" s="44">
        <f t="shared" si="1"/>
        <v>3</v>
      </c>
      <c r="F28" s="10">
        <v>0.4478125</v>
      </c>
      <c r="G28" s="48">
        <v>10</v>
      </c>
      <c r="H28" s="10"/>
      <c r="I28" s="10"/>
      <c r="J28" s="10"/>
      <c r="K28" s="10">
        <v>0.44798611111111114</v>
      </c>
      <c r="L28" s="10"/>
      <c r="M28" s="10"/>
      <c r="N28" s="10"/>
      <c r="O28" s="11">
        <v>3</v>
      </c>
      <c r="P28" s="11"/>
      <c r="Q28" s="11"/>
      <c r="R28" s="11"/>
      <c r="S28" s="11">
        <v>1</v>
      </c>
      <c r="T28" s="49">
        <v>42762.447812500002</v>
      </c>
      <c r="U28" s="49" t="s">
        <v>2997</v>
      </c>
      <c r="V28" s="49" t="s">
        <v>2997</v>
      </c>
      <c r="W28" s="49" t="s">
        <v>2997</v>
      </c>
      <c r="X28" s="49">
        <v>42762.44798611111</v>
      </c>
      <c r="Y28" s="49" t="s">
        <v>2997</v>
      </c>
      <c r="Z28" s="49" t="s">
        <v>2997</v>
      </c>
      <c r="AA28" s="49" t="s">
        <v>2997</v>
      </c>
      <c r="AB28" s="11">
        <v>1</v>
      </c>
      <c r="AC28" s="10">
        <v>1.7361111111113825E-4</v>
      </c>
      <c r="AD28" s="10" t="s">
        <v>2997</v>
      </c>
      <c r="AE28" s="10" t="s">
        <v>2997</v>
      </c>
      <c r="AF28" s="10" t="s">
        <v>2997</v>
      </c>
      <c r="AG28" s="50">
        <v>0.25</v>
      </c>
      <c r="AH28" s="50"/>
      <c r="AI28" s="50"/>
      <c r="AJ28" s="50"/>
      <c r="AK28" s="11" t="s">
        <v>3007</v>
      </c>
      <c r="AL28" s="10">
        <v>0.66631944444444446</v>
      </c>
      <c r="AM28" s="11">
        <v>1</v>
      </c>
      <c r="AN28" s="51">
        <v>0.51874999999999993</v>
      </c>
      <c r="AO28" s="51">
        <v>0.51874999999999993</v>
      </c>
      <c r="AP28" s="11"/>
      <c r="AQ28" s="10">
        <v>0.13194444444444436</v>
      </c>
      <c r="AR28" s="10">
        <v>7.0937499999999931E-2</v>
      </c>
      <c r="AS28" s="10">
        <v>-0.14756944444444453</v>
      </c>
      <c r="AT28" s="44">
        <v>190</v>
      </c>
      <c r="AU28" s="44">
        <v>102.15</v>
      </c>
      <c r="AV28" s="44" t="s">
        <v>3051</v>
      </c>
      <c r="AW28" s="10">
        <v>6.1006944444444433E-2</v>
      </c>
      <c r="AX28" s="44">
        <v>87.85</v>
      </c>
      <c r="AY28" t="str">
        <f t="shared" si="0"/>
        <v>SI</v>
      </c>
      <c r="AZ28" s="43">
        <f t="shared" si="2"/>
        <v>86.85</v>
      </c>
    </row>
    <row r="29" spans="1:52" x14ac:dyDescent="0.25">
      <c r="A29" s="11">
        <v>101</v>
      </c>
      <c r="B29" s="9">
        <v>42762</v>
      </c>
      <c r="C29" s="11" t="s">
        <v>457</v>
      </c>
      <c r="D29" s="10">
        <v>0.38750000000000001</v>
      </c>
      <c r="E29" s="44">
        <f t="shared" si="1"/>
        <v>1</v>
      </c>
      <c r="F29" s="10">
        <v>0.38844907407407409</v>
      </c>
      <c r="G29" s="48">
        <v>9</v>
      </c>
      <c r="H29" s="10"/>
      <c r="I29" s="10"/>
      <c r="J29" s="10"/>
      <c r="K29" s="10">
        <v>0.38995370370370369</v>
      </c>
      <c r="L29" s="10"/>
      <c r="M29" s="10"/>
      <c r="N29" s="10"/>
      <c r="O29" s="11">
        <v>4</v>
      </c>
      <c r="P29" s="11"/>
      <c r="Q29" s="11"/>
      <c r="R29" s="11"/>
      <c r="S29" s="11">
        <v>1</v>
      </c>
      <c r="T29" s="49">
        <v>42762.388449074075</v>
      </c>
      <c r="U29" s="49" t="s">
        <v>2997</v>
      </c>
      <c r="V29" s="49" t="s">
        <v>2997</v>
      </c>
      <c r="W29" s="49" t="s">
        <v>2997</v>
      </c>
      <c r="X29" s="49">
        <v>42762.389953703707</v>
      </c>
      <c r="Y29" s="49" t="s">
        <v>2997</v>
      </c>
      <c r="Z29" s="49" t="s">
        <v>2997</v>
      </c>
      <c r="AA29" s="49" t="s">
        <v>2997</v>
      </c>
      <c r="AB29" s="11">
        <v>1</v>
      </c>
      <c r="AC29" s="10">
        <v>1.5046296296296058E-3</v>
      </c>
      <c r="AD29" s="10" t="s">
        <v>2997</v>
      </c>
      <c r="AE29" s="10" t="s">
        <v>2997</v>
      </c>
      <c r="AF29" s="10" t="s">
        <v>2997</v>
      </c>
      <c r="AG29" s="50">
        <v>2.1666666666666665</v>
      </c>
      <c r="AH29" s="50"/>
      <c r="AI29" s="50"/>
      <c r="AJ29" s="50"/>
      <c r="AK29" s="11" t="s">
        <v>3007</v>
      </c>
      <c r="AL29" s="10">
        <v>0.43298611111111113</v>
      </c>
      <c r="AM29" s="11">
        <v>1</v>
      </c>
      <c r="AN29" s="10">
        <v>0.44097222222222227</v>
      </c>
      <c r="AO29" s="10">
        <v>0.44097222222222227</v>
      </c>
      <c r="AP29" s="11"/>
      <c r="AQ29" s="10">
        <v>5.3472222222222254E-2</v>
      </c>
      <c r="AR29" s="10">
        <v>5.252314814814818E-2</v>
      </c>
      <c r="AS29" s="10">
        <v>7.9861111111111382E-3</v>
      </c>
      <c r="AT29" s="44">
        <v>77</v>
      </c>
      <c r="AU29" s="44">
        <v>75.63333333333334</v>
      </c>
      <c r="AV29" s="44">
        <v>11.5</v>
      </c>
      <c r="AW29" s="10">
        <v>9.490740740740744E-4</v>
      </c>
      <c r="AX29" s="44">
        <v>1.3666666666666667</v>
      </c>
      <c r="AY29" t="str">
        <f t="shared" si="0"/>
        <v>SI</v>
      </c>
      <c r="AZ29" s="43">
        <f t="shared" si="2"/>
        <v>0.3666666666666667</v>
      </c>
    </row>
    <row r="30" spans="1:52" x14ac:dyDescent="0.25">
      <c r="A30" s="11">
        <v>103</v>
      </c>
      <c r="B30" s="9">
        <v>42762</v>
      </c>
      <c r="C30" s="11" t="s">
        <v>235</v>
      </c>
      <c r="D30" s="10">
        <v>0.38819444444444445</v>
      </c>
      <c r="E30" s="44">
        <f t="shared" si="1"/>
        <v>1</v>
      </c>
      <c r="F30" s="10">
        <v>0.38908564814814817</v>
      </c>
      <c r="G30" s="48">
        <v>9</v>
      </c>
      <c r="H30" s="10"/>
      <c r="I30" s="10"/>
      <c r="J30" s="10"/>
      <c r="K30" s="10">
        <v>0.38994212962962965</v>
      </c>
      <c r="L30" s="10"/>
      <c r="M30" s="10"/>
      <c r="N30" s="10"/>
      <c r="O30" s="11">
        <v>3</v>
      </c>
      <c r="P30" s="11"/>
      <c r="Q30" s="11"/>
      <c r="R30" s="11"/>
      <c r="S30" s="11">
        <v>1</v>
      </c>
      <c r="T30" s="49">
        <v>42762.389085648145</v>
      </c>
      <c r="U30" s="49" t="s">
        <v>2997</v>
      </c>
      <c r="V30" s="49" t="s">
        <v>2997</v>
      </c>
      <c r="W30" s="49" t="s">
        <v>2997</v>
      </c>
      <c r="X30" s="49">
        <v>42762.38994212963</v>
      </c>
      <c r="Y30" s="49" t="s">
        <v>2997</v>
      </c>
      <c r="Z30" s="49" t="s">
        <v>2997</v>
      </c>
      <c r="AA30" s="49" t="s">
        <v>2997</v>
      </c>
      <c r="AB30" s="11">
        <v>1</v>
      </c>
      <c r="AC30" s="10">
        <v>8.5648148148148584E-4</v>
      </c>
      <c r="AD30" s="10" t="s">
        <v>2997</v>
      </c>
      <c r="AE30" s="10" t="s">
        <v>2997</v>
      </c>
      <c r="AF30" s="10" t="s">
        <v>2997</v>
      </c>
      <c r="AG30" s="50">
        <v>1.2333333333333334</v>
      </c>
      <c r="AH30" s="50"/>
      <c r="AI30" s="50"/>
      <c r="AJ30" s="50"/>
      <c r="AK30" s="11" t="s">
        <v>3007</v>
      </c>
      <c r="AL30" s="10">
        <v>0.39642361111111107</v>
      </c>
      <c r="AM30" s="11">
        <v>1</v>
      </c>
      <c r="AN30" s="10">
        <v>0.40277777777777773</v>
      </c>
      <c r="AO30" s="10">
        <v>0.40347222222222223</v>
      </c>
      <c r="AP30" s="11"/>
      <c r="AQ30" s="10">
        <v>1.5277777777777779E-2</v>
      </c>
      <c r="AR30" s="10">
        <v>1.4386574074074066E-2</v>
      </c>
      <c r="AS30" s="10">
        <v>6.3541666666666607E-3</v>
      </c>
      <c r="AT30" s="44">
        <v>22</v>
      </c>
      <c r="AU30" s="44">
        <v>20.716666666666665</v>
      </c>
      <c r="AV30" s="44">
        <v>9.15</v>
      </c>
      <c r="AW30" s="10">
        <v>8.9120370370371349E-4</v>
      </c>
      <c r="AX30" s="44">
        <v>1.2833333333333332</v>
      </c>
      <c r="AY30" t="str">
        <f t="shared" si="0"/>
        <v>SI</v>
      </c>
      <c r="AZ30" s="43">
        <f t="shared" si="2"/>
        <v>0.28333333333333321</v>
      </c>
    </row>
    <row r="31" spans="1:52" x14ac:dyDescent="0.25">
      <c r="A31" s="11">
        <v>105</v>
      </c>
      <c r="B31" s="9">
        <v>42762</v>
      </c>
      <c r="C31" s="11" t="s">
        <v>236</v>
      </c>
      <c r="D31" s="10">
        <v>0.3888888888888889</v>
      </c>
      <c r="E31" s="44">
        <f t="shared" si="1"/>
        <v>1</v>
      </c>
      <c r="F31" s="10">
        <v>0.39020833333333332</v>
      </c>
      <c r="G31" s="48">
        <v>9</v>
      </c>
      <c r="H31" s="10"/>
      <c r="I31" s="10"/>
      <c r="J31" s="10"/>
      <c r="K31" s="10">
        <v>0.39096064814814818</v>
      </c>
      <c r="L31" s="10"/>
      <c r="M31" s="10"/>
      <c r="N31" s="10"/>
      <c r="O31" s="11">
        <v>3</v>
      </c>
      <c r="P31" s="11"/>
      <c r="Q31" s="11"/>
      <c r="R31" s="11"/>
      <c r="S31" s="11">
        <v>1</v>
      </c>
      <c r="T31" s="49">
        <v>42762.390208333331</v>
      </c>
      <c r="U31" s="49" t="s">
        <v>2997</v>
      </c>
      <c r="V31" s="49" t="s">
        <v>2997</v>
      </c>
      <c r="W31" s="49" t="s">
        <v>2997</v>
      </c>
      <c r="X31" s="49">
        <v>42762.390960648147</v>
      </c>
      <c r="Y31" s="49" t="s">
        <v>2997</v>
      </c>
      <c r="Z31" s="49" t="s">
        <v>2997</v>
      </c>
      <c r="AA31" s="49" t="s">
        <v>2997</v>
      </c>
      <c r="AB31" s="11">
        <v>1</v>
      </c>
      <c r="AC31" s="10">
        <v>7.523148148148584E-4</v>
      </c>
      <c r="AD31" s="10" t="s">
        <v>2997</v>
      </c>
      <c r="AE31" s="10" t="s">
        <v>2997</v>
      </c>
      <c r="AF31" s="10" t="s">
        <v>2997</v>
      </c>
      <c r="AG31" s="50">
        <v>1.0833333333333333</v>
      </c>
      <c r="AH31" s="50"/>
      <c r="AI31" s="50"/>
      <c r="AJ31" s="50"/>
      <c r="AK31" s="11" t="s">
        <v>3007</v>
      </c>
      <c r="AL31" s="10">
        <v>0.39524305555555556</v>
      </c>
      <c r="AM31" s="11">
        <v>1</v>
      </c>
      <c r="AN31" s="10">
        <v>0.40277777777777773</v>
      </c>
      <c r="AO31" s="10">
        <v>0.40277777777777773</v>
      </c>
      <c r="AP31" s="11"/>
      <c r="AQ31" s="10">
        <v>1.388888888888884E-2</v>
      </c>
      <c r="AR31" s="10">
        <v>1.2569444444444411E-2</v>
      </c>
      <c r="AS31" s="10">
        <v>7.5347222222221788E-3</v>
      </c>
      <c r="AT31" s="44">
        <v>20</v>
      </c>
      <c r="AU31" s="44">
        <v>18.100000000000001</v>
      </c>
      <c r="AV31" s="44">
        <v>10.85</v>
      </c>
      <c r="AW31" s="10">
        <v>1.3194444444444287E-3</v>
      </c>
      <c r="AX31" s="44">
        <v>1.9</v>
      </c>
      <c r="AY31" t="str">
        <f t="shared" si="0"/>
        <v>SI</v>
      </c>
      <c r="AZ31" s="43">
        <f t="shared" si="2"/>
        <v>0.89999999999999991</v>
      </c>
    </row>
    <row r="32" spans="1:52" x14ac:dyDescent="0.25">
      <c r="A32" s="11">
        <v>106</v>
      </c>
      <c r="B32" s="9">
        <v>42762</v>
      </c>
      <c r="C32" s="11" t="s">
        <v>458</v>
      </c>
      <c r="D32" s="10">
        <v>0.38958333333333334</v>
      </c>
      <c r="E32" s="44">
        <f t="shared" si="1"/>
        <v>1</v>
      </c>
      <c r="F32" s="10">
        <v>0.39048611111111109</v>
      </c>
      <c r="G32" s="48">
        <v>9</v>
      </c>
      <c r="H32" s="10"/>
      <c r="I32" s="10"/>
      <c r="J32" s="10"/>
      <c r="K32" s="10">
        <v>0.39144675925925926</v>
      </c>
      <c r="L32" s="10"/>
      <c r="M32" s="10"/>
      <c r="N32" s="10"/>
      <c r="O32" s="11">
        <v>4</v>
      </c>
      <c r="P32" s="11"/>
      <c r="Q32" s="11"/>
      <c r="R32" s="11"/>
      <c r="S32" s="11">
        <v>1</v>
      </c>
      <c r="T32" s="49">
        <v>42762.390486111108</v>
      </c>
      <c r="U32" s="49" t="s">
        <v>2997</v>
      </c>
      <c r="V32" s="49" t="s">
        <v>2997</v>
      </c>
      <c r="W32" s="49" t="s">
        <v>2997</v>
      </c>
      <c r="X32" s="49">
        <v>42762.391446759262</v>
      </c>
      <c r="Y32" s="49" t="s">
        <v>2997</v>
      </c>
      <c r="Z32" s="49" t="s">
        <v>2997</v>
      </c>
      <c r="AA32" s="49" t="s">
        <v>2997</v>
      </c>
      <c r="AB32" s="11">
        <v>1</v>
      </c>
      <c r="AC32" s="10">
        <v>9.6064814814816879E-4</v>
      </c>
      <c r="AD32" s="10" t="s">
        <v>2997</v>
      </c>
      <c r="AE32" s="10" t="s">
        <v>2997</v>
      </c>
      <c r="AF32" s="10" t="s">
        <v>2997</v>
      </c>
      <c r="AG32" s="50">
        <v>1.3833333333333333</v>
      </c>
      <c r="AH32" s="50"/>
      <c r="AI32" s="50"/>
      <c r="AJ32" s="50"/>
      <c r="AK32" s="11" t="s">
        <v>3007</v>
      </c>
      <c r="AL32" s="10" t="s">
        <v>3040</v>
      </c>
      <c r="AM32" s="10" t="s">
        <v>3040</v>
      </c>
      <c r="AN32" s="10">
        <v>0.40208333333333335</v>
      </c>
      <c r="AO32" s="10">
        <v>0.40208333333333335</v>
      </c>
      <c r="AP32" s="11"/>
      <c r="AQ32" s="10">
        <v>1.2500000000000011E-2</v>
      </c>
      <c r="AR32" s="10">
        <v>1.1597222222222259E-2</v>
      </c>
      <c r="AS32" s="10" t="s">
        <v>3052</v>
      </c>
      <c r="AT32" s="44">
        <v>18</v>
      </c>
      <c r="AU32" s="44">
        <v>16.7</v>
      </c>
      <c r="AV32" s="44" t="s">
        <v>3051</v>
      </c>
      <c r="AW32" s="10">
        <v>9.0277777777775237E-4</v>
      </c>
      <c r="AX32" s="44">
        <v>1.3</v>
      </c>
      <c r="AY32" t="str">
        <f t="shared" si="0"/>
        <v>SI</v>
      </c>
      <c r="AZ32" s="43">
        <f t="shared" si="2"/>
        <v>0.30000000000000004</v>
      </c>
    </row>
    <row r="33" spans="1:52" x14ac:dyDescent="0.25">
      <c r="A33" s="11">
        <v>110</v>
      </c>
      <c r="B33" s="9">
        <v>42762</v>
      </c>
      <c r="C33" s="11" t="s">
        <v>30</v>
      </c>
      <c r="D33" s="10">
        <v>0.39166666666666666</v>
      </c>
      <c r="E33" s="44">
        <f t="shared" si="1"/>
        <v>3</v>
      </c>
      <c r="F33" s="10">
        <v>0.39248842592592598</v>
      </c>
      <c r="G33" s="48">
        <v>9</v>
      </c>
      <c r="H33" s="10"/>
      <c r="I33" s="10"/>
      <c r="J33" s="10"/>
      <c r="K33" s="10">
        <v>0.39413194444444444</v>
      </c>
      <c r="L33" s="10"/>
      <c r="M33" s="10"/>
      <c r="N33" s="10"/>
      <c r="O33" s="11">
        <v>2</v>
      </c>
      <c r="P33" s="11"/>
      <c r="Q33" s="11"/>
      <c r="R33" s="11"/>
      <c r="S33" s="11">
        <v>1</v>
      </c>
      <c r="T33" s="49">
        <v>42762.392488425925</v>
      </c>
      <c r="U33" s="49" t="s">
        <v>2997</v>
      </c>
      <c r="V33" s="49" t="s">
        <v>2997</v>
      </c>
      <c r="W33" s="49" t="s">
        <v>2997</v>
      </c>
      <c r="X33" s="49">
        <v>42762.394131944442</v>
      </c>
      <c r="Y33" s="49" t="s">
        <v>2997</v>
      </c>
      <c r="Z33" s="49" t="s">
        <v>2997</v>
      </c>
      <c r="AA33" s="49" t="s">
        <v>2997</v>
      </c>
      <c r="AB33" s="11">
        <v>1</v>
      </c>
      <c r="AC33" s="10">
        <v>1.6435185185184609E-3</v>
      </c>
      <c r="AD33" s="10" t="s">
        <v>2997</v>
      </c>
      <c r="AE33" s="10" t="s">
        <v>2997</v>
      </c>
      <c r="AF33" s="10" t="s">
        <v>2997</v>
      </c>
      <c r="AG33" s="50">
        <v>2.3666666666666667</v>
      </c>
      <c r="AH33" s="50"/>
      <c r="AI33" s="50"/>
      <c r="AJ33" s="50"/>
      <c r="AK33" s="11" t="s">
        <v>3007</v>
      </c>
      <c r="AL33" s="10">
        <v>0.40045138888888893</v>
      </c>
      <c r="AM33" s="11">
        <v>1</v>
      </c>
      <c r="AN33" s="10">
        <v>0.4069444444444445</v>
      </c>
      <c r="AO33" s="10">
        <v>0.4069444444444445</v>
      </c>
      <c r="AP33" s="11"/>
      <c r="AQ33" s="10">
        <v>1.5277777777777835E-2</v>
      </c>
      <c r="AR33" s="10">
        <v>1.4456018518518521E-2</v>
      </c>
      <c r="AS33" s="10">
        <v>6.4930555555555713E-3</v>
      </c>
      <c r="AT33" s="44">
        <v>22</v>
      </c>
      <c r="AU33" s="44">
        <v>20.816666666666666</v>
      </c>
      <c r="AV33" s="44">
        <v>9.35</v>
      </c>
      <c r="AW33" s="10">
        <v>8.217592592593137E-4</v>
      </c>
      <c r="AX33" s="44">
        <v>1.1833333333333333</v>
      </c>
      <c r="AY33" t="str">
        <f t="shared" si="0"/>
        <v>SI</v>
      </c>
      <c r="AZ33" s="43">
        <f t="shared" si="2"/>
        <v>0.18333333333333335</v>
      </c>
    </row>
    <row r="34" spans="1:52" x14ac:dyDescent="0.25">
      <c r="A34" s="11">
        <v>111</v>
      </c>
      <c r="B34" s="9">
        <v>42762</v>
      </c>
      <c r="C34" s="11" t="s">
        <v>666</v>
      </c>
      <c r="D34" s="10">
        <v>0.39166666666666666</v>
      </c>
      <c r="E34" s="44">
        <f t="shared" si="1"/>
        <v>0</v>
      </c>
      <c r="F34" s="10">
        <v>0.39262731481481478</v>
      </c>
      <c r="G34" s="48">
        <v>9</v>
      </c>
      <c r="H34" s="10"/>
      <c r="I34" s="10"/>
      <c r="J34" s="10"/>
      <c r="K34" s="10">
        <v>0.39353009259259258</v>
      </c>
      <c r="L34" s="10"/>
      <c r="M34" s="10"/>
      <c r="N34" s="10"/>
      <c r="O34" s="11">
        <v>5</v>
      </c>
      <c r="P34" s="11"/>
      <c r="Q34" s="11"/>
      <c r="R34" s="11"/>
      <c r="S34" s="11">
        <v>1</v>
      </c>
      <c r="T34" s="49">
        <v>42762.392627314817</v>
      </c>
      <c r="U34" s="49" t="s">
        <v>2997</v>
      </c>
      <c r="V34" s="49" t="s">
        <v>2997</v>
      </c>
      <c r="W34" s="49" t="s">
        <v>2997</v>
      </c>
      <c r="X34" s="49">
        <v>42762.393530092595</v>
      </c>
      <c r="Y34" s="49" t="s">
        <v>2997</v>
      </c>
      <c r="Z34" s="49" t="s">
        <v>2997</v>
      </c>
      <c r="AA34" s="49" t="s">
        <v>2997</v>
      </c>
      <c r="AB34" s="11">
        <v>1</v>
      </c>
      <c r="AC34" s="10">
        <v>9.0277777777780788E-4</v>
      </c>
      <c r="AD34" s="10" t="s">
        <v>2997</v>
      </c>
      <c r="AE34" s="10" t="s">
        <v>2997</v>
      </c>
      <c r="AF34" s="10" t="s">
        <v>2997</v>
      </c>
      <c r="AG34" s="50">
        <v>1.3</v>
      </c>
      <c r="AH34" s="50"/>
      <c r="AI34" s="50"/>
      <c r="AJ34" s="50"/>
      <c r="AK34" s="11" t="s">
        <v>3007</v>
      </c>
      <c r="AL34" s="10">
        <v>0.40045138888888893</v>
      </c>
      <c r="AM34" s="11">
        <v>1</v>
      </c>
      <c r="AN34" s="10">
        <v>0.4069444444444445</v>
      </c>
      <c r="AO34" s="10">
        <v>0.4069444444444445</v>
      </c>
      <c r="AP34" s="11"/>
      <c r="AQ34" s="10">
        <v>1.5277777777777835E-2</v>
      </c>
      <c r="AR34" s="10">
        <v>1.4317129629629721E-2</v>
      </c>
      <c r="AS34" s="10">
        <v>6.4930555555555713E-3</v>
      </c>
      <c r="AT34" s="44">
        <v>22</v>
      </c>
      <c r="AU34" s="44">
        <v>20.616666666666667</v>
      </c>
      <c r="AV34" s="44">
        <v>9.35</v>
      </c>
      <c r="AW34" s="10">
        <v>9.6064814814811328E-4</v>
      </c>
      <c r="AX34" s="44">
        <v>1.3833333333333333</v>
      </c>
      <c r="AY34" t="str">
        <f t="shared" si="0"/>
        <v>SI</v>
      </c>
      <c r="AZ34" s="43">
        <f t="shared" si="2"/>
        <v>0.3833333333333333</v>
      </c>
    </row>
    <row r="35" spans="1:52" x14ac:dyDescent="0.25">
      <c r="A35" s="11">
        <v>109</v>
      </c>
      <c r="B35" s="9">
        <v>42762</v>
      </c>
      <c r="C35" s="11" t="s">
        <v>459</v>
      </c>
      <c r="D35" s="10">
        <v>0.39166666666666666</v>
      </c>
      <c r="E35" s="44">
        <f t="shared" si="1"/>
        <v>0</v>
      </c>
      <c r="F35" s="10">
        <v>0.39228009259259261</v>
      </c>
      <c r="G35" s="48">
        <v>9</v>
      </c>
      <c r="H35" s="10">
        <v>0.42342592592592593</v>
      </c>
      <c r="I35" s="10"/>
      <c r="J35" s="10"/>
      <c r="K35" s="10">
        <v>0.39353009259259258</v>
      </c>
      <c r="L35" s="10">
        <v>0.42449074074074072</v>
      </c>
      <c r="M35" s="10"/>
      <c r="N35" s="10"/>
      <c r="O35" s="11">
        <v>4</v>
      </c>
      <c r="P35" s="11">
        <v>5</v>
      </c>
      <c r="Q35" s="11"/>
      <c r="R35" s="11"/>
      <c r="S35" s="11">
        <v>2</v>
      </c>
      <c r="T35" s="49">
        <v>42762.392280092594</v>
      </c>
      <c r="U35" s="49">
        <v>42762.423425925925</v>
      </c>
      <c r="V35" s="49" t="s">
        <v>2997</v>
      </c>
      <c r="W35" s="49" t="s">
        <v>2997</v>
      </c>
      <c r="X35" s="49">
        <v>42762.393530092595</v>
      </c>
      <c r="Y35" s="49">
        <v>42762.424490740741</v>
      </c>
      <c r="Z35" s="49" t="s">
        <v>2997</v>
      </c>
      <c r="AA35" s="49" t="s">
        <v>2997</v>
      </c>
      <c r="AB35" s="11">
        <v>2</v>
      </c>
      <c r="AC35" s="10">
        <v>1.2499999999999734E-3</v>
      </c>
      <c r="AD35" s="10">
        <v>1.0648148148147962E-3</v>
      </c>
      <c r="AE35" s="10" t="s">
        <v>2997</v>
      </c>
      <c r="AF35" s="10" t="s">
        <v>2997</v>
      </c>
      <c r="AG35" s="50">
        <v>1.8</v>
      </c>
      <c r="AH35" s="50">
        <v>1.5333333333333332</v>
      </c>
      <c r="AI35" s="50"/>
      <c r="AJ35" s="50"/>
      <c r="AK35" s="11" t="s">
        <v>3007</v>
      </c>
      <c r="AL35" s="10">
        <v>0.49120370370370375</v>
      </c>
      <c r="AM35" s="11">
        <v>1</v>
      </c>
      <c r="AN35" s="10">
        <v>0.50069444444444444</v>
      </c>
      <c r="AO35" s="10">
        <v>0.50069444444444444</v>
      </c>
      <c r="AP35" s="11"/>
      <c r="AQ35" s="10">
        <v>0.10902777777777778</v>
      </c>
      <c r="AR35" s="10">
        <v>7.7268518518518514E-2</v>
      </c>
      <c r="AS35" s="10">
        <v>9.4907407407406885E-3</v>
      </c>
      <c r="AT35" s="44">
        <v>157</v>
      </c>
      <c r="AU35" s="44">
        <v>111.26666666666667</v>
      </c>
      <c r="AV35" s="44">
        <v>13.666666666666666</v>
      </c>
      <c r="AW35" s="10">
        <v>6.134259259259478E-4</v>
      </c>
      <c r="AX35" s="44">
        <v>0.8833333333333333</v>
      </c>
      <c r="AY35" t="str">
        <f t="shared" si="0"/>
        <v>NO</v>
      </c>
      <c r="AZ35" s="43">
        <f t="shared" si="2"/>
        <v>0</v>
      </c>
    </row>
    <row r="36" spans="1:52" x14ac:dyDescent="0.25">
      <c r="A36" s="11">
        <v>586</v>
      </c>
      <c r="B36" s="9">
        <v>42762</v>
      </c>
      <c r="C36" s="11" t="s">
        <v>576</v>
      </c>
      <c r="D36" s="10">
        <v>0.3923611111111111</v>
      </c>
      <c r="E36" s="44">
        <f t="shared" si="1"/>
        <v>1</v>
      </c>
      <c r="F36" s="10">
        <v>0.68003472222222217</v>
      </c>
      <c r="G36" s="48">
        <v>16</v>
      </c>
      <c r="H36" s="10"/>
      <c r="I36" s="10"/>
      <c r="J36" s="10"/>
      <c r="K36" s="10">
        <v>0.68065972222222226</v>
      </c>
      <c r="L36" s="10"/>
      <c r="M36" s="10"/>
      <c r="N36" s="10"/>
      <c r="O36" s="11">
        <v>4</v>
      </c>
      <c r="P36" s="11"/>
      <c r="Q36" s="11"/>
      <c r="R36" s="11"/>
      <c r="S36" s="11">
        <v>1</v>
      </c>
      <c r="T36" s="49">
        <v>42762.680034722223</v>
      </c>
      <c r="U36" s="49" t="s">
        <v>2997</v>
      </c>
      <c r="V36" s="49" t="s">
        <v>2997</v>
      </c>
      <c r="W36" s="49" t="s">
        <v>2997</v>
      </c>
      <c r="X36" s="49">
        <v>42762.680659722224</v>
      </c>
      <c r="Y36" s="49" t="s">
        <v>2997</v>
      </c>
      <c r="Z36" s="49" t="s">
        <v>2997</v>
      </c>
      <c r="AA36" s="49" t="s">
        <v>2997</v>
      </c>
      <c r="AB36" s="11">
        <v>1</v>
      </c>
      <c r="AC36" s="10">
        <v>6.250000000000977E-4</v>
      </c>
      <c r="AD36" s="10" t="s">
        <v>2997</v>
      </c>
      <c r="AE36" s="10" t="s">
        <v>2997</v>
      </c>
      <c r="AF36" s="10" t="s">
        <v>2997</v>
      </c>
      <c r="AG36" s="50">
        <v>0.9</v>
      </c>
      <c r="AH36" s="50"/>
      <c r="AI36" s="50"/>
      <c r="AJ36" s="50"/>
      <c r="AK36" s="11" t="s">
        <v>3007</v>
      </c>
      <c r="AL36" s="10">
        <v>0.72047453703703701</v>
      </c>
      <c r="AM36" s="11">
        <v>1</v>
      </c>
      <c r="AN36" s="10">
        <v>0.72569444444444453</v>
      </c>
      <c r="AO36" s="10">
        <v>0.72638888888888886</v>
      </c>
      <c r="AP36" s="11"/>
      <c r="AQ36" s="10">
        <v>0.33402777777777776</v>
      </c>
      <c r="AR36" s="10">
        <v>4.6354166666666696E-2</v>
      </c>
      <c r="AS36" s="10">
        <v>5.2199074074075202E-3</v>
      </c>
      <c r="AT36" s="44">
        <v>481</v>
      </c>
      <c r="AU36" s="44">
        <v>66.75</v>
      </c>
      <c r="AV36" s="44">
        <v>7.5166666666666666</v>
      </c>
      <c r="AW36" s="10">
        <v>0.28767361111111106</v>
      </c>
      <c r="AX36" s="44">
        <v>414.25</v>
      </c>
      <c r="AY36" t="str">
        <f t="shared" si="0"/>
        <v>SI</v>
      </c>
      <c r="AZ36" s="43">
        <f t="shared" si="2"/>
        <v>413.25</v>
      </c>
    </row>
    <row r="37" spans="1:52" x14ac:dyDescent="0.25">
      <c r="A37" s="11">
        <v>123</v>
      </c>
      <c r="B37" s="9">
        <v>42762</v>
      </c>
      <c r="C37" s="11" t="s">
        <v>31</v>
      </c>
      <c r="D37" s="10">
        <v>0.39305555555555555</v>
      </c>
      <c r="E37" s="44">
        <f t="shared" si="1"/>
        <v>1</v>
      </c>
      <c r="F37" s="10">
        <v>0.39704861111111112</v>
      </c>
      <c r="G37" s="48">
        <v>9</v>
      </c>
      <c r="H37" s="10">
        <v>0.43597222222222221</v>
      </c>
      <c r="I37" s="10"/>
      <c r="J37" s="10"/>
      <c r="K37" s="10">
        <v>0.39892361111111113</v>
      </c>
      <c r="L37" s="10">
        <v>0.43763888888888891</v>
      </c>
      <c r="M37" s="10"/>
      <c r="N37" s="10"/>
      <c r="O37" s="11">
        <v>2</v>
      </c>
      <c r="P37" s="11">
        <v>2</v>
      </c>
      <c r="Q37" s="11"/>
      <c r="R37" s="11"/>
      <c r="S37" s="11">
        <v>2</v>
      </c>
      <c r="T37" s="49">
        <v>42762.397048611114</v>
      </c>
      <c r="U37" s="49">
        <v>42762.435972222222</v>
      </c>
      <c r="V37" s="49" t="s">
        <v>2997</v>
      </c>
      <c r="W37" s="49" t="s">
        <v>2997</v>
      </c>
      <c r="X37" s="49">
        <v>42762.398923611108</v>
      </c>
      <c r="Y37" s="49">
        <v>42762.437638888892</v>
      </c>
      <c r="Z37" s="49" t="s">
        <v>2997</v>
      </c>
      <c r="AA37" s="49" t="s">
        <v>2997</v>
      </c>
      <c r="AB37" s="11">
        <v>2</v>
      </c>
      <c r="AC37" s="10">
        <v>1.8750000000000155E-3</v>
      </c>
      <c r="AD37" s="10">
        <v>1.6666666666667052E-3</v>
      </c>
      <c r="AE37" s="10" t="s">
        <v>2997</v>
      </c>
      <c r="AF37" s="10" t="s">
        <v>2997</v>
      </c>
      <c r="AG37" s="50">
        <v>2.7</v>
      </c>
      <c r="AH37" s="50">
        <v>2.4</v>
      </c>
      <c r="AI37" s="50"/>
      <c r="AJ37" s="50"/>
      <c r="AK37" s="11" t="s">
        <v>3007</v>
      </c>
      <c r="AL37" s="10">
        <v>0.49239583333333337</v>
      </c>
      <c r="AM37" s="11">
        <v>1</v>
      </c>
      <c r="AN37" s="10">
        <v>0.4993055555555555</v>
      </c>
      <c r="AO37" s="10">
        <v>0.4993055555555555</v>
      </c>
      <c r="AP37" s="11"/>
      <c r="AQ37" s="10">
        <v>0.10624999999999996</v>
      </c>
      <c r="AR37" s="10">
        <v>6.3333333333333297E-2</v>
      </c>
      <c r="AS37" s="10">
        <v>6.9097222222221366E-3</v>
      </c>
      <c r="AT37" s="44">
        <v>153</v>
      </c>
      <c r="AU37" s="44">
        <v>91.2</v>
      </c>
      <c r="AV37" s="44">
        <v>9.9499999999999993</v>
      </c>
      <c r="AW37" s="10">
        <v>3.9930555555555691E-3</v>
      </c>
      <c r="AX37" s="44">
        <v>5.75</v>
      </c>
      <c r="AY37" t="str">
        <f t="shared" si="0"/>
        <v>SI</v>
      </c>
      <c r="AZ37" s="43">
        <f t="shared" si="2"/>
        <v>4.75</v>
      </c>
    </row>
    <row r="38" spans="1:52" x14ac:dyDescent="0.25">
      <c r="A38" s="11">
        <v>116</v>
      </c>
      <c r="B38" s="9">
        <v>42762</v>
      </c>
      <c r="C38" s="11" t="s">
        <v>478</v>
      </c>
      <c r="D38" s="10">
        <v>0.39305555555555555</v>
      </c>
      <c r="E38" s="44">
        <f t="shared" si="1"/>
        <v>0</v>
      </c>
      <c r="F38" s="10">
        <v>0.39461805555555557</v>
      </c>
      <c r="G38" s="48">
        <v>9</v>
      </c>
      <c r="H38" s="10"/>
      <c r="I38" s="10"/>
      <c r="J38" s="10"/>
      <c r="K38" s="10">
        <v>0.39677083333333335</v>
      </c>
      <c r="L38" s="10"/>
      <c r="M38" s="10"/>
      <c r="N38" s="10"/>
      <c r="O38" s="11">
        <v>2</v>
      </c>
      <c r="P38" s="11"/>
      <c r="Q38" s="11"/>
      <c r="R38" s="11"/>
      <c r="S38" s="11">
        <v>1</v>
      </c>
      <c r="T38" s="49">
        <v>42762.394618055558</v>
      </c>
      <c r="U38" s="49" t="s">
        <v>2997</v>
      </c>
      <c r="V38" s="49" t="s">
        <v>2997</v>
      </c>
      <c r="W38" s="49" t="s">
        <v>2997</v>
      </c>
      <c r="X38" s="49">
        <v>42762.396770833337</v>
      </c>
      <c r="Y38" s="49" t="s">
        <v>2997</v>
      </c>
      <c r="Z38" s="49" t="s">
        <v>2997</v>
      </c>
      <c r="AA38" s="49" t="s">
        <v>2997</v>
      </c>
      <c r="AB38" s="11">
        <v>1</v>
      </c>
      <c r="AC38" s="10">
        <v>2.1527777777777812E-3</v>
      </c>
      <c r="AD38" s="10" t="s">
        <v>2997</v>
      </c>
      <c r="AE38" s="10" t="s">
        <v>2997</v>
      </c>
      <c r="AF38" s="10" t="s">
        <v>2997</v>
      </c>
      <c r="AG38" s="50">
        <v>3.1</v>
      </c>
      <c r="AH38" s="50"/>
      <c r="AI38" s="50"/>
      <c r="AJ38" s="50"/>
      <c r="AK38" s="11" t="s">
        <v>3007</v>
      </c>
      <c r="AL38" s="10">
        <v>0.49049768518518522</v>
      </c>
      <c r="AM38" s="11">
        <v>1</v>
      </c>
      <c r="AN38" s="10">
        <v>0.49861111111111112</v>
      </c>
      <c r="AO38" s="10">
        <v>0.49861111111111112</v>
      </c>
      <c r="AP38" s="11"/>
      <c r="AQ38" s="10">
        <v>0.10555555555555557</v>
      </c>
      <c r="AR38" s="10">
        <v>0.10399305555555555</v>
      </c>
      <c r="AS38" s="10">
        <v>8.113425925925899E-3</v>
      </c>
      <c r="AT38" s="44">
        <v>152</v>
      </c>
      <c r="AU38" s="44">
        <v>149.75</v>
      </c>
      <c r="AV38" s="44">
        <v>11.683333333333334</v>
      </c>
      <c r="AW38" s="10">
        <v>1.5625000000000222E-3</v>
      </c>
      <c r="AX38" s="44">
        <v>2.25</v>
      </c>
      <c r="AY38" t="str">
        <f t="shared" si="0"/>
        <v>SI</v>
      </c>
      <c r="AZ38" s="43">
        <f t="shared" si="2"/>
        <v>1.25</v>
      </c>
    </row>
    <row r="39" spans="1:52" x14ac:dyDescent="0.25">
      <c r="A39" s="11">
        <v>192</v>
      </c>
      <c r="B39" s="9">
        <v>42762</v>
      </c>
      <c r="C39" s="11" t="s">
        <v>478</v>
      </c>
      <c r="D39" s="10">
        <v>0.39305555555555555</v>
      </c>
      <c r="E39" s="44">
        <f t="shared" si="1"/>
        <v>0</v>
      </c>
      <c r="F39" s="10">
        <v>0.43537037037037035</v>
      </c>
      <c r="G39" s="48">
        <v>10</v>
      </c>
      <c r="H39" s="10"/>
      <c r="I39" s="10"/>
      <c r="J39" s="10"/>
      <c r="K39" s="10">
        <v>0.4362037037037037</v>
      </c>
      <c r="L39" s="10"/>
      <c r="M39" s="10"/>
      <c r="N39" s="10"/>
      <c r="O39" s="11">
        <v>4</v>
      </c>
      <c r="P39" s="11"/>
      <c r="Q39" s="11"/>
      <c r="R39" s="11"/>
      <c r="S39" s="11">
        <v>1</v>
      </c>
      <c r="T39" s="49">
        <v>42762.435370370367</v>
      </c>
      <c r="U39" s="49" t="s">
        <v>2997</v>
      </c>
      <c r="V39" s="49" t="s">
        <v>2997</v>
      </c>
      <c r="W39" s="49" t="s">
        <v>2997</v>
      </c>
      <c r="X39" s="49">
        <v>42762.436203703706</v>
      </c>
      <c r="Y39" s="49" t="s">
        <v>2997</v>
      </c>
      <c r="Z39" s="49" t="s">
        <v>2997</v>
      </c>
      <c r="AA39" s="49" t="s">
        <v>2997</v>
      </c>
      <c r="AB39" s="11">
        <v>1</v>
      </c>
      <c r="AC39" s="10">
        <v>8.3333333333335258E-4</v>
      </c>
      <c r="AD39" s="10" t="s">
        <v>2997</v>
      </c>
      <c r="AE39" s="10" t="s">
        <v>2997</v>
      </c>
      <c r="AF39" s="10" t="s">
        <v>2997</v>
      </c>
      <c r="AG39" s="50">
        <v>1.2</v>
      </c>
      <c r="AH39" s="50"/>
      <c r="AI39" s="50"/>
      <c r="AJ39" s="50"/>
      <c r="AK39" s="11" t="s">
        <v>3007</v>
      </c>
      <c r="AL39" s="10">
        <v>0.49049768518518522</v>
      </c>
      <c r="AM39" s="11">
        <v>1</v>
      </c>
      <c r="AN39" s="10">
        <v>0.49861111111111112</v>
      </c>
      <c r="AO39" s="10">
        <v>0.49861111111111112</v>
      </c>
      <c r="AP39" s="11"/>
      <c r="AQ39" s="10">
        <v>0.10555555555555557</v>
      </c>
      <c r="AR39" s="10">
        <v>6.3240740740740764E-2</v>
      </c>
      <c r="AS39" s="10">
        <v>8.113425925925899E-3</v>
      </c>
      <c r="AT39" s="44">
        <v>152</v>
      </c>
      <c r="AU39" s="44">
        <v>91.066666666666663</v>
      </c>
      <c r="AV39" s="44">
        <v>11.683333333333334</v>
      </c>
      <c r="AW39" s="10">
        <v>4.2314814814814805E-2</v>
      </c>
      <c r="AX39" s="44">
        <v>60.93333333333333</v>
      </c>
      <c r="AY39" t="str">
        <f t="shared" si="0"/>
        <v>SI</v>
      </c>
      <c r="AZ39" s="43">
        <f t="shared" si="2"/>
        <v>59.93333333333333</v>
      </c>
    </row>
    <row r="40" spans="1:52" x14ac:dyDescent="0.25">
      <c r="A40" s="11">
        <v>115</v>
      </c>
      <c r="B40" s="9">
        <v>42762</v>
      </c>
      <c r="C40" s="11" t="s">
        <v>33</v>
      </c>
      <c r="D40" s="10">
        <v>0.39305555555555555</v>
      </c>
      <c r="E40" s="44">
        <f t="shared" si="1"/>
        <v>0</v>
      </c>
      <c r="F40" s="10">
        <v>0.39454861111111111</v>
      </c>
      <c r="G40" s="48">
        <v>9</v>
      </c>
      <c r="H40" s="10">
        <v>0.40277777777777773</v>
      </c>
      <c r="I40" s="10"/>
      <c r="J40" s="10"/>
      <c r="K40" s="10">
        <v>0.39559027777777778</v>
      </c>
      <c r="L40" s="10">
        <v>0.40402777777777782</v>
      </c>
      <c r="M40" s="10"/>
      <c r="N40" s="10"/>
      <c r="O40" s="11">
        <v>3</v>
      </c>
      <c r="P40" s="11">
        <v>2</v>
      </c>
      <c r="Q40" s="11"/>
      <c r="R40" s="11"/>
      <c r="S40" s="11">
        <v>2</v>
      </c>
      <c r="T40" s="49">
        <v>42762.394548611112</v>
      </c>
      <c r="U40" s="49">
        <v>42762.402777777781</v>
      </c>
      <c r="V40" s="49" t="s">
        <v>2997</v>
      </c>
      <c r="W40" s="49" t="s">
        <v>2997</v>
      </c>
      <c r="X40" s="49">
        <v>42762.395590277774</v>
      </c>
      <c r="Y40" s="49">
        <v>42762.404027777775</v>
      </c>
      <c r="Z40" s="49" t="s">
        <v>2997</v>
      </c>
      <c r="AA40" s="49" t="s">
        <v>2997</v>
      </c>
      <c r="AB40" s="11">
        <v>2</v>
      </c>
      <c r="AC40" s="10">
        <v>1.041666666666663E-3</v>
      </c>
      <c r="AD40" s="10">
        <v>1.2500000000000844E-3</v>
      </c>
      <c r="AE40" s="10" t="s">
        <v>2997</v>
      </c>
      <c r="AF40" s="10" t="s">
        <v>2997</v>
      </c>
      <c r="AG40" s="50">
        <v>1.5</v>
      </c>
      <c r="AH40" s="50">
        <v>1.8</v>
      </c>
      <c r="AI40" s="50"/>
      <c r="AJ40" s="50"/>
      <c r="AK40" s="11" t="s">
        <v>3007</v>
      </c>
      <c r="AL40" s="10">
        <v>0.41372685185185182</v>
      </c>
      <c r="AM40" s="11">
        <v>1</v>
      </c>
      <c r="AN40" s="10">
        <v>0.42499999999999999</v>
      </c>
      <c r="AO40" s="10">
        <v>0.42499999999999999</v>
      </c>
      <c r="AP40" s="11"/>
      <c r="AQ40" s="10">
        <v>3.1944444444444442E-2</v>
      </c>
      <c r="AR40" s="10">
        <v>2.2222222222222254E-2</v>
      </c>
      <c r="AS40" s="10">
        <v>1.1273148148148171E-2</v>
      </c>
      <c r="AT40" s="44">
        <v>46</v>
      </c>
      <c r="AU40" s="44">
        <v>32</v>
      </c>
      <c r="AV40" s="44">
        <v>16.233333333333334</v>
      </c>
      <c r="AW40" s="10">
        <v>1.4930555555555669E-3</v>
      </c>
      <c r="AX40" s="44">
        <v>2.15</v>
      </c>
      <c r="AY40" t="str">
        <f t="shared" si="0"/>
        <v>SI</v>
      </c>
      <c r="AZ40" s="43">
        <f t="shared" si="2"/>
        <v>1.1499999999999999</v>
      </c>
    </row>
    <row r="41" spans="1:52" x14ac:dyDescent="0.25">
      <c r="A41" s="11">
        <v>117</v>
      </c>
      <c r="B41" s="9">
        <v>42762</v>
      </c>
      <c r="C41" s="11" t="s">
        <v>667</v>
      </c>
      <c r="D41" s="10">
        <v>0.39305555555555555</v>
      </c>
      <c r="E41" s="44">
        <f t="shared" si="1"/>
        <v>0</v>
      </c>
      <c r="F41" s="10">
        <v>0.39483796296296297</v>
      </c>
      <c r="G41" s="48">
        <v>9</v>
      </c>
      <c r="H41" s="10"/>
      <c r="I41" s="10"/>
      <c r="J41" s="10"/>
      <c r="K41" s="10">
        <v>0.39545138888888887</v>
      </c>
      <c r="L41" s="10"/>
      <c r="M41" s="10"/>
      <c r="N41" s="10"/>
      <c r="O41" s="11">
        <v>5</v>
      </c>
      <c r="P41" s="11"/>
      <c r="Q41" s="11"/>
      <c r="R41" s="11"/>
      <c r="S41" s="11">
        <v>1</v>
      </c>
      <c r="T41" s="49">
        <v>42762.394837962966</v>
      </c>
      <c r="U41" s="49" t="s">
        <v>2997</v>
      </c>
      <c r="V41" s="49" t="s">
        <v>2997</v>
      </c>
      <c r="W41" s="49" t="s">
        <v>2997</v>
      </c>
      <c r="X41" s="49">
        <v>42762.395451388889</v>
      </c>
      <c r="Y41" s="49" t="s">
        <v>2997</v>
      </c>
      <c r="Z41" s="49" t="s">
        <v>2997</v>
      </c>
      <c r="AA41" s="49" t="s">
        <v>2997</v>
      </c>
      <c r="AB41" s="11">
        <v>1</v>
      </c>
      <c r="AC41" s="10">
        <v>6.1342592592589229E-4</v>
      </c>
      <c r="AD41" s="10" t="s">
        <v>2997</v>
      </c>
      <c r="AE41" s="10" t="s">
        <v>2997</v>
      </c>
      <c r="AF41" s="10" t="s">
        <v>2997</v>
      </c>
      <c r="AG41" s="50">
        <v>0.8833333333333333</v>
      </c>
      <c r="AH41" s="50"/>
      <c r="AI41" s="50"/>
      <c r="AJ41" s="50"/>
      <c r="AK41" s="11" t="s">
        <v>3007</v>
      </c>
      <c r="AL41" s="10" t="s">
        <v>3040</v>
      </c>
      <c r="AM41" s="10" t="s">
        <v>3040</v>
      </c>
      <c r="AN41" s="51">
        <v>0.60625000000000007</v>
      </c>
      <c r="AO41" s="51">
        <v>0.60625000000000007</v>
      </c>
      <c r="AP41" s="11"/>
      <c r="AQ41" s="10">
        <v>0.21319444444444452</v>
      </c>
      <c r="AR41" s="10">
        <v>0.21141203703703709</v>
      </c>
      <c r="AS41" s="10" t="s">
        <v>3052</v>
      </c>
      <c r="AT41" s="44">
        <v>307</v>
      </c>
      <c r="AU41" s="44">
        <v>304.43333333333334</v>
      </c>
      <c r="AV41" s="44" t="s">
        <v>3051</v>
      </c>
      <c r="AW41" s="10">
        <v>1.782407407407427E-3</v>
      </c>
      <c r="AX41" s="44">
        <v>2.5666666666666664</v>
      </c>
      <c r="AY41" t="str">
        <f t="shared" si="0"/>
        <v>SI</v>
      </c>
      <c r="AZ41" s="43">
        <f t="shared" si="2"/>
        <v>1.5666666666666664</v>
      </c>
    </row>
    <row r="42" spans="1:52" x14ac:dyDescent="0.25">
      <c r="A42" s="11">
        <v>118</v>
      </c>
      <c r="B42" s="9">
        <v>42762</v>
      </c>
      <c r="C42" s="11" t="s">
        <v>302</v>
      </c>
      <c r="D42" s="10">
        <v>0.39374999999999999</v>
      </c>
      <c r="E42" s="44">
        <f t="shared" si="1"/>
        <v>1</v>
      </c>
      <c r="F42" s="10">
        <v>0.39489583333333328</v>
      </c>
      <c r="G42" s="48">
        <v>9</v>
      </c>
      <c r="H42" s="10"/>
      <c r="I42" s="10"/>
      <c r="J42" s="10"/>
      <c r="K42" s="10">
        <v>0.39598379629629626</v>
      </c>
      <c r="L42" s="10"/>
      <c r="M42" s="10"/>
      <c r="N42" s="10"/>
      <c r="O42" s="11">
        <v>4</v>
      </c>
      <c r="P42" s="11"/>
      <c r="Q42" s="11"/>
      <c r="R42" s="11"/>
      <c r="S42" s="11">
        <v>1</v>
      </c>
      <c r="T42" s="49">
        <v>42762.394895833335</v>
      </c>
      <c r="U42" s="49" t="s">
        <v>2997</v>
      </c>
      <c r="V42" s="49" t="s">
        <v>2997</v>
      </c>
      <c r="W42" s="49" t="s">
        <v>2997</v>
      </c>
      <c r="X42" s="49">
        <v>42762.395983796298</v>
      </c>
      <c r="Y42" s="49" t="s">
        <v>2997</v>
      </c>
      <c r="Z42" s="49" t="s">
        <v>2997</v>
      </c>
      <c r="AA42" s="49" t="s">
        <v>2997</v>
      </c>
      <c r="AB42" s="11">
        <v>1</v>
      </c>
      <c r="AC42" s="10">
        <v>1.087962962962985E-3</v>
      </c>
      <c r="AD42" s="10" t="s">
        <v>2997</v>
      </c>
      <c r="AE42" s="10" t="s">
        <v>2997</v>
      </c>
      <c r="AF42" s="10" t="s">
        <v>2997</v>
      </c>
      <c r="AG42" s="50">
        <v>1.5666666666666667</v>
      </c>
      <c r="AH42" s="50"/>
      <c r="AI42" s="50"/>
      <c r="AJ42" s="50"/>
      <c r="AK42" s="11" t="s">
        <v>3007</v>
      </c>
      <c r="AL42" s="10">
        <v>0.40475694444444449</v>
      </c>
      <c r="AM42" s="11">
        <v>1</v>
      </c>
      <c r="AN42" s="10">
        <v>0.40763888888888888</v>
      </c>
      <c r="AO42" s="10">
        <v>0.40763888888888888</v>
      </c>
      <c r="AP42" s="11"/>
      <c r="AQ42" s="10">
        <v>1.3888888888888895E-2</v>
      </c>
      <c r="AR42" s="10">
        <v>1.2743055555555605E-2</v>
      </c>
      <c r="AS42" s="10">
        <v>2.8819444444443953E-3</v>
      </c>
      <c r="AT42" s="44">
        <v>20</v>
      </c>
      <c r="AU42" s="44">
        <v>18.350000000000001</v>
      </c>
      <c r="AV42" s="44">
        <v>4.1500000000000004</v>
      </c>
      <c r="AW42" s="10">
        <v>1.1458333333332904E-3</v>
      </c>
      <c r="AX42" s="44">
        <v>1.65</v>
      </c>
      <c r="AY42" t="str">
        <f t="shared" si="0"/>
        <v>SI</v>
      </c>
      <c r="AZ42" s="43">
        <f t="shared" si="2"/>
        <v>0.64999999999999991</v>
      </c>
    </row>
    <row r="43" spans="1:52" x14ac:dyDescent="0.25">
      <c r="A43" s="11">
        <v>134</v>
      </c>
      <c r="B43" s="9">
        <v>42762</v>
      </c>
      <c r="C43" s="11" t="s">
        <v>245</v>
      </c>
      <c r="D43" s="10">
        <v>0.39374999999999999</v>
      </c>
      <c r="E43" s="44">
        <f t="shared" si="1"/>
        <v>0</v>
      </c>
      <c r="F43" s="10">
        <v>0.40744212962962961</v>
      </c>
      <c r="G43" s="48">
        <v>9</v>
      </c>
      <c r="H43" s="10"/>
      <c r="I43" s="10"/>
      <c r="J43" s="10"/>
      <c r="K43" s="10">
        <v>0.40749999999999997</v>
      </c>
      <c r="L43" s="10"/>
      <c r="M43" s="10"/>
      <c r="N43" s="10"/>
      <c r="O43" s="11">
        <v>3</v>
      </c>
      <c r="P43" s="11"/>
      <c r="Q43" s="11"/>
      <c r="R43" s="11"/>
      <c r="S43" s="11">
        <v>1</v>
      </c>
      <c r="T43" s="49">
        <v>42762.407442129632</v>
      </c>
      <c r="U43" s="49" t="s">
        <v>2997</v>
      </c>
      <c r="V43" s="49" t="s">
        <v>2997</v>
      </c>
      <c r="W43" s="49" t="s">
        <v>2997</v>
      </c>
      <c r="X43" s="49">
        <v>42762.407500000001</v>
      </c>
      <c r="Y43" s="49" t="s">
        <v>2997</v>
      </c>
      <c r="Z43" s="49" t="s">
        <v>2997</v>
      </c>
      <c r="AA43" s="49" t="s">
        <v>2997</v>
      </c>
      <c r="AB43" s="11">
        <v>1</v>
      </c>
      <c r="AC43" s="10">
        <v>5.7870370370360913E-5</v>
      </c>
      <c r="AD43" s="10" t="s">
        <v>2997</v>
      </c>
      <c r="AE43" s="10" t="s">
        <v>2997</v>
      </c>
      <c r="AF43" s="10" t="s">
        <v>2997</v>
      </c>
      <c r="AG43" s="50">
        <v>8.3333333333333329E-2</v>
      </c>
      <c r="AH43" s="50"/>
      <c r="AI43" s="50"/>
      <c r="AJ43" s="50"/>
      <c r="AK43" s="11" t="s">
        <v>3007</v>
      </c>
      <c r="AL43" s="10">
        <v>0.55417824074074074</v>
      </c>
      <c r="AM43" s="11">
        <v>1</v>
      </c>
      <c r="AN43" s="51">
        <v>0.5854166666666667</v>
      </c>
      <c r="AO43" s="51">
        <v>0.5854166666666667</v>
      </c>
      <c r="AP43" s="11"/>
      <c r="AQ43" s="10">
        <v>0.19166666666666671</v>
      </c>
      <c r="AR43" s="10">
        <v>0.17797453703703708</v>
      </c>
      <c r="AS43" s="10">
        <v>3.1238425925925961E-2</v>
      </c>
      <c r="AT43" s="44">
        <v>276</v>
      </c>
      <c r="AU43" s="44">
        <v>256.28333333333336</v>
      </c>
      <c r="AV43" s="44">
        <v>44.983333333333334</v>
      </c>
      <c r="AW43" s="10">
        <v>1.3692129629629624E-2</v>
      </c>
      <c r="AX43" s="44">
        <v>19.716666666666665</v>
      </c>
      <c r="AY43" t="str">
        <f t="shared" si="0"/>
        <v>SI</v>
      </c>
      <c r="AZ43" s="43">
        <f t="shared" si="2"/>
        <v>18.716666666666665</v>
      </c>
    </row>
    <row r="44" spans="1:52" x14ac:dyDescent="0.25">
      <c r="A44" s="11">
        <v>122</v>
      </c>
      <c r="B44" s="9">
        <v>42762</v>
      </c>
      <c r="C44" s="11" t="s">
        <v>241</v>
      </c>
      <c r="D44" s="10">
        <v>0.39513888888888887</v>
      </c>
      <c r="E44" s="44">
        <f t="shared" si="1"/>
        <v>2</v>
      </c>
      <c r="F44" s="10">
        <v>0.39696759259259262</v>
      </c>
      <c r="G44" s="48">
        <v>9</v>
      </c>
      <c r="H44" s="10"/>
      <c r="I44" s="10"/>
      <c r="J44" s="10"/>
      <c r="K44" s="10">
        <v>0.39749999999999996</v>
      </c>
      <c r="L44" s="10"/>
      <c r="M44" s="10"/>
      <c r="N44" s="10"/>
      <c r="O44" s="11">
        <v>3</v>
      </c>
      <c r="P44" s="11"/>
      <c r="Q44" s="11"/>
      <c r="R44" s="11"/>
      <c r="S44" s="11">
        <v>1</v>
      </c>
      <c r="T44" s="49">
        <v>42762.396967592591</v>
      </c>
      <c r="U44" s="49" t="s">
        <v>2997</v>
      </c>
      <c r="V44" s="49" t="s">
        <v>2997</v>
      </c>
      <c r="W44" s="49" t="s">
        <v>2997</v>
      </c>
      <c r="X44" s="49">
        <v>42762.397499999999</v>
      </c>
      <c r="Y44" s="49" t="s">
        <v>2997</v>
      </c>
      <c r="Z44" s="49" t="s">
        <v>2997</v>
      </c>
      <c r="AA44" s="49" t="s">
        <v>2997</v>
      </c>
      <c r="AB44" s="11">
        <v>1</v>
      </c>
      <c r="AC44" s="10">
        <v>5.324074074073426E-4</v>
      </c>
      <c r="AD44" s="10" t="s">
        <v>2997</v>
      </c>
      <c r="AE44" s="10" t="s">
        <v>2997</v>
      </c>
      <c r="AF44" s="10" t="s">
        <v>2997</v>
      </c>
      <c r="AG44" s="50">
        <v>0.76666666666666672</v>
      </c>
      <c r="AH44" s="50"/>
      <c r="AI44" s="50"/>
      <c r="AJ44" s="50"/>
      <c r="AK44" s="11" t="s">
        <v>3007</v>
      </c>
      <c r="AL44" s="10" t="s">
        <v>3040</v>
      </c>
      <c r="AM44" s="11" t="s">
        <v>3040</v>
      </c>
      <c r="AN44" s="10">
        <v>0.4291666666666667</v>
      </c>
      <c r="AO44" s="10">
        <v>0.4291666666666667</v>
      </c>
      <c r="AP44" s="11"/>
      <c r="AQ44" s="10">
        <v>3.4027777777777823E-2</v>
      </c>
      <c r="AR44" s="10">
        <v>3.2199074074074074E-2</v>
      </c>
      <c r="AS44" s="10" t="s">
        <v>3052</v>
      </c>
      <c r="AT44" s="44">
        <v>49</v>
      </c>
      <c r="AU44" s="44">
        <v>46.366666666666667</v>
      </c>
      <c r="AV44" s="44" t="s">
        <v>3051</v>
      </c>
      <c r="AW44" s="10">
        <v>1.828703703703749E-3</v>
      </c>
      <c r="AX44" s="44">
        <v>2.6333333333333333</v>
      </c>
      <c r="AY44" t="str">
        <f t="shared" si="0"/>
        <v>SI</v>
      </c>
      <c r="AZ44" s="43">
        <f t="shared" si="2"/>
        <v>1.6333333333333333</v>
      </c>
    </row>
    <row r="45" spans="1:52" x14ac:dyDescent="0.25">
      <c r="A45" s="11">
        <v>127</v>
      </c>
      <c r="B45" s="9">
        <v>42762</v>
      </c>
      <c r="C45" s="11" t="s">
        <v>463</v>
      </c>
      <c r="D45" s="10">
        <v>0.39861111111111108</v>
      </c>
      <c r="E45" s="44">
        <f t="shared" si="1"/>
        <v>5</v>
      </c>
      <c r="F45" s="10">
        <v>0.39979166666666671</v>
      </c>
      <c r="G45" s="48">
        <v>9</v>
      </c>
      <c r="H45" s="10"/>
      <c r="I45" s="10"/>
      <c r="J45" s="10"/>
      <c r="K45" s="10">
        <v>0.40096064814814819</v>
      </c>
      <c r="L45" s="10"/>
      <c r="M45" s="10"/>
      <c r="N45" s="10"/>
      <c r="O45" s="11">
        <v>4</v>
      </c>
      <c r="P45" s="11"/>
      <c r="Q45" s="11"/>
      <c r="R45" s="11"/>
      <c r="S45" s="11">
        <v>1</v>
      </c>
      <c r="T45" s="49">
        <v>42762.399791666663</v>
      </c>
      <c r="U45" s="49" t="s">
        <v>2997</v>
      </c>
      <c r="V45" s="49" t="s">
        <v>2997</v>
      </c>
      <c r="W45" s="49" t="s">
        <v>2997</v>
      </c>
      <c r="X45" s="49">
        <v>42762.400960648149</v>
      </c>
      <c r="Y45" s="49" t="s">
        <v>2997</v>
      </c>
      <c r="Z45" s="49" t="s">
        <v>2997</v>
      </c>
      <c r="AA45" s="49" t="s">
        <v>2997</v>
      </c>
      <c r="AB45" s="11">
        <v>1</v>
      </c>
      <c r="AC45" s="10">
        <v>1.1689814814814792E-3</v>
      </c>
      <c r="AD45" s="10" t="s">
        <v>2997</v>
      </c>
      <c r="AE45" s="10" t="s">
        <v>2997</v>
      </c>
      <c r="AF45" s="10" t="s">
        <v>2997</v>
      </c>
      <c r="AG45" s="50">
        <v>1.6833333333333333</v>
      </c>
      <c r="AH45" s="50"/>
      <c r="AI45" s="50"/>
      <c r="AJ45" s="50"/>
      <c r="AK45" s="11" t="s">
        <v>3007</v>
      </c>
      <c r="AL45" s="10">
        <v>0.40518518518518515</v>
      </c>
      <c r="AM45" s="11">
        <v>1</v>
      </c>
      <c r="AN45" s="10">
        <v>0.41041666666666665</v>
      </c>
      <c r="AO45" s="10">
        <v>0.41041666666666665</v>
      </c>
      <c r="AP45" s="11"/>
      <c r="AQ45" s="10">
        <v>1.1805555555555569E-2</v>
      </c>
      <c r="AR45" s="10">
        <v>1.062499999999994E-2</v>
      </c>
      <c r="AS45" s="10">
        <v>5.2314814814815036E-3</v>
      </c>
      <c r="AT45" s="44">
        <v>17</v>
      </c>
      <c r="AU45" s="44">
        <v>15.3</v>
      </c>
      <c r="AV45" s="44">
        <v>7.5333333333333332</v>
      </c>
      <c r="AW45" s="10">
        <v>1.1805555555556291E-3</v>
      </c>
      <c r="AX45" s="44">
        <v>1.7</v>
      </c>
      <c r="AY45" t="str">
        <f t="shared" si="0"/>
        <v>SI</v>
      </c>
      <c r="AZ45" s="43">
        <f t="shared" si="2"/>
        <v>0.7</v>
      </c>
    </row>
    <row r="46" spans="1:52" x14ac:dyDescent="0.25">
      <c r="A46" s="11">
        <v>125</v>
      </c>
      <c r="B46" s="9">
        <v>42762</v>
      </c>
      <c r="C46" s="11" t="s">
        <v>242</v>
      </c>
      <c r="D46" s="10">
        <v>0.39861111111111108</v>
      </c>
      <c r="E46" s="44">
        <f t="shared" si="1"/>
        <v>0</v>
      </c>
      <c r="F46" s="10">
        <v>0.39945601851851853</v>
      </c>
      <c r="G46" s="48">
        <v>9</v>
      </c>
      <c r="H46" s="10"/>
      <c r="I46" s="10"/>
      <c r="J46" s="10"/>
      <c r="K46" s="10">
        <v>0.40038194444444447</v>
      </c>
      <c r="L46" s="10"/>
      <c r="M46" s="10"/>
      <c r="N46" s="10"/>
      <c r="O46" s="11">
        <v>3</v>
      </c>
      <c r="P46" s="11"/>
      <c r="Q46" s="11"/>
      <c r="R46" s="11"/>
      <c r="S46" s="11">
        <v>1</v>
      </c>
      <c r="T46" s="49">
        <v>42762.399456018517</v>
      </c>
      <c r="U46" s="49" t="s">
        <v>2997</v>
      </c>
      <c r="V46" s="49" t="s">
        <v>2997</v>
      </c>
      <c r="W46" s="49" t="s">
        <v>2997</v>
      </c>
      <c r="X46" s="49">
        <v>42762.400381944448</v>
      </c>
      <c r="Y46" s="49" t="s">
        <v>2997</v>
      </c>
      <c r="Z46" s="49" t="s">
        <v>2997</v>
      </c>
      <c r="AA46" s="49" t="s">
        <v>2997</v>
      </c>
      <c r="AB46" s="11">
        <v>1</v>
      </c>
      <c r="AC46" s="10">
        <v>9.2592592592594114E-4</v>
      </c>
      <c r="AD46" s="10" t="s">
        <v>2997</v>
      </c>
      <c r="AE46" s="10" t="s">
        <v>2997</v>
      </c>
      <c r="AF46" s="10" t="s">
        <v>2997</v>
      </c>
      <c r="AG46" s="50">
        <v>1.3333333333333333</v>
      </c>
      <c r="AH46" s="50"/>
      <c r="AI46" s="50"/>
      <c r="AJ46" s="50"/>
      <c r="AK46" s="11" t="s">
        <v>3007</v>
      </c>
      <c r="AL46" s="10" t="s">
        <v>3040</v>
      </c>
      <c r="AM46" s="11" t="s">
        <v>3040</v>
      </c>
      <c r="AN46" s="10">
        <v>0.4145833333333333</v>
      </c>
      <c r="AO46" s="10">
        <v>0.4145833333333333</v>
      </c>
      <c r="AP46" s="11"/>
      <c r="AQ46" s="10">
        <v>1.5972222222222221E-2</v>
      </c>
      <c r="AR46" s="10">
        <v>1.5127314814814774E-2</v>
      </c>
      <c r="AS46" s="10" t="s">
        <v>3052</v>
      </c>
      <c r="AT46" s="44">
        <v>23</v>
      </c>
      <c r="AU46" s="44">
        <v>21.783333333333335</v>
      </c>
      <c r="AV46" s="44" t="s">
        <v>3051</v>
      </c>
      <c r="AW46" s="10">
        <v>8.4490740740744696E-4</v>
      </c>
      <c r="AX46" s="44">
        <v>1.2166666666666668</v>
      </c>
      <c r="AY46" t="str">
        <f t="shared" si="0"/>
        <v>SI</v>
      </c>
      <c r="AZ46" s="43">
        <f t="shared" si="2"/>
        <v>0.21666666666666679</v>
      </c>
    </row>
    <row r="47" spans="1:52" x14ac:dyDescent="0.25">
      <c r="A47" s="11">
        <v>126</v>
      </c>
      <c r="B47" s="9">
        <v>42762</v>
      </c>
      <c r="C47" s="11" t="s">
        <v>32</v>
      </c>
      <c r="D47" s="10">
        <v>0.39861111111111108</v>
      </c>
      <c r="E47" s="44">
        <f t="shared" si="1"/>
        <v>0</v>
      </c>
      <c r="F47" s="10">
        <v>0.39968749999999997</v>
      </c>
      <c r="G47" s="48">
        <v>9</v>
      </c>
      <c r="H47" s="10"/>
      <c r="I47" s="10"/>
      <c r="J47" s="10"/>
      <c r="K47" s="10">
        <v>0.40146990740740746</v>
      </c>
      <c r="L47" s="10"/>
      <c r="M47" s="10"/>
      <c r="N47" s="10"/>
      <c r="O47" s="11">
        <v>2</v>
      </c>
      <c r="P47" s="11"/>
      <c r="Q47" s="11"/>
      <c r="R47" s="11"/>
      <c r="S47" s="11">
        <v>1</v>
      </c>
      <c r="T47" s="49">
        <v>42762.399687500001</v>
      </c>
      <c r="U47" s="49" t="s">
        <v>2997</v>
      </c>
      <c r="V47" s="49" t="s">
        <v>2997</v>
      </c>
      <c r="W47" s="49" t="s">
        <v>2997</v>
      </c>
      <c r="X47" s="49">
        <v>42762.401469907411</v>
      </c>
      <c r="Y47" s="49" t="s">
        <v>2997</v>
      </c>
      <c r="Z47" s="49" t="s">
        <v>2997</v>
      </c>
      <c r="AA47" s="49" t="s">
        <v>2997</v>
      </c>
      <c r="AB47" s="11">
        <v>1</v>
      </c>
      <c r="AC47" s="10">
        <v>1.7824074074074825E-3</v>
      </c>
      <c r="AD47" s="10" t="s">
        <v>2997</v>
      </c>
      <c r="AE47" s="10" t="s">
        <v>2997</v>
      </c>
      <c r="AF47" s="10" t="s">
        <v>2997</v>
      </c>
      <c r="AG47" s="50">
        <v>2.5666666666666664</v>
      </c>
      <c r="AH47" s="50"/>
      <c r="AI47" s="50"/>
      <c r="AJ47" s="50"/>
      <c r="AK47" s="11" t="s">
        <v>3007</v>
      </c>
      <c r="AL47" s="10" t="s">
        <v>3040</v>
      </c>
      <c r="AM47" s="11" t="s">
        <v>3040</v>
      </c>
      <c r="AN47" s="10">
        <v>0.56111111111111112</v>
      </c>
      <c r="AO47" s="10">
        <v>0.56180555555555556</v>
      </c>
      <c r="AP47" s="11"/>
      <c r="AQ47" s="10">
        <v>0.16319444444444448</v>
      </c>
      <c r="AR47" s="10">
        <v>0.16211805555555558</v>
      </c>
      <c r="AS47" s="10" t="s">
        <v>3052</v>
      </c>
      <c r="AT47" s="44">
        <v>235</v>
      </c>
      <c r="AU47" s="44">
        <v>233.45</v>
      </c>
      <c r="AV47" s="44" t="s">
        <v>3051</v>
      </c>
      <c r="AW47" s="10">
        <v>1.0763888888888906E-3</v>
      </c>
      <c r="AX47" s="44">
        <v>1.55</v>
      </c>
      <c r="AY47" t="str">
        <f t="shared" si="0"/>
        <v>SI</v>
      </c>
      <c r="AZ47" s="43">
        <f t="shared" si="2"/>
        <v>0.55000000000000004</v>
      </c>
    </row>
    <row r="48" spans="1:52" x14ac:dyDescent="0.25">
      <c r="A48" s="11">
        <v>128</v>
      </c>
      <c r="B48" s="9">
        <v>42762</v>
      </c>
      <c r="C48" s="11" t="s">
        <v>464</v>
      </c>
      <c r="D48" s="10">
        <v>0.40138888888888885</v>
      </c>
      <c r="E48" s="44">
        <f t="shared" si="1"/>
        <v>4</v>
      </c>
      <c r="F48" s="10">
        <v>0.40211805555555552</v>
      </c>
      <c r="G48" s="48">
        <v>9</v>
      </c>
      <c r="H48" s="10"/>
      <c r="I48" s="10"/>
      <c r="J48" s="10"/>
      <c r="K48" s="10">
        <v>0.40401620370370367</v>
      </c>
      <c r="L48" s="10"/>
      <c r="M48" s="10"/>
      <c r="N48" s="10"/>
      <c r="O48" s="11">
        <v>4</v>
      </c>
      <c r="P48" s="11"/>
      <c r="Q48" s="11"/>
      <c r="R48" s="11"/>
      <c r="S48" s="11">
        <v>1</v>
      </c>
      <c r="T48" s="49">
        <v>42762.402118055557</v>
      </c>
      <c r="U48" s="49" t="s">
        <v>2997</v>
      </c>
      <c r="V48" s="49" t="s">
        <v>2997</v>
      </c>
      <c r="W48" s="49" t="s">
        <v>2997</v>
      </c>
      <c r="X48" s="49">
        <v>42762.404016203705</v>
      </c>
      <c r="Y48" s="49" t="s">
        <v>2997</v>
      </c>
      <c r="Z48" s="49" t="s">
        <v>2997</v>
      </c>
      <c r="AA48" s="49" t="s">
        <v>2997</v>
      </c>
      <c r="AB48" s="11">
        <v>1</v>
      </c>
      <c r="AC48" s="10">
        <v>1.8981481481481488E-3</v>
      </c>
      <c r="AD48" s="10" t="s">
        <v>2997</v>
      </c>
      <c r="AE48" s="10" t="s">
        <v>2997</v>
      </c>
      <c r="AF48" s="10" t="s">
        <v>2997</v>
      </c>
      <c r="AG48" s="50">
        <v>2.7333333333333334</v>
      </c>
      <c r="AH48" s="50"/>
      <c r="AI48" s="50"/>
      <c r="AJ48" s="50"/>
      <c r="AK48" s="11" t="s">
        <v>3007</v>
      </c>
      <c r="AL48" s="10">
        <v>0.50436342592592587</v>
      </c>
      <c r="AM48" s="11">
        <v>1</v>
      </c>
      <c r="AN48" s="10">
        <v>0.53819444444444442</v>
      </c>
      <c r="AO48" s="10">
        <v>0.53888888888888886</v>
      </c>
      <c r="AP48" s="11"/>
      <c r="AQ48" s="10">
        <v>0.13750000000000001</v>
      </c>
      <c r="AR48" s="10">
        <v>0.13677083333333334</v>
      </c>
      <c r="AS48" s="10">
        <v>3.3831018518518552E-2</v>
      </c>
      <c r="AT48" s="44">
        <v>198</v>
      </c>
      <c r="AU48" s="44">
        <v>196.95</v>
      </c>
      <c r="AV48" s="44">
        <v>48.716666666666669</v>
      </c>
      <c r="AW48" s="10">
        <v>7.2916666666666963E-4</v>
      </c>
      <c r="AX48" s="44">
        <v>1.05</v>
      </c>
      <c r="AY48" t="str">
        <f t="shared" si="0"/>
        <v>SI</v>
      </c>
      <c r="AZ48" s="43">
        <f t="shared" si="2"/>
        <v>5.0000000000000044E-2</v>
      </c>
    </row>
    <row r="49" spans="1:52" x14ac:dyDescent="0.25">
      <c r="A49" s="11">
        <v>131</v>
      </c>
      <c r="B49" s="9">
        <v>42762</v>
      </c>
      <c r="C49" s="11" t="s">
        <v>670</v>
      </c>
      <c r="D49" s="10">
        <v>0.40277777777777773</v>
      </c>
      <c r="E49" s="44">
        <f t="shared" si="1"/>
        <v>2</v>
      </c>
      <c r="F49" s="10">
        <v>0.40408564814814812</v>
      </c>
      <c r="G49" s="48">
        <v>9</v>
      </c>
      <c r="H49" s="10"/>
      <c r="I49" s="10"/>
      <c r="J49" s="10"/>
      <c r="K49" s="10">
        <v>0.40494212962962961</v>
      </c>
      <c r="L49" s="10"/>
      <c r="M49" s="10"/>
      <c r="N49" s="10"/>
      <c r="O49" s="11">
        <v>5</v>
      </c>
      <c r="P49" s="11"/>
      <c r="Q49" s="11"/>
      <c r="R49" s="11"/>
      <c r="S49" s="11">
        <v>1</v>
      </c>
      <c r="T49" s="49">
        <v>42762.404085648152</v>
      </c>
      <c r="U49" s="49" t="s">
        <v>2997</v>
      </c>
      <c r="V49" s="49" t="s">
        <v>2997</v>
      </c>
      <c r="W49" s="49" t="s">
        <v>2997</v>
      </c>
      <c r="X49" s="49">
        <v>42762.404942129629</v>
      </c>
      <c r="Y49" s="49" t="s">
        <v>2997</v>
      </c>
      <c r="Z49" s="49" t="s">
        <v>2997</v>
      </c>
      <c r="AA49" s="49" t="s">
        <v>2997</v>
      </c>
      <c r="AB49" s="11">
        <v>1</v>
      </c>
      <c r="AC49" s="10">
        <v>8.5648148148148584E-4</v>
      </c>
      <c r="AD49" s="10" t="s">
        <v>2997</v>
      </c>
      <c r="AE49" s="10" t="s">
        <v>2997</v>
      </c>
      <c r="AF49" s="10" t="s">
        <v>2997</v>
      </c>
      <c r="AG49" s="50">
        <v>1.2333333333333334</v>
      </c>
      <c r="AH49" s="50"/>
      <c r="AI49" s="50"/>
      <c r="AJ49" s="50"/>
      <c r="AK49" s="11" t="s">
        <v>3007</v>
      </c>
      <c r="AL49" s="10">
        <v>0.47450231481481481</v>
      </c>
      <c r="AM49" s="11">
        <v>1</v>
      </c>
      <c r="AN49" s="51">
        <v>0.48055555555555557</v>
      </c>
      <c r="AO49" s="51">
        <v>0.48055555555555557</v>
      </c>
      <c r="AP49" s="11"/>
      <c r="AQ49" s="10">
        <v>7.7777777777777835E-2</v>
      </c>
      <c r="AR49" s="10">
        <v>7.6469907407407445E-2</v>
      </c>
      <c r="AS49" s="10">
        <v>6.0532407407407618E-3</v>
      </c>
      <c r="AT49" s="44">
        <v>112</v>
      </c>
      <c r="AU49" s="44">
        <v>110.11666666666666</v>
      </c>
      <c r="AV49" s="44">
        <v>8.7166666666666668</v>
      </c>
      <c r="AW49" s="10">
        <v>1.3078703703703898E-3</v>
      </c>
      <c r="AX49" s="44">
        <v>1.8833333333333333</v>
      </c>
      <c r="AY49" t="str">
        <f t="shared" si="0"/>
        <v>SI</v>
      </c>
      <c r="AZ49" s="43">
        <f t="shared" si="2"/>
        <v>0.8833333333333333</v>
      </c>
    </row>
    <row r="50" spans="1:52" x14ac:dyDescent="0.25">
      <c r="A50" s="11">
        <v>130</v>
      </c>
      <c r="B50" s="9">
        <v>42762</v>
      </c>
      <c r="C50" s="11" t="s">
        <v>244</v>
      </c>
      <c r="D50" s="10">
        <v>0.40277777777777773</v>
      </c>
      <c r="E50" s="44">
        <f t="shared" si="1"/>
        <v>0</v>
      </c>
      <c r="F50" s="10">
        <v>0.4039814814814815</v>
      </c>
      <c r="G50" s="48">
        <v>9</v>
      </c>
      <c r="H50" s="10"/>
      <c r="I50" s="10"/>
      <c r="J50" s="10"/>
      <c r="K50" s="10">
        <v>0.40699074074074071</v>
      </c>
      <c r="L50" s="10"/>
      <c r="M50" s="10"/>
      <c r="N50" s="10"/>
      <c r="O50" s="11">
        <v>3</v>
      </c>
      <c r="P50" s="11"/>
      <c r="Q50" s="11"/>
      <c r="R50" s="11"/>
      <c r="S50" s="11">
        <v>1</v>
      </c>
      <c r="T50" s="49">
        <v>42762.403981481482</v>
      </c>
      <c r="U50" s="49" t="s">
        <v>2997</v>
      </c>
      <c r="V50" s="49" t="s">
        <v>2997</v>
      </c>
      <c r="W50" s="49" t="s">
        <v>2997</v>
      </c>
      <c r="X50" s="49">
        <v>42762.406990740739</v>
      </c>
      <c r="Y50" s="49" t="s">
        <v>2997</v>
      </c>
      <c r="Z50" s="49" t="s">
        <v>2997</v>
      </c>
      <c r="AA50" s="49" t="s">
        <v>2997</v>
      </c>
      <c r="AB50" s="11">
        <v>1</v>
      </c>
      <c r="AC50" s="10">
        <v>3.0092592592592116E-3</v>
      </c>
      <c r="AD50" s="10" t="s">
        <v>2997</v>
      </c>
      <c r="AE50" s="10" t="s">
        <v>2997</v>
      </c>
      <c r="AF50" s="10" t="s">
        <v>2997</v>
      </c>
      <c r="AG50" s="50">
        <v>4.333333333333333</v>
      </c>
      <c r="AH50" s="50"/>
      <c r="AI50" s="50"/>
      <c r="AJ50" s="50"/>
      <c r="AK50" s="11" t="s">
        <v>3007</v>
      </c>
      <c r="AL50" s="10">
        <v>0.55746527777777777</v>
      </c>
      <c r="AM50" s="11">
        <v>1</v>
      </c>
      <c r="AN50" s="10">
        <v>0.57500000000000007</v>
      </c>
      <c r="AO50" s="10">
        <v>0.57500000000000007</v>
      </c>
      <c r="AP50" s="11"/>
      <c r="AQ50" s="10">
        <v>0.17222222222222233</v>
      </c>
      <c r="AR50" s="10">
        <v>0.17101851851851857</v>
      </c>
      <c r="AS50" s="10">
        <v>1.7534722222222299E-2</v>
      </c>
      <c r="AT50" s="44">
        <v>248</v>
      </c>
      <c r="AU50" s="44">
        <v>246.26666666666668</v>
      </c>
      <c r="AV50" s="44">
        <v>25.25</v>
      </c>
      <c r="AW50" s="10">
        <v>1.2037037037037623E-3</v>
      </c>
      <c r="AX50" s="44">
        <v>1.7333333333333334</v>
      </c>
      <c r="AY50" t="str">
        <f t="shared" si="0"/>
        <v>SI</v>
      </c>
      <c r="AZ50" s="43">
        <f t="shared" si="2"/>
        <v>0.73333333333333339</v>
      </c>
    </row>
    <row r="51" spans="1:52" x14ac:dyDescent="0.25">
      <c r="A51" s="11">
        <v>132</v>
      </c>
      <c r="B51" s="9">
        <v>42762</v>
      </c>
      <c r="C51" s="11" t="s">
        <v>34</v>
      </c>
      <c r="D51" s="10">
        <v>0.40277777777777773</v>
      </c>
      <c r="E51" s="44">
        <f t="shared" si="1"/>
        <v>0</v>
      </c>
      <c r="F51" s="10">
        <v>0.40424768518518522</v>
      </c>
      <c r="G51" s="48">
        <v>9</v>
      </c>
      <c r="H51" s="10"/>
      <c r="I51" s="10"/>
      <c r="J51" s="10"/>
      <c r="K51" s="10">
        <v>0.40493055555555557</v>
      </c>
      <c r="L51" s="10"/>
      <c r="M51" s="10"/>
      <c r="N51" s="10"/>
      <c r="O51" s="11">
        <v>2</v>
      </c>
      <c r="P51" s="11"/>
      <c r="Q51" s="11"/>
      <c r="R51" s="11"/>
      <c r="S51" s="11">
        <v>1</v>
      </c>
      <c r="T51" s="49">
        <v>42762.404247685183</v>
      </c>
      <c r="U51" s="49" t="s">
        <v>2997</v>
      </c>
      <c r="V51" s="49" t="s">
        <v>2997</v>
      </c>
      <c r="W51" s="49" t="s">
        <v>2997</v>
      </c>
      <c r="X51" s="49">
        <v>42762.404930555553</v>
      </c>
      <c r="Y51" s="49" t="s">
        <v>2997</v>
      </c>
      <c r="Z51" s="49" t="s">
        <v>2997</v>
      </c>
      <c r="AA51" s="49" t="s">
        <v>2997</v>
      </c>
      <c r="AB51" s="11">
        <v>1</v>
      </c>
      <c r="AC51" s="10">
        <v>6.8287037037034759E-4</v>
      </c>
      <c r="AD51" s="10" t="s">
        <v>2997</v>
      </c>
      <c r="AE51" s="10" t="s">
        <v>2997</v>
      </c>
      <c r="AF51" s="10" t="s">
        <v>2997</v>
      </c>
      <c r="AG51" s="50">
        <v>0.98333333333333328</v>
      </c>
      <c r="AH51" s="50"/>
      <c r="AI51" s="50"/>
      <c r="AJ51" s="50"/>
      <c r="AK51" s="11" t="s">
        <v>3007</v>
      </c>
      <c r="AL51" s="10" t="s">
        <v>3040</v>
      </c>
      <c r="AM51" s="11" t="s">
        <v>3040</v>
      </c>
      <c r="AN51" s="10">
        <v>0.41319444444444442</v>
      </c>
      <c r="AO51" s="10">
        <v>0.41319444444444442</v>
      </c>
      <c r="AP51" s="11"/>
      <c r="AQ51" s="10">
        <v>1.0416666666666685E-2</v>
      </c>
      <c r="AR51" s="10">
        <v>8.946759259259196E-3</v>
      </c>
      <c r="AS51" s="10" t="s">
        <v>3052</v>
      </c>
      <c r="AT51" s="44">
        <v>15</v>
      </c>
      <c r="AU51" s="44">
        <v>12.883333333333333</v>
      </c>
      <c r="AV51" s="44" t="s">
        <v>3051</v>
      </c>
      <c r="AW51" s="10">
        <v>1.4699074074074892E-3</v>
      </c>
      <c r="AX51" s="44">
        <v>2.1166666666666667</v>
      </c>
      <c r="AY51" t="str">
        <f t="shared" si="0"/>
        <v>SI</v>
      </c>
      <c r="AZ51" s="43">
        <f t="shared" si="2"/>
        <v>1.1166666666666667</v>
      </c>
    </row>
    <row r="52" spans="1:52" x14ac:dyDescent="0.25">
      <c r="A52" s="11">
        <v>133</v>
      </c>
      <c r="B52" s="9">
        <v>42762</v>
      </c>
      <c r="C52" s="11" t="s">
        <v>465</v>
      </c>
      <c r="D52" s="10">
        <v>0.40416666666666662</v>
      </c>
      <c r="E52" s="44">
        <f t="shared" si="1"/>
        <v>2</v>
      </c>
      <c r="F52" s="10">
        <v>0.4070023148148148</v>
      </c>
      <c r="G52" s="48">
        <v>9</v>
      </c>
      <c r="H52" s="10"/>
      <c r="I52" s="10"/>
      <c r="J52" s="10"/>
      <c r="K52" s="10">
        <v>0.40714120370370371</v>
      </c>
      <c r="L52" s="10"/>
      <c r="M52" s="10"/>
      <c r="N52" s="10"/>
      <c r="O52" s="11">
        <v>4</v>
      </c>
      <c r="P52" s="11"/>
      <c r="Q52" s="11"/>
      <c r="R52" s="11"/>
      <c r="S52" s="11">
        <v>1</v>
      </c>
      <c r="T52" s="49">
        <v>42762.407002314816</v>
      </c>
      <c r="U52" s="49" t="s">
        <v>2997</v>
      </c>
      <c r="V52" s="49" t="s">
        <v>2997</v>
      </c>
      <c r="W52" s="49" t="s">
        <v>2997</v>
      </c>
      <c r="X52" s="49">
        <v>42762.407141203701</v>
      </c>
      <c r="Y52" s="49" t="s">
        <v>2997</v>
      </c>
      <c r="Z52" s="49" t="s">
        <v>2997</v>
      </c>
      <c r="AA52" s="49" t="s">
        <v>2997</v>
      </c>
      <c r="AB52" s="11">
        <v>1</v>
      </c>
      <c r="AC52" s="10">
        <v>1.388888888889106E-4</v>
      </c>
      <c r="AD52" s="10" t="s">
        <v>2997</v>
      </c>
      <c r="AE52" s="10" t="s">
        <v>2997</v>
      </c>
      <c r="AF52" s="10" t="s">
        <v>2997</v>
      </c>
      <c r="AG52" s="50">
        <v>0.2</v>
      </c>
      <c r="AH52" s="50"/>
      <c r="AI52" s="50"/>
      <c r="AJ52" s="50"/>
      <c r="AK52" s="11" t="s">
        <v>3007</v>
      </c>
      <c r="AL52" s="10">
        <v>0.41119212962962964</v>
      </c>
      <c r="AM52" s="11">
        <v>1</v>
      </c>
      <c r="AN52" s="10">
        <v>0.42152777777777778</v>
      </c>
      <c r="AO52" s="10">
        <v>0.42152777777777778</v>
      </c>
      <c r="AP52" s="11"/>
      <c r="AQ52" s="10">
        <v>1.736111111111116E-2</v>
      </c>
      <c r="AR52" s="10">
        <v>1.4525462962962976E-2</v>
      </c>
      <c r="AS52" s="10">
        <v>1.0335648148148135E-2</v>
      </c>
      <c r="AT52" s="44">
        <v>25</v>
      </c>
      <c r="AU52" s="44">
        <v>20.916666666666668</v>
      </c>
      <c r="AV52" s="44">
        <v>14.883333333333333</v>
      </c>
      <c r="AW52" s="10">
        <v>2.8356481481481843E-3</v>
      </c>
      <c r="AX52" s="44">
        <v>4.083333333333333</v>
      </c>
      <c r="AY52" t="str">
        <f t="shared" si="0"/>
        <v>SI</v>
      </c>
      <c r="AZ52" s="43">
        <f t="shared" si="2"/>
        <v>3.083333333333333</v>
      </c>
    </row>
    <row r="53" spans="1:52" x14ac:dyDescent="0.25">
      <c r="A53" s="11">
        <v>236</v>
      </c>
      <c r="B53" s="9">
        <v>42762</v>
      </c>
      <c r="C53" s="11" t="s">
        <v>52</v>
      </c>
      <c r="D53" s="10">
        <v>0.40763888888888888</v>
      </c>
      <c r="E53" s="44">
        <f t="shared" si="1"/>
        <v>5</v>
      </c>
      <c r="F53" s="10">
        <v>0.45604166666666668</v>
      </c>
      <c r="G53" s="48">
        <v>10</v>
      </c>
      <c r="H53" s="10"/>
      <c r="I53" s="10"/>
      <c r="J53" s="10"/>
      <c r="K53" s="10">
        <v>0.45724537037037033</v>
      </c>
      <c r="L53" s="10"/>
      <c r="M53" s="10"/>
      <c r="N53" s="10"/>
      <c r="O53" s="11">
        <v>2</v>
      </c>
      <c r="P53" s="11"/>
      <c r="Q53" s="11"/>
      <c r="R53" s="11"/>
      <c r="S53" s="11">
        <v>1</v>
      </c>
      <c r="T53" s="49">
        <v>42762.456041666665</v>
      </c>
      <c r="U53" s="49" t="s">
        <v>2997</v>
      </c>
      <c r="V53" s="49" t="s">
        <v>2997</v>
      </c>
      <c r="W53" s="49" t="s">
        <v>2997</v>
      </c>
      <c r="X53" s="49">
        <v>42762.457245370373</v>
      </c>
      <c r="Y53" s="49" t="s">
        <v>2997</v>
      </c>
      <c r="Z53" s="49" t="s">
        <v>2997</v>
      </c>
      <c r="AA53" s="49" t="s">
        <v>2997</v>
      </c>
      <c r="AB53" s="11">
        <v>1</v>
      </c>
      <c r="AC53" s="10">
        <v>1.2037037037036513E-3</v>
      </c>
      <c r="AD53" s="10" t="s">
        <v>2997</v>
      </c>
      <c r="AE53" s="10" t="s">
        <v>2997</v>
      </c>
      <c r="AF53" s="10" t="s">
        <v>2997</v>
      </c>
      <c r="AG53" s="50">
        <v>1.7333333333333334</v>
      </c>
      <c r="AH53" s="50"/>
      <c r="AI53" s="50"/>
      <c r="AJ53" s="50"/>
      <c r="AK53" s="11" t="s">
        <v>3007</v>
      </c>
      <c r="AL53" s="10">
        <v>0.5583217592592592</v>
      </c>
      <c r="AM53" s="11">
        <v>1</v>
      </c>
      <c r="AN53" s="10">
        <v>0.56527777777777777</v>
      </c>
      <c r="AO53" s="10">
        <v>0.56597222222222221</v>
      </c>
      <c r="AP53" s="11"/>
      <c r="AQ53" s="10">
        <v>0.15833333333333333</v>
      </c>
      <c r="AR53" s="10">
        <v>0.10993055555555553</v>
      </c>
      <c r="AS53" s="10">
        <v>6.9560185185185697E-3</v>
      </c>
      <c r="AT53" s="44">
        <v>228</v>
      </c>
      <c r="AU53" s="44">
        <v>158.30000000000001</v>
      </c>
      <c r="AV53" s="44">
        <v>10.016666666666667</v>
      </c>
      <c r="AW53" s="10">
        <v>4.8402777777777795E-2</v>
      </c>
      <c r="AX53" s="44">
        <v>69.7</v>
      </c>
      <c r="AY53" t="str">
        <f t="shared" si="0"/>
        <v>SI</v>
      </c>
      <c r="AZ53" s="43">
        <f t="shared" si="2"/>
        <v>68.7</v>
      </c>
    </row>
    <row r="54" spans="1:52" x14ac:dyDescent="0.25">
      <c r="A54" s="11">
        <v>136</v>
      </c>
      <c r="B54" s="9">
        <v>42762</v>
      </c>
      <c r="C54" s="11" t="s">
        <v>246</v>
      </c>
      <c r="D54" s="10">
        <v>0.40763888888888888</v>
      </c>
      <c r="E54" s="44">
        <f t="shared" si="1"/>
        <v>0</v>
      </c>
      <c r="F54" s="10">
        <v>0.40940972222222222</v>
      </c>
      <c r="G54" s="48">
        <v>9</v>
      </c>
      <c r="H54" s="10"/>
      <c r="I54" s="10"/>
      <c r="J54" s="10"/>
      <c r="K54" s="10">
        <v>0.41045138888888894</v>
      </c>
      <c r="L54" s="10"/>
      <c r="M54" s="10"/>
      <c r="N54" s="10"/>
      <c r="O54" s="11">
        <v>3</v>
      </c>
      <c r="P54" s="11"/>
      <c r="Q54" s="11"/>
      <c r="R54" s="11"/>
      <c r="S54" s="11">
        <v>1</v>
      </c>
      <c r="T54" s="49">
        <v>42762.409409722219</v>
      </c>
      <c r="U54" s="49" t="s">
        <v>2997</v>
      </c>
      <c r="V54" s="49" t="s">
        <v>2997</v>
      </c>
      <c r="W54" s="49" t="s">
        <v>2997</v>
      </c>
      <c r="X54" s="49">
        <v>42762.410451388889</v>
      </c>
      <c r="Y54" s="49" t="s">
        <v>2997</v>
      </c>
      <c r="Z54" s="49" t="s">
        <v>2997</v>
      </c>
      <c r="AA54" s="49" t="s">
        <v>2997</v>
      </c>
      <c r="AB54" s="11">
        <v>1</v>
      </c>
      <c r="AC54" s="10">
        <v>1.0416666666667185E-3</v>
      </c>
      <c r="AD54" s="10" t="s">
        <v>2997</v>
      </c>
      <c r="AE54" s="10" t="s">
        <v>2997</v>
      </c>
      <c r="AF54" s="10" t="s">
        <v>2997</v>
      </c>
      <c r="AG54" s="50">
        <v>1.5</v>
      </c>
      <c r="AH54" s="50"/>
      <c r="AI54" s="50"/>
      <c r="AJ54" s="50"/>
      <c r="AK54" s="11" t="s">
        <v>3007</v>
      </c>
      <c r="AL54" s="10">
        <v>0.41083333333333333</v>
      </c>
      <c r="AM54" s="11">
        <v>1</v>
      </c>
      <c r="AN54" s="10">
        <v>0.42291666666666666</v>
      </c>
      <c r="AO54" s="10">
        <v>0.42291666666666666</v>
      </c>
      <c r="AP54" s="11"/>
      <c r="AQ54" s="10">
        <v>1.5277777777777779E-2</v>
      </c>
      <c r="AR54" s="10">
        <v>1.3506944444444446E-2</v>
      </c>
      <c r="AS54" s="10">
        <v>1.2083333333333335E-2</v>
      </c>
      <c r="AT54" s="44">
        <v>22</v>
      </c>
      <c r="AU54" s="44">
        <v>19.45</v>
      </c>
      <c r="AV54" s="44">
        <v>17.399999999999999</v>
      </c>
      <c r="AW54" s="10">
        <v>1.7708333333333326E-3</v>
      </c>
      <c r="AX54" s="44">
        <v>2.5499999999999998</v>
      </c>
      <c r="AY54" t="str">
        <f t="shared" si="0"/>
        <v>SI</v>
      </c>
      <c r="AZ54" s="43">
        <f t="shared" si="2"/>
        <v>1.5499999999999998</v>
      </c>
    </row>
    <row r="55" spans="1:52" x14ac:dyDescent="0.25">
      <c r="A55" s="11">
        <v>137</v>
      </c>
      <c r="B55" s="9">
        <v>42762</v>
      </c>
      <c r="C55" s="11" t="s">
        <v>274</v>
      </c>
      <c r="D55" s="10">
        <v>0.40763888888888888</v>
      </c>
      <c r="E55" s="44">
        <f t="shared" si="1"/>
        <v>0</v>
      </c>
      <c r="F55" s="10">
        <v>0.40959490740740739</v>
      </c>
      <c r="G55" s="48">
        <v>9</v>
      </c>
      <c r="H55" s="10">
        <v>0.4685300925925926</v>
      </c>
      <c r="I55" s="10"/>
      <c r="J55" s="10"/>
      <c r="K55" s="10">
        <v>0.41035879629629629</v>
      </c>
      <c r="L55" s="10">
        <v>0.46945601851851854</v>
      </c>
      <c r="M55" s="10"/>
      <c r="N55" s="10"/>
      <c r="O55" s="11">
        <v>5</v>
      </c>
      <c r="P55" s="11">
        <v>3</v>
      </c>
      <c r="Q55" s="11"/>
      <c r="R55" s="11"/>
      <c r="S55" s="11">
        <v>2</v>
      </c>
      <c r="T55" s="49">
        <v>42762.409594907411</v>
      </c>
      <c r="U55" s="49">
        <v>42762.468530092592</v>
      </c>
      <c r="V55" s="49" t="s">
        <v>2997</v>
      </c>
      <c r="W55" s="49" t="s">
        <v>2997</v>
      </c>
      <c r="X55" s="49">
        <v>42762.410358796296</v>
      </c>
      <c r="Y55" s="49">
        <v>42762.469456018516</v>
      </c>
      <c r="Z55" s="49" t="s">
        <v>2997</v>
      </c>
      <c r="AA55" s="49" t="s">
        <v>2997</v>
      </c>
      <c r="AB55" s="11">
        <v>2</v>
      </c>
      <c r="AC55" s="10">
        <v>7.6388888888889728E-4</v>
      </c>
      <c r="AD55" s="10">
        <v>9.2592592592594114E-4</v>
      </c>
      <c r="AE55" s="10" t="s">
        <v>2997</v>
      </c>
      <c r="AF55" s="10" t="s">
        <v>2997</v>
      </c>
      <c r="AG55" s="50">
        <v>1.1000000000000001</v>
      </c>
      <c r="AH55" s="50">
        <v>1.3333333333333333</v>
      </c>
      <c r="AI55" s="50"/>
      <c r="AJ55" s="50"/>
      <c r="AK55" s="11" t="s">
        <v>3007</v>
      </c>
      <c r="AL55" s="10" t="s">
        <v>3040</v>
      </c>
      <c r="AM55" s="11" t="s">
        <v>3040</v>
      </c>
      <c r="AN55" s="10">
        <v>0.56180555555555556</v>
      </c>
      <c r="AO55" s="10">
        <v>0.5625</v>
      </c>
      <c r="AP55" s="11"/>
      <c r="AQ55" s="10">
        <v>0.15486111111111112</v>
      </c>
      <c r="AR55" s="10">
        <v>9.3969907407407405E-2</v>
      </c>
      <c r="AS55" s="10" t="s">
        <v>3052</v>
      </c>
      <c r="AT55" s="44">
        <v>223</v>
      </c>
      <c r="AU55" s="44">
        <v>135.31666666666666</v>
      </c>
      <c r="AV55" s="44" t="s">
        <v>3051</v>
      </c>
      <c r="AW55" s="10">
        <v>1.9560185185185097E-3</v>
      </c>
      <c r="AX55" s="44">
        <v>2.8166666666666664</v>
      </c>
      <c r="AY55" t="str">
        <f t="shared" si="0"/>
        <v>SI</v>
      </c>
      <c r="AZ55" s="43">
        <f t="shared" si="2"/>
        <v>1.8166666666666664</v>
      </c>
    </row>
    <row r="56" spans="1:52" x14ac:dyDescent="0.25">
      <c r="A56" s="11">
        <v>138</v>
      </c>
      <c r="B56" s="9">
        <v>42762</v>
      </c>
      <c r="C56" s="11" t="s">
        <v>631</v>
      </c>
      <c r="D56" s="10">
        <v>0.40833333333333338</v>
      </c>
      <c r="E56" s="44">
        <f t="shared" si="1"/>
        <v>1</v>
      </c>
      <c r="F56" s="10">
        <v>0.41060185185185188</v>
      </c>
      <c r="G56" s="48">
        <v>9</v>
      </c>
      <c r="H56" s="10"/>
      <c r="I56" s="10"/>
      <c r="J56" s="10"/>
      <c r="K56" s="10">
        <v>0.41170138888888891</v>
      </c>
      <c r="L56" s="10"/>
      <c r="M56" s="10"/>
      <c r="N56" s="10"/>
      <c r="O56" s="11">
        <v>5</v>
      </c>
      <c r="P56" s="11"/>
      <c r="Q56" s="11"/>
      <c r="R56" s="11"/>
      <c r="S56" s="11">
        <v>1</v>
      </c>
      <c r="T56" s="49">
        <v>42762.410601851851</v>
      </c>
      <c r="U56" s="49" t="s">
        <v>2997</v>
      </c>
      <c r="V56" s="49" t="s">
        <v>2997</v>
      </c>
      <c r="W56" s="49" t="s">
        <v>2997</v>
      </c>
      <c r="X56" s="49">
        <v>42762.41170138889</v>
      </c>
      <c r="Y56" s="49" t="s">
        <v>2997</v>
      </c>
      <c r="Z56" s="49" t="s">
        <v>2997</v>
      </c>
      <c r="AA56" s="49" t="s">
        <v>2997</v>
      </c>
      <c r="AB56" s="11">
        <v>1</v>
      </c>
      <c r="AC56" s="10">
        <v>1.0995370370370239E-3</v>
      </c>
      <c r="AD56" s="10" t="s">
        <v>2997</v>
      </c>
      <c r="AE56" s="10" t="s">
        <v>2997</v>
      </c>
      <c r="AF56" s="10" t="s">
        <v>2997</v>
      </c>
      <c r="AG56" s="50">
        <v>1.5833333333333335</v>
      </c>
      <c r="AH56" s="50"/>
      <c r="AI56" s="50"/>
      <c r="AJ56" s="50"/>
      <c r="AK56" s="11" t="s">
        <v>3007</v>
      </c>
      <c r="AL56" s="10">
        <v>0.42469907407407409</v>
      </c>
      <c r="AM56" s="11">
        <v>1</v>
      </c>
      <c r="AN56" s="10">
        <v>0.43194444444444446</v>
      </c>
      <c r="AO56" s="10">
        <v>0.43194444444444446</v>
      </c>
      <c r="AP56" s="11"/>
      <c r="AQ56" s="10">
        <v>2.3611111111111083E-2</v>
      </c>
      <c r="AR56" s="10">
        <v>2.134259259259258E-2</v>
      </c>
      <c r="AS56" s="10">
        <v>7.2453703703703742E-3</v>
      </c>
      <c r="AT56" s="44">
        <v>34</v>
      </c>
      <c r="AU56" s="44">
        <v>30.733333333333334</v>
      </c>
      <c r="AV56" s="44">
        <v>10.433333333333334</v>
      </c>
      <c r="AW56" s="10">
        <v>2.2685185185185031E-3</v>
      </c>
      <c r="AX56" s="44">
        <v>3.2666666666666666</v>
      </c>
      <c r="AY56" t="str">
        <f t="shared" si="0"/>
        <v>SI</v>
      </c>
      <c r="AZ56" s="43">
        <f t="shared" si="2"/>
        <v>2.2666666666666666</v>
      </c>
    </row>
    <row r="57" spans="1:52" x14ac:dyDescent="0.25">
      <c r="A57" s="11">
        <v>139</v>
      </c>
      <c r="B57" s="9">
        <v>42762</v>
      </c>
      <c r="C57" s="11" t="s">
        <v>35</v>
      </c>
      <c r="D57" s="10">
        <v>0.40902777777777777</v>
      </c>
      <c r="E57" s="44">
        <f t="shared" si="1"/>
        <v>1</v>
      </c>
      <c r="F57" s="10">
        <v>0.41064814814814815</v>
      </c>
      <c r="G57" s="48">
        <v>9</v>
      </c>
      <c r="H57" s="10"/>
      <c r="I57" s="10"/>
      <c r="J57" s="10"/>
      <c r="K57" s="10">
        <v>0.41159722222222223</v>
      </c>
      <c r="L57" s="10"/>
      <c r="M57" s="10"/>
      <c r="N57" s="10"/>
      <c r="O57" s="11">
        <v>2</v>
      </c>
      <c r="P57" s="11"/>
      <c r="Q57" s="11"/>
      <c r="R57" s="11"/>
      <c r="S57" s="11">
        <v>1</v>
      </c>
      <c r="T57" s="49">
        <v>42762.41064814815</v>
      </c>
      <c r="U57" s="49" t="s">
        <v>2997</v>
      </c>
      <c r="V57" s="49" t="s">
        <v>2997</v>
      </c>
      <c r="W57" s="49" t="s">
        <v>2997</v>
      </c>
      <c r="X57" s="49">
        <v>42762.411597222221</v>
      </c>
      <c r="Y57" s="49" t="s">
        <v>2997</v>
      </c>
      <c r="Z57" s="49" t="s">
        <v>2997</v>
      </c>
      <c r="AA57" s="49" t="s">
        <v>2997</v>
      </c>
      <c r="AB57" s="11">
        <v>1</v>
      </c>
      <c r="AC57" s="10">
        <v>9.490740740740744E-4</v>
      </c>
      <c r="AD57" s="10" t="s">
        <v>2997</v>
      </c>
      <c r="AE57" s="10" t="s">
        <v>2997</v>
      </c>
      <c r="AF57" s="10" t="s">
        <v>2997</v>
      </c>
      <c r="AG57" s="50">
        <v>1.3666666666666667</v>
      </c>
      <c r="AH57" s="50"/>
      <c r="AI57" s="50"/>
      <c r="AJ57" s="50"/>
      <c r="AK57" s="11" t="s">
        <v>3007</v>
      </c>
      <c r="AL57" s="10">
        <v>0.43346064814814816</v>
      </c>
      <c r="AM57" s="11">
        <v>1</v>
      </c>
      <c r="AN57" s="51">
        <v>0.44166666666666665</v>
      </c>
      <c r="AO57" s="51">
        <v>0.44166666666666665</v>
      </c>
      <c r="AP57" s="11"/>
      <c r="AQ57" s="10">
        <v>3.2638888888888884E-2</v>
      </c>
      <c r="AR57" s="10">
        <v>3.1018518518518501E-2</v>
      </c>
      <c r="AS57" s="10">
        <v>8.2060185185184875E-3</v>
      </c>
      <c r="AT57" s="44">
        <v>47</v>
      </c>
      <c r="AU57" s="44">
        <v>44.666666666666664</v>
      </c>
      <c r="AV57" s="44">
        <v>11.816666666666666</v>
      </c>
      <c r="AW57" s="10">
        <v>1.6203703703703831E-3</v>
      </c>
      <c r="AX57" s="44">
        <v>2.3333333333333335</v>
      </c>
      <c r="AY57" t="str">
        <f t="shared" si="0"/>
        <v>SI</v>
      </c>
      <c r="AZ57" s="43">
        <f t="shared" si="2"/>
        <v>1.3333333333333335</v>
      </c>
    </row>
    <row r="58" spans="1:52" x14ac:dyDescent="0.25">
      <c r="A58" s="11">
        <v>141</v>
      </c>
      <c r="B58" s="9">
        <v>42762</v>
      </c>
      <c r="C58" s="11" t="s">
        <v>671</v>
      </c>
      <c r="D58" s="10">
        <v>0.41041666666666665</v>
      </c>
      <c r="E58" s="44">
        <f t="shared" si="1"/>
        <v>2</v>
      </c>
      <c r="F58" s="10">
        <v>0.41239583333333335</v>
      </c>
      <c r="G58" s="48">
        <v>9</v>
      </c>
      <c r="H58" s="10"/>
      <c r="I58" s="10"/>
      <c r="J58" s="10"/>
      <c r="K58" s="10">
        <v>0.41341435185185182</v>
      </c>
      <c r="L58" s="10"/>
      <c r="M58" s="10"/>
      <c r="N58" s="10"/>
      <c r="O58" s="11">
        <v>5</v>
      </c>
      <c r="P58" s="11"/>
      <c r="Q58" s="11"/>
      <c r="R58" s="11"/>
      <c r="S58" s="11">
        <v>1</v>
      </c>
      <c r="T58" s="49">
        <v>42762.412395833337</v>
      </c>
      <c r="U58" s="49" t="s">
        <v>2997</v>
      </c>
      <c r="V58" s="49" t="s">
        <v>2997</v>
      </c>
      <c r="W58" s="49" t="s">
        <v>2997</v>
      </c>
      <c r="X58" s="49">
        <v>42762.413414351853</v>
      </c>
      <c r="Y58" s="49" t="s">
        <v>2997</v>
      </c>
      <c r="Z58" s="49" t="s">
        <v>2997</v>
      </c>
      <c r="AA58" s="49" t="s">
        <v>2997</v>
      </c>
      <c r="AB58" s="11">
        <v>1</v>
      </c>
      <c r="AC58" s="10">
        <v>1.0185185185184742E-3</v>
      </c>
      <c r="AD58" s="10" t="s">
        <v>2997</v>
      </c>
      <c r="AE58" s="10" t="s">
        <v>2997</v>
      </c>
      <c r="AF58" s="10" t="s">
        <v>2997</v>
      </c>
      <c r="AG58" s="50">
        <v>1.4666666666666668</v>
      </c>
      <c r="AH58" s="50"/>
      <c r="AI58" s="50"/>
      <c r="AJ58" s="50"/>
      <c r="AK58" s="11" t="s">
        <v>3007</v>
      </c>
      <c r="AL58" s="10">
        <v>0.43298611111111113</v>
      </c>
      <c r="AM58" s="11">
        <v>1</v>
      </c>
      <c r="AN58" s="10">
        <v>0.4375</v>
      </c>
      <c r="AO58" s="10">
        <v>0.4375</v>
      </c>
      <c r="AP58" s="11"/>
      <c r="AQ58" s="10">
        <v>2.7083333333333348E-2</v>
      </c>
      <c r="AR58" s="10">
        <v>2.510416666666665E-2</v>
      </c>
      <c r="AS58" s="10">
        <v>4.5138888888888729E-3</v>
      </c>
      <c r="AT58" s="44">
        <v>39</v>
      </c>
      <c r="AU58" s="44">
        <v>36.15</v>
      </c>
      <c r="AV58" s="44">
        <v>6.5</v>
      </c>
      <c r="AW58" s="10">
        <v>1.9791666666666985E-3</v>
      </c>
      <c r="AX58" s="44">
        <v>2.85</v>
      </c>
      <c r="AY58" t="str">
        <f t="shared" si="0"/>
        <v>SI</v>
      </c>
      <c r="AZ58" s="43">
        <f t="shared" si="2"/>
        <v>1.85</v>
      </c>
    </row>
    <row r="59" spans="1:52" x14ac:dyDescent="0.25">
      <c r="A59" s="11">
        <v>145</v>
      </c>
      <c r="B59" s="9">
        <v>42762</v>
      </c>
      <c r="C59" s="11" t="s">
        <v>467</v>
      </c>
      <c r="D59" s="10">
        <v>0.41041666666666665</v>
      </c>
      <c r="E59" s="44">
        <f t="shared" si="1"/>
        <v>0</v>
      </c>
      <c r="F59" s="10">
        <v>0.41371527777777778</v>
      </c>
      <c r="G59" s="48">
        <v>9</v>
      </c>
      <c r="H59" s="10"/>
      <c r="I59" s="10"/>
      <c r="J59" s="10"/>
      <c r="K59" s="10">
        <v>0.41471064814814818</v>
      </c>
      <c r="L59" s="10"/>
      <c r="M59" s="10"/>
      <c r="N59" s="10"/>
      <c r="O59" s="11">
        <v>4</v>
      </c>
      <c r="P59" s="11"/>
      <c r="Q59" s="11"/>
      <c r="R59" s="11"/>
      <c r="S59" s="11">
        <v>1</v>
      </c>
      <c r="T59" s="49">
        <v>42762.413715277777</v>
      </c>
      <c r="U59" s="49" t="s">
        <v>2997</v>
      </c>
      <c r="V59" s="49" t="s">
        <v>2997</v>
      </c>
      <c r="W59" s="49" t="s">
        <v>2997</v>
      </c>
      <c r="X59" s="49">
        <v>42762.414710648147</v>
      </c>
      <c r="Y59" s="49" t="s">
        <v>2997</v>
      </c>
      <c r="Z59" s="49" t="s">
        <v>2997</v>
      </c>
      <c r="AA59" s="49" t="s">
        <v>2997</v>
      </c>
      <c r="AB59" s="11">
        <v>1</v>
      </c>
      <c r="AC59" s="10">
        <v>9.9537037037039644E-4</v>
      </c>
      <c r="AD59" s="10" t="s">
        <v>2997</v>
      </c>
      <c r="AE59" s="10" t="s">
        <v>2997</v>
      </c>
      <c r="AF59" s="10" t="s">
        <v>2997</v>
      </c>
      <c r="AG59" s="50">
        <v>1.4333333333333333</v>
      </c>
      <c r="AH59" s="50"/>
      <c r="AI59" s="50"/>
      <c r="AJ59" s="50"/>
      <c r="AK59" s="11" t="s">
        <v>3007</v>
      </c>
      <c r="AL59" s="10">
        <v>0.42526620370370366</v>
      </c>
      <c r="AM59" s="11">
        <v>1</v>
      </c>
      <c r="AN59" s="10">
        <v>0.43263888888888885</v>
      </c>
      <c r="AO59" s="10">
        <v>0.43263888888888885</v>
      </c>
      <c r="AP59" s="11"/>
      <c r="AQ59" s="10">
        <v>2.2222222222222199E-2</v>
      </c>
      <c r="AR59" s="10">
        <v>1.8923611111111072E-2</v>
      </c>
      <c r="AS59" s="10">
        <v>7.3726851851851904E-3</v>
      </c>
      <c r="AT59" s="44">
        <v>32</v>
      </c>
      <c r="AU59" s="44">
        <v>27.25</v>
      </c>
      <c r="AV59" s="44">
        <v>10.616666666666667</v>
      </c>
      <c r="AW59" s="10">
        <v>3.2986111111111271E-3</v>
      </c>
      <c r="AX59" s="44">
        <v>4.75</v>
      </c>
      <c r="AY59" t="str">
        <f t="shared" si="0"/>
        <v>SI</v>
      </c>
      <c r="AZ59" s="43">
        <f t="shared" si="2"/>
        <v>3.75</v>
      </c>
    </row>
    <row r="60" spans="1:52" x14ac:dyDescent="0.25">
      <c r="A60" s="11">
        <v>140</v>
      </c>
      <c r="B60" s="9">
        <v>42762</v>
      </c>
      <c r="C60" s="11" t="s">
        <v>466</v>
      </c>
      <c r="D60" s="10">
        <v>0.41041666666666665</v>
      </c>
      <c r="E60" s="44">
        <f t="shared" si="1"/>
        <v>0</v>
      </c>
      <c r="F60" s="10">
        <v>0.41230324074074076</v>
      </c>
      <c r="G60" s="48">
        <v>9</v>
      </c>
      <c r="H60" s="10"/>
      <c r="I60" s="10"/>
      <c r="J60" s="10"/>
      <c r="K60" s="10">
        <v>0.41349537037037037</v>
      </c>
      <c r="L60" s="10"/>
      <c r="M60" s="10"/>
      <c r="N60" s="10"/>
      <c r="O60" s="11">
        <v>4</v>
      </c>
      <c r="P60" s="11"/>
      <c r="Q60" s="11"/>
      <c r="R60" s="11"/>
      <c r="S60" s="11">
        <v>1</v>
      </c>
      <c r="T60" s="49">
        <v>42762.412303240744</v>
      </c>
      <c r="U60" s="49" t="s">
        <v>2997</v>
      </c>
      <c r="V60" s="49" t="s">
        <v>2997</v>
      </c>
      <c r="W60" s="49" t="s">
        <v>2997</v>
      </c>
      <c r="X60" s="49">
        <v>42762.413495370369</v>
      </c>
      <c r="Y60" s="49" t="s">
        <v>2997</v>
      </c>
      <c r="Z60" s="49" t="s">
        <v>2997</v>
      </c>
      <c r="AA60" s="49" t="s">
        <v>2997</v>
      </c>
      <c r="AB60" s="11">
        <v>1</v>
      </c>
      <c r="AC60" s="10">
        <v>1.1921296296296124E-3</v>
      </c>
      <c r="AD60" s="10" t="s">
        <v>2997</v>
      </c>
      <c r="AE60" s="10" t="s">
        <v>2997</v>
      </c>
      <c r="AF60" s="10" t="s">
        <v>2997</v>
      </c>
      <c r="AG60" s="50">
        <v>1.7166666666666668</v>
      </c>
      <c r="AH60" s="50"/>
      <c r="AI60" s="50"/>
      <c r="AJ60" s="50"/>
      <c r="AK60" s="11" t="s">
        <v>3007</v>
      </c>
      <c r="AL60" s="10">
        <v>0.42577546296296293</v>
      </c>
      <c r="AM60" s="11">
        <v>1</v>
      </c>
      <c r="AN60" s="10">
        <v>0.4381944444444445</v>
      </c>
      <c r="AO60" s="10">
        <v>0.4381944444444445</v>
      </c>
      <c r="AP60" s="11"/>
      <c r="AQ60" s="10">
        <v>2.7777777777777846E-2</v>
      </c>
      <c r="AR60" s="10">
        <v>2.5891203703703736E-2</v>
      </c>
      <c r="AS60" s="10">
        <v>1.2418981481481572E-2</v>
      </c>
      <c r="AT60" s="44">
        <v>40</v>
      </c>
      <c r="AU60" s="44">
        <v>37.283333333333331</v>
      </c>
      <c r="AV60" s="44">
        <v>17.883333333333333</v>
      </c>
      <c r="AW60" s="10">
        <v>1.8865740740741099E-3</v>
      </c>
      <c r="AX60" s="44">
        <v>2.7166666666666668</v>
      </c>
      <c r="AY60" t="str">
        <f t="shared" si="0"/>
        <v>SI</v>
      </c>
      <c r="AZ60" s="43">
        <f t="shared" si="2"/>
        <v>1.7166666666666668</v>
      </c>
    </row>
    <row r="61" spans="1:52" x14ac:dyDescent="0.25">
      <c r="A61" s="11">
        <v>142</v>
      </c>
      <c r="B61" s="9">
        <v>42762</v>
      </c>
      <c r="C61" s="11" t="s">
        <v>36</v>
      </c>
      <c r="D61" s="10">
        <v>0.41041666666666665</v>
      </c>
      <c r="E61" s="44">
        <f t="shared" si="1"/>
        <v>0</v>
      </c>
      <c r="F61" s="10">
        <v>0.41243055555555558</v>
      </c>
      <c r="G61" s="48">
        <v>9</v>
      </c>
      <c r="H61" s="10"/>
      <c r="I61" s="10"/>
      <c r="J61" s="10"/>
      <c r="K61" s="10">
        <v>0.41285879629629635</v>
      </c>
      <c r="L61" s="10"/>
      <c r="M61" s="10"/>
      <c r="N61" s="10"/>
      <c r="O61" s="11">
        <v>2</v>
      </c>
      <c r="P61" s="11"/>
      <c r="Q61" s="11"/>
      <c r="R61" s="11"/>
      <c r="S61" s="11">
        <v>1</v>
      </c>
      <c r="T61" s="49">
        <v>42762.412430555552</v>
      </c>
      <c r="U61" s="49" t="s">
        <v>2997</v>
      </c>
      <c r="V61" s="49" t="s">
        <v>2997</v>
      </c>
      <c r="W61" s="49" t="s">
        <v>2997</v>
      </c>
      <c r="X61" s="49">
        <v>42762.412858796299</v>
      </c>
      <c r="Y61" s="49" t="s">
        <v>2997</v>
      </c>
      <c r="Z61" s="49" t="s">
        <v>2997</v>
      </c>
      <c r="AA61" s="49" t="s">
        <v>2997</v>
      </c>
      <c r="AB61" s="11">
        <v>1</v>
      </c>
      <c r="AC61" s="10">
        <v>4.2824074074077068E-4</v>
      </c>
      <c r="AD61" s="10" t="s">
        <v>2997</v>
      </c>
      <c r="AE61" s="10" t="s">
        <v>2997</v>
      </c>
      <c r="AF61" s="10" t="s">
        <v>2997</v>
      </c>
      <c r="AG61" s="50">
        <v>0.6166666666666667</v>
      </c>
      <c r="AH61" s="50"/>
      <c r="AI61" s="50"/>
      <c r="AJ61" s="50"/>
      <c r="AK61" s="11" t="s">
        <v>3007</v>
      </c>
      <c r="AL61" s="10" t="s">
        <v>3040</v>
      </c>
      <c r="AM61" s="11" t="s">
        <v>3040</v>
      </c>
      <c r="AN61" s="10">
        <v>0.7104166666666667</v>
      </c>
      <c r="AO61" s="10">
        <v>0.71180555555555547</v>
      </c>
      <c r="AP61" s="11"/>
      <c r="AQ61" s="10">
        <v>0.30138888888888882</v>
      </c>
      <c r="AR61" s="10">
        <v>0.29937499999999989</v>
      </c>
      <c r="AS61" s="10" t="s">
        <v>3052</v>
      </c>
      <c r="AT61" s="44">
        <v>434</v>
      </c>
      <c r="AU61" s="44">
        <v>431.1</v>
      </c>
      <c r="AV61" s="44" t="s">
        <v>3051</v>
      </c>
      <c r="AW61" s="10">
        <v>2.0138888888889261E-3</v>
      </c>
      <c r="AX61" s="44">
        <v>2.9</v>
      </c>
      <c r="AY61" t="str">
        <f t="shared" si="0"/>
        <v>SI</v>
      </c>
      <c r="AZ61" s="43">
        <f t="shared" si="2"/>
        <v>1.9</v>
      </c>
    </row>
    <row r="62" spans="1:52" x14ac:dyDescent="0.25">
      <c r="A62" s="11">
        <v>143</v>
      </c>
      <c r="B62" s="9">
        <v>42762</v>
      </c>
      <c r="C62" s="11" t="s">
        <v>247</v>
      </c>
      <c r="D62" s="10">
        <v>0.41111111111111115</v>
      </c>
      <c r="E62" s="44">
        <f t="shared" si="1"/>
        <v>1</v>
      </c>
      <c r="F62" s="10">
        <v>0.41305555555555556</v>
      </c>
      <c r="G62" s="48">
        <v>9</v>
      </c>
      <c r="H62" s="10"/>
      <c r="I62" s="10"/>
      <c r="J62" s="10"/>
      <c r="K62" s="10">
        <v>0.41386574074074073</v>
      </c>
      <c r="L62" s="10"/>
      <c r="M62" s="10"/>
      <c r="N62" s="10"/>
      <c r="O62" s="11">
        <v>3</v>
      </c>
      <c r="P62" s="11"/>
      <c r="Q62" s="11"/>
      <c r="R62" s="11"/>
      <c r="S62" s="11">
        <v>1</v>
      </c>
      <c r="T62" s="49">
        <v>42762.413055555553</v>
      </c>
      <c r="U62" s="49" t="s">
        <v>2997</v>
      </c>
      <c r="V62" s="49" t="s">
        <v>2997</v>
      </c>
      <c r="W62" s="49" t="s">
        <v>2997</v>
      </c>
      <c r="X62" s="49">
        <v>42762.413865740738</v>
      </c>
      <c r="Y62" s="49" t="s">
        <v>2997</v>
      </c>
      <c r="Z62" s="49" t="s">
        <v>2997</v>
      </c>
      <c r="AA62" s="49" t="s">
        <v>2997</v>
      </c>
      <c r="AB62" s="11">
        <v>1</v>
      </c>
      <c r="AC62" s="10">
        <v>8.101851851851638E-4</v>
      </c>
      <c r="AD62" s="10" t="s">
        <v>2997</v>
      </c>
      <c r="AE62" s="10" t="s">
        <v>2997</v>
      </c>
      <c r="AF62" s="10" t="s">
        <v>2997</v>
      </c>
      <c r="AG62" s="50">
        <v>1.1666666666666667</v>
      </c>
      <c r="AH62" s="50"/>
      <c r="AI62" s="50"/>
      <c r="AJ62" s="50"/>
      <c r="AK62" s="11" t="s">
        <v>3007</v>
      </c>
      <c r="AL62" s="10" t="s">
        <v>3040</v>
      </c>
      <c r="AM62" s="11" t="s">
        <v>3040</v>
      </c>
      <c r="AN62" s="10">
        <v>0.4284722222222222</v>
      </c>
      <c r="AO62" s="10">
        <v>0.4284722222222222</v>
      </c>
      <c r="AP62" s="11"/>
      <c r="AQ62" s="10">
        <v>1.7361111111111049E-2</v>
      </c>
      <c r="AR62" s="10">
        <v>1.5416666666666634E-2</v>
      </c>
      <c r="AS62" s="10" t="s">
        <v>3052</v>
      </c>
      <c r="AT62" s="44">
        <v>25</v>
      </c>
      <c r="AU62" s="44">
        <v>22.2</v>
      </c>
      <c r="AV62" s="44" t="s">
        <v>3051</v>
      </c>
      <c r="AW62" s="10">
        <v>1.9444444444444153E-3</v>
      </c>
      <c r="AX62" s="44">
        <v>2.8</v>
      </c>
      <c r="AY62" t="str">
        <f t="shared" si="0"/>
        <v>SI</v>
      </c>
      <c r="AZ62" s="43">
        <f t="shared" si="2"/>
        <v>1.7999999999999998</v>
      </c>
    </row>
    <row r="63" spans="1:52" x14ac:dyDescent="0.25">
      <c r="A63" s="11">
        <v>144</v>
      </c>
      <c r="B63" s="9">
        <v>42762</v>
      </c>
      <c r="C63" s="11" t="s">
        <v>37</v>
      </c>
      <c r="D63" s="10">
        <v>0.41180555555555554</v>
      </c>
      <c r="E63" s="44">
        <f t="shared" si="1"/>
        <v>1</v>
      </c>
      <c r="F63" s="10">
        <v>0.41335648148148146</v>
      </c>
      <c r="G63" s="48">
        <v>9</v>
      </c>
      <c r="H63" s="10"/>
      <c r="I63" s="10"/>
      <c r="J63" s="10"/>
      <c r="K63" s="10">
        <v>0.41465277777777776</v>
      </c>
      <c r="L63" s="10"/>
      <c r="M63" s="10"/>
      <c r="N63" s="10"/>
      <c r="O63" s="11">
        <v>2</v>
      </c>
      <c r="P63" s="11"/>
      <c r="Q63" s="11"/>
      <c r="R63" s="11"/>
      <c r="S63" s="11">
        <v>1</v>
      </c>
      <c r="T63" s="49">
        <v>42762.413356481484</v>
      </c>
      <c r="U63" s="49" t="s">
        <v>2997</v>
      </c>
      <c r="V63" s="49" t="s">
        <v>2997</v>
      </c>
      <c r="W63" s="49" t="s">
        <v>2997</v>
      </c>
      <c r="X63" s="49">
        <v>42762.414652777778</v>
      </c>
      <c r="Y63" s="49" t="s">
        <v>2997</v>
      </c>
      <c r="Z63" s="49" t="s">
        <v>2997</v>
      </c>
      <c r="AA63" s="49" t="s">
        <v>2997</v>
      </c>
      <c r="AB63" s="11">
        <v>1</v>
      </c>
      <c r="AC63" s="10">
        <v>1.2962962962962954E-3</v>
      </c>
      <c r="AD63" s="10" t="s">
        <v>2997</v>
      </c>
      <c r="AE63" s="10" t="s">
        <v>2997</v>
      </c>
      <c r="AF63" s="10" t="s">
        <v>2997</v>
      </c>
      <c r="AG63" s="50">
        <v>1.8666666666666667</v>
      </c>
      <c r="AH63" s="50"/>
      <c r="AI63" s="50"/>
      <c r="AJ63" s="50"/>
      <c r="AK63" s="11" t="s">
        <v>3007</v>
      </c>
      <c r="AL63" s="10">
        <v>0.42501157407407408</v>
      </c>
      <c r="AM63" s="11">
        <v>1</v>
      </c>
      <c r="AN63" s="10">
        <v>0.44166666666666665</v>
      </c>
      <c r="AO63" s="10">
        <v>0.44166666666666665</v>
      </c>
      <c r="AP63" s="11"/>
      <c r="AQ63" s="10">
        <v>2.9861111111111116E-2</v>
      </c>
      <c r="AR63" s="10">
        <v>2.8310185185185188E-2</v>
      </c>
      <c r="AS63" s="10">
        <v>1.6655092592592569E-2</v>
      </c>
      <c r="AT63" s="44">
        <v>43</v>
      </c>
      <c r="AU63" s="44">
        <v>40.766666666666666</v>
      </c>
      <c r="AV63" s="44">
        <v>23.983333333333334</v>
      </c>
      <c r="AW63" s="10">
        <v>1.5509259259259278E-3</v>
      </c>
      <c r="AX63" s="44">
        <v>2.2333333333333334</v>
      </c>
      <c r="AY63" t="str">
        <f t="shared" si="0"/>
        <v>SI</v>
      </c>
      <c r="AZ63" s="43">
        <f t="shared" si="2"/>
        <v>1.2333333333333334</v>
      </c>
    </row>
    <row r="64" spans="1:52" x14ac:dyDescent="0.25">
      <c r="A64" s="11">
        <v>146</v>
      </c>
      <c r="B64" s="9">
        <v>42762</v>
      </c>
      <c r="C64" s="11" t="s">
        <v>672</v>
      </c>
      <c r="D64" s="10">
        <v>0.41180555555555554</v>
      </c>
      <c r="E64" s="44">
        <f t="shared" si="1"/>
        <v>0</v>
      </c>
      <c r="F64" s="10">
        <v>0.41405092592592596</v>
      </c>
      <c r="G64" s="48">
        <v>9</v>
      </c>
      <c r="H64" s="10"/>
      <c r="I64" s="10"/>
      <c r="J64" s="10"/>
      <c r="K64" s="10">
        <v>0.4145833333333333</v>
      </c>
      <c r="L64" s="10"/>
      <c r="M64" s="10"/>
      <c r="N64" s="10"/>
      <c r="O64" s="11">
        <v>5</v>
      </c>
      <c r="P64" s="11"/>
      <c r="Q64" s="11"/>
      <c r="R64" s="11"/>
      <c r="S64" s="11">
        <v>1</v>
      </c>
      <c r="T64" s="49">
        <v>42762.414050925923</v>
      </c>
      <c r="U64" s="49" t="s">
        <v>2997</v>
      </c>
      <c r="V64" s="49" t="s">
        <v>2997</v>
      </c>
      <c r="W64" s="49" t="s">
        <v>2997</v>
      </c>
      <c r="X64" s="49">
        <v>42762.414583333331</v>
      </c>
      <c r="Y64" s="49" t="s">
        <v>2997</v>
      </c>
      <c r="Z64" s="49" t="s">
        <v>2997</v>
      </c>
      <c r="AA64" s="49" t="s">
        <v>2997</v>
      </c>
      <c r="AB64" s="11">
        <v>1</v>
      </c>
      <c r="AC64" s="10">
        <v>5.324074074073426E-4</v>
      </c>
      <c r="AD64" s="10" t="s">
        <v>2997</v>
      </c>
      <c r="AE64" s="10" t="s">
        <v>2997</v>
      </c>
      <c r="AF64" s="10" t="s">
        <v>2997</v>
      </c>
      <c r="AG64" s="50">
        <v>0.76666666666666672</v>
      </c>
      <c r="AH64" s="50"/>
      <c r="AI64" s="50"/>
      <c r="AJ64" s="50"/>
      <c r="AK64" s="11" t="s">
        <v>3007</v>
      </c>
      <c r="AL64" s="10" t="s">
        <v>3040</v>
      </c>
      <c r="AM64" s="11" t="s">
        <v>3040</v>
      </c>
      <c r="AN64" s="10">
        <v>0.4993055555555555</v>
      </c>
      <c r="AO64" s="10">
        <v>0.4993055555555555</v>
      </c>
      <c r="AP64" s="52"/>
      <c r="AQ64" s="10">
        <v>8.7499999999999967E-2</v>
      </c>
      <c r="AR64" s="10">
        <v>8.5254629629629541E-2</v>
      </c>
      <c r="AS64" s="10" t="s">
        <v>3052</v>
      </c>
      <c r="AT64" s="44">
        <v>126</v>
      </c>
      <c r="AU64" s="44">
        <v>122.76666666666667</v>
      </c>
      <c r="AV64" s="44" t="s">
        <v>3051</v>
      </c>
      <c r="AW64" s="10">
        <v>2.2453703703704253E-3</v>
      </c>
      <c r="AX64" s="44">
        <v>3.2333333333333334</v>
      </c>
      <c r="AY64" t="str">
        <f t="shared" si="0"/>
        <v>SI</v>
      </c>
      <c r="AZ64" s="43">
        <f t="shared" si="2"/>
        <v>2.2333333333333334</v>
      </c>
    </row>
    <row r="65" spans="1:52" x14ac:dyDescent="0.25">
      <c r="A65" s="11">
        <v>147</v>
      </c>
      <c r="B65" s="9">
        <v>42762</v>
      </c>
      <c r="C65" s="11" t="s">
        <v>248</v>
      </c>
      <c r="D65" s="10">
        <v>0.41319444444444442</v>
      </c>
      <c r="E65" s="44">
        <f t="shared" si="1"/>
        <v>2</v>
      </c>
      <c r="F65" s="10">
        <v>0.41415509259259259</v>
      </c>
      <c r="G65" s="48">
        <v>9</v>
      </c>
      <c r="H65" s="10"/>
      <c r="I65" s="10"/>
      <c r="J65" s="10"/>
      <c r="K65" s="10">
        <v>0.41502314814814811</v>
      </c>
      <c r="L65" s="10"/>
      <c r="M65" s="10"/>
      <c r="N65" s="10"/>
      <c r="O65" s="11">
        <v>3</v>
      </c>
      <c r="P65" s="11"/>
      <c r="Q65" s="11"/>
      <c r="R65" s="11"/>
      <c r="S65" s="11">
        <v>1</v>
      </c>
      <c r="T65" s="49">
        <v>42762.414155092592</v>
      </c>
      <c r="U65" s="49" t="s">
        <v>2997</v>
      </c>
      <c r="V65" s="49" t="s">
        <v>2997</v>
      </c>
      <c r="W65" s="49" t="s">
        <v>2997</v>
      </c>
      <c r="X65" s="49">
        <v>42762.415023148147</v>
      </c>
      <c r="Y65" s="49" t="s">
        <v>2997</v>
      </c>
      <c r="Z65" s="49" t="s">
        <v>2997</v>
      </c>
      <c r="AA65" s="49" t="s">
        <v>2997</v>
      </c>
      <c r="AB65" s="11">
        <v>1</v>
      </c>
      <c r="AC65" s="10">
        <v>8.6805555555552472E-4</v>
      </c>
      <c r="AD65" s="10" t="s">
        <v>2997</v>
      </c>
      <c r="AE65" s="10" t="s">
        <v>2997</v>
      </c>
      <c r="AF65" s="10" t="s">
        <v>2997</v>
      </c>
      <c r="AG65" s="50">
        <v>1.25</v>
      </c>
      <c r="AH65" s="50"/>
      <c r="AI65" s="50"/>
      <c r="AJ65" s="50"/>
      <c r="AK65" s="11" t="s">
        <v>3007</v>
      </c>
      <c r="AL65" s="10">
        <v>0.42618055555555556</v>
      </c>
      <c r="AM65" s="11">
        <v>1</v>
      </c>
      <c r="AN65" s="10">
        <v>0.43541666666666662</v>
      </c>
      <c r="AO65" s="10">
        <v>0.43541666666666662</v>
      </c>
      <c r="AP65" s="11"/>
      <c r="AQ65" s="10">
        <v>2.2222222222222199E-2</v>
      </c>
      <c r="AR65" s="10">
        <v>2.126157407407403E-2</v>
      </c>
      <c r="AS65" s="10">
        <v>9.2361111111110561E-3</v>
      </c>
      <c r="AT65" s="44">
        <v>32</v>
      </c>
      <c r="AU65" s="44">
        <v>30.616666666666667</v>
      </c>
      <c r="AV65" s="44">
        <v>13.3</v>
      </c>
      <c r="AW65" s="10">
        <v>9.6064814814816879E-4</v>
      </c>
      <c r="AX65" s="44">
        <v>1.3833333333333333</v>
      </c>
      <c r="AY65" t="str">
        <f t="shared" si="0"/>
        <v>SI</v>
      </c>
      <c r="AZ65" s="43">
        <f t="shared" si="2"/>
        <v>0.3833333333333333</v>
      </c>
    </row>
    <row r="66" spans="1:52" x14ac:dyDescent="0.25">
      <c r="A66" s="11">
        <v>148</v>
      </c>
      <c r="B66" s="9">
        <v>42762</v>
      </c>
      <c r="C66" s="11" t="s">
        <v>468</v>
      </c>
      <c r="D66" s="10">
        <v>0.41319444444444442</v>
      </c>
      <c r="E66" s="44">
        <f t="shared" si="1"/>
        <v>0</v>
      </c>
      <c r="F66" s="10">
        <v>0.4142939814814815</v>
      </c>
      <c r="G66" s="48">
        <v>9</v>
      </c>
      <c r="H66" s="10"/>
      <c r="I66" s="10"/>
      <c r="J66" s="10"/>
      <c r="K66" s="10">
        <v>0.41570601851851857</v>
      </c>
      <c r="L66" s="10"/>
      <c r="M66" s="10"/>
      <c r="N66" s="10"/>
      <c r="O66" s="11">
        <v>4</v>
      </c>
      <c r="P66" s="11"/>
      <c r="Q66" s="11"/>
      <c r="R66" s="11"/>
      <c r="S66" s="11">
        <v>1</v>
      </c>
      <c r="T66" s="49">
        <v>42762.414293981485</v>
      </c>
      <c r="U66" s="49" t="s">
        <v>2997</v>
      </c>
      <c r="V66" s="49" t="s">
        <v>2997</v>
      </c>
      <c r="W66" s="49" t="s">
        <v>2997</v>
      </c>
      <c r="X66" s="49">
        <v>42762.415706018517</v>
      </c>
      <c r="Y66" s="49" t="s">
        <v>2997</v>
      </c>
      <c r="Z66" s="49" t="s">
        <v>2997</v>
      </c>
      <c r="AA66" s="49" t="s">
        <v>2997</v>
      </c>
      <c r="AB66" s="11">
        <v>1</v>
      </c>
      <c r="AC66" s="10">
        <v>1.4120370370370727E-3</v>
      </c>
      <c r="AD66" s="10" t="s">
        <v>2997</v>
      </c>
      <c r="AE66" s="10" t="s">
        <v>2997</v>
      </c>
      <c r="AF66" s="10" t="s">
        <v>2997</v>
      </c>
      <c r="AG66" s="50">
        <v>2.0333333333333332</v>
      </c>
      <c r="AH66" s="50"/>
      <c r="AI66" s="50"/>
      <c r="AJ66" s="50"/>
      <c r="AK66" s="11" t="s">
        <v>3007</v>
      </c>
      <c r="AL66" s="10">
        <v>0.43384259259259261</v>
      </c>
      <c r="AM66" s="11">
        <v>1</v>
      </c>
      <c r="AN66" s="10">
        <v>0.44444444444444442</v>
      </c>
      <c r="AO66" s="10">
        <v>0.44444444444444442</v>
      </c>
      <c r="AP66" s="11"/>
      <c r="AQ66" s="10">
        <v>3.125E-2</v>
      </c>
      <c r="AR66" s="10">
        <v>3.0150462962962921E-2</v>
      </c>
      <c r="AS66" s="10">
        <v>1.0601851851851807E-2</v>
      </c>
      <c r="AT66" s="44">
        <v>45</v>
      </c>
      <c r="AU66" s="44">
        <v>43.416666666666664</v>
      </c>
      <c r="AV66" s="44">
        <v>15.266666666666667</v>
      </c>
      <c r="AW66" s="10">
        <v>1.0995370370370794E-3</v>
      </c>
      <c r="AX66" s="44">
        <v>1.5833333333333335</v>
      </c>
      <c r="AY66" t="str">
        <f t="shared" ref="AY66:AY129" si="3">IF(AX66&lt;1,"NO","SI")</f>
        <v>SI</v>
      </c>
      <c r="AZ66" s="43">
        <f t="shared" si="2"/>
        <v>0.58333333333333348</v>
      </c>
    </row>
    <row r="67" spans="1:52" x14ac:dyDescent="0.25">
      <c r="A67" s="11">
        <v>150</v>
      </c>
      <c r="B67" s="9">
        <v>42762</v>
      </c>
      <c r="C67" s="11" t="s">
        <v>735</v>
      </c>
      <c r="D67" s="10">
        <v>0.4145833333333333</v>
      </c>
      <c r="E67" s="44">
        <f t="shared" ref="E67:E130" si="4">MINUTE(D67-D66)</f>
        <v>2</v>
      </c>
      <c r="F67" s="10">
        <v>0.41531249999999997</v>
      </c>
      <c r="G67" s="48">
        <v>9</v>
      </c>
      <c r="H67" s="10"/>
      <c r="I67" s="10"/>
      <c r="J67" s="10"/>
      <c r="K67" s="10">
        <v>0.41619212962962965</v>
      </c>
      <c r="L67" s="10"/>
      <c r="M67" s="10"/>
      <c r="N67" s="10"/>
      <c r="O67" s="11">
        <v>5</v>
      </c>
      <c r="P67" s="11"/>
      <c r="Q67" s="11"/>
      <c r="R67" s="11"/>
      <c r="S67" s="11">
        <v>1</v>
      </c>
      <c r="T67" s="49">
        <v>42762.415312500001</v>
      </c>
      <c r="U67" s="49" t="s">
        <v>2997</v>
      </c>
      <c r="V67" s="49" t="s">
        <v>2997</v>
      </c>
      <c r="W67" s="49" t="s">
        <v>2997</v>
      </c>
      <c r="X67" s="49">
        <v>42762.416192129633</v>
      </c>
      <c r="Y67" s="49" t="s">
        <v>2997</v>
      </c>
      <c r="Z67" s="49" t="s">
        <v>2997</v>
      </c>
      <c r="AA67" s="49" t="s">
        <v>2997</v>
      </c>
      <c r="AB67" s="11">
        <v>1</v>
      </c>
      <c r="AC67" s="10">
        <v>8.7962962962967461E-4</v>
      </c>
      <c r="AD67" s="10" t="s">
        <v>2997</v>
      </c>
      <c r="AE67" s="10" t="s">
        <v>2997</v>
      </c>
      <c r="AF67" s="10" t="s">
        <v>2997</v>
      </c>
      <c r="AG67" s="50">
        <v>1.2666666666666666</v>
      </c>
      <c r="AH67" s="50"/>
      <c r="AI67" s="50"/>
      <c r="AJ67" s="50"/>
      <c r="AK67" s="11" t="s">
        <v>3007</v>
      </c>
      <c r="AL67" s="10">
        <v>0.47754629629629625</v>
      </c>
      <c r="AM67" s="11">
        <v>1</v>
      </c>
      <c r="AN67" s="10">
        <v>0.48541666666666666</v>
      </c>
      <c r="AO67" s="10">
        <v>0.48541666666666666</v>
      </c>
      <c r="AP67" s="11"/>
      <c r="AQ67" s="10">
        <v>7.0833333333333359E-2</v>
      </c>
      <c r="AR67" s="10">
        <v>7.010416666666669E-2</v>
      </c>
      <c r="AS67" s="10">
        <v>7.8703703703704164E-3</v>
      </c>
      <c r="AT67" s="44">
        <v>102</v>
      </c>
      <c r="AU67" s="44">
        <v>100.95</v>
      </c>
      <c r="AV67" s="44">
        <v>11.333333333333334</v>
      </c>
      <c r="AW67" s="10">
        <v>7.2916666666666963E-4</v>
      </c>
      <c r="AX67" s="44">
        <v>1.05</v>
      </c>
      <c r="AY67" t="str">
        <f t="shared" si="3"/>
        <v>SI</v>
      </c>
      <c r="AZ67" s="43">
        <f t="shared" ref="AZ67:AZ130" si="5">IF(AY67="SI",AX67-1,0)</f>
        <v>5.0000000000000044E-2</v>
      </c>
    </row>
    <row r="68" spans="1:52" x14ac:dyDescent="0.25">
      <c r="A68" s="11">
        <v>149</v>
      </c>
      <c r="B68" s="9">
        <v>42762</v>
      </c>
      <c r="C68" s="11" t="s">
        <v>38</v>
      </c>
      <c r="D68" s="10">
        <v>0.4145833333333333</v>
      </c>
      <c r="E68" s="44">
        <f t="shared" si="4"/>
        <v>0</v>
      </c>
      <c r="F68" s="10">
        <v>0.41508101851851853</v>
      </c>
      <c r="G68" s="48">
        <v>9</v>
      </c>
      <c r="H68" s="10"/>
      <c r="I68" s="10"/>
      <c r="J68" s="10"/>
      <c r="K68" s="10">
        <v>0.41655092592592591</v>
      </c>
      <c r="L68" s="10"/>
      <c r="M68" s="10"/>
      <c r="N68" s="10"/>
      <c r="O68" s="11">
        <v>2</v>
      </c>
      <c r="P68" s="11"/>
      <c r="Q68" s="11"/>
      <c r="R68" s="11"/>
      <c r="S68" s="11">
        <v>1</v>
      </c>
      <c r="T68" s="49">
        <v>42762.415081018517</v>
      </c>
      <c r="U68" s="49" t="s">
        <v>2997</v>
      </c>
      <c r="V68" s="49" t="s">
        <v>2997</v>
      </c>
      <c r="W68" s="49" t="s">
        <v>2997</v>
      </c>
      <c r="X68" s="49">
        <v>42762.416550925926</v>
      </c>
      <c r="Y68" s="49" t="s">
        <v>2997</v>
      </c>
      <c r="Z68" s="49" t="s">
        <v>2997</v>
      </c>
      <c r="AA68" s="49" t="s">
        <v>2997</v>
      </c>
      <c r="AB68" s="11">
        <v>1</v>
      </c>
      <c r="AC68" s="10">
        <v>1.4699074074073781E-3</v>
      </c>
      <c r="AD68" s="10" t="s">
        <v>2997</v>
      </c>
      <c r="AE68" s="10" t="s">
        <v>2997</v>
      </c>
      <c r="AF68" s="10" t="s">
        <v>2997</v>
      </c>
      <c r="AG68" s="50">
        <v>2.1166666666666667</v>
      </c>
      <c r="AH68" s="50"/>
      <c r="AI68" s="50"/>
      <c r="AJ68" s="50"/>
      <c r="AK68" s="11" t="s">
        <v>3007</v>
      </c>
      <c r="AL68" s="10">
        <v>0.42854166666666665</v>
      </c>
      <c r="AM68" s="11">
        <v>1</v>
      </c>
      <c r="AN68" s="10">
        <v>0.4284722222222222</v>
      </c>
      <c r="AO68" s="10">
        <v>0.4284722222222222</v>
      </c>
      <c r="AP68" s="11"/>
      <c r="AQ68" s="10">
        <v>1.3888888888888895E-2</v>
      </c>
      <c r="AR68" s="10">
        <v>1.3391203703703669E-2</v>
      </c>
      <c r="AS68" s="10">
        <v>-6.94444444444553E-5</v>
      </c>
      <c r="AT68" s="44">
        <v>20</v>
      </c>
      <c r="AU68" s="44">
        <v>19.283333333333335</v>
      </c>
      <c r="AV68" s="44" t="s">
        <v>3051</v>
      </c>
      <c r="AW68" s="10">
        <v>4.9768518518522598E-4</v>
      </c>
      <c r="AX68" s="44">
        <v>0.71666666666666667</v>
      </c>
      <c r="AY68" t="str">
        <f t="shared" si="3"/>
        <v>NO</v>
      </c>
      <c r="AZ68" s="43">
        <f t="shared" si="5"/>
        <v>0</v>
      </c>
    </row>
    <row r="69" spans="1:52" x14ac:dyDescent="0.25">
      <c r="A69" s="11">
        <v>156</v>
      </c>
      <c r="B69" s="9">
        <v>42762</v>
      </c>
      <c r="C69" s="11" t="s">
        <v>39</v>
      </c>
      <c r="D69" s="10">
        <v>0.4145833333333333</v>
      </c>
      <c r="E69" s="44">
        <f t="shared" si="4"/>
        <v>0</v>
      </c>
      <c r="F69" s="10">
        <v>0.41670138888888886</v>
      </c>
      <c r="G69" s="48">
        <v>10</v>
      </c>
      <c r="H69" s="10"/>
      <c r="I69" s="10"/>
      <c r="J69" s="10"/>
      <c r="K69" s="10">
        <v>0.41771990740740739</v>
      </c>
      <c r="L69" s="10"/>
      <c r="M69" s="10"/>
      <c r="N69" s="10"/>
      <c r="O69" s="11">
        <v>2</v>
      </c>
      <c r="P69" s="11"/>
      <c r="Q69" s="11"/>
      <c r="R69" s="11"/>
      <c r="S69" s="11">
        <v>1</v>
      </c>
      <c r="T69" s="49">
        <v>42762.416701388887</v>
      </c>
      <c r="U69" s="49" t="s">
        <v>2997</v>
      </c>
      <c r="V69" s="49" t="s">
        <v>2997</v>
      </c>
      <c r="W69" s="49" t="s">
        <v>2997</v>
      </c>
      <c r="X69" s="49">
        <v>42762.417719907404</v>
      </c>
      <c r="Y69" s="49" t="s">
        <v>2997</v>
      </c>
      <c r="Z69" s="49" t="s">
        <v>2997</v>
      </c>
      <c r="AA69" s="49" t="s">
        <v>2997</v>
      </c>
      <c r="AB69" s="11">
        <v>1</v>
      </c>
      <c r="AC69" s="10">
        <v>1.0185185185185297E-3</v>
      </c>
      <c r="AD69" s="10" t="s">
        <v>2997</v>
      </c>
      <c r="AE69" s="10" t="s">
        <v>2997</v>
      </c>
      <c r="AF69" s="10" t="s">
        <v>2997</v>
      </c>
      <c r="AG69" s="50">
        <v>1.4666666666666668</v>
      </c>
      <c r="AH69" s="50"/>
      <c r="AI69" s="50"/>
      <c r="AJ69" s="50"/>
      <c r="AK69" s="11" t="s">
        <v>3007</v>
      </c>
      <c r="AL69" s="10" t="s">
        <v>3040</v>
      </c>
      <c r="AM69" s="11" t="s">
        <v>3040</v>
      </c>
      <c r="AN69" s="10">
        <v>0.42708333333333331</v>
      </c>
      <c r="AO69" s="10">
        <v>0.42708333333333331</v>
      </c>
      <c r="AP69" s="11"/>
      <c r="AQ69" s="10">
        <v>1.2500000000000011E-2</v>
      </c>
      <c r="AR69" s="10">
        <v>1.0381944444444458E-2</v>
      </c>
      <c r="AS69" s="10" t="s">
        <v>3052</v>
      </c>
      <c r="AT69" s="44">
        <v>18</v>
      </c>
      <c r="AU69" s="44">
        <v>14.95</v>
      </c>
      <c r="AV69" s="44" t="s">
        <v>3051</v>
      </c>
      <c r="AW69" s="10">
        <v>2.1180555555555536E-3</v>
      </c>
      <c r="AX69" s="44">
        <v>3.05</v>
      </c>
      <c r="AY69" t="str">
        <f t="shared" si="3"/>
        <v>SI</v>
      </c>
      <c r="AZ69" s="43">
        <f t="shared" si="5"/>
        <v>2.0499999999999998</v>
      </c>
    </row>
    <row r="70" spans="1:52" x14ac:dyDescent="0.25">
      <c r="A70" s="11">
        <v>154</v>
      </c>
      <c r="B70" s="9">
        <v>42762</v>
      </c>
      <c r="C70" s="11" t="s">
        <v>250</v>
      </c>
      <c r="D70" s="10">
        <v>0.4152777777777778</v>
      </c>
      <c r="E70" s="44">
        <f t="shared" si="4"/>
        <v>1</v>
      </c>
      <c r="F70" s="10">
        <v>0.41640046296296296</v>
      </c>
      <c r="G70" s="48">
        <v>9</v>
      </c>
      <c r="H70" s="10"/>
      <c r="I70" s="10"/>
      <c r="J70" s="10"/>
      <c r="K70" s="10">
        <v>0.4173263888888889</v>
      </c>
      <c r="L70" s="10"/>
      <c r="M70" s="10"/>
      <c r="N70" s="10"/>
      <c r="O70" s="11">
        <v>3</v>
      </c>
      <c r="P70" s="11"/>
      <c r="Q70" s="11"/>
      <c r="R70" s="11"/>
      <c r="S70" s="11">
        <v>1</v>
      </c>
      <c r="T70" s="49">
        <v>42762.416400462964</v>
      </c>
      <c r="U70" s="49" t="s">
        <v>2997</v>
      </c>
      <c r="V70" s="49" t="s">
        <v>2997</v>
      </c>
      <c r="W70" s="49" t="s">
        <v>2997</v>
      </c>
      <c r="X70" s="49">
        <v>42762.417326388888</v>
      </c>
      <c r="Y70" s="49" t="s">
        <v>2997</v>
      </c>
      <c r="Z70" s="49" t="s">
        <v>2997</v>
      </c>
      <c r="AA70" s="49" t="s">
        <v>2997</v>
      </c>
      <c r="AB70" s="11">
        <v>1</v>
      </c>
      <c r="AC70" s="10">
        <v>9.2592592592594114E-4</v>
      </c>
      <c r="AD70" s="10" t="s">
        <v>2997</v>
      </c>
      <c r="AE70" s="10" t="s">
        <v>2997</v>
      </c>
      <c r="AF70" s="10" t="s">
        <v>2997</v>
      </c>
      <c r="AG70" s="50">
        <v>1.3333333333333333</v>
      </c>
      <c r="AH70" s="50"/>
      <c r="AI70" s="50"/>
      <c r="AJ70" s="50"/>
      <c r="AK70" s="11" t="s">
        <v>3007</v>
      </c>
      <c r="AL70" s="10">
        <v>0.42761574074074077</v>
      </c>
      <c r="AM70" s="11">
        <v>1</v>
      </c>
      <c r="AN70" s="10">
        <v>0.44097222222222227</v>
      </c>
      <c r="AO70" s="10">
        <v>0.44097222222222227</v>
      </c>
      <c r="AP70" s="11"/>
      <c r="AQ70" s="10">
        <v>2.5694444444444464E-2</v>
      </c>
      <c r="AR70" s="10">
        <v>2.4571759259259307E-2</v>
      </c>
      <c r="AS70" s="10">
        <v>1.3356481481481497E-2</v>
      </c>
      <c r="AT70" s="44">
        <v>37</v>
      </c>
      <c r="AU70" s="44">
        <v>35.383333333333333</v>
      </c>
      <c r="AV70" s="44">
        <v>19.233333333333334</v>
      </c>
      <c r="AW70" s="10">
        <v>1.1226851851851571E-3</v>
      </c>
      <c r="AX70" s="44">
        <v>1.6166666666666667</v>
      </c>
      <c r="AY70" t="str">
        <f t="shared" si="3"/>
        <v>SI</v>
      </c>
      <c r="AZ70" s="43">
        <f t="shared" si="5"/>
        <v>0.6166666666666667</v>
      </c>
    </row>
    <row r="71" spans="1:52" x14ac:dyDescent="0.25">
      <c r="A71" s="11">
        <v>159</v>
      </c>
      <c r="B71" s="9">
        <v>42762</v>
      </c>
      <c r="C71" s="11" t="s">
        <v>251</v>
      </c>
      <c r="D71" s="10">
        <v>0.41597222222222219</v>
      </c>
      <c r="E71" s="44">
        <f t="shared" si="4"/>
        <v>1</v>
      </c>
      <c r="F71" s="10">
        <v>0.41753472222222227</v>
      </c>
      <c r="G71" s="48">
        <v>10</v>
      </c>
      <c r="H71" s="10"/>
      <c r="I71" s="10"/>
      <c r="J71" s="10"/>
      <c r="K71" s="10">
        <v>0.41834490740740743</v>
      </c>
      <c r="L71" s="10"/>
      <c r="M71" s="10"/>
      <c r="N71" s="10"/>
      <c r="O71" s="11">
        <v>3</v>
      </c>
      <c r="P71" s="11"/>
      <c r="Q71" s="11"/>
      <c r="R71" s="11"/>
      <c r="S71" s="11">
        <v>1</v>
      </c>
      <c r="T71" s="49">
        <v>42762.417534722219</v>
      </c>
      <c r="U71" s="49" t="s">
        <v>2997</v>
      </c>
      <c r="V71" s="49" t="s">
        <v>2997</v>
      </c>
      <c r="W71" s="49" t="s">
        <v>2997</v>
      </c>
      <c r="X71" s="49">
        <v>42762.418344907404</v>
      </c>
      <c r="Y71" s="49" t="s">
        <v>2997</v>
      </c>
      <c r="Z71" s="49" t="s">
        <v>2997</v>
      </c>
      <c r="AA71" s="49" t="s">
        <v>2997</v>
      </c>
      <c r="AB71" s="11">
        <v>1</v>
      </c>
      <c r="AC71" s="10">
        <v>8.101851851851638E-4</v>
      </c>
      <c r="AD71" s="10" t="s">
        <v>2997</v>
      </c>
      <c r="AE71" s="10" t="s">
        <v>2997</v>
      </c>
      <c r="AF71" s="10" t="s">
        <v>2997</v>
      </c>
      <c r="AG71" s="50">
        <v>1.1666666666666667</v>
      </c>
      <c r="AH71" s="50"/>
      <c r="AI71" s="50"/>
      <c r="AJ71" s="50"/>
      <c r="AK71" s="11" t="s">
        <v>3007</v>
      </c>
      <c r="AL71" s="10">
        <v>0.42592592592592587</v>
      </c>
      <c r="AM71" s="11">
        <v>1</v>
      </c>
      <c r="AN71" s="10">
        <v>0.44166666666666665</v>
      </c>
      <c r="AO71" s="10">
        <v>0.44166666666666665</v>
      </c>
      <c r="AP71" s="11"/>
      <c r="AQ71" s="10">
        <v>2.5694444444444464E-2</v>
      </c>
      <c r="AR71" s="10">
        <v>2.4131944444444386E-2</v>
      </c>
      <c r="AS71" s="10">
        <v>1.5740740740740777E-2</v>
      </c>
      <c r="AT71" s="44">
        <v>37</v>
      </c>
      <c r="AU71" s="44">
        <v>34.75</v>
      </c>
      <c r="AV71" s="44">
        <v>22.666666666666668</v>
      </c>
      <c r="AW71" s="10">
        <v>1.5625000000000777E-3</v>
      </c>
      <c r="AX71" s="44">
        <v>2.25</v>
      </c>
      <c r="AY71" t="str">
        <f t="shared" si="3"/>
        <v>SI</v>
      </c>
      <c r="AZ71" s="43">
        <f t="shared" si="5"/>
        <v>1.25</v>
      </c>
    </row>
    <row r="72" spans="1:52" x14ac:dyDescent="0.25">
      <c r="A72" s="11">
        <v>204</v>
      </c>
      <c r="B72" s="9">
        <v>42762</v>
      </c>
      <c r="C72" s="11" t="s">
        <v>45</v>
      </c>
      <c r="D72" s="10">
        <v>0.41666666666666669</v>
      </c>
      <c r="E72" s="44">
        <f t="shared" si="4"/>
        <v>1</v>
      </c>
      <c r="F72" s="10">
        <v>0.44118055555555552</v>
      </c>
      <c r="G72" s="48">
        <v>10</v>
      </c>
      <c r="H72" s="10"/>
      <c r="I72" s="10"/>
      <c r="J72" s="10"/>
      <c r="K72" s="10">
        <v>0.4425115740740741</v>
      </c>
      <c r="L72" s="10"/>
      <c r="M72" s="10"/>
      <c r="N72" s="10"/>
      <c r="O72" s="11">
        <v>2</v>
      </c>
      <c r="P72" s="11"/>
      <c r="Q72" s="11"/>
      <c r="R72" s="11"/>
      <c r="S72" s="11">
        <v>1</v>
      </c>
      <c r="T72" s="49">
        <v>42762.441180555557</v>
      </c>
      <c r="U72" s="49" t="s">
        <v>2997</v>
      </c>
      <c r="V72" s="49" t="s">
        <v>2997</v>
      </c>
      <c r="W72" s="49" t="s">
        <v>2997</v>
      </c>
      <c r="X72" s="49">
        <v>42762.442511574074</v>
      </c>
      <c r="Y72" s="49" t="s">
        <v>2997</v>
      </c>
      <c r="Z72" s="49" t="s">
        <v>2997</v>
      </c>
      <c r="AA72" s="49" t="s">
        <v>2997</v>
      </c>
      <c r="AB72" s="11">
        <v>1</v>
      </c>
      <c r="AC72" s="10">
        <v>1.3310185185185786E-3</v>
      </c>
      <c r="AD72" s="10" t="s">
        <v>2997</v>
      </c>
      <c r="AE72" s="10" t="s">
        <v>2997</v>
      </c>
      <c r="AF72" s="10" t="s">
        <v>2997</v>
      </c>
      <c r="AG72" s="50">
        <v>1.9166666666666665</v>
      </c>
      <c r="AH72" s="50"/>
      <c r="AI72" s="50"/>
      <c r="AJ72" s="50"/>
      <c r="AK72" s="11" t="s">
        <v>3007</v>
      </c>
      <c r="AL72" s="10" t="s">
        <v>3040</v>
      </c>
      <c r="AM72" s="11" t="s">
        <v>3040</v>
      </c>
      <c r="AN72" s="10">
        <v>0.47013888888888888</v>
      </c>
      <c r="AO72" s="10">
        <v>0.47083333333333338</v>
      </c>
      <c r="AP72" s="11"/>
      <c r="AQ72" s="10">
        <v>5.4166666666666696E-2</v>
      </c>
      <c r="AR72" s="10">
        <v>2.9652777777777861E-2</v>
      </c>
      <c r="AS72" s="10" t="s">
        <v>3052</v>
      </c>
      <c r="AT72" s="44">
        <v>78</v>
      </c>
      <c r="AU72" s="44">
        <v>42.7</v>
      </c>
      <c r="AV72" s="44" t="s">
        <v>3051</v>
      </c>
      <c r="AW72" s="10">
        <v>2.4513888888888835E-2</v>
      </c>
      <c r="AX72" s="44">
        <v>35.299999999999997</v>
      </c>
      <c r="AY72" t="str">
        <f t="shared" si="3"/>
        <v>SI</v>
      </c>
      <c r="AZ72" s="43">
        <f t="shared" si="5"/>
        <v>34.299999999999997</v>
      </c>
    </row>
    <row r="73" spans="1:52" x14ac:dyDescent="0.25">
      <c r="A73" s="11">
        <v>160</v>
      </c>
      <c r="B73" s="9">
        <v>42762</v>
      </c>
      <c r="C73" s="11" t="s">
        <v>674</v>
      </c>
      <c r="D73" s="10">
        <v>0.41736111111111113</v>
      </c>
      <c r="E73" s="44">
        <f t="shared" si="4"/>
        <v>1</v>
      </c>
      <c r="F73" s="10">
        <v>0.41859953703703701</v>
      </c>
      <c r="G73" s="48">
        <v>10</v>
      </c>
      <c r="H73" s="10"/>
      <c r="I73" s="10"/>
      <c r="J73" s="10"/>
      <c r="K73" s="10">
        <v>0.41976851851851849</v>
      </c>
      <c r="L73" s="10"/>
      <c r="M73" s="10"/>
      <c r="N73" s="10"/>
      <c r="O73" s="11">
        <v>5</v>
      </c>
      <c r="P73" s="11"/>
      <c r="Q73" s="11"/>
      <c r="R73" s="11"/>
      <c r="S73" s="11">
        <v>1</v>
      </c>
      <c r="T73" s="49">
        <v>42762.418599537035</v>
      </c>
      <c r="U73" s="49" t="s">
        <v>2997</v>
      </c>
      <c r="V73" s="49" t="s">
        <v>2997</v>
      </c>
      <c r="W73" s="49" t="s">
        <v>2997</v>
      </c>
      <c r="X73" s="49">
        <v>42762.419768518521</v>
      </c>
      <c r="Y73" s="49" t="s">
        <v>2997</v>
      </c>
      <c r="Z73" s="49" t="s">
        <v>2997</v>
      </c>
      <c r="AA73" s="49" t="s">
        <v>2997</v>
      </c>
      <c r="AB73" s="11">
        <v>1</v>
      </c>
      <c r="AC73" s="10">
        <v>1.1689814814814792E-3</v>
      </c>
      <c r="AD73" s="10" t="s">
        <v>2997</v>
      </c>
      <c r="AE73" s="10" t="s">
        <v>2997</v>
      </c>
      <c r="AF73" s="10" t="s">
        <v>2997</v>
      </c>
      <c r="AG73" s="50">
        <v>1.6833333333333333</v>
      </c>
      <c r="AH73" s="50"/>
      <c r="AI73" s="50"/>
      <c r="AJ73" s="50"/>
      <c r="AK73" s="11" t="s">
        <v>3007</v>
      </c>
      <c r="AL73" s="10">
        <v>0.42549768518518521</v>
      </c>
      <c r="AM73" s="11">
        <v>1</v>
      </c>
      <c r="AN73" s="10">
        <v>0.44375000000000003</v>
      </c>
      <c r="AO73" s="10">
        <v>0.44375000000000003</v>
      </c>
      <c r="AP73" s="11"/>
      <c r="AQ73" s="10">
        <v>2.6388888888888906E-2</v>
      </c>
      <c r="AR73" s="10">
        <v>2.5150462962963027E-2</v>
      </c>
      <c r="AS73" s="10">
        <v>1.8252314814814818E-2</v>
      </c>
      <c r="AT73" s="44">
        <v>38</v>
      </c>
      <c r="AU73" s="44">
        <v>36.216666666666669</v>
      </c>
      <c r="AV73" s="44">
        <v>26.283333333333335</v>
      </c>
      <c r="AW73" s="10">
        <v>1.238425925925879E-3</v>
      </c>
      <c r="AX73" s="44">
        <v>1.7833333333333332</v>
      </c>
      <c r="AY73" t="str">
        <f t="shared" si="3"/>
        <v>SI</v>
      </c>
      <c r="AZ73" s="43">
        <f t="shared" si="5"/>
        <v>0.78333333333333321</v>
      </c>
    </row>
    <row r="74" spans="1:52" x14ac:dyDescent="0.25">
      <c r="A74" s="11">
        <v>161</v>
      </c>
      <c r="B74" s="9">
        <v>42762</v>
      </c>
      <c r="C74" s="11" t="s">
        <v>252</v>
      </c>
      <c r="D74" s="10">
        <v>0.41805555555555557</v>
      </c>
      <c r="E74" s="44">
        <f t="shared" si="4"/>
        <v>1</v>
      </c>
      <c r="F74" s="10">
        <v>0.41880787037037037</v>
      </c>
      <c r="G74" s="48">
        <v>10</v>
      </c>
      <c r="H74" s="10">
        <v>0.45023148148148145</v>
      </c>
      <c r="I74" s="10"/>
      <c r="J74" s="10"/>
      <c r="K74" s="10">
        <v>0.42015046296296293</v>
      </c>
      <c r="L74" s="10">
        <v>0.45104166666666662</v>
      </c>
      <c r="M74" s="10"/>
      <c r="N74" s="10"/>
      <c r="O74" s="11">
        <v>3</v>
      </c>
      <c r="P74" s="11">
        <v>3</v>
      </c>
      <c r="Q74" s="11"/>
      <c r="R74" s="11"/>
      <c r="S74" s="11">
        <v>2</v>
      </c>
      <c r="T74" s="49">
        <v>42762.418807870374</v>
      </c>
      <c r="U74" s="49">
        <v>42762.450231481482</v>
      </c>
      <c r="V74" s="49" t="s">
        <v>2997</v>
      </c>
      <c r="W74" s="49" t="s">
        <v>2997</v>
      </c>
      <c r="X74" s="49">
        <v>42762.42015046296</v>
      </c>
      <c r="Y74" s="49">
        <v>42762.451041666667</v>
      </c>
      <c r="Z74" s="49" t="s">
        <v>2997</v>
      </c>
      <c r="AA74" s="49" t="s">
        <v>2997</v>
      </c>
      <c r="AB74" s="11">
        <v>2</v>
      </c>
      <c r="AC74" s="10">
        <v>1.3425925925925619E-3</v>
      </c>
      <c r="AD74" s="10">
        <v>8.101851851851638E-4</v>
      </c>
      <c r="AE74" s="10" t="s">
        <v>2997</v>
      </c>
      <c r="AF74" s="10" t="s">
        <v>2997</v>
      </c>
      <c r="AG74" s="50">
        <v>1.9333333333333333</v>
      </c>
      <c r="AH74" s="50">
        <v>1.1666666666666667</v>
      </c>
      <c r="AI74" s="50"/>
      <c r="AJ74" s="50"/>
      <c r="AK74" s="11" t="s">
        <v>3007</v>
      </c>
      <c r="AL74" s="10">
        <v>0.55417824074074074</v>
      </c>
      <c r="AM74" s="11">
        <v>1</v>
      </c>
      <c r="AN74" s="10">
        <v>0.57361111111111118</v>
      </c>
      <c r="AO74" s="10">
        <v>0.57361111111111118</v>
      </c>
      <c r="AP74" s="11"/>
      <c r="AQ74" s="10">
        <v>0.15555555555555561</v>
      </c>
      <c r="AR74" s="10">
        <v>0.12337962962962973</v>
      </c>
      <c r="AS74" s="10">
        <v>1.9432870370370448E-2</v>
      </c>
      <c r="AT74" s="44">
        <v>224</v>
      </c>
      <c r="AU74" s="44">
        <v>177.66666666666666</v>
      </c>
      <c r="AV74" s="44">
        <v>27.983333333333334</v>
      </c>
      <c r="AW74" s="10">
        <v>7.5231481481480289E-4</v>
      </c>
      <c r="AX74" s="44">
        <v>1.0833333333333333</v>
      </c>
      <c r="AY74" t="str">
        <f t="shared" si="3"/>
        <v>SI</v>
      </c>
      <c r="AZ74" s="43">
        <f t="shared" si="5"/>
        <v>8.3333333333333259E-2</v>
      </c>
    </row>
    <row r="75" spans="1:52" x14ac:dyDescent="0.25">
      <c r="A75" s="11">
        <v>167</v>
      </c>
      <c r="B75" s="9">
        <v>42762</v>
      </c>
      <c r="C75" s="11" t="s">
        <v>473</v>
      </c>
      <c r="D75" s="10">
        <v>0.4201388888888889</v>
      </c>
      <c r="E75" s="44">
        <f t="shared" si="4"/>
        <v>3</v>
      </c>
      <c r="F75" s="10">
        <v>0.4211805555555555</v>
      </c>
      <c r="G75" s="48">
        <v>10</v>
      </c>
      <c r="H75" s="10">
        <v>0.43605324074074076</v>
      </c>
      <c r="I75" s="10"/>
      <c r="J75" s="10"/>
      <c r="K75" s="10">
        <v>0.42233796296296294</v>
      </c>
      <c r="L75" s="10">
        <v>0.43723379629629627</v>
      </c>
      <c r="M75" s="10"/>
      <c r="N75" s="10"/>
      <c r="O75" s="11">
        <v>4</v>
      </c>
      <c r="P75" s="11">
        <v>5</v>
      </c>
      <c r="Q75" s="11"/>
      <c r="R75" s="11"/>
      <c r="S75" s="11">
        <v>2</v>
      </c>
      <c r="T75" s="49">
        <v>42762.421180555553</v>
      </c>
      <c r="U75" s="49">
        <v>42762.436053240737</v>
      </c>
      <c r="V75" s="49" t="s">
        <v>2997</v>
      </c>
      <c r="W75" s="49" t="s">
        <v>2997</v>
      </c>
      <c r="X75" s="49">
        <v>42762.422337962962</v>
      </c>
      <c r="Y75" s="49">
        <v>42762.4372337963</v>
      </c>
      <c r="Z75" s="49" t="s">
        <v>2997</v>
      </c>
      <c r="AA75" s="49" t="s">
        <v>2997</v>
      </c>
      <c r="AB75" s="11">
        <v>2</v>
      </c>
      <c r="AC75" s="10">
        <v>1.1574074074074403E-3</v>
      </c>
      <c r="AD75" s="10">
        <v>1.1805555555555181E-3</v>
      </c>
      <c r="AE75" s="10" t="s">
        <v>2997</v>
      </c>
      <c r="AF75" s="10" t="s">
        <v>2997</v>
      </c>
      <c r="AG75" s="50">
        <v>1.6666666666666665</v>
      </c>
      <c r="AH75" s="50">
        <v>1.7</v>
      </c>
      <c r="AI75" s="50"/>
      <c r="AJ75" s="50"/>
      <c r="AK75" s="11" t="s">
        <v>3007</v>
      </c>
      <c r="AL75" s="10" t="s">
        <v>3040</v>
      </c>
      <c r="AM75" s="11" t="s">
        <v>3040</v>
      </c>
      <c r="AN75" s="51">
        <v>0.66875000000000007</v>
      </c>
      <c r="AO75" s="51">
        <v>0.66875000000000007</v>
      </c>
      <c r="AP75" s="11" t="s">
        <v>3032</v>
      </c>
      <c r="AQ75" s="10">
        <v>0.24861111111111117</v>
      </c>
      <c r="AR75" s="10">
        <v>0.23269675925925931</v>
      </c>
      <c r="AS75" s="10" t="s">
        <v>3052</v>
      </c>
      <c r="AT75" s="44">
        <v>358</v>
      </c>
      <c r="AU75" s="44">
        <v>335.08333333333331</v>
      </c>
      <c r="AV75" s="44" t="s">
        <v>3051</v>
      </c>
      <c r="AW75" s="10">
        <v>1.0416666666666075E-3</v>
      </c>
      <c r="AX75" s="44">
        <v>1.5</v>
      </c>
      <c r="AY75" t="str">
        <f t="shared" si="3"/>
        <v>SI</v>
      </c>
      <c r="AZ75" s="43">
        <f t="shared" si="5"/>
        <v>0.5</v>
      </c>
    </row>
    <row r="76" spans="1:52" x14ac:dyDescent="0.25">
      <c r="A76" s="11">
        <v>169</v>
      </c>
      <c r="B76" s="9">
        <v>42762</v>
      </c>
      <c r="C76" s="11" t="s">
        <v>255</v>
      </c>
      <c r="D76" s="10">
        <v>0.42222222222222222</v>
      </c>
      <c r="E76" s="44">
        <f t="shared" si="4"/>
        <v>3</v>
      </c>
      <c r="F76" s="10">
        <v>0.42358796296296292</v>
      </c>
      <c r="G76" s="48">
        <v>10</v>
      </c>
      <c r="H76" s="10"/>
      <c r="I76" s="10"/>
      <c r="J76" s="10"/>
      <c r="K76" s="10">
        <v>0.42515046296296299</v>
      </c>
      <c r="L76" s="10"/>
      <c r="M76" s="10"/>
      <c r="N76" s="10"/>
      <c r="O76" s="11">
        <v>3</v>
      </c>
      <c r="P76" s="11"/>
      <c r="Q76" s="11"/>
      <c r="R76" s="11"/>
      <c r="S76" s="11">
        <v>1</v>
      </c>
      <c r="T76" s="49">
        <v>42762.423587962963</v>
      </c>
      <c r="U76" s="49" t="s">
        <v>2997</v>
      </c>
      <c r="V76" s="49" t="s">
        <v>2997</v>
      </c>
      <c r="W76" s="49" t="s">
        <v>2997</v>
      </c>
      <c r="X76" s="49">
        <v>42762.425150462965</v>
      </c>
      <c r="Y76" s="49" t="s">
        <v>2997</v>
      </c>
      <c r="Z76" s="49" t="s">
        <v>2997</v>
      </c>
      <c r="AA76" s="49" t="s">
        <v>2997</v>
      </c>
      <c r="AB76" s="11">
        <v>1</v>
      </c>
      <c r="AC76" s="10">
        <v>1.5625000000000777E-3</v>
      </c>
      <c r="AD76" s="10" t="s">
        <v>2997</v>
      </c>
      <c r="AE76" s="10" t="s">
        <v>2997</v>
      </c>
      <c r="AF76" s="10" t="s">
        <v>2997</v>
      </c>
      <c r="AG76" s="50">
        <v>2.25</v>
      </c>
      <c r="AH76" s="50"/>
      <c r="AI76" s="50"/>
      <c r="AJ76" s="50"/>
      <c r="AK76" s="11" t="s">
        <v>3007</v>
      </c>
      <c r="AL76" s="10">
        <v>0.50899305555555552</v>
      </c>
      <c r="AM76" s="11">
        <v>1</v>
      </c>
      <c r="AN76" s="10">
        <v>0.51736111111111105</v>
      </c>
      <c r="AO76" s="10">
        <v>0.51736111111111105</v>
      </c>
      <c r="AP76" s="11"/>
      <c r="AQ76" s="10">
        <v>9.5138888888888828E-2</v>
      </c>
      <c r="AR76" s="10">
        <v>9.3773148148148133E-2</v>
      </c>
      <c r="AS76" s="10">
        <v>8.3680555555555314E-3</v>
      </c>
      <c r="AT76" s="44">
        <v>137</v>
      </c>
      <c r="AU76" s="44">
        <v>135.03333333333333</v>
      </c>
      <c r="AV76" s="44">
        <v>12.05</v>
      </c>
      <c r="AW76" s="10">
        <v>1.3657407407406952E-3</v>
      </c>
      <c r="AX76" s="44">
        <v>1.9666666666666668</v>
      </c>
      <c r="AY76" t="str">
        <f t="shared" si="3"/>
        <v>SI</v>
      </c>
      <c r="AZ76" s="43">
        <f t="shared" si="5"/>
        <v>0.96666666666666679</v>
      </c>
    </row>
    <row r="77" spans="1:52" x14ac:dyDescent="0.25">
      <c r="A77" s="11">
        <v>202</v>
      </c>
      <c r="B77" s="9">
        <v>42762</v>
      </c>
      <c r="C77" s="11" t="s">
        <v>681</v>
      </c>
      <c r="D77" s="10">
        <v>0.42291666666666666</v>
      </c>
      <c r="E77" s="44">
        <f t="shared" si="4"/>
        <v>1</v>
      </c>
      <c r="F77" s="10">
        <v>0.44021990740740741</v>
      </c>
      <c r="G77" s="48">
        <v>10</v>
      </c>
      <c r="H77" s="10"/>
      <c r="I77" s="10"/>
      <c r="J77" s="10"/>
      <c r="K77" s="10">
        <v>0.44086805555555553</v>
      </c>
      <c r="L77" s="10"/>
      <c r="M77" s="10"/>
      <c r="N77" s="10"/>
      <c r="O77" s="11">
        <v>5</v>
      </c>
      <c r="P77" s="11"/>
      <c r="Q77" s="11"/>
      <c r="R77" s="11"/>
      <c r="S77" s="11">
        <v>1</v>
      </c>
      <c r="T77" s="49">
        <v>42762.44021990741</v>
      </c>
      <c r="U77" s="49" t="s">
        <v>2997</v>
      </c>
      <c r="V77" s="49" t="s">
        <v>2997</v>
      </c>
      <c r="W77" s="49" t="s">
        <v>2997</v>
      </c>
      <c r="X77" s="49">
        <v>42762.440868055557</v>
      </c>
      <c r="Y77" s="49" t="s">
        <v>2997</v>
      </c>
      <c r="Z77" s="49" t="s">
        <v>2997</v>
      </c>
      <c r="AA77" s="49" t="s">
        <v>2997</v>
      </c>
      <c r="AB77" s="11">
        <v>1</v>
      </c>
      <c r="AC77" s="10">
        <v>6.4814814814811994E-4</v>
      </c>
      <c r="AD77" s="10" t="s">
        <v>2997</v>
      </c>
      <c r="AE77" s="10" t="s">
        <v>2997</v>
      </c>
      <c r="AF77" s="10" t="s">
        <v>2997</v>
      </c>
      <c r="AG77" s="50">
        <v>0.93333333333333335</v>
      </c>
      <c r="AH77" s="50"/>
      <c r="AI77" s="50"/>
      <c r="AJ77" s="50"/>
      <c r="AK77" s="11" t="s">
        <v>3007</v>
      </c>
      <c r="AL77" s="10">
        <v>0.55877314814814816</v>
      </c>
      <c r="AM77" s="11">
        <v>1</v>
      </c>
      <c r="AN77" s="10">
        <v>0.56736111111111109</v>
      </c>
      <c r="AO77" s="10">
        <v>0.56736111111111109</v>
      </c>
      <c r="AP77" s="11"/>
      <c r="AQ77" s="10">
        <v>0.14444444444444443</v>
      </c>
      <c r="AR77" s="10">
        <v>0.12714120370370369</v>
      </c>
      <c r="AS77" s="10">
        <v>8.5879629629629362E-3</v>
      </c>
      <c r="AT77" s="44">
        <v>208</v>
      </c>
      <c r="AU77" s="44">
        <v>183.08333333333334</v>
      </c>
      <c r="AV77" s="44">
        <v>12.366666666666667</v>
      </c>
      <c r="AW77" s="10">
        <v>1.7303240740740744E-2</v>
      </c>
      <c r="AX77" s="44">
        <v>24.916666666666668</v>
      </c>
      <c r="AY77" t="str">
        <f t="shared" si="3"/>
        <v>SI</v>
      </c>
      <c r="AZ77" s="43">
        <f t="shared" si="5"/>
        <v>23.916666666666668</v>
      </c>
    </row>
    <row r="78" spans="1:52" x14ac:dyDescent="0.25">
      <c r="A78" s="11">
        <v>171</v>
      </c>
      <c r="B78" s="9">
        <v>42762</v>
      </c>
      <c r="C78" s="11" t="s">
        <v>474</v>
      </c>
      <c r="D78" s="10">
        <v>0.4236111111111111</v>
      </c>
      <c r="E78" s="44">
        <f t="shared" si="4"/>
        <v>1</v>
      </c>
      <c r="F78" s="10">
        <v>0.4255902777777778</v>
      </c>
      <c r="G78" s="48">
        <v>10</v>
      </c>
      <c r="H78" s="10"/>
      <c r="I78" s="10"/>
      <c r="J78" s="10"/>
      <c r="K78" s="10">
        <v>0.42657407407407405</v>
      </c>
      <c r="L78" s="10"/>
      <c r="M78" s="10"/>
      <c r="N78" s="10"/>
      <c r="O78" s="11">
        <v>4</v>
      </c>
      <c r="P78" s="11"/>
      <c r="Q78" s="11"/>
      <c r="R78" s="11"/>
      <c r="S78" s="11">
        <v>1</v>
      </c>
      <c r="T78" s="49">
        <v>42762.42559027778</v>
      </c>
      <c r="U78" s="49" t="s">
        <v>2997</v>
      </c>
      <c r="V78" s="49" t="s">
        <v>2997</v>
      </c>
      <c r="W78" s="49" t="s">
        <v>2997</v>
      </c>
      <c r="X78" s="49">
        <v>42762.426574074074</v>
      </c>
      <c r="Y78" s="49" t="s">
        <v>2997</v>
      </c>
      <c r="Z78" s="49" t="s">
        <v>2997</v>
      </c>
      <c r="AA78" s="49" t="s">
        <v>2997</v>
      </c>
      <c r="AB78" s="11">
        <v>1</v>
      </c>
      <c r="AC78" s="10">
        <v>9.8379629629624654E-4</v>
      </c>
      <c r="AD78" s="10" t="s">
        <v>2997</v>
      </c>
      <c r="AE78" s="10" t="s">
        <v>2997</v>
      </c>
      <c r="AF78" s="10" t="s">
        <v>2997</v>
      </c>
      <c r="AG78" s="50">
        <v>1.4166666666666667</v>
      </c>
      <c r="AH78" s="50"/>
      <c r="AI78" s="50"/>
      <c r="AJ78" s="50"/>
      <c r="AK78" s="11" t="s">
        <v>3007</v>
      </c>
      <c r="AL78" s="10">
        <v>0.43240740740740741</v>
      </c>
      <c r="AM78" s="11">
        <v>0</v>
      </c>
      <c r="AN78" s="10">
        <v>0.4826388888888889</v>
      </c>
      <c r="AO78" s="10">
        <v>0.4826388888888889</v>
      </c>
      <c r="AP78" s="11"/>
      <c r="AQ78" s="10">
        <v>5.902777777777779E-2</v>
      </c>
      <c r="AR78" s="10">
        <v>5.7048611111111092E-2</v>
      </c>
      <c r="AS78" s="10" t="s">
        <v>3050</v>
      </c>
      <c r="AT78" s="44">
        <v>85</v>
      </c>
      <c r="AU78" s="44">
        <v>82.15</v>
      </c>
      <c r="AV78" s="44" t="s">
        <v>3051</v>
      </c>
      <c r="AW78" s="10">
        <v>1.9791666666666985E-3</v>
      </c>
      <c r="AX78" s="44">
        <v>2.85</v>
      </c>
      <c r="AY78" t="str">
        <f t="shared" si="3"/>
        <v>SI</v>
      </c>
      <c r="AZ78" s="43">
        <f t="shared" si="5"/>
        <v>1.85</v>
      </c>
    </row>
    <row r="79" spans="1:52" x14ac:dyDescent="0.25">
      <c r="A79" s="11">
        <v>172</v>
      </c>
      <c r="B79" s="9">
        <v>42762</v>
      </c>
      <c r="C79" s="11" t="s">
        <v>41</v>
      </c>
      <c r="D79" s="10">
        <v>0.42430555555555555</v>
      </c>
      <c r="E79" s="44">
        <f t="shared" si="4"/>
        <v>1</v>
      </c>
      <c r="F79" s="10">
        <v>0.42579861111111111</v>
      </c>
      <c r="G79" s="48">
        <v>10</v>
      </c>
      <c r="H79" s="10"/>
      <c r="I79" s="10"/>
      <c r="J79" s="10"/>
      <c r="K79" s="10">
        <v>0.42744212962962963</v>
      </c>
      <c r="L79" s="10"/>
      <c r="M79" s="10"/>
      <c r="N79" s="10"/>
      <c r="O79" s="11">
        <v>2</v>
      </c>
      <c r="P79" s="11"/>
      <c r="Q79" s="11"/>
      <c r="R79" s="11"/>
      <c r="S79" s="11">
        <v>1</v>
      </c>
      <c r="T79" s="49">
        <v>42762.425798611112</v>
      </c>
      <c r="U79" s="49" t="s">
        <v>2997</v>
      </c>
      <c r="V79" s="49" t="s">
        <v>2997</v>
      </c>
      <c r="W79" s="49" t="s">
        <v>2997</v>
      </c>
      <c r="X79" s="49">
        <v>42762.427442129629</v>
      </c>
      <c r="Y79" s="49" t="s">
        <v>2997</v>
      </c>
      <c r="Z79" s="49" t="s">
        <v>2997</v>
      </c>
      <c r="AA79" s="49" t="s">
        <v>2997</v>
      </c>
      <c r="AB79" s="11">
        <v>1</v>
      </c>
      <c r="AC79" s="10">
        <v>1.6435185185185164E-3</v>
      </c>
      <c r="AD79" s="10" t="s">
        <v>2997</v>
      </c>
      <c r="AE79" s="10" t="s">
        <v>2997</v>
      </c>
      <c r="AF79" s="10" t="s">
        <v>2997</v>
      </c>
      <c r="AG79" s="50">
        <v>2.3666666666666667</v>
      </c>
      <c r="AH79" s="50"/>
      <c r="AI79" s="50"/>
      <c r="AJ79" s="50"/>
      <c r="AK79" s="11" t="s">
        <v>3007</v>
      </c>
      <c r="AL79" s="10" t="s">
        <v>3040</v>
      </c>
      <c r="AM79" s="11" t="s">
        <v>3040</v>
      </c>
      <c r="AN79" s="10">
        <v>0.5541666666666667</v>
      </c>
      <c r="AO79" s="10">
        <v>0.5541666666666667</v>
      </c>
      <c r="AP79" s="11"/>
      <c r="AQ79" s="10">
        <v>0.12986111111111115</v>
      </c>
      <c r="AR79" s="10">
        <v>0.12836805555555558</v>
      </c>
      <c r="AS79" s="10" t="s">
        <v>3052</v>
      </c>
      <c r="AT79" s="44">
        <v>187</v>
      </c>
      <c r="AU79" s="44">
        <v>184.85</v>
      </c>
      <c r="AV79" s="44" t="s">
        <v>3051</v>
      </c>
      <c r="AW79" s="10">
        <v>1.4930555555555669E-3</v>
      </c>
      <c r="AX79" s="44">
        <v>2.15</v>
      </c>
      <c r="AY79" t="str">
        <f t="shared" si="3"/>
        <v>SI</v>
      </c>
      <c r="AZ79" s="43">
        <f t="shared" si="5"/>
        <v>1.1499999999999999</v>
      </c>
    </row>
    <row r="80" spans="1:52" x14ac:dyDescent="0.25">
      <c r="A80" s="11">
        <v>173</v>
      </c>
      <c r="B80" s="9">
        <v>42762</v>
      </c>
      <c r="C80" s="11" t="s">
        <v>676</v>
      </c>
      <c r="D80" s="10">
        <v>0.42430555555555555</v>
      </c>
      <c r="E80" s="44">
        <f t="shared" si="4"/>
        <v>0</v>
      </c>
      <c r="F80" s="10">
        <v>0.42598379629629629</v>
      </c>
      <c r="G80" s="48">
        <v>10</v>
      </c>
      <c r="H80" s="10"/>
      <c r="I80" s="10"/>
      <c r="J80" s="10"/>
      <c r="K80" s="10">
        <v>0.42736111111111108</v>
      </c>
      <c r="L80" s="10"/>
      <c r="M80" s="10"/>
      <c r="N80" s="10"/>
      <c r="O80" s="11">
        <v>5</v>
      </c>
      <c r="P80" s="11"/>
      <c r="Q80" s="11"/>
      <c r="R80" s="11"/>
      <c r="S80" s="11">
        <v>1</v>
      </c>
      <c r="T80" s="49">
        <v>42762.425983796296</v>
      </c>
      <c r="U80" s="49" t="s">
        <v>2997</v>
      </c>
      <c r="V80" s="49" t="s">
        <v>2997</v>
      </c>
      <c r="W80" s="49" t="s">
        <v>2997</v>
      </c>
      <c r="X80" s="49">
        <v>42762.427361111113</v>
      </c>
      <c r="Y80" s="49" t="s">
        <v>2997</v>
      </c>
      <c r="Z80" s="49" t="s">
        <v>2997</v>
      </c>
      <c r="AA80" s="49" t="s">
        <v>2997</v>
      </c>
      <c r="AB80" s="11">
        <v>1</v>
      </c>
      <c r="AC80" s="10">
        <v>1.3773148148147896E-3</v>
      </c>
      <c r="AD80" s="10" t="s">
        <v>2997</v>
      </c>
      <c r="AE80" s="10" t="s">
        <v>2997</v>
      </c>
      <c r="AF80" s="10" t="s">
        <v>2997</v>
      </c>
      <c r="AG80" s="50">
        <v>1.9833333333333334</v>
      </c>
      <c r="AH80" s="50"/>
      <c r="AI80" s="50"/>
      <c r="AJ80" s="50"/>
      <c r="AK80" s="11" t="s">
        <v>3007</v>
      </c>
      <c r="AL80" s="10">
        <v>0.5072916666666667</v>
      </c>
      <c r="AM80" s="11">
        <v>0</v>
      </c>
      <c r="AN80" s="10">
        <v>0.57013888888888886</v>
      </c>
      <c r="AO80" s="10">
        <v>0.57013888888888886</v>
      </c>
      <c r="AP80" s="11"/>
      <c r="AQ80" s="10">
        <v>0.14583333333333331</v>
      </c>
      <c r="AR80" s="10">
        <v>0.14415509259259257</v>
      </c>
      <c r="AS80" s="10" t="s">
        <v>3050</v>
      </c>
      <c r="AT80" s="44">
        <v>210</v>
      </c>
      <c r="AU80" s="44">
        <v>207.58333333333334</v>
      </c>
      <c r="AV80" s="44" t="s">
        <v>3051</v>
      </c>
      <c r="AW80" s="10">
        <v>1.678240740740744E-3</v>
      </c>
      <c r="AX80" s="44">
        <v>2.4166666666666665</v>
      </c>
      <c r="AY80" t="str">
        <f t="shared" si="3"/>
        <v>SI</v>
      </c>
      <c r="AZ80" s="43">
        <f t="shared" si="5"/>
        <v>1.4166666666666665</v>
      </c>
    </row>
    <row r="81" spans="1:52" x14ac:dyDescent="0.25">
      <c r="A81" s="11">
        <v>177</v>
      </c>
      <c r="B81" s="9">
        <v>42762</v>
      </c>
      <c r="C81" s="11" t="s">
        <v>42</v>
      </c>
      <c r="D81" s="10">
        <v>0.42499999999999999</v>
      </c>
      <c r="E81" s="44">
        <f t="shared" si="4"/>
        <v>1</v>
      </c>
      <c r="F81" s="10">
        <v>0.42758101851851849</v>
      </c>
      <c r="G81" s="48">
        <v>10</v>
      </c>
      <c r="H81" s="10"/>
      <c r="I81" s="10"/>
      <c r="J81" s="10"/>
      <c r="K81" s="10">
        <v>0.42881944444444442</v>
      </c>
      <c r="L81" s="10"/>
      <c r="M81" s="10"/>
      <c r="N81" s="10"/>
      <c r="O81" s="11">
        <v>2</v>
      </c>
      <c r="P81" s="11"/>
      <c r="Q81" s="11"/>
      <c r="R81" s="11"/>
      <c r="S81" s="11">
        <v>1</v>
      </c>
      <c r="T81" s="49">
        <v>42762.427581018521</v>
      </c>
      <c r="U81" s="49" t="s">
        <v>2997</v>
      </c>
      <c r="V81" s="49" t="s">
        <v>2997</v>
      </c>
      <c r="W81" s="49" t="s">
        <v>2997</v>
      </c>
      <c r="X81" s="49">
        <v>42762.428819444445</v>
      </c>
      <c r="Y81" s="49" t="s">
        <v>2997</v>
      </c>
      <c r="Z81" s="49" t="s">
        <v>2997</v>
      </c>
      <c r="AA81" s="49" t="s">
        <v>2997</v>
      </c>
      <c r="AB81" s="11">
        <v>1</v>
      </c>
      <c r="AC81" s="10">
        <v>1.2384259259259345E-3</v>
      </c>
      <c r="AD81" s="10" t="s">
        <v>2997</v>
      </c>
      <c r="AE81" s="10" t="s">
        <v>2997</v>
      </c>
      <c r="AF81" s="10" t="s">
        <v>2997</v>
      </c>
      <c r="AG81" s="50">
        <v>1.7833333333333332</v>
      </c>
      <c r="AH81" s="50"/>
      <c r="AI81" s="50"/>
      <c r="AJ81" s="50"/>
      <c r="AK81" s="11" t="s">
        <v>3007</v>
      </c>
      <c r="AL81" s="10">
        <v>0.50813657407407409</v>
      </c>
      <c r="AM81" s="11">
        <v>1</v>
      </c>
      <c r="AN81" s="10">
        <v>0.51111111111111118</v>
      </c>
      <c r="AO81" s="10">
        <v>0.51111111111111118</v>
      </c>
      <c r="AP81" s="11"/>
      <c r="AQ81" s="10">
        <v>8.6111111111111194E-2</v>
      </c>
      <c r="AR81" s="10">
        <v>8.3530092592592697E-2</v>
      </c>
      <c r="AS81" s="10">
        <v>2.9745370370370949E-3</v>
      </c>
      <c r="AT81" s="44">
        <v>124</v>
      </c>
      <c r="AU81" s="44">
        <v>120.28333333333333</v>
      </c>
      <c r="AV81" s="44">
        <v>4.2833333333333332</v>
      </c>
      <c r="AW81" s="10">
        <v>2.5810185185184964E-3</v>
      </c>
      <c r="AX81" s="44">
        <v>3.7166666666666668</v>
      </c>
      <c r="AY81" t="str">
        <f t="shared" si="3"/>
        <v>SI</v>
      </c>
      <c r="AZ81" s="43">
        <f t="shared" si="5"/>
        <v>2.7166666666666668</v>
      </c>
    </row>
    <row r="82" spans="1:52" x14ac:dyDescent="0.25">
      <c r="A82" s="11">
        <v>175</v>
      </c>
      <c r="B82" s="9">
        <v>42762</v>
      </c>
      <c r="C82" s="11" t="s">
        <v>475</v>
      </c>
      <c r="D82" s="10">
        <v>0.42569444444444443</v>
      </c>
      <c r="E82" s="44">
        <f t="shared" si="4"/>
        <v>1</v>
      </c>
      <c r="F82" s="10">
        <v>0.42693287037037037</v>
      </c>
      <c r="G82" s="48">
        <v>10</v>
      </c>
      <c r="H82" s="10"/>
      <c r="I82" s="10"/>
      <c r="J82" s="10"/>
      <c r="K82" s="10">
        <v>0.42765046296296294</v>
      </c>
      <c r="L82" s="10"/>
      <c r="M82" s="10"/>
      <c r="N82" s="10"/>
      <c r="O82" s="11">
        <v>4</v>
      </c>
      <c r="P82" s="11"/>
      <c r="Q82" s="11"/>
      <c r="R82" s="11"/>
      <c r="S82" s="11">
        <v>1</v>
      </c>
      <c r="T82" s="49">
        <v>42762.426932870374</v>
      </c>
      <c r="U82" s="49" t="s">
        <v>2997</v>
      </c>
      <c r="V82" s="49" t="s">
        <v>2997</v>
      </c>
      <c r="W82" s="49" t="s">
        <v>2997</v>
      </c>
      <c r="X82" s="49">
        <v>42762.42765046296</v>
      </c>
      <c r="Y82" s="49" t="s">
        <v>2997</v>
      </c>
      <c r="Z82" s="49" t="s">
        <v>2997</v>
      </c>
      <c r="AA82" s="49" t="s">
        <v>2997</v>
      </c>
      <c r="AB82" s="11">
        <v>1</v>
      </c>
      <c r="AC82" s="10">
        <v>7.1759259259257524E-4</v>
      </c>
      <c r="AD82" s="10" t="s">
        <v>2997</v>
      </c>
      <c r="AE82" s="10" t="s">
        <v>2997</v>
      </c>
      <c r="AF82" s="10" t="s">
        <v>2997</v>
      </c>
      <c r="AG82" s="50">
        <v>1.0333333333333334</v>
      </c>
      <c r="AH82" s="50"/>
      <c r="AI82" s="50"/>
      <c r="AJ82" s="50"/>
      <c r="AK82" s="11" t="s">
        <v>3007</v>
      </c>
      <c r="AL82" s="10">
        <v>0.43466435185185182</v>
      </c>
      <c r="AM82" s="11">
        <v>1</v>
      </c>
      <c r="AN82" s="10">
        <v>0.44305555555555554</v>
      </c>
      <c r="AO82" s="10">
        <v>0.44305555555555554</v>
      </c>
      <c r="AP82" s="11"/>
      <c r="AQ82" s="10">
        <v>1.7361111111111105E-2</v>
      </c>
      <c r="AR82" s="10">
        <v>1.612268518518517E-2</v>
      </c>
      <c r="AS82" s="10">
        <v>8.3912037037037202E-3</v>
      </c>
      <c r="AT82" s="44">
        <v>25</v>
      </c>
      <c r="AU82" s="44">
        <v>23.216666666666665</v>
      </c>
      <c r="AV82" s="44">
        <v>12.083333333333334</v>
      </c>
      <c r="AW82" s="10">
        <v>1.2384259259259345E-3</v>
      </c>
      <c r="AX82" s="44">
        <v>1.7833333333333332</v>
      </c>
      <c r="AY82" t="str">
        <f t="shared" si="3"/>
        <v>SI</v>
      </c>
      <c r="AZ82" s="43">
        <f t="shared" si="5"/>
        <v>0.78333333333333321</v>
      </c>
    </row>
    <row r="83" spans="1:52" x14ac:dyDescent="0.25">
      <c r="A83" s="11">
        <v>179</v>
      </c>
      <c r="B83" s="9">
        <v>42762</v>
      </c>
      <c r="C83" s="11" t="s">
        <v>476</v>
      </c>
      <c r="D83" s="10">
        <v>0.42638888888888887</v>
      </c>
      <c r="E83" s="44">
        <f t="shared" si="4"/>
        <v>1</v>
      </c>
      <c r="F83" s="10">
        <v>0.42785879629629631</v>
      </c>
      <c r="G83" s="48">
        <v>10</v>
      </c>
      <c r="H83" s="10"/>
      <c r="I83" s="10"/>
      <c r="J83" s="10"/>
      <c r="K83" s="10">
        <v>0.42871527777777779</v>
      </c>
      <c r="L83" s="10"/>
      <c r="M83" s="10"/>
      <c r="N83" s="10"/>
      <c r="O83" s="11">
        <v>4</v>
      </c>
      <c r="P83" s="11"/>
      <c r="Q83" s="11"/>
      <c r="R83" s="11"/>
      <c r="S83" s="11">
        <v>1</v>
      </c>
      <c r="T83" s="49">
        <v>42762.427858796298</v>
      </c>
      <c r="U83" s="49" t="s">
        <v>2997</v>
      </c>
      <c r="V83" s="49" t="s">
        <v>2997</v>
      </c>
      <c r="W83" s="49" t="s">
        <v>2997</v>
      </c>
      <c r="X83" s="49">
        <v>42762.428715277776</v>
      </c>
      <c r="Y83" s="49" t="s">
        <v>2997</v>
      </c>
      <c r="Z83" s="49" t="s">
        <v>2997</v>
      </c>
      <c r="AA83" s="49" t="s">
        <v>2997</v>
      </c>
      <c r="AB83" s="11">
        <v>1</v>
      </c>
      <c r="AC83" s="10">
        <v>8.5648148148148584E-4</v>
      </c>
      <c r="AD83" s="10" t="s">
        <v>2997</v>
      </c>
      <c r="AE83" s="10" t="s">
        <v>2997</v>
      </c>
      <c r="AF83" s="10" t="s">
        <v>2997</v>
      </c>
      <c r="AG83" s="50">
        <v>1.2333333333333334</v>
      </c>
      <c r="AH83" s="50"/>
      <c r="AI83" s="50"/>
      <c r="AJ83" s="50"/>
      <c r="AK83" s="11" t="s">
        <v>3007</v>
      </c>
      <c r="AL83" s="10">
        <v>0.56559027777777782</v>
      </c>
      <c r="AM83" s="11">
        <v>1</v>
      </c>
      <c r="AN83" s="51">
        <v>0.59305555555555556</v>
      </c>
      <c r="AO83" s="51">
        <v>0.59305555555555556</v>
      </c>
      <c r="AP83" s="11"/>
      <c r="AQ83" s="10">
        <v>0.16666666666666669</v>
      </c>
      <c r="AR83" s="10">
        <v>0.16519675925925925</v>
      </c>
      <c r="AS83" s="10">
        <v>2.7465277777777741E-2</v>
      </c>
      <c r="AT83" s="44">
        <v>240</v>
      </c>
      <c r="AU83" s="44">
        <v>237.88333333333333</v>
      </c>
      <c r="AV83" s="44">
        <v>39.549999999999997</v>
      </c>
      <c r="AW83" s="10">
        <v>1.4699074074074336E-3</v>
      </c>
      <c r="AX83" s="44">
        <v>2.1166666666666667</v>
      </c>
      <c r="AY83" t="str">
        <f t="shared" si="3"/>
        <v>SI</v>
      </c>
      <c r="AZ83" s="43">
        <f t="shared" si="5"/>
        <v>1.1166666666666667</v>
      </c>
    </row>
    <row r="84" spans="1:52" x14ac:dyDescent="0.25">
      <c r="A84" s="11">
        <v>178</v>
      </c>
      <c r="B84" s="9">
        <v>42762</v>
      </c>
      <c r="C84" s="11" t="s">
        <v>677</v>
      </c>
      <c r="D84" s="10">
        <v>0.42708333333333331</v>
      </c>
      <c r="E84" s="44">
        <f t="shared" si="4"/>
        <v>1</v>
      </c>
      <c r="F84" s="10">
        <v>0.42773148148148149</v>
      </c>
      <c r="G84" s="48">
        <v>10</v>
      </c>
      <c r="H84" s="10"/>
      <c r="I84" s="10"/>
      <c r="J84" s="10"/>
      <c r="K84" s="10">
        <v>0.42802083333333335</v>
      </c>
      <c r="L84" s="10"/>
      <c r="M84" s="10"/>
      <c r="N84" s="10"/>
      <c r="O84" s="11">
        <v>5</v>
      </c>
      <c r="P84" s="11"/>
      <c r="Q84" s="11"/>
      <c r="R84" s="11"/>
      <c r="S84" s="11">
        <v>1</v>
      </c>
      <c r="T84" s="49">
        <v>42762.427731481483</v>
      </c>
      <c r="U84" s="49" t="s">
        <v>2997</v>
      </c>
      <c r="V84" s="49" t="s">
        <v>2997</v>
      </c>
      <c r="W84" s="49" t="s">
        <v>2997</v>
      </c>
      <c r="X84" s="49">
        <v>42762.428020833337</v>
      </c>
      <c r="Y84" s="49" t="s">
        <v>2997</v>
      </c>
      <c r="Z84" s="49" t="s">
        <v>2997</v>
      </c>
      <c r="AA84" s="49" t="s">
        <v>2997</v>
      </c>
      <c r="AB84" s="11">
        <v>1</v>
      </c>
      <c r="AC84" s="10">
        <v>2.8935185185186008E-4</v>
      </c>
      <c r="AD84" s="10" t="s">
        <v>2997</v>
      </c>
      <c r="AE84" s="10" t="s">
        <v>2997</v>
      </c>
      <c r="AF84" s="10" t="s">
        <v>2997</v>
      </c>
      <c r="AG84" s="50">
        <v>0.41666666666666669</v>
      </c>
      <c r="AH84" s="50"/>
      <c r="AI84" s="50"/>
      <c r="AJ84" s="50"/>
      <c r="AK84" s="11" t="s">
        <v>3007</v>
      </c>
      <c r="AL84" s="10" t="s">
        <v>3040</v>
      </c>
      <c r="AM84" s="11" t="s">
        <v>3040</v>
      </c>
      <c r="AN84" s="10">
        <v>0.47152777777777777</v>
      </c>
      <c r="AO84" s="10">
        <v>0.47152777777777777</v>
      </c>
      <c r="AP84" s="11"/>
      <c r="AQ84" s="10">
        <v>4.4444444444444453E-2</v>
      </c>
      <c r="AR84" s="10">
        <v>4.3796296296296278E-2</v>
      </c>
      <c r="AS84" s="10" t="s">
        <v>3052</v>
      </c>
      <c r="AT84" s="44">
        <v>64</v>
      </c>
      <c r="AU84" s="44">
        <v>63.06666666666667</v>
      </c>
      <c r="AV84" s="44" t="s">
        <v>3051</v>
      </c>
      <c r="AW84" s="10">
        <v>6.4814814814817545E-4</v>
      </c>
      <c r="AX84" s="44">
        <v>0.93333333333333335</v>
      </c>
      <c r="AY84" t="str">
        <f t="shared" si="3"/>
        <v>NO</v>
      </c>
      <c r="AZ84" s="43">
        <f t="shared" si="5"/>
        <v>0</v>
      </c>
    </row>
    <row r="85" spans="1:52" x14ac:dyDescent="0.25">
      <c r="A85" s="11">
        <v>180</v>
      </c>
      <c r="B85" s="9">
        <v>42762</v>
      </c>
      <c r="C85" s="11" t="s">
        <v>678</v>
      </c>
      <c r="D85" s="10">
        <v>0.42708333333333331</v>
      </c>
      <c r="E85" s="44">
        <f t="shared" si="4"/>
        <v>0</v>
      </c>
      <c r="F85" s="10">
        <v>0.42824074074074076</v>
      </c>
      <c r="G85" s="48">
        <v>10</v>
      </c>
      <c r="H85" s="10"/>
      <c r="I85" s="10"/>
      <c r="J85" s="10"/>
      <c r="K85" s="10">
        <v>0.42957175925925922</v>
      </c>
      <c r="L85" s="10"/>
      <c r="M85" s="10"/>
      <c r="N85" s="10"/>
      <c r="O85" s="11">
        <v>5</v>
      </c>
      <c r="P85" s="11"/>
      <c r="Q85" s="11"/>
      <c r="R85" s="11"/>
      <c r="S85" s="11">
        <v>1</v>
      </c>
      <c r="T85" s="49">
        <v>42762.428240740737</v>
      </c>
      <c r="U85" s="49" t="s">
        <v>2997</v>
      </c>
      <c r="V85" s="49" t="s">
        <v>2997</v>
      </c>
      <c r="W85" s="49" t="s">
        <v>2997</v>
      </c>
      <c r="X85" s="49">
        <v>42762.429571759261</v>
      </c>
      <c r="Y85" s="49" t="s">
        <v>2997</v>
      </c>
      <c r="Z85" s="49" t="s">
        <v>2997</v>
      </c>
      <c r="AA85" s="49" t="s">
        <v>2997</v>
      </c>
      <c r="AB85" s="11">
        <v>1</v>
      </c>
      <c r="AC85" s="10">
        <v>1.3310185185184675E-3</v>
      </c>
      <c r="AD85" s="10" t="s">
        <v>2997</v>
      </c>
      <c r="AE85" s="10" t="s">
        <v>2997</v>
      </c>
      <c r="AF85" s="10" t="s">
        <v>2997</v>
      </c>
      <c r="AG85" s="50">
        <v>1.9166666666666665</v>
      </c>
      <c r="AH85" s="50"/>
      <c r="AI85" s="50"/>
      <c r="AJ85" s="50"/>
      <c r="AK85" s="11" t="s">
        <v>3007</v>
      </c>
      <c r="AL85" s="10" t="s">
        <v>3040</v>
      </c>
      <c r="AM85" s="11" t="s">
        <v>3040</v>
      </c>
      <c r="AN85" s="10">
        <v>0.51666666666666672</v>
      </c>
      <c r="AO85" s="10">
        <v>0.51666666666666672</v>
      </c>
      <c r="AP85" s="11"/>
      <c r="AQ85" s="10">
        <v>8.9583333333333404E-2</v>
      </c>
      <c r="AR85" s="10">
        <v>8.8425925925925963E-2</v>
      </c>
      <c r="AS85" s="10" t="s">
        <v>3052</v>
      </c>
      <c r="AT85" s="44">
        <v>129</v>
      </c>
      <c r="AU85" s="44">
        <v>127.33333333333333</v>
      </c>
      <c r="AV85" s="44" t="s">
        <v>3051</v>
      </c>
      <c r="AW85" s="10">
        <v>1.1574074074074403E-3</v>
      </c>
      <c r="AX85" s="44">
        <v>1.6666666666666665</v>
      </c>
      <c r="AY85" t="str">
        <f t="shared" si="3"/>
        <v>SI</v>
      </c>
      <c r="AZ85" s="43">
        <f t="shared" si="5"/>
        <v>0.66666666666666652</v>
      </c>
    </row>
    <row r="86" spans="1:52" x14ac:dyDescent="0.25">
      <c r="A86" s="11">
        <v>187</v>
      </c>
      <c r="B86" s="9">
        <v>42762</v>
      </c>
      <c r="C86" s="11" t="s">
        <v>43</v>
      </c>
      <c r="D86" s="10">
        <v>0.43194444444444446</v>
      </c>
      <c r="E86" s="44">
        <f t="shared" si="4"/>
        <v>7</v>
      </c>
      <c r="F86" s="10">
        <v>0.43281249999999999</v>
      </c>
      <c r="G86" s="48">
        <v>10</v>
      </c>
      <c r="H86" s="10">
        <v>0.43961805555555555</v>
      </c>
      <c r="I86" s="10"/>
      <c r="J86" s="10"/>
      <c r="K86" s="10">
        <v>0.43479166666666669</v>
      </c>
      <c r="L86" s="10">
        <v>0.4409953703703704</v>
      </c>
      <c r="M86" s="10"/>
      <c r="N86" s="10"/>
      <c r="O86" s="11">
        <v>2</v>
      </c>
      <c r="P86" s="11">
        <v>2</v>
      </c>
      <c r="Q86" s="11"/>
      <c r="R86" s="11"/>
      <c r="S86" s="11">
        <v>2</v>
      </c>
      <c r="T86" s="49">
        <v>42762.432812500003</v>
      </c>
      <c r="U86" s="49">
        <v>42762.439618055556</v>
      </c>
      <c r="V86" s="49" t="s">
        <v>2997</v>
      </c>
      <c r="W86" s="49" t="s">
        <v>2997</v>
      </c>
      <c r="X86" s="49">
        <v>42762.434791666667</v>
      </c>
      <c r="Y86" s="49">
        <v>42762.440995370373</v>
      </c>
      <c r="Z86" s="49" t="s">
        <v>2997</v>
      </c>
      <c r="AA86" s="49" t="s">
        <v>2997</v>
      </c>
      <c r="AB86" s="11">
        <v>2</v>
      </c>
      <c r="AC86" s="10">
        <v>1.9791666666666985E-3</v>
      </c>
      <c r="AD86" s="10">
        <v>1.3773148148148451E-3</v>
      </c>
      <c r="AE86" s="10" t="s">
        <v>2997</v>
      </c>
      <c r="AF86" s="10" t="s">
        <v>2997</v>
      </c>
      <c r="AG86" s="50">
        <v>2.85</v>
      </c>
      <c r="AH86" s="50">
        <v>1.9833333333333334</v>
      </c>
      <c r="AI86" s="50"/>
      <c r="AJ86" s="50"/>
      <c r="AK86" s="11" t="s">
        <v>3007</v>
      </c>
      <c r="AL86" s="10">
        <v>0.47450231481481481</v>
      </c>
      <c r="AM86" s="11">
        <v>1</v>
      </c>
      <c r="AN86" s="10">
        <v>0.47916666666666669</v>
      </c>
      <c r="AO86" s="10">
        <v>0.47916666666666669</v>
      </c>
      <c r="AP86" s="11"/>
      <c r="AQ86" s="10">
        <v>4.7222222222222221E-2</v>
      </c>
      <c r="AR86" s="10">
        <v>3.9548611111111132E-2</v>
      </c>
      <c r="AS86" s="10">
        <v>4.6643518518518778E-3</v>
      </c>
      <c r="AT86" s="44">
        <v>68</v>
      </c>
      <c r="AU86" s="44">
        <v>56.95</v>
      </c>
      <c r="AV86" s="44">
        <v>6.7166666666666668</v>
      </c>
      <c r="AW86" s="10">
        <v>8.6805555555552472E-4</v>
      </c>
      <c r="AX86" s="44">
        <v>1.25</v>
      </c>
      <c r="AY86" t="str">
        <f t="shared" si="3"/>
        <v>SI</v>
      </c>
      <c r="AZ86" s="43">
        <f t="shared" si="5"/>
        <v>0.25</v>
      </c>
    </row>
    <row r="87" spans="1:52" x14ac:dyDescent="0.25">
      <c r="A87" s="11">
        <v>186</v>
      </c>
      <c r="B87" s="9">
        <v>42762</v>
      </c>
      <c r="C87" s="11" t="s">
        <v>739</v>
      </c>
      <c r="D87" s="10">
        <v>0.43194444444444446</v>
      </c>
      <c r="E87" s="44">
        <f t="shared" si="4"/>
        <v>0</v>
      </c>
      <c r="F87" s="10">
        <v>0.43274305555555559</v>
      </c>
      <c r="G87" s="48">
        <v>10</v>
      </c>
      <c r="H87" s="10"/>
      <c r="I87" s="10"/>
      <c r="J87" s="10"/>
      <c r="K87" s="10">
        <v>0.43366898148148153</v>
      </c>
      <c r="L87" s="10"/>
      <c r="M87" s="10"/>
      <c r="N87" s="10"/>
      <c r="O87" s="11">
        <v>4</v>
      </c>
      <c r="P87" s="11"/>
      <c r="Q87" s="11"/>
      <c r="R87" s="11"/>
      <c r="S87" s="11">
        <v>1</v>
      </c>
      <c r="T87" s="49">
        <v>42762.432743055557</v>
      </c>
      <c r="U87" s="49" t="s">
        <v>2997</v>
      </c>
      <c r="V87" s="49" t="s">
        <v>2997</v>
      </c>
      <c r="W87" s="49" t="s">
        <v>2997</v>
      </c>
      <c r="X87" s="49">
        <v>42762.433668981481</v>
      </c>
      <c r="Y87" s="49" t="s">
        <v>2997</v>
      </c>
      <c r="Z87" s="49" t="s">
        <v>2997</v>
      </c>
      <c r="AA87" s="49" t="s">
        <v>2997</v>
      </c>
      <c r="AB87" s="11">
        <v>1</v>
      </c>
      <c r="AC87" s="10">
        <v>9.2592592592594114E-4</v>
      </c>
      <c r="AD87" s="10" t="s">
        <v>2997</v>
      </c>
      <c r="AE87" s="10" t="s">
        <v>2997</v>
      </c>
      <c r="AF87" s="10" t="s">
        <v>2997</v>
      </c>
      <c r="AG87" s="50">
        <v>1.3333333333333333</v>
      </c>
      <c r="AH87" s="50"/>
      <c r="AI87" s="50"/>
      <c r="AJ87" s="50"/>
      <c r="AK87" s="11" t="s">
        <v>3007</v>
      </c>
      <c r="AL87" s="10">
        <v>0.55625000000000002</v>
      </c>
      <c r="AM87" s="11">
        <v>0</v>
      </c>
      <c r="AN87" s="51">
        <v>0.6069444444444444</v>
      </c>
      <c r="AO87" s="51">
        <v>0.6069444444444444</v>
      </c>
      <c r="AP87" s="11"/>
      <c r="AQ87" s="10">
        <v>0.17499999999999993</v>
      </c>
      <c r="AR87" s="10">
        <v>0.17420138888888881</v>
      </c>
      <c r="AS87" s="10" t="s">
        <v>3050</v>
      </c>
      <c r="AT87" s="44">
        <v>252</v>
      </c>
      <c r="AU87" s="44">
        <v>250.85</v>
      </c>
      <c r="AV87" s="44" t="s">
        <v>3051</v>
      </c>
      <c r="AW87" s="10">
        <v>7.9861111111112493E-4</v>
      </c>
      <c r="AX87" s="44">
        <v>1.1499999999999999</v>
      </c>
      <c r="AY87" t="str">
        <f t="shared" si="3"/>
        <v>SI</v>
      </c>
      <c r="AZ87" s="43">
        <f t="shared" si="5"/>
        <v>0.14999999999999991</v>
      </c>
    </row>
    <row r="88" spans="1:52" x14ac:dyDescent="0.25">
      <c r="A88" s="11">
        <v>190</v>
      </c>
      <c r="B88" s="9">
        <v>42762</v>
      </c>
      <c r="C88" s="11" t="s">
        <v>144</v>
      </c>
      <c r="D88" s="10">
        <v>0.43333333333333335</v>
      </c>
      <c r="E88" s="44">
        <f t="shared" si="4"/>
        <v>2</v>
      </c>
      <c r="F88" s="10">
        <v>0.4343981481481482</v>
      </c>
      <c r="G88" s="48">
        <v>10</v>
      </c>
      <c r="H88" s="10"/>
      <c r="I88" s="10"/>
      <c r="J88" s="10"/>
      <c r="K88" s="10">
        <v>0.43444444444444441</v>
      </c>
      <c r="L88" s="10"/>
      <c r="M88" s="10"/>
      <c r="N88" s="10"/>
      <c r="O88" s="11">
        <v>4</v>
      </c>
      <c r="P88" s="11"/>
      <c r="Q88" s="11"/>
      <c r="R88" s="11"/>
      <c r="S88" s="11">
        <v>1</v>
      </c>
      <c r="T88" s="49">
        <v>42762.434398148151</v>
      </c>
      <c r="U88" s="49" t="s">
        <v>2997</v>
      </c>
      <c r="V88" s="49" t="s">
        <v>2997</v>
      </c>
      <c r="W88" s="49" t="s">
        <v>2997</v>
      </c>
      <c r="X88" s="49">
        <v>42762.434444444443</v>
      </c>
      <c r="Y88" s="49" t="s">
        <v>2997</v>
      </c>
      <c r="Z88" s="49" t="s">
        <v>2997</v>
      </c>
      <c r="AA88" s="49" t="s">
        <v>2997</v>
      </c>
      <c r="AB88" s="11">
        <v>1</v>
      </c>
      <c r="AC88" s="10">
        <v>4.6296296296211015E-5</v>
      </c>
      <c r="AD88" s="10" t="s">
        <v>2997</v>
      </c>
      <c r="AE88" s="10" t="s">
        <v>2997</v>
      </c>
      <c r="AF88" s="10" t="s">
        <v>2997</v>
      </c>
      <c r="AG88" s="50">
        <v>6.6666666666666666E-2</v>
      </c>
      <c r="AH88" s="50"/>
      <c r="AI88" s="50"/>
      <c r="AJ88" s="50"/>
      <c r="AK88" s="11" t="s">
        <v>3007</v>
      </c>
      <c r="AL88" s="10" t="s">
        <v>3040</v>
      </c>
      <c r="AM88" s="11" t="s">
        <v>3040</v>
      </c>
      <c r="AN88" s="51">
        <v>0.61736111111111114</v>
      </c>
      <c r="AO88" s="51">
        <v>0.61736111111111114</v>
      </c>
      <c r="AP88" s="11"/>
      <c r="AQ88" s="10">
        <v>0.18402777777777779</v>
      </c>
      <c r="AR88" s="10">
        <v>0.18296296296296294</v>
      </c>
      <c r="AS88" s="10" t="s">
        <v>3052</v>
      </c>
      <c r="AT88" s="44">
        <v>265</v>
      </c>
      <c r="AU88" s="44">
        <v>263.46666666666664</v>
      </c>
      <c r="AV88" s="44" t="s">
        <v>3051</v>
      </c>
      <c r="AW88" s="10">
        <v>1.0648148148148517E-3</v>
      </c>
      <c r="AX88" s="44">
        <v>1.5333333333333332</v>
      </c>
      <c r="AY88" t="str">
        <f t="shared" si="3"/>
        <v>SI</v>
      </c>
      <c r="AZ88" s="43">
        <f t="shared" si="5"/>
        <v>0.53333333333333321</v>
      </c>
    </row>
    <row r="89" spans="1:52" x14ac:dyDescent="0.25">
      <c r="A89" s="11">
        <v>191</v>
      </c>
      <c r="B89" s="9">
        <v>42762</v>
      </c>
      <c r="C89" s="11" t="s">
        <v>143</v>
      </c>
      <c r="D89" s="10">
        <v>0.43402777777777773</v>
      </c>
      <c r="E89" s="44">
        <f t="shared" si="4"/>
        <v>1</v>
      </c>
      <c r="F89" s="10">
        <v>0.43457175925925928</v>
      </c>
      <c r="G89" s="48">
        <v>10</v>
      </c>
      <c r="H89" s="10"/>
      <c r="I89" s="10"/>
      <c r="J89" s="10"/>
      <c r="K89" s="10">
        <v>0.43752314814814813</v>
      </c>
      <c r="L89" s="10"/>
      <c r="M89" s="10"/>
      <c r="N89" s="10"/>
      <c r="O89" s="11">
        <v>3</v>
      </c>
      <c r="P89" s="11"/>
      <c r="Q89" s="11"/>
      <c r="R89" s="11"/>
      <c r="S89" s="11">
        <v>1</v>
      </c>
      <c r="T89" s="49">
        <v>42762.434571759259</v>
      </c>
      <c r="U89" s="49" t="s">
        <v>2997</v>
      </c>
      <c r="V89" s="49" t="s">
        <v>2997</v>
      </c>
      <c r="W89" s="49" t="s">
        <v>2997</v>
      </c>
      <c r="X89" s="49">
        <v>42762.437523148146</v>
      </c>
      <c r="Y89" s="49" t="s">
        <v>2997</v>
      </c>
      <c r="Z89" s="49" t="s">
        <v>2997</v>
      </c>
      <c r="AA89" s="49" t="s">
        <v>2997</v>
      </c>
      <c r="AB89" s="11">
        <v>1</v>
      </c>
      <c r="AC89" s="10">
        <v>2.9513888888888506E-3</v>
      </c>
      <c r="AD89" s="10" t="s">
        <v>2997</v>
      </c>
      <c r="AE89" s="10" t="s">
        <v>2997</v>
      </c>
      <c r="AF89" s="10" t="s">
        <v>2997</v>
      </c>
      <c r="AG89" s="50">
        <v>4.25</v>
      </c>
      <c r="AH89" s="50"/>
      <c r="AI89" s="50"/>
      <c r="AJ89" s="50"/>
      <c r="AK89" s="11" t="s">
        <v>3007</v>
      </c>
      <c r="AL89" s="10">
        <v>0.72082175925925929</v>
      </c>
      <c r="AM89" s="11">
        <v>0</v>
      </c>
      <c r="AN89" s="10">
        <v>0.46527777777777773</v>
      </c>
      <c r="AO89" s="10">
        <v>0.46666666666666662</v>
      </c>
      <c r="AP89" s="11"/>
      <c r="AQ89" s="10">
        <v>3.2638888888888884E-2</v>
      </c>
      <c r="AR89" s="10">
        <v>3.2094907407407336E-2</v>
      </c>
      <c r="AS89" s="10" t="s">
        <v>3050</v>
      </c>
      <c r="AT89" s="44">
        <v>47</v>
      </c>
      <c r="AU89" s="44">
        <v>46.216666666666669</v>
      </c>
      <c r="AV89" s="44" t="s">
        <v>3051</v>
      </c>
      <c r="AW89" s="10">
        <v>5.4398148148154801E-4</v>
      </c>
      <c r="AX89" s="44">
        <v>0.78333333333333333</v>
      </c>
      <c r="AY89" t="str">
        <f t="shared" si="3"/>
        <v>NO</v>
      </c>
      <c r="AZ89" s="43">
        <f t="shared" si="5"/>
        <v>0</v>
      </c>
    </row>
    <row r="90" spans="1:52" x14ac:dyDescent="0.25">
      <c r="A90" s="11">
        <v>194</v>
      </c>
      <c r="B90" s="9">
        <v>42762</v>
      </c>
      <c r="C90" s="11" t="s">
        <v>261</v>
      </c>
      <c r="D90" s="10">
        <v>0.43611111111111112</v>
      </c>
      <c r="E90" s="44">
        <f t="shared" si="4"/>
        <v>3</v>
      </c>
      <c r="F90" s="10">
        <v>0.43781249999999999</v>
      </c>
      <c r="G90" s="48">
        <v>10</v>
      </c>
      <c r="H90" s="10"/>
      <c r="I90" s="10"/>
      <c r="J90" s="10"/>
      <c r="K90" s="10">
        <v>0.43959490740740742</v>
      </c>
      <c r="L90" s="10"/>
      <c r="M90" s="10"/>
      <c r="N90" s="10"/>
      <c r="O90" s="11">
        <v>3</v>
      </c>
      <c r="P90" s="11"/>
      <c r="Q90" s="11"/>
      <c r="R90" s="11"/>
      <c r="S90" s="11">
        <v>1</v>
      </c>
      <c r="T90" s="49">
        <v>42762.4378125</v>
      </c>
      <c r="U90" s="49" t="s">
        <v>2997</v>
      </c>
      <c r="V90" s="49" t="s">
        <v>2997</v>
      </c>
      <c r="W90" s="49" t="s">
        <v>2997</v>
      </c>
      <c r="X90" s="49">
        <v>42762.43959490741</v>
      </c>
      <c r="Y90" s="49" t="s">
        <v>2997</v>
      </c>
      <c r="Z90" s="49" t="s">
        <v>2997</v>
      </c>
      <c r="AA90" s="49" t="s">
        <v>2997</v>
      </c>
      <c r="AB90" s="11">
        <v>1</v>
      </c>
      <c r="AC90" s="10">
        <v>1.782407407407427E-3</v>
      </c>
      <c r="AD90" s="10" t="s">
        <v>2997</v>
      </c>
      <c r="AE90" s="10" t="s">
        <v>2997</v>
      </c>
      <c r="AF90" s="10" t="s">
        <v>2997</v>
      </c>
      <c r="AG90" s="50">
        <v>2.5666666666666664</v>
      </c>
      <c r="AH90" s="50"/>
      <c r="AI90" s="50"/>
      <c r="AJ90" s="50"/>
      <c r="AK90" s="11" t="s">
        <v>3007</v>
      </c>
      <c r="AL90" s="10">
        <v>0.48584490740740738</v>
      </c>
      <c r="AM90" s="11">
        <v>1</v>
      </c>
      <c r="AN90" s="10">
        <v>0.4909722222222222</v>
      </c>
      <c r="AO90" s="10">
        <v>0.4909722222222222</v>
      </c>
      <c r="AP90" s="11"/>
      <c r="AQ90" s="10">
        <v>5.4861111111111083E-2</v>
      </c>
      <c r="AR90" s="10">
        <v>5.3159722222222205E-2</v>
      </c>
      <c r="AS90" s="10">
        <v>5.1273148148148207E-3</v>
      </c>
      <c r="AT90" s="44">
        <v>79</v>
      </c>
      <c r="AU90" s="44">
        <v>76.55</v>
      </c>
      <c r="AV90" s="44">
        <v>7.3833333333333337</v>
      </c>
      <c r="AW90" s="10">
        <v>1.7013888888888773E-3</v>
      </c>
      <c r="AX90" s="44">
        <v>2.4500000000000002</v>
      </c>
      <c r="AY90" t="str">
        <f t="shared" si="3"/>
        <v>SI</v>
      </c>
      <c r="AZ90" s="43">
        <f t="shared" si="5"/>
        <v>1.4500000000000002</v>
      </c>
    </row>
    <row r="91" spans="1:52" x14ac:dyDescent="0.25">
      <c r="A91" s="11">
        <v>197</v>
      </c>
      <c r="B91" s="9">
        <v>42762</v>
      </c>
      <c r="C91" s="11" t="s">
        <v>480</v>
      </c>
      <c r="D91" s="10">
        <v>0.43611111111111112</v>
      </c>
      <c r="E91" s="44">
        <f t="shared" si="4"/>
        <v>0</v>
      </c>
      <c r="F91" s="10">
        <v>0.43793981481481481</v>
      </c>
      <c r="G91" s="48">
        <v>10</v>
      </c>
      <c r="H91" s="10"/>
      <c r="I91" s="10"/>
      <c r="J91" s="10"/>
      <c r="K91" s="10">
        <v>0.43866898148148148</v>
      </c>
      <c r="L91" s="10"/>
      <c r="M91" s="10"/>
      <c r="N91" s="10"/>
      <c r="O91" s="11">
        <v>4</v>
      </c>
      <c r="P91" s="11"/>
      <c r="Q91" s="11"/>
      <c r="R91" s="11"/>
      <c r="S91" s="11">
        <v>1</v>
      </c>
      <c r="T91" s="49">
        <v>42762.437939814816</v>
      </c>
      <c r="U91" s="49" t="s">
        <v>2997</v>
      </c>
      <c r="V91" s="49" t="s">
        <v>2997</v>
      </c>
      <c r="W91" s="49" t="s">
        <v>2997</v>
      </c>
      <c r="X91" s="49">
        <v>42762.438668981478</v>
      </c>
      <c r="Y91" s="49" t="s">
        <v>2997</v>
      </c>
      <c r="Z91" s="49" t="s">
        <v>2997</v>
      </c>
      <c r="AA91" s="49" t="s">
        <v>2997</v>
      </c>
      <c r="AB91" s="11">
        <v>1</v>
      </c>
      <c r="AC91" s="10">
        <v>7.2916666666666963E-4</v>
      </c>
      <c r="AD91" s="10" t="s">
        <v>2997</v>
      </c>
      <c r="AE91" s="10" t="s">
        <v>2997</v>
      </c>
      <c r="AF91" s="10" t="s">
        <v>2997</v>
      </c>
      <c r="AG91" s="50">
        <v>1.05</v>
      </c>
      <c r="AH91" s="50"/>
      <c r="AI91" s="50"/>
      <c r="AJ91" s="50"/>
      <c r="AK91" s="11" t="s">
        <v>3007</v>
      </c>
      <c r="AL91" s="10">
        <v>0.47476851851851848</v>
      </c>
      <c r="AM91" s="11">
        <v>1</v>
      </c>
      <c r="AN91" s="10">
        <v>0.48402777777777778</v>
      </c>
      <c r="AO91" s="10">
        <v>0.48402777777777778</v>
      </c>
      <c r="AP91" s="11"/>
      <c r="AQ91" s="10">
        <v>4.7916666666666663E-2</v>
      </c>
      <c r="AR91" s="10">
        <v>4.6087962962962969E-2</v>
      </c>
      <c r="AS91" s="10">
        <v>9.2592592592593004E-3</v>
      </c>
      <c r="AT91" s="44">
        <v>69</v>
      </c>
      <c r="AU91" s="44">
        <v>66.36666666666666</v>
      </c>
      <c r="AV91" s="44">
        <v>13.333333333333334</v>
      </c>
      <c r="AW91" s="10">
        <v>1.8287037037036935E-3</v>
      </c>
      <c r="AX91" s="44">
        <v>2.6333333333333333</v>
      </c>
      <c r="AY91" t="str">
        <f t="shared" si="3"/>
        <v>SI</v>
      </c>
      <c r="AZ91" s="43">
        <f t="shared" si="5"/>
        <v>1.6333333333333333</v>
      </c>
    </row>
    <row r="92" spans="1:52" x14ac:dyDescent="0.25">
      <c r="A92" s="11">
        <v>193</v>
      </c>
      <c r="B92" s="9">
        <v>42762</v>
      </c>
      <c r="C92" s="11" t="s">
        <v>479</v>
      </c>
      <c r="D92" s="10">
        <v>0.43611111111111112</v>
      </c>
      <c r="E92" s="44">
        <f t="shared" si="4"/>
        <v>0</v>
      </c>
      <c r="F92" s="10">
        <v>0.43748842592592596</v>
      </c>
      <c r="G92" s="48">
        <v>10</v>
      </c>
      <c r="H92" s="10"/>
      <c r="I92" s="10"/>
      <c r="J92" s="10"/>
      <c r="K92" s="10">
        <v>0.43776620370370373</v>
      </c>
      <c r="L92" s="10"/>
      <c r="M92" s="10"/>
      <c r="N92" s="10"/>
      <c r="O92" s="11">
        <v>4</v>
      </c>
      <c r="P92" s="11"/>
      <c r="Q92" s="11"/>
      <c r="R92" s="11"/>
      <c r="S92" s="11">
        <v>1</v>
      </c>
      <c r="T92" s="49">
        <v>42762.437488425923</v>
      </c>
      <c r="U92" s="49" t="s">
        <v>2997</v>
      </c>
      <c r="V92" s="49" t="s">
        <v>2997</v>
      </c>
      <c r="W92" s="49" t="s">
        <v>2997</v>
      </c>
      <c r="X92" s="49">
        <v>42762.4377662037</v>
      </c>
      <c r="Y92" s="49" t="s">
        <v>2997</v>
      </c>
      <c r="Z92" s="49" t="s">
        <v>2997</v>
      </c>
      <c r="AA92" s="49" t="s">
        <v>2997</v>
      </c>
      <c r="AB92" s="11">
        <v>1</v>
      </c>
      <c r="AC92" s="10">
        <v>2.7777777777776569E-4</v>
      </c>
      <c r="AD92" s="10" t="s">
        <v>2997</v>
      </c>
      <c r="AE92" s="10" t="s">
        <v>2997</v>
      </c>
      <c r="AF92" s="10" t="s">
        <v>2997</v>
      </c>
      <c r="AG92" s="50">
        <v>0.4</v>
      </c>
      <c r="AH92" s="50"/>
      <c r="AI92" s="50"/>
      <c r="AJ92" s="50"/>
      <c r="AK92" s="11" t="s">
        <v>3007</v>
      </c>
      <c r="AL92" s="10" t="s">
        <v>3040</v>
      </c>
      <c r="AM92" s="11" t="s">
        <v>3040</v>
      </c>
      <c r="AN92" s="10">
        <v>0.52847222222222223</v>
      </c>
      <c r="AO92" s="10">
        <v>0.52986111111111112</v>
      </c>
      <c r="AP92" s="11"/>
      <c r="AQ92" s="10">
        <v>9.375E-2</v>
      </c>
      <c r="AR92" s="10">
        <v>9.2372685185185155E-2</v>
      </c>
      <c r="AS92" s="10" t="s">
        <v>3052</v>
      </c>
      <c r="AT92" s="44">
        <v>135</v>
      </c>
      <c r="AU92" s="44">
        <v>133.01666666666668</v>
      </c>
      <c r="AV92" s="44" t="s">
        <v>3051</v>
      </c>
      <c r="AW92" s="10">
        <v>1.3773148148148451E-3</v>
      </c>
      <c r="AX92" s="44">
        <v>1.9833333333333334</v>
      </c>
      <c r="AY92" t="str">
        <f t="shared" si="3"/>
        <v>SI</v>
      </c>
      <c r="AZ92" s="43">
        <f t="shared" si="5"/>
        <v>0.98333333333333339</v>
      </c>
    </row>
    <row r="93" spans="1:52" x14ac:dyDescent="0.25">
      <c r="A93" s="11">
        <v>196</v>
      </c>
      <c r="B93" s="9">
        <v>42762</v>
      </c>
      <c r="C93" s="11" t="s">
        <v>44</v>
      </c>
      <c r="D93" s="10">
        <v>0.43611111111111112</v>
      </c>
      <c r="E93" s="44">
        <f t="shared" si="4"/>
        <v>0</v>
      </c>
      <c r="F93" s="10">
        <v>0.43793981481481481</v>
      </c>
      <c r="G93" s="48">
        <v>10</v>
      </c>
      <c r="H93" s="10"/>
      <c r="I93" s="10"/>
      <c r="J93" s="10"/>
      <c r="K93" s="10">
        <v>0.43943287037037032</v>
      </c>
      <c r="L93" s="10"/>
      <c r="M93" s="10"/>
      <c r="N93" s="10"/>
      <c r="O93" s="11">
        <v>2</v>
      </c>
      <c r="P93" s="11"/>
      <c r="Q93" s="11"/>
      <c r="R93" s="11"/>
      <c r="S93" s="11">
        <v>1</v>
      </c>
      <c r="T93" s="49">
        <v>42762.437939814816</v>
      </c>
      <c r="U93" s="49" t="s">
        <v>2997</v>
      </c>
      <c r="V93" s="49" t="s">
        <v>2997</v>
      </c>
      <c r="W93" s="49" t="s">
        <v>2997</v>
      </c>
      <c r="X93" s="49">
        <v>42762.439432870371</v>
      </c>
      <c r="Y93" s="49" t="s">
        <v>2997</v>
      </c>
      <c r="Z93" s="49" t="s">
        <v>2997</v>
      </c>
      <c r="AA93" s="49" t="s">
        <v>2997</v>
      </c>
      <c r="AB93" s="11">
        <v>1</v>
      </c>
      <c r="AC93" s="10">
        <v>1.4930555555555114E-3</v>
      </c>
      <c r="AD93" s="10" t="s">
        <v>2997</v>
      </c>
      <c r="AE93" s="10" t="s">
        <v>2997</v>
      </c>
      <c r="AF93" s="10" t="s">
        <v>2997</v>
      </c>
      <c r="AG93" s="50">
        <v>2.15</v>
      </c>
      <c r="AH93" s="50"/>
      <c r="AI93" s="50"/>
      <c r="AJ93" s="50"/>
      <c r="AK93" s="11" t="s">
        <v>3007</v>
      </c>
      <c r="AL93" s="10" t="s">
        <v>3040</v>
      </c>
      <c r="AM93" s="11" t="s">
        <v>3040</v>
      </c>
      <c r="AN93" s="10">
        <v>0.52777777777777779</v>
      </c>
      <c r="AO93" s="10">
        <v>0.52777777777777779</v>
      </c>
      <c r="AP93" s="11"/>
      <c r="AQ93" s="10">
        <v>9.1666666666666674E-2</v>
      </c>
      <c r="AR93" s="10">
        <v>8.9837962962962981E-2</v>
      </c>
      <c r="AS93" s="10" t="s">
        <v>3052</v>
      </c>
      <c r="AT93" s="44">
        <v>132</v>
      </c>
      <c r="AU93" s="44">
        <v>129.36666666666667</v>
      </c>
      <c r="AV93" s="44" t="s">
        <v>3051</v>
      </c>
      <c r="AW93" s="10">
        <v>1.8287037037036935E-3</v>
      </c>
      <c r="AX93" s="44">
        <v>2.6333333333333333</v>
      </c>
      <c r="AY93" t="str">
        <f t="shared" si="3"/>
        <v>SI</v>
      </c>
      <c r="AZ93" s="43">
        <f t="shared" si="5"/>
        <v>1.6333333333333333</v>
      </c>
    </row>
    <row r="94" spans="1:52" x14ac:dyDescent="0.25">
      <c r="A94" s="11">
        <v>201</v>
      </c>
      <c r="B94" s="9">
        <v>42762</v>
      </c>
      <c r="C94" s="11" t="s">
        <v>262</v>
      </c>
      <c r="D94" s="10">
        <v>0.4368055555555555</v>
      </c>
      <c r="E94" s="44">
        <f t="shared" si="4"/>
        <v>1</v>
      </c>
      <c r="F94" s="10">
        <v>0.4397685185185185</v>
      </c>
      <c r="G94" s="48">
        <v>10</v>
      </c>
      <c r="H94" s="10"/>
      <c r="I94" s="10"/>
      <c r="J94" s="10"/>
      <c r="K94" s="10">
        <v>0.44035879629629626</v>
      </c>
      <c r="L94" s="10"/>
      <c r="M94" s="10"/>
      <c r="N94" s="10"/>
      <c r="O94" s="11">
        <v>3</v>
      </c>
      <c r="P94" s="11"/>
      <c r="Q94" s="11"/>
      <c r="R94" s="11"/>
      <c r="S94" s="11">
        <v>1</v>
      </c>
      <c r="T94" s="49">
        <v>42762.439768518518</v>
      </c>
      <c r="U94" s="49" t="s">
        <v>2997</v>
      </c>
      <c r="V94" s="49" t="s">
        <v>2997</v>
      </c>
      <c r="W94" s="49" t="s">
        <v>2997</v>
      </c>
      <c r="X94" s="49">
        <v>42762.440358796295</v>
      </c>
      <c r="Y94" s="49" t="s">
        <v>2997</v>
      </c>
      <c r="Z94" s="49" t="s">
        <v>2997</v>
      </c>
      <c r="AA94" s="49" t="s">
        <v>2997</v>
      </c>
      <c r="AB94" s="11">
        <v>1</v>
      </c>
      <c r="AC94" s="10">
        <v>5.9027777777775903E-4</v>
      </c>
      <c r="AD94" s="10" t="s">
        <v>2997</v>
      </c>
      <c r="AE94" s="10" t="s">
        <v>2997</v>
      </c>
      <c r="AF94" s="10" t="s">
        <v>2997</v>
      </c>
      <c r="AG94" s="50">
        <v>0.85</v>
      </c>
      <c r="AH94" s="50"/>
      <c r="AI94" s="50"/>
      <c r="AJ94" s="50"/>
      <c r="AK94" s="11" t="s">
        <v>3007</v>
      </c>
      <c r="AL94" s="10">
        <v>0.48604166666666665</v>
      </c>
      <c r="AM94" s="11">
        <v>1</v>
      </c>
      <c r="AN94" s="10">
        <v>0.49374999999999997</v>
      </c>
      <c r="AO94" s="10">
        <v>0.49374999999999997</v>
      </c>
      <c r="AP94" s="11"/>
      <c r="AQ94" s="10">
        <v>5.6944444444444464E-2</v>
      </c>
      <c r="AR94" s="10">
        <v>5.3981481481481464E-2</v>
      </c>
      <c r="AS94" s="10">
        <v>7.7083333333333171E-3</v>
      </c>
      <c r="AT94" s="44">
        <v>82</v>
      </c>
      <c r="AU94" s="44">
        <v>77.733333333333334</v>
      </c>
      <c r="AV94" s="44">
        <v>11.1</v>
      </c>
      <c r="AW94" s="10">
        <v>2.9629629629630005E-3</v>
      </c>
      <c r="AX94" s="44">
        <v>4.2666666666666666</v>
      </c>
      <c r="AY94" t="str">
        <f t="shared" si="3"/>
        <v>SI</v>
      </c>
      <c r="AZ94" s="43">
        <f t="shared" si="5"/>
        <v>3.2666666666666666</v>
      </c>
    </row>
    <row r="95" spans="1:52" x14ac:dyDescent="0.25">
      <c r="A95" s="11">
        <v>203</v>
      </c>
      <c r="B95" s="9">
        <v>42762</v>
      </c>
      <c r="C95" s="11" t="s">
        <v>263</v>
      </c>
      <c r="D95" s="10">
        <v>0.4368055555555555</v>
      </c>
      <c r="E95" s="44">
        <f t="shared" si="4"/>
        <v>0</v>
      </c>
      <c r="F95" s="10">
        <v>0.44057870370370367</v>
      </c>
      <c r="G95" s="48">
        <v>10</v>
      </c>
      <c r="H95" s="10"/>
      <c r="I95" s="10"/>
      <c r="J95" s="10"/>
      <c r="K95" s="10">
        <v>0.44128472222222226</v>
      </c>
      <c r="L95" s="10"/>
      <c r="M95" s="10"/>
      <c r="N95" s="10"/>
      <c r="O95" s="11">
        <v>3</v>
      </c>
      <c r="P95" s="11"/>
      <c r="Q95" s="11"/>
      <c r="R95" s="11"/>
      <c r="S95" s="11">
        <v>1</v>
      </c>
      <c r="T95" s="49">
        <v>42762.440578703703</v>
      </c>
      <c r="U95" s="49" t="s">
        <v>2997</v>
      </c>
      <c r="V95" s="49" t="s">
        <v>2997</v>
      </c>
      <c r="W95" s="49" t="s">
        <v>2997</v>
      </c>
      <c r="X95" s="49">
        <v>42762.441284722219</v>
      </c>
      <c r="Y95" s="49" t="s">
        <v>2997</v>
      </c>
      <c r="Z95" s="49" t="s">
        <v>2997</v>
      </c>
      <c r="AA95" s="49" t="s">
        <v>2997</v>
      </c>
      <c r="AB95" s="11">
        <v>1</v>
      </c>
      <c r="AC95" s="10">
        <v>7.0601851851859188E-4</v>
      </c>
      <c r="AD95" s="10" t="s">
        <v>2997</v>
      </c>
      <c r="AE95" s="10" t="s">
        <v>2997</v>
      </c>
      <c r="AF95" s="10" t="s">
        <v>2997</v>
      </c>
      <c r="AG95" s="50">
        <v>1.0166666666666666</v>
      </c>
      <c r="AH95" s="50"/>
      <c r="AI95" s="50"/>
      <c r="AJ95" s="50"/>
      <c r="AK95" s="11" t="s">
        <v>3007</v>
      </c>
      <c r="AL95" s="10">
        <v>0.48700231481481482</v>
      </c>
      <c r="AM95" s="11">
        <v>1</v>
      </c>
      <c r="AN95" s="51">
        <v>0.49722222222222223</v>
      </c>
      <c r="AO95" s="51">
        <v>0.49722222222222223</v>
      </c>
      <c r="AP95" s="11"/>
      <c r="AQ95" s="10">
        <v>6.041666666666673E-2</v>
      </c>
      <c r="AR95" s="10">
        <v>5.6643518518518565E-2</v>
      </c>
      <c r="AS95" s="10">
        <v>1.0219907407407414E-2</v>
      </c>
      <c r="AT95" s="44">
        <v>87</v>
      </c>
      <c r="AU95" s="44">
        <v>81.566666666666663</v>
      </c>
      <c r="AV95" s="44">
        <v>14.716666666666667</v>
      </c>
      <c r="AW95" s="10">
        <v>3.7731481481481643E-3</v>
      </c>
      <c r="AX95" s="44">
        <v>5.4333333333333336</v>
      </c>
      <c r="AY95" t="str">
        <f t="shared" si="3"/>
        <v>SI</v>
      </c>
      <c r="AZ95" s="43">
        <f t="shared" si="5"/>
        <v>4.4333333333333336</v>
      </c>
    </row>
    <row r="96" spans="1:52" x14ac:dyDescent="0.25">
      <c r="A96" s="11">
        <v>207</v>
      </c>
      <c r="B96" s="9">
        <v>42762</v>
      </c>
      <c r="C96" s="11" t="s">
        <v>66</v>
      </c>
      <c r="D96" s="10">
        <v>0.43958333333333338</v>
      </c>
      <c r="E96" s="44">
        <f t="shared" si="4"/>
        <v>4</v>
      </c>
      <c r="F96" s="10">
        <v>0.4415972222222222</v>
      </c>
      <c r="G96" s="48">
        <v>10</v>
      </c>
      <c r="H96" s="10"/>
      <c r="I96" s="10"/>
      <c r="J96" s="10"/>
      <c r="K96" s="10">
        <v>0.48327546296296298</v>
      </c>
      <c r="L96" s="10"/>
      <c r="M96" s="10"/>
      <c r="N96" s="10"/>
      <c r="O96" s="11">
        <v>4</v>
      </c>
      <c r="P96" s="11"/>
      <c r="Q96" s="11"/>
      <c r="R96" s="11"/>
      <c r="S96" s="11">
        <v>1</v>
      </c>
      <c r="T96" s="49">
        <v>42762.44159722222</v>
      </c>
      <c r="U96" s="49" t="s">
        <v>2997</v>
      </c>
      <c r="V96" s="49" t="s">
        <v>2997</v>
      </c>
      <c r="W96" s="49" t="s">
        <v>2997</v>
      </c>
      <c r="X96" s="49">
        <v>42762.483275462961</v>
      </c>
      <c r="Y96" s="49" t="s">
        <v>2997</v>
      </c>
      <c r="Z96" s="49" t="s">
        <v>2997</v>
      </c>
      <c r="AA96" s="49" t="s">
        <v>2997</v>
      </c>
      <c r="AB96" s="11">
        <v>1</v>
      </c>
      <c r="AC96" s="10">
        <v>4.167824074074078E-2</v>
      </c>
      <c r="AD96" s="10" t="s">
        <v>2997</v>
      </c>
      <c r="AE96" s="10" t="s">
        <v>2997</v>
      </c>
      <c r="AF96" s="10" t="s">
        <v>2997</v>
      </c>
      <c r="AG96" s="50">
        <v>60.016666666666666</v>
      </c>
      <c r="AH96" s="50"/>
      <c r="AI96" s="50"/>
      <c r="AJ96" s="50"/>
      <c r="AK96" s="11" t="s">
        <v>3007</v>
      </c>
      <c r="AL96" s="10">
        <v>0.7478125000000001</v>
      </c>
      <c r="AM96" s="11">
        <v>1</v>
      </c>
      <c r="AN96" s="10">
        <v>0.74930555555555556</v>
      </c>
      <c r="AO96" s="10">
        <v>0.74930555555555556</v>
      </c>
      <c r="AP96" s="11"/>
      <c r="AQ96" s="10">
        <v>0.30972222222222218</v>
      </c>
      <c r="AR96" s="10">
        <v>0.30770833333333336</v>
      </c>
      <c r="AS96" s="10">
        <v>1.4930555555554559E-3</v>
      </c>
      <c r="AT96" s="44">
        <v>446</v>
      </c>
      <c r="AU96" s="44">
        <v>443.1</v>
      </c>
      <c r="AV96" s="44">
        <v>2.15</v>
      </c>
      <c r="AW96" s="10">
        <v>2.0138888888888151E-3</v>
      </c>
      <c r="AX96" s="44">
        <v>2.9</v>
      </c>
      <c r="AY96" t="str">
        <f t="shared" si="3"/>
        <v>SI</v>
      </c>
      <c r="AZ96" s="43">
        <f t="shared" si="5"/>
        <v>1.9</v>
      </c>
    </row>
    <row r="97" spans="1:52" x14ac:dyDescent="0.25">
      <c r="A97" s="11">
        <v>208</v>
      </c>
      <c r="B97" s="9">
        <v>42762</v>
      </c>
      <c r="C97" s="11" t="s">
        <v>481</v>
      </c>
      <c r="D97" s="10">
        <v>0.44097222222222227</v>
      </c>
      <c r="E97" s="44">
        <f t="shared" si="4"/>
        <v>2</v>
      </c>
      <c r="F97" s="10">
        <v>0.44177083333333328</v>
      </c>
      <c r="G97" s="48">
        <v>10</v>
      </c>
      <c r="H97" s="10"/>
      <c r="I97" s="10"/>
      <c r="J97" s="10"/>
      <c r="K97" s="10">
        <v>0.44259259259259259</v>
      </c>
      <c r="L97" s="10"/>
      <c r="M97" s="10"/>
      <c r="N97" s="10"/>
      <c r="O97" s="11">
        <v>4</v>
      </c>
      <c r="P97" s="11"/>
      <c r="Q97" s="11"/>
      <c r="R97" s="11"/>
      <c r="S97" s="11">
        <v>1</v>
      </c>
      <c r="T97" s="49">
        <v>42762.441770833335</v>
      </c>
      <c r="U97" s="49" t="s">
        <v>2997</v>
      </c>
      <c r="V97" s="49" t="s">
        <v>2997</v>
      </c>
      <c r="W97" s="49" t="s">
        <v>2997</v>
      </c>
      <c r="X97" s="49">
        <v>42762.44259259259</v>
      </c>
      <c r="Y97" s="49" t="s">
        <v>2997</v>
      </c>
      <c r="Z97" s="49" t="s">
        <v>2997</v>
      </c>
      <c r="AA97" s="49" t="s">
        <v>2997</v>
      </c>
      <c r="AB97" s="11">
        <v>1</v>
      </c>
      <c r="AC97" s="10">
        <v>8.217592592593137E-4</v>
      </c>
      <c r="AD97" s="10" t="s">
        <v>2997</v>
      </c>
      <c r="AE97" s="10" t="s">
        <v>2997</v>
      </c>
      <c r="AF97" s="10" t="s">
        <v>2997</v>
      </c>
      <c r="AG97" s="50">
        <v>1.1833333333333333</v>
      </c>
      <c r="AH97" s="50"/>
      <c r="AI97" s="50"/>
      <c r="AJ97" s="50"/>
      <c r="AK97" s="11" t="s">
        <v>3007</v>
      </c>
      <c r="AL97" s="10">
        <v>0.50726851851851851</v>
      </c>
      <c r="AM97" s="11">
        <v>1</v>
      </c>
      <c r="AN97" s="10">
        <v>0.51180555555555551</v>
      </c>
      <c r="AO97" s="10">
        <v>0.51180555555555551</v>
      </c>
      <c r="AP97" s="11"/>
      <c r="AQ97" s="10">
        <v>7.0833333333333248E-2</v>
      </c>
      <c r="AR97" s="10">
        <v>7.0034722222222234E-2</v>
      </c>
      <c r="AS97" s="10">
        <v>4.5370370370370061E-3</v>
      </c>
      <c r="AT97" s="44">
        <v>102</v>
      </c>
      <c r="AU97" s="44">
        <v>100.85</v>
      </c>
      <c r="AV97" s="44">
        <v>6.5333333333333332</v>
      </c>
      <c r="AW97" s="10">
        <v>7.986111111110139E-4</v>
      </c>
      <c r="AX97" s="44">
        <v>1.1499999999999999</v>
      </c>
      <c r="AY97" t="str">
        <f t="shared" si="3"/>
        <v>SI</v>
      </c>
      <c r="AZ97" s="43">
        <f t="shared" si="5"/>
        <v>0.14999999999999991</v>
      </c>
    </row>
    <row r="98" spans="1:52" x14ac:dyDescent="0.25">
      <c r="A98" s="11">
        <v>209</v>
      </c>
      <c r="B98" s="9">
        <v>42762</v>
      </c>
      <c r="C98" s="11" t="s">
        <v>206</v>
      </c>
      <c r="D98" s="10">
        <v>0.44097222222222227</v>
      </c>
      <c r="E98" s="44">
        <f t="shared" si="4"/>
        <v>0</v>
      </c>
      <c r="F98" s="10">
        <v>0.44218750000000001</v>
      </c>
      <c r="G98" s="48">
        <v>10</v>
      </c>
      <c r="H98" s="10"/>
      <c r="I98" s="10"/>
      <c r="J98" s="10"/>
      <c r="K98" s="10">
        <v>0.44239583333333332</v>
      </c>
      <c r="L98" s="10"/>
      <c r="M98" s="10"/>
      <c r="N98" s="10"/>
      <c r="O98" s="11">
        <v>5</v>
      </c>
      <c r="P98" s="11"/>
      <c r="Q98" s="11"/>
      <c r="R98" s="11"/>
      <c r="S98" s="11">
        <v>1</v>
      </c>
      <c r="T98" s="49">
        <v>42762.442187499997</v>
      </c>
      <c r="U98" s="49" t="s">
        <v>2997</v>
      </c>
      <c r="V98" s="49" t="s">
        <v>2997</v>
      </c>
      <c r="W98" s="49" t="s">
        <v>2997</v>
      </c>
      <c r="X98" s="49">
        <v>42762.442395833335</v>
      </c>
      <c r="Y98" s="49" t="s">
        <v>2997</v>
      </c>
      <c r="Z98" s="49" t="s">
        <v>2997</v>
      </c>
      <c r="AA98" s="49" t="s">
        <v>2997</v>
      </c>
      <c r="AB98" s="11">
        <v>1</v>
      </c>
      <c r="AC98" s="10">
        <v>2.0833333333331039E-4</v>
      </c>
      <c r="AD98" s="10" t="s">
        <v>2997</v>
      </c>
      <c r="AE98" s="10" t="s">
        <v>2997</v>
      </c>
      <c r="AF98" s="10" t="s">
        <v>2997</v>
      </c>
      <c r="AG98" s="50">
        <v>0.3</v>
      </c>
      <c r="AH98" s="50"/>
      <c r="AI98" s="50"/>
      <c r="AJ98" s="50"/>
      <c r="AK98" s="11" t="s">
        <v>3007</v>
      </c>
      <c r="AL98" s="10">
        <v>0.35896990740740736</v>
      </c>
      <c r="AM98" s="11">
        <v>0</v>
      </c>
      <c r="AN98" s="51">
        <v>0.47222222222222227</v>
      </c>
      <c r="AO98" s="51">
        <v>0.47222222222222227</v>
      </c>
      <c r="AP98" s="11"/>
      <c r="AQ98" s="10">
        <v>3.125E-2</v>
      </c>
      <c r="AR98" s="10">
        <v>3.0034722222222254E-2</v>
      </c>
      <c r="AS98" s="10" t="s">
        <v>3050</v>
      </c>
      <c r="AT98" s="44">
        <v>45</v>
      </c>
      <c r="AU98" s="44">
        <v>43.25</v>
      </c>
      <c r="AV98" s="44" t="s">
        <v>3051</v>
      </c>
      <c r="AW98" s="10">
        <v>1.2152777777777457E-3</v>
      </c>
      <c r="AX98" s="44">
        <v>1.75</v>
      </c>
      <c r="AY98" t="str">
        <f t="shared" si="3"/>
        <v>SI</v>
      </c>
      <c r="AZ98" s="43">
        <f t="shared" si="5"/>
        <v>0.75</v>
      </c>
    </row>
    <row r="99" spans="1:52" x14ac:dyDescent="0.25">
      <c r="A99" s="11">
        <v>210</v>
      </c>
      <c r="B99" s="9">
        <v>42762</v>
      </c>
      <c r="C99" s="11" t="s">
        <v>46</v>
      </c>
      <c r="D99" s="10">
        <v>0.44097222222222227</v>
      </c>
      <c r="E99" s="44">
        <f t="shared" si="4"/>
        <v>0</v>
      </c>
      <c r="F99" s="10">
        <v>0.44267361111111114</v>
      </c>
      <c r="G99" s="48">
        <v>10</v>
      </c>
      <c r="H99" s="10"/>
      <c r="I99" s="10"/>
      <c r="J99" s="10"/>
      <c r="K99" s="10">
        <v>0.44271990740740735</v>
      </c>
      <c r="L99" s="10"/>
      <c r="M99" s="10"/>
      <c r="N99" s="10"/>
      <c r="O99" s="11">
        <v>2</v>
      </c>
      <c r="P99" s="11"/>
      <c r="Q99" s="11"/>
      <c r="R99" s="11"/>
      <c r="S99" s="11">
        <v>1</v>
      </c>
      <c r="T99" s="49">
        <v>42762.442673611113</v>
      </c>
      <c r="U99" s="49" t="s">
        <v>2997</v>
      </c>
      <c r="V99" s="49" t="s">
        <v>2997</v>
      </c>
      <c r="W99" s="49" t="s">
        <v>2997</v>
      </c>
      <c r="X99" s="49">
        <v>42762.442719907405</v>
      </c>
      <c r="Y99" s="49" t="s">
        <v>2997</v>
      </c>
      <c r="Z99" s="49" t="s">
        <v>2997</v>
      </c>
      <c r="AA99" s="49" t="s">
        <v>2997</v>
      </c>
      <c r="AB99" s="11">
        <v>1</v>
      </c>
      <c r="AC99" s="10">
        <v>4.6296296296211015E-5</v>
      </c>
      <c r="AD99" s="10" t="s">
        <v>2997</v>
      </c>
      <c r="AE99" s="10" t="s">
        <v>2997</v>
      </c>
      <c r="AF99" s="10" t="s">
        <v>2997</v>
      </c>
      <c r="AG99" s="50">
        <v>6.6666666666666666E-2</v>
      </c>
      <c r="AH99" s="50"/>
      <c r="AI99" s="50"/>
      <c r="AJ99" s="50"/>
      <c r="AK99" s="11" t="s">
        <v>3007</v>
      </c>
      <c r="AL99" s="10" t="s">
        <v>3040</v>
      </c>
      <c r="AM99" s="11" t="s">
        <v>3040</v>
      </c>
      <c r="AN99" s="51">
        <v>0.60069444444444442</v>
      </c>
      <c r="AO99" s="51">
        <v>0.60069444444444442</v>
      </c>
      <c r="AP99" s="11"/>
      <c r="AQ99" s="10">
        <v>0.15972222222222215</v>
      </c>
      <c r="AR99" s="10">
        <v>0.15802083333333328</v>
      </c>
      <c r="AS99" s="10" t="s">
        <v>3052</v>
      </c>
      <c r="AT99" s="44">
        <v>230</v>
      </c>
      <c r="AU99" s="44">
        <v>227.55</v>
      </c>
      <c r="AV99" s="44" t="s">
        <v>3051</v>
      </c>
      <c r="AW99" s="10">
        <v>1.7013888888888773E-3</v>
      </c>
      <c r="AX99" s="44">
        <v>2.4500000000000002</v>
      </c>
      <c r="AY99" t="str">
        <f t="shared" si="3"/>
        <v>SI</v>
      </c>
      <c r="AZ99" s="43">
        <f t="shared" si="5"/>
        <v>1.4500000000000002</v>
      </c>
    </row>
    <row r="100" spans="1:52" x14ac:dyDescent="0.25">
      <c r="A100" s="11">
        <v>217</v>
      </c>
      <c r="B100" s="9">
        <v>42762</v>
      </c>
      <c r="C100" s="11" t="s">
        <v>682</v>
      </c>
      <c r="D100" s="10">
        <v>0.44166666666666665</v>
      </c>
      <c r="E100" s="44">
        <f t="shared" si="4"/>
        <v>1</v>
      </c>
      <c r="F100" s="10">
        <v>0.44490740740740736</v>
      </c>
      <c r="G100" s="48">
        <v>10</v>
      </c>
      <c r="H100" s="10"/>
      <c r="I100" s="10"/>
      <c r="J100" s="10"/>
      <c r="K100" s="10">
        <v>0.44585648148148144</v>
      </c>
      <c r="L100" s="10"/>
      <c r="M100" s="10"/>
      <c r="N100" s="10"/>
      <c r="O100" s="11">
        <v>5</v>
      </c>
      <c r="P100" s="11"/>
      <c r="Q100" s="11"/>
      <c r="R100" s="11"/>
      <c r="S100" s="11">
        <v>1</v>
      </c>
      <c r="T100" s="49">
        <v>42762.444907407407</v>
      </c>
      <c r="U100" s="49" t="s">
        <v>2997</v>
      </c>
      <c r="V100" s="49" t="s">
        <v>2997</v>
      </c>
      <c r="W100" s="49" t="s">
        <v>2997</v>
      </c>
      <c r="X100" s="49">
        <v>42762.445856481485</v>
      </c>
      <c r="Y100" s="49" t="s">
        <v>2997</v>
      </c>
      <c r="Z100" s="49" t="s">
        <v>2997</v>
      </c>
      <c r="AA100" s="49" t="s">
        <v>2997</v>
      </c>
      <c r="AB100" s="11">
        <v>1</v>
      </c>
      <c r="AC100" s="10">
        <v>9.490740740740744E-4</v>
      </c>
      <c r="AD100" s="10" t="s">
        <v>2997</v>
      </c>
      <c r="AE100" s="10" t="s">
        <v>2997</v>
      </c>
      <c r="AF100" s="10" t="s">
        <v>2997</v>
      </c>
      <c r="AG100" s="50">
        <v>1.3666666666666667</v>
      </c>
      <c r="AH100" s="50"/>
      <c r="AI100" s="50"/>
      <c r="AJ100" s="50"/>
      <c r="AK100" s="11" t="s">
        <v>3007</v>
      </c>
      <c r="AL100" s="10">
        <v>0.50829861111111108</v>
      </c>
      <c r="AM100" s="11">
        <v>1</v>
      </c>
      <c r="AN100" s="10">
        <v>0.52013888888888882</v>
      </c>
      <c r="AO100" s="10">
        <v>0.52013888888888882</v>
      </c>
      <c r="AP100" s="11"/>
      <c r="AQ100" s="10">
        <v>7.8472222222222165E-2</v>
      </c>
      <c r="AR100" s="10">
        <v>7.5231481481481455E-2</v>
      </c>
      <c r="AS100" s="10">
        <v>1.1840277777777741E-2</v>
      </c>
      <c r="AT100" s="44">
        <v>113</v>
      </c>
      <c r="AU100" s="44">
        <v>108.33333333333333</v>
      </c>
      <c r="AV100" s="44">
        <v>17.05</v>
      </c>
      <c r="AW100" s="10">
        <v>3.2407407407407107E-3</v>
      </c>
      <c r="AX100" s="44">
        <v>4.666666666666667</v>
      </c>
      <c r="AY100" t="str">
        <f t="shared" si="3"/>
        <v>SI</v>
      </c>
      <c r="AZ100" s="43">
        <f t="shared" si="5"/>
        <v>3.666666666666667</v>
      </c>
    </row>
    <row r="101" spans="1:52" x14ac:dyDescent="0.25">
      <c r="A101" s="11">
        <v>214</v>
      </c>
      <c r="B101" s="9">
        <v>42762</v>
      </c>
      <c r="C101" s="11" t="s">
        <v>482</v>
      </c>
      <c r="D101" s="10">
        <v>0.44166666666666665</v>
      </c>
      <c r="E101" s="44">
        <f t="shared" si="4"/>
        <v>0</v>
      </c>
      <c r="F101" s="10">
        <v>0.44391203703703702</v>
      </c>
      <c r="G101" s="48">
        <v>10</v>
      </c>
      <c r="H101" s="10"/>
      <c r="I101" s="10"/>
      <c r="J101" s="10"/>
      <c r="K101" s="10">
        <v>0.44473379629629628</v>
      </c>
      <c r="L101" s="10"/>
      <c r="M101" s="10"/>
      <c r="N101" s="10"/>
      <c r="O101" s="11">
        <v>4</v>
      </c>
      <c r="P101" s="11"/>
      <c r="Q101" s="11"/>
      <c r="R101" s="11"/>
      <c r="S101" s="11">
        <v>1</v>
      </c>
      <c r="T101" s="49">
        <v>42762.443912037037</v>
      </c>
      <c r="U101" s="49" t="s">
        <v>2997</v>
      </c>
      <c r="V101" s="49" t="s">
        <v>2997</v>
      </c>
      <c r="W101" s="49" t="s">
        <v>2997</v>
      </c>
      <c r="X101" s="49">
        <v>42762.444733796299</v>
      </c>
      <c r="Y101" s="49" t="s">
        <v>2997</v>
      </c>
      <c r="Z101" s="49" t="s">
        <v>2997</v>
      </c>
      <c r="AA101" s="49" t="s">
        <v>2997</v>
      </c>
      <c r="AB101" s="11">
        <v>1</v>
      </c>
      <c r="AC101" s="10">
        <v>8.2175925925925819E-4</v>
      </c>
      <c r="AD101" s="10" t="s">
        <v>2997</v>
      </c>
      <c r="AE101" s="10" t="s">
        <v>2997</v>
      </c>
      <c r="AF101" s="10" t="s">
        <v>2997</v>
      </c>
      <c r="AG101" s="50">
        <v>1.1833333333333333</v>
      </c>
      <c r="AH101" s="50"/>
      <c r="AI101" s="50"/>
      <c r="AJ101" s="50"/>
      <c r="AK101" s="11" t="s">
        <v>3007</v>
      </c>
      <c r="AL101" s="10">
        <v>0.53923611111111114</v>
      </c>
      <c r="AM101" s="11">
        <v>0</v>
      </c>
      <c r="AN101" s="10">
        <v>0.54722222222222217</v>
      </c>
      <c r="AO101" s="10">
        <v>0.54722222222222217</v>
      </c>
      <c r="AP101" s="11"/>
      <c r="AQ101" s="10">
        <v>0.10555555555555551</v>
      </c>
      <c r="AR101" s="10">
        <v>0.10331018518518514</v>
      </c>
      <c r="AS101" s="10" t="s">
        <v>3050</v>
      </c>
      <c r="AT101" s="44">
        <v>152</v>
      </c>
      <c r="AU101" s="44">
        <v>148.76666666666668</v>
      </c>
      <c r="AV101" s="44" t="s">
        <v>3051</v>
      </c>
      <c r="AW101" s="10">
        <v>2.2453703703703698E-3</v>
      </c>
      <c r="AX101" s="44">
        <v>3.2333333333333334</v>
      </c>
      <c r="AY101" t="str">
        <f t="shared" si="3"/>
        <v>SI</v>
      </c>
      <c r="AZ101" s="43">
        <f t="shared" si="5"/>
        <v>2.2333333333333334</v>
      </c>
    </row>
    <row r="102" spans="1:52" x14ac:dyDescent="0.25">
      <c r="A102" s="11">
        <v>216</v>
      </c>
      <c r="B102" s="9">
        <v>42762</v>
      </c>
      <c r="C102" s="11" t="s">
        <v>741</v>
      </c>
      <c r="D102" s="10">
        <v>0.44305555555555554</v>
      </c>
      <c r="E102" s="44">
        <f t="shared" si="4"/>
        <v>2</v>
      </c>
      <c r="F102" s="10">
        <v>0.44489583333333332</v>
      </c>
      <c r="G102" s="48">
        <v>10</v>
      </c>
      <c r="H102" s="10"/>
      <c r="I102" s="10"/>
      <c r="J102" s="10"/>
      <c r="K102" s="10">
        <v>0.44607638888888884</v>
      </c>
      <c r="L102" s="10"/>
      <c r="M102" s="10"/>
      <c r="N102" s="10"/>
      <c r="O102" s="11">
        <v>4</v>
      </c>
      <c r="P102" s="11"/>
      <c r="Q102" s="11"/>
      <c r="R102" s="11"/>
      <c r="S102" s="11">
        <v>1</v>
      </c>
      <c r="T102" s="49">
        <v>42762.444895833331</v>
      </c>
      <c r="U102" s="49" t="s">
        <v>2997</v>
      </c>
      <c r="V102" s="49" t="s">
        <v>2997</v>
      </c>
      <c r="W102" s="49" t="s">
        <v>2997</v>
      </c>
      <c r="X102" s="49">
        <v>42762.446076388886</v>
      </c>
      <c r="Y102" s="49" t="s">
        <v>2997</v>
      </c>
      <c r="Z102" s="49" t="s">
        <v>2997</v>
      </c>
      <c r="AA102" s="49" t="s">
        <v>2997</v>
      </c>
      <c r="AB102" s="11">
        <v>1</v>
      </c>
      <c r="AC102" s="10">
        <v>1.1805555555555181E-3</v>
      </c>
      <c r="AD102" s="10" t="s">
        <v>2997</v>
      </c>
      <c r="AE102" s="10" t="s">
        <v>2997</v>
      </c>
      <c r="AF102" s="10" t="s">
        <v>2997</v>
      </c>
      <c r="AG102" s="50">
        <v>1.7</v>
      </c>
      <c r="AH102" s="50"/>
      <c r="AI102" s="50"/>
      <c r="AJ102" s="50"/>
      <c r="AK102" s="11" t="s">
        <v>3007</v>
      </c>
      <c r="AL102" s="10">
        <v>0.55474537037037031</v>
      </c>
      <c r="AM102" s="11">
        <v>1</v>
      </c>
      <c r="AN102" s="10">
        <v>0.56319444444444444</v>
      </c>
      <c r="AO102" s="10">
        <v>0.56319444444444444</v>
      </c>
      <c r="AP102" s="11"/>
      <c r="AQ102" s="10">
        <v>0.12013888888888891</v>
      </c>
      <c r="AR102" s="10">
        <v>0.11829861111111112</v>
      </c>
      <c r="AS102" s="10">
        <v>8.4490740740741366E-3</v>
      </c>
      <c r="AT102" s="44">
        <v>173</v>
      </c>
      <c r="AU102" s="44">
        <v>170.35</v>
      </c>
      <c r="AV102" s="44">
        <v>12.166666666666666</v>
      </c>
      <c r="AW102" s="10">
        <v>1.8402777777777879E-3</v>
      </c>
      <c r="AX102" s="44">
        <v>2.65</v>
      </c>
      <c r="AY102" t="str">
        <f t="shared" si="3"/>
        <v>SI</v>
      </c>
      <c r="AZ102" s="43">
        <f t="shared" si="5"/>
        <v>1.65</v>
      </c>
    </row>
    <row r="103" spans="1:52" x14ac:dyDescent="0.25">
      <c r="A103" s="11">
        <v>215</v>
      </c>
      <c r="B103" s="9">
        <v>42762</v>
      </c>
      <c r="C103" s="11" t="s">
        <v>266</v>
      </c>
      <c r="D103" s="10">
        <v>0.44305555555555554</v>
      </c>
      <c r="E103" s="44">
        <f t="shared" si="4"/>
        <v>0</v>
      </c>
      <c r="F103" s="10">
        <v>0.44428240740740743</v>
      </c>
      <c r="G103" s="48">
        <v>10</v>
      </c>
      <c r="H103" s="10"/>
      <c r="I103" s="10"/>
      <c r="J103" s="10"/>
      <c r="K103" s="10">
        <v>0.44567129629629632</v>
      </c>
      <c r="L103" s="10"/>
      <c r="M103" s="10"/>
      <c r="N103" s="10"/>
      <c r="O103" s="11">
        <v>3</v>
      </c>
      <c r="P103" s="11"/>
      <c r="Q103" s="11"/>
      <c r="R103" s="11"/>
      <c r="S103" s="11">
        <v>1</v>
      </c>
      <c r="T103" s="49">
        <v>42762.444282407407</v>
      </c>
      <c r="U103" s="49" t="s">
        <v>2997</v>
      </c>
      <c r="V103" s="49" t="s">
        <v>2997</v>
      </c>
      <c r="W103" s="49" t="s">
        <v>2997</v>
      </c>
      <c r="X103" s="49">
        <v>42762.445671296293</v>
      </c>
      <c r="Y103" s="49" t="s">
        <v>2997</v>
      </c>
      <c r="Z103" s="49" t="s">
        <v>2997</v>
      </c>
      <c r="AA103" s="49" t="s">
        <v>2997</v>
      </c>
      <c r="AB103" s="11">
        <v>1</v>
      </c>
      <c r="AC103" s="10">
        <v>1.388888888888884E-3</v>
      </c>
      <c r="AD103" s="10" t="s">
        <v>2997</v>
      </c>
      <c r="AE103" s="10" t="s">
        <v>2997</v>
      </c>
      <c r="AF103" s="10" t="s">
        <v>2997</v>
      </c>
      <c r="AG103" s="50">
        <v>2</v>
      </c>
      <c r="AH103" s="50"/>
      <c r="AI103" s="50"/>
      <c r="AJ103" s="50"/>
      <c r="AK103" s="11" t="s">
        <v>3007</v>
      </c>
      <c r="AL103" s="10" t="s">
        <v>3040</v>
      </c>
      <c r="AM103" s="11" t="s">
        <v>3040</v>
      </c>
      <c r="AN103" s="10">
        <v>0.55625000000000002</v>
      </c>
      <c r="AO103" s="10">
        <v>0.55694444444444446</v>
      </c>
      <c r="AP103" s="11"/>
      <c r="AQ103" s="10">
        <v>0.11388888888888893</v>
      </c>
      <c r="AR103" s="10">
        <v>0.11266203703703703</v>
      </c>
      <c r="AS103" s="10" t="s">
        <v>3052</v>
      </c>
      <c r="AT103" s="44">
        <v>164</v>
      </c>
      <c r="AU103" s="44">
        <v>162.23333333333332</v>
      </c>
      <c r="AV103" s="44" t="s">
        <v>3051</v>
      </c>
      <c r="AW103" s="10">
        <v>1.2268518518518956E-3</v>
      </c>
      <c r="AX103" s="44">
        <v>1.7666666666666666</v>
      </c>
      <c r="AY103" t="str">
        <f t="shared" si="3"/>
        <v>SI</v>
      </c>
      <c r="AZ103" s="43">
        <f t="shared" si="5"/>
        <v>0.76666666666666661</v>
      </c>
    </row>
    <row r="104" spans="1:52" x14ac:dyDescent="0.25">
      <c r="A104" s="11">
        <v>219</v>
      </c>
      <c r="B104" s="9">
        <v>42762</v>
      </c>
      <c r="C104" s="11" t="s">
        <v>48</v>
      </c>
      <c r="D104" s="10">
        <v>0.44375000000000003</v>
      </c>
      <c r="E104" s="44">
        <f t="shared" si="4"/>
        <v>1</v>
      </c>
      <c r="F104" s="10">
        <v>0.44574074074074077</v>
      </c>
      <c r="G104" s="48">
        <v>10</v>
      </c>
      <c r="H104" s="10"/>
      <c r="I104" s="10"/>
      <c r="J104" s="10"/>
      <c r="K104" s="10">
        <v>0.44668981481481485</v>
      </c>
      <c r="L104" s="10"/>
      <c r="M104" s="10"/>
      <c r="N104" s="10"/>
      <c r="O104" s="11">
        <v>2</v>
      </c>
      <c r="P104" s="11"/>
      <c r="Q104" s="11"/>
      <c r="R104" s="11"/>
      <c r="S104" s="11">
        <v>1</v>
      </c>
      <c r="T104" s="49">
        <v>42762.445740740739</v>
      </c>
      <c r="U104" s="49" t="s">
        <v>2997</v>
      </c>
      <c r="V104" s="49" t="s">
        <v>2997</v>
      </c>
      <c r="W104" s="49" t="s">
        <v>2997</v>
      </c>
      <c r="X104" s="49">
        <v>42762.446689814817</v>
      </c>
      <c r="Y104" s="49" t="s">
        <v>2997</v>
      </c>
      <c r="Z104" s="49" t="s">
        <v>2997</v>
      </c>
      <c r="AA104" s="49" t="s">
        <v>2997</v>
      </c>
      <c r="AB104" s="11">
        <v>1</v>
      </c>
      <c r="AC104" s="10">
        <v>9.490740740740744E-4</v>
      </c>
      <c r="AD104" s="10" t="s">
        <v>2997</v>
      </c>
      <c r="AE104" s="10" t="s">
        <v>2997</v>
      </c>
      <c r="AF104" s="10" t="s">
        <v>2997</v>
      </c>
      <c r="AG104" s="50">
        <v>1.3666666666666667</v>
      </c>
      <c r="AH104" s="50"/>
      <c r="AI104" s="50"/>
      <c r="AJ104" s="50"/>
      <c r="AK104" s="11" t="s">
        <v>3007</v>
      </c>
      <c r="AL104" s="10">
        <v>0.49094907407407407</v>
      </c>
      <c r="AM104" s="11">
        <v>1</v>
      </c>
      <c r="AN104" s="10">
        <v>0.49791666666666662</v>
      </c>
      <c r="AO104" s="10">
        <v>0.49791666666666662</v>
      </c>
      <c r="AP104" s="11"/>
      <c r="AQ104" s="10">
        <v>5.4166666666666585E-2</v>
      </c>
      <c r="AR104" s="10">
        <v>5.2175925925925848E-2</v>
      </c>
      <c r="AS104" s="10">
        <v>6.967592592592553E-3</v>
      </c>
      <c r="AT104" s="44">
        <v>78</v>
      </c>
      <c r="AU104" s="44">
        <v>75.13333333333334</v>
      </c>
      <c r="AV104" s="44">
        <v>10.033333333333333</v>
      </c>
      <c r="AW104" s="10">
        <v>1.9907407407407374E-3</v>
      </c>
      <c r="AX104" s="44">
        <v>2.8666666666666667</v>
      </c>
      <c r="AY104" t="str">
        <f t="shared" si="3"/>
        <v>SI</v>
      </c>
      <c r="AZ104" s="43">
        <f t="shared" si="5"/>
        <v>1.8666666666666667</v>
      </c>
    </row>
    <row r="105" spans="1:52" x14ac:dyDescent="0.25">
      <c r="A105" s="11">
        <v>220</v>
      </c>
      <c r="B105" s="9">
        <v>42762</v>
      </c>
      <c r="C105" s="11" t="s">
        <v>267</v>
      </c>
      <c r="D105" s="10">
        <v>0.4458333333333333</v>
      </c>
      <c r="E105" s="44">
        <f t="shared" si="4"/>
        <v>3</v>
      </c>
      <c r="F105" s="10">
        <v>0.44688657407407412</v>
      </c>
      <c r="G105" s="48">
        <v>10</v>
      </c>
      <c r="H105" s="10"/>
      <c r="I105" s="10"/>
      <c r="J105" s="10"/>
      <c r="K105" s="10">
        <v>0.4475810185185185</v>
      </c>
      <c r="L105" s="10"/>
      <c r="M105" s="10"/>
      <c r="N105" s="10"/>
      <c r="O105" s="11">
        <v>3</v>
      </c>
      <c r="P105" s="11"/>
      <c r="Q105" s="11"/>
      <c r="R105" s="11"/>
      <c r="S105" s="11">
        <v>1</v>
      </c>
      <c r="T105" s="49">
        <v>42762.446886574071</v>
      </c>
      <c r="U105" s="49" t="s">
        <v>2997</v>
      </c>
      <c r="V105" s="49" t="s">
        <v>2997</v>
      </c>
      <c r="W105" s="49" t="s">
        <v>2997</v>
      </c>
      <c r="X105" s="49">
        <v>42762.447581018518</v>
      </c>
      <c r="Y105" s="49" t="s">
        <v>2997</v>
      </c>
      <c r="Z105" s="49" t="s">
        <v>2997</v>
      </c>
      <c r="AA105" s="49" t="s">
        <v>2997</v>
      </c>
      <c r="AB105" s="11">
        <v>1</v>
      </c>
      <c r="AC105" s="10">
        <v>6.9444444444438647E-4</v>
      </c>
      <c r="AD105" s="10" t="s">
        <v>2997</v>
      </c>
      <c r="AE105" s="10" t="s">
        <v>2997</v>
      </c>
      <c r="AF105" s="10" t="s">
        <v>2997</v>
      </c>
      <c r="AG105" s="50">
        <v>1</v>
      </c>
      <c r="AH105" s="50"/>
      <c r="AI105" s="50"/>
      <c r="AJ105" s="50"/>
      <c r="AK105" s="11" t="s">
        <v>3007</v>
      </c>
      <c r="AL105" s="10">
        <v>0.47210648148148149</v>
      </c>
      <c r="AM105" s="11">
        <v>1</v>
      </c>
      <c r="AN105" s="10">
        <v>0.47361111111111115</v>
      </c>
      <c r="AO105" s="10">
        <v>0.47361111111111115</v>
      </c>
      <c r="AP105" s="11"/>
      <c r="AQ105" s="10">
        <v>2.7777777777777846E-2</v>
      </c>
      <c r="AR105" s="10">
        <v>2.6724537037037033E-2</v>
      </c>
      <c r="AS105" s="10">
        <v>1.5046296296296613E-3</v>
      </c>
      <c r="AT105" s="44">
        <v>40</v>
      </c>
      <c r="AU105" s="44">
        <v>38.483333333333334</v>
      </c>
      <c r="AV105" s="44">
        <v>2.1666666666666665</v>
      </c>
      <c r="AW105" s="10">
        <v>1.0532407407408129E-3</v>
      </c>
      <c r="AX105" s="44">
        <v>1.5166666666666666</v>
      </c>
      <c r="AY105" t="str">
        <f t="shared" si="3"/>
        <v>SI</v>
      </c>
      <c r="AZ105" s="43">
        <f t="shared" si="5"/>
        <v>0.51666666666666661</v>
      </c>
    </row>
    <row r="106" spans="1:52" x14ac:dyDescent="0.25">
      <c r="A106" s="11">
        <v>221</v>
      </c>
      <c r="B106" s="9">
        <v>42762</v>
      </c>
      <c r="C106" s="11" t="s">
        <v>49</v>
      </c>
      <c r="D106" s="10">
        <v>0.4458333333333333</v>
      </c>
      <c r="E106" s="44">
        <f t="shared" si="4"/>
        <v>0</v>
      </c>
      <c r="F106" s="10">
        <v>0.44717592592592598</v>
      </c>
      <c r="G106" s="48">
        <v>10</v>
      </c>
      <c r="H106" s="10"/>
      <c r="I106" s="10"/>
      <c r="J106" s="10"/>
      <c r="K106" s="10">
        <v>0.44813657407407409</v>
      </c>
      <c r="L106" s="10"/>
      <c r="M106" s="10"/>
      <c r="N106" s="10"/>
      <c r="O106" s="11">
        <v>2</v>
      </c>
      <c r="P106" s="11"/>
      <c r="Q106" s="11"/>
      <c r="R106" s="11"/>
      <c r="S106" s="11">
        <v>1</v>
      </c>
      <c r="T106" s="49">
        <v>42762.447175925925</v>
      </c>
      <c r="U106" s="49" t="s">
        <v>2997</v>
      </c>
      <c r="V106" s="49" t="s">
        <v>2997</v>
      </c>
      <c r="W106" s="49" t="s">
        <v>2997</v>
      </c>
      <c r="X106" s="49">
        <v>42762.448136574072</v>
      </c>
      <c r="Y106" s="49" t="s">
        <v>2997</v>
      </c>
      <c r="Z106" s="49" t="s">
        <v>2997</v>
      </c>
      <c r="AA106" s="49" t="s">
        <v>2997</v>
      </c>
      <c r="AB106" s="11">
        <v>1</v>
      </c>
      <c r="AC106" s="10">
        <v>9.6064814814811328E-4</v>
      </c>
      <c r="AD106" s="10" t="s">
        <v>2997</v>
      </c>
      <c r="AE106" s="10" t="s">
        <v>2997</v>
      </c>
      <c r="AF106" s="10" t="s">
        <v>2997</v>
      </c>
      <c r="AG106" s="50">
        <v>1.3833333333333333</v>
      </c>
      <c r="AH106" s="50"/>
      <c r="AI106" s="50"/>
      <c r="AJ106" s="50"/>
      <c r="AK106" s="11" t="s">
        <v>3007</v>
      </c>
      <c r="AL106" s="10">
        <v>0.57062500000000005</v>
      </c>
      <c r="AM106" s="11">
        <v>1</v>
      </c>
      <c r="AN106" s="51">
        <v>0.58611111111111114</v>
      </c>
      <c r="AO106" s="51">
        <v>0.58611111111111114</v>
      </c>
      <c r="AP106" s="11"/>
      <c r="AQ106" s="10">
        <v>0.14027777777777783</v>
      </c>
      <c r="AR106" s="10">
        <v>0.13893518518518516</v>
      </c>
      <c r="AS106" s="10">
        <v>1.5486111111111089E-2</v>
      </c>
      <c r="AT106" s="44">
        <v>202</v>
      </c>
      <c r="AU106" s="44">
        <v>200.06666666666666</v>
      </c>
      <c r="AV106" s="44">
        <v>22.3</v>
      </c>
      <c r="AW106" s="10">
        <v>1.3425925925926729E-3</v>
      </c>
      <c r="AX106" s="44">
        <v>1.9333333333333333</v>
      </c>
      <c r="AY106" t="str">
        <f t="shared" si="3"/>
        <v>SI</v>
      </c>
      <c r="AZ106" s="43">
        <f t="shared" si="5"/>
        <v>0.93333333333333335</v>
      </c>
    </row>
    <row r="107" spans="1:52" x14ac:dyDescent="0.25">
      <c r="A107" s="11">
        <v>229</v>
      </c>
      <c r="B107" s="9">
        <v>42762</v>
      </c>
      <c r="C107" s="11" t="s">
        <v>77</v>
      </c>
      <c r="D107" s="10">
        <v>0.44930555555555557</v>
      </c>
      <c r="E107" s="44">
        <f t="shared" si="4"/>
        <v>5</v>
      </c>
      <c r="F107" s="10">
        <v>0.4508564814814815</v>
      </c>
      <c r="G107" s="48">
        <v>10</v>
      </c>
      <c r="H107" s="10"/>
      <c r="I107" s="10"/>
      <c r="J107" s="10"/>
      <c r="K107" s="10">
        <v>0.45784722222222224</v>
      </c>
      <c r="L107" s="10"/>
      <c r="M107" s="10"/>
      <c r="N107" s="10"/>
      <c r="O107" s="11">
        <v>4</v>
      </c>
      <c r="P107" s="11"/>
      <c r="Q107" s="11"/>
      <c r="R107" s="11"/>
      <c r="S107" s="11">
        <v>1</v>
      </c>
      <c r="T107" s="49">
        <v>42762.450856481482</v>
      </c>
      <c r="U107" s="49" t="s">
        <v>2997</v>
      </c>
      <c r="V107" s="49" t="s">
        <v>2997</v>
      </c>
      <c r="W107" s="49" t="s">
        <v>2997</v>
      </c>
      <c r="X107" s="49">
        <v>42762.45784722222</v>
      </c>
      <c r="Y107" s="49" t="s">
        <v>2997</v>
      </c>
      <c r="Z107" s="49" t="s">
        <v>2997</v>
      </c>
      <c r="AA107" s="49" t="s">
        <v>2997</v>
      </c>
      <c r="AB107" s="11">
        <v>1</v>
      </c>
      <c r="AC107" s="10">
        <v>6.9907407407407418E-3</v>
      </c>
      <c r="AD107" s="10" t="s">
        <v>2997</v>
      </c>
      <c r="AE107" s="10" t="s">
        <v>2997</v>
      </c>
      <c r="AF107" s="10" t="s">
        <v>2997</v>
      </c>
      <c r="AG107" s="50">
        <v>10.066666666666666</v>
      </c>
      <c r="AH107" s="50"/>
      <c r="AI107" s="50"/>
      <c r="AJ107" s="50"/>
      <c r="AK107" s="11" t="s">
        <v>3007</v>
      </c>
      <c r="AL107" s="10">
        <v>0.72060185185185188</v>
      </c>
      <c r="AM107" s="11">
        <v>1</v>
      </c>
      <c r="AN107" s="10">
        <v>0.4694444444444445</v>
      </c>
      <c r="AO107" s="10">
        <v>0.4694444444444445</v>
      </c>
      <c r="AP107" s="11"/>
      <c r="AQ107" s="10">
        <v>2.0138888888888928E-2</v>
      </c>
      <c r="AR107" s="10">
        <v>1.8587962962963001E-2</v>
      </c>
      <c r="AS107" s="10">
        <v>-0.25115740740740738</v>
      </c>
      <c r="AT107" s="44">
        <v>29</v>
      </c>
      <c r="AU107" s="44">
        <v>26.766666666666666</v>
      </c>
      <c r="AV107" s="44" t="s">
        <v>3051</v>
      </c>
      <c r="AW107" s="10">
        <v>1.5509259259259278E-3</v>
      </c>
      <c r="AX107" s="44">
        <v>2.2333333333333334</v>
      </c>
      <c r="AY107" t="str">
        <f t="shared" si="3"/>
        <v>SI</v>
      </c>
      <c r="AZ107" s="43">
        <f t="shared" si="5"/>
        <v>1.2333333333333334</v>
      </c>
    </row>
    <row r="108" spans="1:52" x14ac:dyDescent="0.25">
      <c r="A108" s="11">
        <v>228</v>
      </c>
      <c r="B108" s="9">
        <v>42762</v>
      </c>
      <c r="C108" s="11" t="s">
        <v>51</v>
      </c>
      <c r="D108" s="10">
        <v>0.45</v>
      </c>
      <c r="E108" s="44">
        <f t="shared" si="4"/>
        <v>1</v>
      </c>
      <c r="F108" s="10">
        <v>0.45082175925925921</v>
      </c>
      <c r="G108" s="48">
        <v>10</v>
      </c>
      <c r="H108" s="10"/>
      <c r="I108" s="10"/>
      <c r="J108" s="10"/>
      <c r="K108" s="10">
        <v>0.45172453703703702</v>
      </c>
      <c r="L108" s="10"/>
      <c r="M108" s="10"/>
      <c r="N108" s="10"/>
      <c r="O108" s="11">
        <v>2</v>
      </c>
      <c r="P108" s="11"/>
      <c r="Q108" s="11"/>
      <c r="R108" s="11"/>
      <c r="S108" s="11">
        <v>1</v>
      </c>
      <c r="T108" s="49">
        <v>42762.450821759259</v>
      </c>
      <c r="U108" s="49" t="s">
        <v>2997</v>
      </c>
      <c r="V108" s="49" t="s">
        <v>2997</v>
      </c>
      <c r="W108" s="49" t="s">
        <v>2997</v>
      </c>
      <c r="X108" s="49">
        <v>42762.451724537037</v>
      </c>
      <c r="Y108" s="49" t="s">
        <v>2997</v>
      </c>
      <c r="Z108" s="49" t="s">
        <v>2997</v>
      </c>
      <c r="AA108" s="49" t="s">
        <v>2997</v>
      </c>
      <c r="AB108" s="11">
        <v>1</v>
      </c>
      <c r="AC108" s="10">
        <v>9.0277777777780788E-4</v>
      </c>
      <c r="AD108" s="10" t="s">
        <v>2997</v>
      </c>
      <c r="AE108" s="10" t="s">
        <v>2997</v>
      </c>
      <c r="AF108" s="10" t="s">
        <v>2997</v>
      </c>
      <c r="AG108" s="50">
        <v>1.3</v>
      </c>
      <c r="AH108" s="50"/>
      <c r="AI108" s="50"/>
      <c r="AJ108" s="50"/>
      <c r="AK108" s="11" t="s">
        <v>3007</v>
      </c>
      <c r="AL108" s="10" t="s">
        <v>3040</v>
      </c>
      <c r="AM108" s="11" t="s">
        <v>3040</v>
      </c>
      <c r="AN108" s="51">
        <v>0.60555555555555551</v>
      </c>
      <c r="AO108" s="51">
        <v>0.60555555555555551</v>
      </c>
      <c r="AP108" s="11"/>
      <c r="AQ108" s="10">
        <v>0.1555555555555555</v>
      </c>
      <c r="AR108" s="10">
        <v>0.1547337962962963</v>
      </c>
      <c r="AS108" s="10" t="s">
        <v>3052</v>
      </c>
      <c r="AT108" s="44">
        <v>224</v>
      </c>
      <c r="AU108" s="44">
        <v>222.81666666666666</v>
      </c>
      <c r="AV108" s="44" t="s">
        <v>3051</v>
      </c>
      <c r="AW108" s="10">
        <v>8.2175925925920268E-4</v>
      </c>
      <c r="AX108" s="44">
        <v>1.1833333333333333</v>
      </c>
      <c r="AY108" t="str">
        <f t="shared" si="3"/>
        <v>SI</v>
      </c>
      <c r="AZ108" s="43">
        <f t="shared" si="5"/>
        <v>0.18333333333333335</v>
      </c>
    </row>
    <row r="109" spans="1:52" x14ac:dyDescent="0.25">
      <c r="A109" s="11">
        <v>230</v>
      </c>
      <c r="B109" s="9">
        <v>42762</v>
      </c>
      <c r="C109" s="11" t="s">
        <v>86</v>
      </c>
      <c r="D109" s="10">
        <v>0.45069444444444445</v>
      </c>
      <c r="E109" s="44">
        <f t="shared" si="4"/>
        <v>1</v>
      </c>
      <c r="F109" s="10">
        <v>0.45180555555555557</v>
      </c>
      <c r="G109" s="48">
        <v>10</v>
      </c>
      <c r="H109" s="10"/>
      <c r="I109" s="10"/>
      <c r="J109" s="10"/>
      <c r="K109" s="10">
        <v>0.45271990740740736</v>
      </c>
      <c r="L109" s="10"/>
      <c r="M109" s="10"/>
      <c r="N109" s="10"/>
      <c r="O109" s="11">
        <v>3</v>
      </c>
      <c r="P109" s="11"/>
      <c r="Q109" s="11"/>
      <c r="R109" s="11"/>
      <c r="S109" s="11">
        <v>1</v>
      </c>
      <c r="T109" s="49">
        <v>42762.451805555553</v>
      </c>
      <c r="U109" s="49" t="s">
        <v>2997</v>
      </c>
      <c r="V109" s="49" t="s">
        <v>2997</v>
      </c>
      <c r="W109" s="49" t="s">
        <v>2997</v>
      </c>
      <c r="X109" s="49">
        <v>42762.452719907407</v>
      </c>
      <c r="Y109" s="49" t="s">
        <v>2997</v>
      </c>
      <c r="Z109" s="49" t="s">
        <v>2997</v>
      </c>
      <c r="AA109" s="49" t="s">
        <v>2997</v>
      </c>
      <c r="AB109" s="11">
        <v>1</v>
      </c>
      <c r="AC109" s="10">
        <v>9.1435185185179124E-4</v>
      </c>
      <c r="AD109" s="10" t="s">
        <v>2997</v>
      </c>
      <c r="AE109" s="10" t="s">
        <v>2997</v>
      </c>
      <c r="AF109" s="10" t="s">
        <v>2997</v>
      </c>
      <c r="AG109" s="50">
        <v>1.3166666666666667</v>
      </c>
      <c r="AH109" s="50"/>
      <c r="AI109" s="50"/>
      <c r="AJ109" s="50"/>
      <c r="AK109" s="11" t="s">
        <v>3007</v>
      </c>
      <c r="AL109" s="10" t="s">
        <v>3040</v>
      </c>
      <c r="AM109" s="11" t="s">
        <v>3040</v>
      </c>
      <c r="AN109" s="10">
        <v>0.46388888888888885</v>
      </c>
      <c r="AO109" s="10">
        <v>0.46527777777777773</v>
      </c>
      <c r="AP109" s="11"/>
      <c r="AQ109" s="10">
        <v>1.4583333333333282E-2</v>
      </c>
      <c r="AR109" s="10">
        <v>1.3472222222222163E-2</v>
      </c>
      <c r="AS109" s="10" t="s">
        <v>3052</v>
      </c>
      <c r="AT109" s="44">
        <v>21</v>
      </c>
      <c r="AU109" s="44">
        <v>19.399999999999999</v>
      </c>
      <c r="AV109" s="44" t="s">
        <v>3051</v>
      </c>
      <c r="AW109" s="10">
        <v>1.1111111111111183E-3</v>
      </c>
      <c r="AX109" s="44">
        <v>1.6</v>
      </c>
      <c r="AY109" t="str">
        <f t="shared" si="3"/>
        <v>SI</v>
      </c>
      <c r="AZ109" s="43">
        <f t="shared" si="5"/>
        <v>0.60000000000000009</v>
      </c>
    </row>
    <row r="110" spans="1:52" x14ac:dyDescent="0.25">
      <c r="A110" s="11">
        <v>238</v>
      </c>
      <c r="B110" s="9">
        <v>42762</v>
      </c>
      <c r="C110" s="11" t="s">
        <v>686</v>
      </c>
      <c r="D110" s="10">
        <v>0.45208333333333334</v>
      </c>
      <c r="E110" s="44">
        <f t="shared" si="4"/>
        <v>2</v>
      </c>
      <c r="F110" s="10">
        <v>0.45807870370370374</v>
      </c>
      <c r="G110" s="48">
        <v>10</v>
      </c>
      <c r="H110" s="10"/>
      <c r="I110" s="10"/>
      <c r="J110" s="10"/>
      <c r="K110" s="10">
        <v>0.46252314814814816</v>
      </c>
      <c r="L110" s="10"/>
      <c r="M110" s="10"/>
      <c r="N110" s="10"/>
      <c r="O110" s="11">
        <v>5</v>
      </c>
      <c r="P110" s="11"/>
      <c r="Q110" s="11"/>
      <c r="R110" s="11"/>
      <c r="S110" s="11">
        <v>1</v>
      </c>
      <c r="T110" s="49">
        <v>42762.458078703705</v>
      </c>
      <c r="U110" s="49" t="s">
        <v>2997</v>
      </c>
      <c r="V110" s="49" t="s">
        <v>2997</v>
      </c>
      <c r="W110" s="49" t="s">
        <v>2997</v>
      </c>
      <c r="X110" s="49">
        <v>42762.462523148148</v>
      </c>
      <c r="Y110" s="49" t="s">
        <v>2997</v>
      </c>
      <c r="Z110" s="49" t="s">
        <v>2997</v>
      </c>
      <c r="AA110" s="49" t="s">
        <v>2997</v>
      </c>
      <c r="AB110" s="11">
        <v>1</v>
      </c>
      <c r="AC110" s="10">
        <v>4.4444444444444176E-3</v>
      </c>
      <c r="AD110" s="10" t="s">
        <v>2997</v>
      </c>
      <c r="AE110" s="10" t="s">
        <v>2997</v>
      </c>
      <c r="AF110" s="10" t="s">
        <v>2997</v>
      </c>
      <c r="AG110" s="50">
        <v>6.4</v>
      </c>
      <c r="AH110" s="50"/>
      <c r="AI110" s="50"/>
      <c r="AJ110" s="50"/>
      <c r="AK110" s="11" t="s">
        <v>3007</v>
      </c>
      <c r="AL110" s="10" t="s">
        <v>3040</v>
      </c>
      <c r="AM110" s="10" t="s">
        <v>3040</v>
      </c>
      <c r="AN110" s="51">
        <v>0.61041666666666672</v>
      </c>
      <c r="AO110" s="51">
        <v>0.61041666666666672</v>
      </c>
      <c r="AP110" s="11"/>
      <c r="AQ110" s="10">
        <v>0.15833333333333338</v>
      </c>
      <c r="AR110" s="10">
        <v>0.15233796296296298</v>
      </c>
      <c r="AS110" s="10" t="s">
        <v>3052</v>
      </c>
      <c r="AT110" s="44">
        <v>228</v>
      </c>
      <c r="AU110" s="44">
        <v>219.36666666666667</v>
      </c>
      <c r="AV110" s="44" t="s">
        <v>3051</v>
      </c>
      <c r="AW110" s="10">
        <v>5.9953703703704009E-3</v>
      </c>
      <c r="AX110" s="44">
        <v>8.6333333333333329</v>
      </c>
      <c r="AY110" t="str">
        <f t="shared" si="3"/>
        <v>SI</v>
      </c>
      <c r="AZ110" s="43">
        <f t="shared" si="5"/>
        <v>7.6333333333333329</v>
      </c>
    </row>
    <row r="111" spans="1:52" x14ac:dyDescent="0.25">
      <c r="A111" s="11">
        <v>235</v>
      </c>
      <c r="B111" s="9">
        <v>42762</v>
      </c>
      <c r="C111" s="11" t="s">
        <v>685</v>
      </c>
      <c r="D111" s="10">
        <v>0.45277777777777778</v>
      </c>
      <c r="E111" s="44">
        <f t="shared" si="4"/>
        <v>1</v>
      </c>
      <c r="F111" s="10">
        <v>0.45579861111111114</v>
      </c>
      <c r="G111" s="48">
        <v>10</v>
      </c>
      <c r="H111" s="10"/>
      <c r="I111" s="10"/>
      <c r="J111" s="10"/>
      <c r="K111" s="10">
        <v>0.45655092592592594</v>
      </c>
      <c r="L111" s="10"/>
      <c r="M111" s="10"/>
      <c r="N111" s="10"/>
      <c r="O111" s="11">
        <v>5</v>
      </c>
      <c r="P111" s="11"/>
      <c r="Q111" s="11"/>
      <c r="R111" s="11"/>
      <c r="S111" s="11">
        <v>1</v>
      </c>
      <c r="T111" s="49">
        <v>42762.45579861111</v>
      </c>
      <c r="U111" s="49" t="s">
        <v>2997</v>
      </c>
      <c r="V111" s="49" t="s">
        <v>2997</v>
      </c>
      <c r="W111" s="49" t="s">
        <v>2997</v>
      </c>
      <c r="X111" s="49">
        <v>42762.456550925926</v>
      </c>
      <c r="Y111" s="49" t="s">
        <v>2997</v>
      </c>
      <c r="Z111" s="49" t="s">
        <v>2997</v>
      </c>
      <c r="AA111" s="49" t="s">
        <v>2997</v>
      </c>
      <c r="AB111" s="11">
        <v>1</v>
      </c>
      <c r="AC111" s="10">
        <v>7.5231481481480289E-4</v>
      </c>
      <c r="AD111" s="10" t="s">
        <v>2997</v>
      </c>
      <c r="AE111" s="10" t="s">
        <v>2997</v>
      </c>
      <c r="AF111" s="10" t="s">
        <v>2997</v>
      </c>
      <c r="AG111" s="50">
        <v>1.0833333333333333</v>
      </c>
      <c r="AH111" s="50"/>
      <c r="AI111" s="50"/>
      <c r="AJ111" s="50"/>
      <c r="AK111" s="11" t="s">
        <v>3007</v>
      </c>
      <c r="AL111" s="10">
        <v>0.48781249999999998</v>
      </c>
      <c r="AM111" s="11">
        <v>1</v>
      </c>
      <c r="AN111" s="10">
        <v>0.49791666666666662</v>
      </c>
      <c r="AO111" s="10">
        <v>0.49791666666666662</v>
      </c>
      <c r="AP111" s="11"/>
      <c r="AQ111" s="10">
        <v>4.513888888888884E-2</v>
      </c>
      <c r="AR111" s="10">
        <v>4.2118055555555478E-2</v>
      </c>
      <c r="AS111" s="10">
        <v>1.0104166666666636E-2</v>
      </c>
      <c r="AT111" s="44">
        <v>65</v>
      </c>
      <c r="AU111" s="44">
        <v>60.65</v>
      </c>
      <c r="AV111" s="44">
        <v>14.55</v>
      </c>
      <c r="AW111" s="10">
        <v>3.0208333333333615E-3</v>
      </c>
      <c r="AX111" s="44">
        <v>4.3499999999999996</v>
      </c>
      <c r="AY111" t="str">
        <f t="shared" si="3"/>
        <v>SI</v>
      </c>
      <c r="AZ111" s="43">
        <f t="shared" si="5"/>
        <v>3.3499999999999996</v>
      </c>
    </row>
    <row r="112" spans="1:52" x14ac:dyDescent="0.25">
      <c r="A112" s="11">
        <v>232</v>
      </c>
      <c r="B112" s="9">
        <v>42762</v>
      </c>
      <c r="C112" s="11" t="s">
        <v>268</v>
      </c>
      <c r="D112" s="10">
        <v>0.45416666666666666</v>
      </c>
      <c r="E112" s="44">
        <f t="shared" si="4"/>
        <v>2</v>
      </c>
      <c r="F112" s="10">
        <v>0.45462962962962966</v>
      </c>
      <c r="G112" s="48">
        <v>10</v>
      </c>
      <c r="H112" s="10"/>
      <c r="I112" s="10"/>
      <c r="J112" s="10"/>
      <c r="K112" s="10">
        <v>0.45543981481481483</v>
      </c>
      <c r="L112" s="10"/>
      <c r="M112" s="10"/>
      <c r="N112" s="10"/>
      <c r="O112" s="11">
        <v>3</v>
      </c>
      <c r="P112" s="11"/>
      <c r="Q112" s="11"/>
      <c r="R112" s="11"/>
      <c r="S112" s="11">
        <v>1</v>
      </c>
      <c r="T112" s="49">
        <v>42762.454629629632</v>
      </c>
      <c r="U112" s="49" t="s">
        <v>2997</v>
      </c>
      <c r="V112" s="49" t="s">
        <v>2997</v>
      </c>
      <c r="W112" s="49" t="s">
        <v>2997</v>
      </c>
      <c r="X112" s="49">
        <v>42762.455439814818</v>
      </c>
      <c r="Y112" s="49" t="s">
        <v>2997</v>
      </c>
      <c r="Z112" s="49" t="s">
        <v>2997</v>
      </c>
      <c r="AA112" s="49" t="s">
        <v>2997</v>
      </c>
      <c r="AB112" s="11">
        <v>1</v>
      </c>
      <c r="AC112" s="10">
        <v>8.101851851851638E-4</v>
      </c>
      <c r="AD112" s="10" t="s">
        <v>2997</v>
      </c>
      <c r="AE112" s="10" t="s">
        <v>2997</v>
      </c>
      <c r="AF112" s="10" t="s">
        <v>2997</v>
      </c>
      <c r="AG112" s="50">
        <v>1.1666666666666667</v>
      </c>
      <c r="AH112" s="50"/>
      <c r="AI112" s="50"/>
      <c r="AJ112" s="50"/>
      <c r="AK112" s="11" t="s">
        <v>3007</v>
      </c>
      <c r="AL112" s="10">
        <v>0.47210648148148149</v>
      </c>
      <c r="AM112" s="11">
        <v>1</v>
      </c>
      <c r="AN112" s="10">
        <v>0.4770833333333333</v>
      </c>
      <c r="AO112" s="10">
        <v>0.4770833333333333</v>
      </c>
      <c r="AP112" s="11"/>
      <c r="AQ112" s="10">
        <v>2.2916666666666641E-2</v>
      </c>
      <c r="AR112" s="10">
        <v>2.2453703703703642E-2</v>
      </c>
      <c r="AS112" s="10">
        <v>4.9768518518518157E-3</v>
      </c>
      <c r="AT112" s="44">
        <v>33</v>
      </c>
      <c r="AU112" s="44">
        <v>32.333333333333336</v>
      </c>
      <c r="AV112" s="44">
        <v>7.166666666666667</v>
      </c>
      <c r="AW112" s="10">
        <v>4.6296296296299833E-4</v>
      </c>
      <c r="AX112" s="44">
        <v>0.66666666666666663</v>
      </c>
      <c r="AY112" t="str">
        <f t="shared" si="3"/>
        <v>NO</v>
      </c>
      <c r="AZ112" s="43">
        <f t="shared" si="5"/>
        <v>0</v>
      </c>
    </row>
    <row r="113" spans="1:52" x14ac:dyDescent="0.25">
      <c r="A113" s="11">
        <v>231</v>
      </c>
      <c r="B113" s="9">
        <v>42762</v>
      </c>
      <c r="C113" s="11" t="s">
        <v>684</v>
      </c>
      <c r="D113" s="10">
        <v>0.45416666666666666</v>
      </c>
      <c r="E113" s="44">
        <f t="shared" si="4"/>
        <v>0</v>
      </c>
      <c r="F113" s="10">
        <v>0.45460648148148147</v>
      </c>
      <c r="G113" s="48">
        <v>10</v>
      </c>
      <c r="H113" s="10"/>
      <c r="I113" s="10"/>
      <c r="J113" s="10"/>
      <c r="K113" s="10">
        <v>0.4546412037037037</v>
      </c>
      <c r="L113" s="10"/>
      <c r="M113" s="10"/>
      <c r="N113" s="10"/>
      <c r="O113" s="11">
        <v>5</v>
      </c>
      <c r="P113" s="11"/>
      <c r="Q113" s="11"/>
      <c r="R113" s="11"/>
      <c r="S113" s="11">
        <v>1</v>
      </c>
      <c r="T113" s="49">
        <v>42762.454606481479</v>
      </c>
      <c r="U113" s="49" t="s">
        <v>2997</v>
      </c>
      <c r="V113" s="49" t="s">
        <v>2997</v>
      </c>
      <c r="W113" s="49" t="s">
        <v>2997</v>
      </c>
      <c r="X113" s="49">
        <v>42762.454641203702</v>
      </c>
      <c r="Y113" s="49" t="s">
        <v>2997</v>
      </c>
      <c r="Z113" s="49" t="s">
        <v>2997</v>
      </c>
      <c r="AA113" s="49" t="s">
        <v>2997</v>
      </c>
      <c r="AB113" s="11">
        <v>1</v>
      </c>
      <c r="AC113" s="10">
        <v>3.472222222222765E-5</v>
      </c>
      <c r="AD113" s="10" t="s">
        <v>2997</v>
      </c>
      <c r="AE113" s="10" t="s">
        <v>2997</v>
      </c>
      <c r="AF113" s="10" t="s">
        <v>2997</v>
      </c>
      <c r="AG113" s="50">
        <v>0.05</v>
      </c>
      <c r="AH113" s="50"/>
      <c r="AI113" s="50"/>
      <c r="AJ113" s="50"/>
      <c r="AK113" s="11" t="s">
        <v>3007</v>
      </c>
      <c r="AL113" s="10" t="s">
        <v>3040</v>
      </c>
      <c r="AM113" s="11" t="s">
        <v>3040</v>
      </c>
      <c r="AN113" s="51">
        <v>0.96944444444444444</v>
      </c>
      <c r="AO113" s="51">
        <v>0.96944444444444444</v>
      </c>
      <c r="AP113" s="11" t="s">
        <v>3037</v>
      </c>
      <c r="AQ113" s="10">
        <v>0.51527777777777772</v>
      </c>
      <c r="AR113" s="10">
        <v>0.51483796296296291</v>
      </c>
      <c r="AS113" s="10" t="s">
        <v>3052</v>
      </c>
      <c r="AT113" s="44">
        <v>742</v>
      </c>
      <c r="AU113" s="44">
        <v>741.36666666666667</v>
      </c>
      <c r="AV113" s="44" t="s">
        <v>3051</v>
      </c>
      <c r="AW113" s="10">
        <v>4.3981481481480955E-4</v>
      </c>
      <c r="AX113" s="44">
        <v>0.6333333333333333</v>
      </c>
      <c r="AY113" t="str">
        <f t="shared" si="3"/>
        <v>NO</v>
      </c>
      <c r="AZ113" s="43">
        <f t="shared" si="5"/>
        <v>0</v>
      </c>
    </row>
    <row r="114" spans="1:52" x14ac:dyDescent="0.25">
      <c r="A114" s="11">
        <v>234</v>
      </c>
      <c r="B114" s="9">
        <v>42762</v>
      </c>
      <c r="C114" s="11" t="s">
        <v>269</v>
      </c>
      <c r="D114" s="10">
        <v>0.4548611111111111</v>
      </c>
      <c r="E114" s="44">
        <f t="shared" si="4"/>
        <v>1</v>
      </c>
      <c r="F114" s="10">
        <v>0.45578703703703699</v>
      </c>
      <c r="G114" s="48">
        <v>10</v>
      </c>
      <c r="H114" s="10"/>
      <c r="I114" s="10"/>
      <c r="J114" s="10"/>
      <c r="K114" s="10">
        <v>0.45590277777777777</v>
      </c>
      <c r="L114" s="10"/>
      <c r="M114" s="10"/>
      <c r="N114" s="10"/>
      <c r="O114" s="11">
        <v>3</v>
      </c>
      <c r="P114" s="11"/>
      <c r="Q114" s="11"/>
      <c r="R114" s="11"/>
      <c r="S114" s="11">
        <v>1</v>
      </c>
      <c r="T114" s="49">
        <v>42762.455787037034</v>
      </c>
      <c r="U114" s="49" t="s">
        <v>2997</v>
      </c>
      <c r="V114" s="49" t="s">
        <v>2997</v>
      </c>
      <c r="W114" s="49" t="s">
        <v>2997</v>
      </c>
      <c r="X114" s="49">
        <v>42762.45590277778</v>
      </c>
      <c r="Y114" s="49" t="s">
        <v>2997</v>
      </c>
      <c r="Z114" s="49" t="s">
        <v>2997</v>
      </c>
      <c r="AA114" s="49" t="s">
        <v>2997</v>
      </c>
      <c r="AB114" s="11">
        <v>1</v>
      </c>
      <c r="AC114" s="10">
        <v>1.1574074074077734E-4</v>
      </c>
      <c r="AD114" s="10" t="s">
        <v>2997</v>
      </c>
      <c r="AE114" s="10" t="s">
        <v>2997</v>
      </c>
      <c r="AF114" s="10" t="s">
        <v>2997</v>
      </c>
      <c r="AG114" s="50">
        <v>0.16666666666666666</v>
      </c>
      <c r="AH114" s="50"/>
      <c r="AI114" s="50"/>
      <c r="AJ114" s="50"/>
      <c r="AK114" s="11" t="s">
        <v>3007</v>
      </c>
      <c r="AL114" s="10">
        <v>0.78870370370370368</v>
      </c>
      <c r="AM114" s="11">
        <v>1</v>
      </c>
      <c r="AN114" s="10">
        <v>0.79652777777777783</v>
      </c>
      <c r="AO114" s="10">
        <v>0.79722222222222217</v>
      </c>
      <c r="AP114" s="11" t="s">
        <v>3037</v>
      </c>
      <c r="AQ114" s="10">
        <v>0.34236111111111106</v>
      </c>
      <c r="AR114" s="10">
        <v>0.34143518518518517</v>
      </c>
      <c r="AS114" s="10">
        <v>7.8240740740741499E-3</v>
      </c>
      <c r="AT114" s="44">
        <v>493</v>
      </c>
      <c r="AU114" s="44">
        <v>491.66666666666669</v>
      </c>
      <c r="AV114" s="44">
        <v>11.266666666666667</v>
      </c>
      <c r="AW114" s="10">
        <v>9.2592592592588563E-4</v>
      </c>
      <c r="AX114" s="44">
        <v>1.3333333333333333</v>
      </c>
      <c r="AY114" t="str">
        <f t="shared" si="3"/>
        <v>SI</v>
      </c>
      <c r="AZ114" s="43">
        <f t="shared" si="5"/>
        <v>0.33333333333333326</v>
      </c>
    </row>
    <row r="115" spans="1:52" x14ac:dyDescent="0.25">
      <c r="A115" s="11">
        <v>237</v>
      </c>
      <c r="B115" s="9">
        <v>42762</v>
      </c>
      <c r="C115" s="11" t="s">
        <v>270</v>
      </c>
      <c r="D115" s="10">
        <v>0.45555555555555555</v>
      </c>
      <c r="E115" s="44">
        <f t="shared" si="4"/>
        <v>1</v>
      </c>
      <c r="F115" s="10">
        <v>0.45624999999999999</v>
      </c>
      <c r="G115" s="48">
        <v>10</v>
      </c>
      <c r="H115" s="10"/>
      <c r="I115" s="10"/>
      <c r="J115" s="10"/>
      <c r="K115" s="10">
        <v>0.45734953703703707</v>
      </c>
      <c r="L115" s="10"/>
      <c r="M115" s="10"/>
      <c r="N115" s="10"/>
      <c r="O115" s="11">
        <v>3</v>
      </c>
      <c r="P115" s="11"/>
      <c r="Q115" s="11"/>
      <c r="R115" s="11"/>
      <c r="S115" s="11">
        <v>1</v>
      </c>
      <c r="T115" s="49">
        <v>42762.456250000003</v>
      </c>
      <c r="U115" s="49" t="s">
        <v>2997</v>
      </c>
      <c r="V115" s="49" t="s">
        <v>2997</v>
      </c>
      <c r="W115" s="49" t="s">
        <v>2997</v>
      </c>
      <c r="X115" s="49">
        <v>42762.457349537035</v>
      </c>
      <c r="Y115" s="49" t="s">
        <v>2997</v>
      </c>
      <c r="Z115" s="49" t="s">
        <v>2997</v>
      </c>
      <c r="AA115" s="49" t="s">
        <v>2997</v>
      </c>
      <c r="AB115" s="11">
        <v>1</v>
      </c>
      <c r="AC115" s="10">
        <v>1.0995370370370794E-3</v>
      </c>
      <c r="AD115" s="10" t="s">
        <v>2997</v>
      </c>
      <c r="AE115" s="10" t="s">
        <v>2997</v>
      </c>
      <c r="AF115" s="10" t="s">
        <v>2997</v>
      </c>
      <c r="AG115" s="50">
        <v>1.5833333333333335</v>
      </c>
      <c r="AH115" s="50"/>
      <c r="AI115" s="50"/>
      <c r="AJ115" s="50"/>
      <c r="AK115" s="11" t="s">
        <v>3007</v>
      </c>
      <c r="AL115" s="10">
        <v>0.47430555555555554</v>
      </c>
      <c r="AM115" s="11">
        <v>0</v>
      </c>
      <c r="AN115" s="10">
        <v>0.4770833333333333</v>
      </c>
      <c r="AO115" s="10">
        <v>0.4770833333333333</v>
      </c>
      <c r="AP115" s="11"/>
      <c r="AQ115" s="10">
        <v>2.1527777777777757E-2</v>
      </c>
      <c r="AR115" s="10">
        <v>2.0833333333333315E-2</v>
      </c>
      <c r="AS115" s="10" t="s">
        <v>3050</v>
      </c>
      <c r="AT115" s="44">
        <v>31</v>
      </c>
      <c r="AU115" s="44">
        <v>30</v>
      </c>
      <c r="AV115" s="44" t="s">
        <v>3051</v>
      </c>
      <c r="AW115" s="10">
        <v>6.9444444444444198E-4</v>
      </c>
      <c r="AX115" s="44">
        <v>1</v>
      </c>
      <c r="AY115" t="str">
        <f t="shared" si="3"/>
        <v>SI</v>
      </c>
      <c r="AZ115" s="43">
        <f t="shared" si="5"/>
        <v>0</v>
      </c>
    </row>
    <row r="116" spans="1:52" x14ac:dyDescent="0.25">
      <c r="A116" s="11">
        <v>239</v>
      </c>
      <c r="B116" s="9">
        <v>42762</v>
      </c>
      <c r="C116" s="11" t="s">
        <v>485</v>
      </c>
      <c r="D116" s="10">
        <v>0.45763888888888887</v>
      </c>
      <c r="E116" s="44">
        <f t="shared" si="4"/>
        <v>3</v>
      </c>
      <c r="F116" s="10">
        <v>0.4584375</v>
      </c>
      <c r="G116" s="48">
        <v>11</v>
      </c>
      <c r="H116" s="10"/>
      <c r="I116" s="10"/>
      <c r="J116" s="10"/>
      <c r="K116" s="10">
        <v>0.4604861111111111</v>
      </c>
      <c r="L116" s="10"/>
      <c r="M116" s="10"/>
      <c r="N116" s="10"/>
      <c r="O116" s="11">
        <v>4</v>
      </c>
      <c r="P116" s="11"/>
      <c r="Q116" s="11"/>
      <c r="R116" s="11"/>
      <c r="S116" s="11">
        <v>1</v>
      </c>
      <c r="T116" s="49">
        <v>42762.458437499998</v>
      </c>
      <c r="U116" s="49" t="s">
        <v>2997</v>
      </c>
      <c r="V116" s="49" t="s">
        <v>2997</v>
      </c>
      <c r="W116" s="49" t="s">
        <v>2997</v>
      </c>
      <c r="X116" s="49">
        <v>42762.460486111115</v>
      </c>
      <c r="Y116" s="49" t="s">
        <v>2997</v>
      </c>
      <c r="Z116" s="49" t="s">
        <v>2997</v>
      </c>
      <c r="AA116" s="49" t="s">
        <v>2997</v>
      </c>
      <c r="AB116" s="11">
        <v>1</v>
      </c>
      <c r="AC116" s="10">
        <v>2.0486111111110983E-3</v>
      </c>
      <c r="AD116" s="10" t="s">
        <v>2997</v>
      </c>
      <c r="AE116" s="10" t="s">
        <v>2997</v>
      </c>
      <c r="AF116" s="10" t="s">
        <v>2997</v>
      </c>
      <c r="AG116" s="50">
        <v>2.95</v>
      </c>
      <c r="AH116" s="50"/>
      <c r="AI116" s="50"/>
      <c r="AJ116" s="50"/>
      <c r="AK116" s="11" t="s">
        <v>3007</v>
      </c>
      <c r="AL116" s="10" t="s">
        <v>3040</v>
      </c>
      <c r="AM116" s="10" t="s">
        <v>3040</v>
      </c>
      <c r="AN116" s="51">
        <v>0.59027777777777779</v>
      </c>
      <c r="AO116" s="51">
        <v>0.59027777777777779</v>
      </c>
      <c r="AP116" s="11"/>
      <c r="AQ116" s="10">
        <v>0.13263888888888892</v>
      </c>
      <c r="AR116" s="10">
        <v>0.13184027777777779</v>
      </c>
      <c r="AS116" s="10" t="s">
        <v>3052</v>
      </c>
      <c r="AT116" s="44">
        <v>191</v>
      </c>
      <c r="AU116" s="44">
        <v>189.85</v>
      </c>
      <c r="AV116" s="44" t="s">
        <v>3051</v>
      </c>
      <c r="AW116" s="10">
        <v>7.9861111111112493E-4</v>
      </c>
      <c r="AX116" s="44">
        <v>1.1499999999999999</v>
      </c>
      <c r="AY116" t="str">
        <f t="shared" si="3"/>
        <v>SI</v>
      </c>
      <c r="AZ116" s="43">
        <f t="shared" si="5"/>
        <v>0.14999999999999991</v>
      </c>
    </row>
    <row r="117" spans="1:52" x14ac:dyDescent="0.25">
      <c r="A117" s="11">
        <v>243</v>
      </c>
      <c r="B117" s="9">
        <v>42762</v>
      </c>
      <c r="C117" s="11" t="s">
        <v>273</v>
      </c>
      <c r="D117" s="10">
        <v>0.46111111111111108</v>
      </c>
      <c r="E117" s="44">
        <f t="shared" si="4"/>
        <v>5</v>
      </c>
      <c r="F117" s="10">
        <v>0.46204861111111112</v>
      </c>
      <c r="G117" s="48">
        <v>11</v>
      </c>
      <c r="H117" s="10"/>
      <c r="I117" s="10"/>
      <c r="J117" s="10"/>
      <c r="K117" s="10">
        <v>0.4632175925925926</v>
      </c>
      <c r="L117" s="10"/>
      <c r="M117" s="10"/>
      <c r="N117" s="10"/>
      <c r="O117" s="11">
        <v>3</v>
      </c>
      <c r="P117" s="11"/>
      <c r="Q117" s="11"/>
      <c r="R117" s="11"/>
      <c r="S117" s="11">
        <v>1</v>
      </c>
      <c r="T117" s="49">
        <v>42762.462048611109</v>
      </c>
      <c r="U117" s="49" t="s">
        <v>2997</v>
      </c>
      <c r="V117" s="49" t="s">
        <v>2997</v>
      </c>
      <c r="W117" s="49" t="s">
        <v>2997</v>
      </c>
      <c r="X117" s="49">
        <v>42762.463217592594</v>
      </c>
      <c r="Y117" s="49" t="s">
        <v>2997</v>
      </c>
      <c r="Z117" s="49" t="s">
        <v>2997</v>
      </c>
      <c r="AA117" s="49" t="s">
        <v>2997</v>
      </c>
      <c r="AB117" s="11">
        <v>1</v>
      </c>
      <c r="AC117" s="10">
        <v>1.1689814814814792E-3</v>
      </c>
      <c r="AD117" s="10" t="s">
        <v>2997</v>
      </c>
      <c r="AE117" s="10" t="s">
        <v>2997</v>
      </c>
      <c r="AF117" s="10" t="s">
        <v>2997</v>
      </c>
      <c r="AG117" s="50">
        <v>1.6833333333333333</v>
      </c>
      <c r="AH117" s="50"/>
      <c r="AI117" s="50"/>
      <c r="AJ117" s="50"/>
      <c r="AK117" s="11" t="s">
        <v>3007</v>
      </c>
      <c r="AL117" s="10" t="s">
        <v>3040</v>
      </c>
      <c r="AM117" s="10" t="s">
        <v>3040</v>
      </c>
      <c r="AN117" s="10">
        <v>0.53194444444444444</v>
      </c>
      <c r="AO117" s="10">
        <v>0.53194444444444444</v>
      </c>
      <c r="AP117" s="11"/>
      <c r="AQ117" s="10">
        <v>7.0833333333333359E-2</v>
      </c>
      <c r="AR117" s="10">
        <v>6.9895833333333324E-2</v>
      </c>
      <c r="AS117" s="10" t="s">
        <v>3052</v>
      </c>
      <c r="AT117" s="44">
        <v>102</v>
      </c>
      <c r="AU117" s="44">
        <v>100.65</v>
      </c>
      <c r="AV117" s="44" t="s">
        <v>3051</v>
      </c>
      <c r="AW117" s="10">
        <v>9.3750000000003553E-4</v>
      </c>
      <c r="AX117" s="44">
        <v>1.35</v>
      </c>
      <c r="AY117" t="str">
        <f t="shared" si="3"/>
        <v>SI</v>
      </c>
      <c r="AZ117" s="43">
        <f t="shared" si="5"/>
        <v>0.35000000000000009</v>
      </c>
    </row>
    <row r="118" spans="1:52" x14ac:dyDescent="0.25">
      <c r="A118" s="11">
        <v>244</v>
      </c>
      <c r="B118" s="9">
        <v>42762</v>
      </c>
      <c r="C118" s="11" t="s">
        <v>486</v>
      </c>
      <c r="D118" s="10">
        <v>0.46180555555555558</v>
      </c>
      <c r="E118" s="44">
        <f t="shared" si="4"/>
        <v>1</v>
      </c>
      <c r="F118" s="10">
        <v>0.46241898148148147</v>
      </c>
      <c r="G118" s="48">
        <v>11</v>
      </c>
      <c r="H118" s="10"/>
      <c r="I118" s="10"/>
      <c r="J118" s="10"/>
      <c r="K118" s="10">
        <v>0.46371527777777777</v>
      </c>
      <c r="L118" s="10"/>
      <c r="M118" s="10"/>
      <c r="N118" s="10"/>
      <c r="O118" s="11">
        <v>4</v>
      </c>
      <c r="P118" s="11"/>
      <c r="Q118" s="11"/>
      <c r="R118" s="11"/>
      <c r="S118" s="11">
        <v>1</v>
      </c>
      <c r="T118" s="49">
        <v>42762.462418981479</v>
      </c>
      <c r="U118" s="49" t="s">
        <v>2997</v>
      </c>
      <c r="V118" s="49" t="s">
        <v>2997</v>
      </c>
      <c r="W118" s="49" t="s">
        <v>2997</v>
      </c>
      <c r="X118" s="49">
        <v>42762.46371527778</v>
      </c>
      <c r="Y118" s="49" t="s">
        <v>2997</v>
      </c>
      <c r="Z118" s="49" t="s">
        <v>2997</v>
      </c>
      <c r="AA118" s="49" t="s">
        <v>2997</v>
      </c>
      <c r="AB118" s="11">
        <v>1</v>
      </c>
      <c r="AC118" s="10">
        <v>1.2962962962962954E-3</v>
      </c>
      <c r="AD118" s="10" t="s">
        <v>2997</v>
      </c>
      <c r="AE118" s="10" t="s">
        <v>2997</v>
      </c>
      <c r="AF118" s="10" t="s">
        <v>2997</v>
      </c>
      <c r="AG118" s="50">
        <v>1.8666666666666667</v>
      </c>
      <c r="AH118" s="50"/>
      <c r="AI118" s="50"/>
      <c r="AJ118" s="50"/>
      <c r="AK118" s="11" t="s">
        <v>3007</v>
      </c>
      <c r="AL118" s="10">
        <v>0.56508101851851855</v>
      </c>
      <c r="AM118" s="11">
        <v>1</v>
      </c>
      <c r="AN118" s="10">
        <v>0.57013888888888886</v>
      </c>
      <c r="AO118" s="10">
        <v>0.5708333333333333</v>
      </c>
      <c r="AP118" s="11"/>
      <c r="AQ118" s="10">
        <v>0.10902777777777772</v>
      </c>
      <c r="AR118" s="10">
        <v>0.10841435185185183</v>
      </c>
      <c r="AS118" s="10">
        <v>5.0578703703703098E-3</v>
      </c>
      <c r="AT118" s="44">
        <v>157</v>
      </c>
      <c r="AU118" s="44">
        <v>156.11666666666667</v>
      </c>
      <c r="AV118" s="44">
        <v>7.2833333333333332</v>
      </c>
      <c r="AW118" s="10">
        <v>6.1342592592589229E-4</v>
      </c>
      <c r="AX118" s="44">
        <v>0.8833333333333333</v>
      </c>
      <c r="AY118" t="str">
        <f t="shared" si="3"/>
        <v>NO</v>
      </c>
      <c r="AZ118" s="43">
        <f t="shared" si="5"/>
        <v>0</v>
      </c>
    </row>
    <row r="119" spans="1:52" x14ac:dyDescent="0.25">
      <c r="A119" s="11">
        <v>248</v>
      </c>
      <c r="B119" s="9">
        <v>42762</v>
      </c>
      <c r="C119" s="11" t="s">
        <v>186</v>
      </c>
      <c r="D119" s="10">
        <v>0.46527777777777773</v>
      </c>
      <c r="E119" s="44">
        <f t="shared" si="4"/>
        <v>5</v>
      </c>
      <c r="F119" s="10">
        <v>0.46696759259259263</v>
      </c>
      <c r="G119" s="48">
        <v>11</v>
      </c>
      <c r="H119" s="10"/>
      <c r="I119" s="10"/>
      <c r="J119" s="10"/>
      <c r="K119" s="10">
        <v>0.4675347222222222</v>
      </c>
      <c r="L119" s="10"/>
      <c r="M119" s="10"/>
      <c r="N119" s="10"/>
      <c r="O119" s="11">
        <v>3</v>
      </c>
      <c r="P119" s="11"/>
      <c r="Q119" s="11"/>
      <c r="R119" s="11"/>
      <c r="S119" s="11">
        <v>1</v>
      </c>
      <c r="T119" s="49">
        <v>42762.466967592591</v>
      </c>
      <c r="U119" s="49" t="s">
        <v>2997</v>
      </c>
      <c r="V119" s="49" t="s">
        <v>2997</v>
      </c>
      <c r="W119" s="49" t="s">
        <v>2997</v>
      </c>
      <c r="X119" s="49">
        <v>42762.467534722222</v>
      </c>
      <c r="Y119" s="49" t="s">
        <v>2997</v>
      </c>
      <c r="Z119" s="49" t="s">
        <v>2997</v>
      </c>
      <c r="AA119" s="49" t="s">
        <v>2997</v>
      </c>
      <c r="AB119" s="11">
        <v>1</v>
      </c>
      <c r="AC119" s="10">
        <v>5.6712962962957025E-4</v>
      </c>
      <c r="AD119" s="10" t="s">
        <v>2997</v>
      </c>
      <c r="AE119" s="10" t="s">
        <v>2997</v>
      </c>
      <c r="AF119" s="10" t="s">
        <v>2997</v>
      </c>
      <c r="AG119" s="50">
        <v>0.81666666666666665</v>
      </c>
      <c r="AH119" s="50"/>
      <c r="AI119" s="50"/>
      <c r="AJ119" s="50"/>
      <c r="AK119" s="11" t="s">
        <v>3007</v>
      </c>
      <c r="AL119" s="10" t="s">
        <v>3040</v>
      </c>
      <c r="AM119" s="10" t="s">
        <v>3040</v>
      </c>
      <c r="AN119" s="10">
        <v>0.47986111111111113</v>
      </c>
      <c r="AO119" s="10">
        <v>0.47986111111111113</v>
      </c>
      <c r="AP119" s="11"/>
      <c r="AQ119" s="10">
        <v>1.4583333333333393E-2</v>
      </c>
      <c r="AR119" s="10">
        <v>1.2893518518518499E-2</v>
      </c>
      <c r="AS119" s="10" t="s">
        <v>3052</v>
      </c>
      <c r="AT119" s="44">
        <v>21</v>
      </c>
      <c r="AU119" s="44">
        <v>18.566666666666666</v>
      </c>
      <c r="AV119" s="44" t="s">
        <v>3051</v>
      </c>
      <c r="AW119" s="10">
        <v>1.6898148148148939E-3</v>
      </c>
      <c r="AX119" s="44">
        <v>2.4333333333333336</v>
      </c>
      <c r="AY119" t="str">
        <f t="shared" si="3"/>
        <v>SI</v>
      </c>
      <c r="AZ119" s="43">
        <f t="shared" si="5"/>
        <v>1.4333333333333336</v>
      </c>
    </row>
    <row r="120" spans="1:52" x14ac:dyDescent="0.25">
      <c r="A120" s="11">
        <v>250</v>
      </c>
      <c r="B120" s="9">
        <v>42762</v>
      </c>
      <c r="C120" s="11" t="s">
        <v>54</v>
      </c>
      <c r="D120" s="10">
        <v>0.46666666666666662</v>
      </c>
      <c r="E120" s="44">
        <f t="shared" si="4"/>
        <v>2</v>
      </c>
      <c r="F120" s="10">
        <v>0.46754629629629635</v>
      </c>
      <c r="G120" s="48">
        <v>11</v>
      </c>
      <c r="H120" s="10"/>
      <c r="I120" s="10"/>
      <c r="J120" s="10"/>
      <c r="K120" s="10">
        <v>0.46871527777777783</v>
      </c>
      <c r="L120" s="10"/>
      <c r="M120" s="10"/>
      <c r="N120" s="10"/>
      <c r="O120" s="11">
        <v>2</v>
      </c>
      <c r="P120" s="11"/>
      <c r="Q120" s="11"/>
      <c r="R120" s="11"/>
      <c r="S120" s="11">
        <v>1</v>
      </c>
      <c r="T120" s="49">
        <v>42762.467546296299</v>
      </c>
      <c r="U120" s="49" t="s">
        <v>2997</v>
      </c>
      <c r="V120" s="49" t="s">
        <v>2997</v>
      </c>
      <c r="W120" s="49" t="s">
        <v>2997</v>
      </c>
      <c r="X120" s="49">
        <v>42762.468715277777</v>
      </c>
      <c r="Y120" s="49" t="s">
        <v>2997</v>
      </c>
      <c r="Z120" s="49" t="s">
        <v>2997</v>
      </c>
      <c r="AA120" s="49" t="s">
        <v>2997</v>
      </c>
      <c r="AB120" s="11">
        <v>1</v>
      </c>
      <c r="AC120" s="10">
        <v>1.1689814814814792E-3</v>
      </c>
      <c r="AD120" s="10" t="s">
        <v>2997</v>
      </c>
      <c r="AE120" s="10" t="s">
        <v>2997</v>
      </c>
      <c r="AF120" s="10" t="s">
        <v>2997</v>
      </c>
      <c r="AG120" s="50">
        <v>1.6833333333333333</v>
      </c>
      <c r="AH120" s="50"/>
      <c r="AI120" s="50"/>
      <c r="AJ120" s="50"/>
      <c r="AK120" s="11" t="s">
        <v>3007</v>
      </c>
      <c r="AL120" s="10" t="s">
        <v>3040</v>
      </c>
      <c r="AM120" s="11" t="s">
        <v>3040</v>
      </c>
      <c r="AN120" s="10">
        <v>0.48402777777777778</v>
      </c>
      <c r="AO120" s="10">
        <v>0.48402777777777778</v>
      </c>
      <c r="AP120" s="11"/>
      <c r="AQ120" s="10">
        <v>1.736111111111116E-2</v>
      </c>
      <c r="AR120" s="10">
        <v>1.648148148148143E-2</v>
      </c>
      <c r="AS120" s="10" t="s">
        <v>3052</v>
      </c>
      <c r="AT120" s="44">
        <v>25</v>
      </c>
      <c r="AU120" s="44">
        <v>23.733333333333334</v>
      </c>
      <c r="AV120" s="44" t="s">
        <v>3051</v>
      </c>
      <c r="AW120" s="10">
        <v>8.7962962962973013E-4</v>
      </c>
      <c r="AX120" s="44">
        <v>1.2666666666666666</v>
      </c>
      <c r="AY120" t="str">
        <f t="shared" si="3"/>
        <v>SI</v>
      </c>
      <c r="AZ120" s="43">
        <f t="shared" si="5"/>
        <v>0.26666666666666661</v>
      </c>
    </row>
    <row r="121" spans="1:52" x14ac:dyDescent="0.25">
      <c r="A121" s="11">
        <v>254</v>
      </c>
      <c r="B121" s="9">
        <v>42762</v>
      </c>
      <c r="C121" s="11" t="s">
        <v>275</v>
      </c>
      <c r="D121" s="10">
        <v>0.47013888888888888</v>
      </c>
      <c r="E121" s="44">
        <f t="shared" si="4"/>
        <v>5</v>
      </c>
      <c r="F121" s="10">
        <v>0.47120370370370374</v>
      </c>
      <c r="G121" s="48">
        <v>11</v>
      </c>
      <c r="H121" s="10"/>
      <c r="I121" s="10"/>
      <c r="J121" s="10"/>
      <c r="K121" s="10">
        <v>0.47178240740740746</v>
      </c>
      <c r="L121" s="10"/>
      <c r="M121" s="10"/>
      <c r="N121" s="10"/>
      <c r="O121" s="11">
        <v>3</v>
      </c>
      <c r="P121" s="11"/>
      <c r="Q121" s="11"/>
      <c r="R121" s="11"/>
      <c r="S121" s="11">
        <v>1</v>
      </c>
      <c r="T121" s="49">
        <v>42762.471203703702</v>
      </c>
      <c r="U121" s="49" t="s">
        <v>2997</v>
      </c>
      <c r="V121" s="49" t="s">
        <v>2997</v>
      </c>
      <c r="W121" s="49" t="s">
        <v>2997</v>
      </c>
      <c r="X121" s="49">
        <v>42762.471782407411</v>
      </c>
      <c r="Y121" s="49" t="s">
        <v>2997</v>
      </c>
      <c r="Z121" s="49" t="s">
        <v>2997</v>
      </c>
      <c r="AA121" s="49" t="s">
        <v>2997</v>
      </c>
      <c r="AB121" s="11">
        <v>1</v>
      </c>
      <c r="AC121" s="10">
        <v>5.7870370370372015E-4</v>
      </c>
      <c r="AD121" s="10" t="s">
        <v>2997</v>
      </c>
      <c r="AE121" s="10" t="s">
        <v>2997</v>
      </c>
      <c r="AF121" s="10" t="s">
        <v>2997</v>
      </c>
      <c r="AG121" s="50">
        <v>0.83333333333333337</v>
      </c>
      <c r="AH121" s="50"/>
      <c r="AI121" s="50"/>
      <c r="AJ121" s="50"/>
      <c r="AK121" s="11" t="s">
        <v>3007</v>
      </c>
      <c r="AL121" s="10">
        <v>0.50637731481481485</v>
      </c>
      <c r="AM121" s="11">
        <v>1</v>
      </c>
      <c r="AN121" s="10">
        <v>0.51180555555555551</v>
      </c>
      <c r="AO121" s="10">
        <v>0.51180555555555551</v>
      </c>
      <c r="AP121" s="11"/>
      <c r="AQ121" s="10">
        <v>4.166666666666663E-2</v>
      </c>
      <c r="AR121" s="10">
        <v>4.0601851851851778E-2</v>
      </c>
      <c r="AS121" s="10">
        <v>5.4282407407406641E-3</v>
      </c>
      <c r="AT121" s="44">
        <v>60</v>
      </c>
      <c r="AU121" s="44">
        <v>58.466666666666669</v>
      </c>
      <c r="AV121" s="44">
        <v>7.8166666666666664</v>
      </c>
      <c r="AW121" s="10">
        <v>1.0648148148148517E-3</v>
      </c>
      <c r="AX121" s="44">
        <v>1.5333333333333332</v>
      </c>
      <c r="AY121" t="str">
        <f t="shared" si="3"/>
        <v>SI</v>
      </c>
      <c r="AZ121" s="43">
        <f t="shared" si="5"/>
        <v>0.53333333333333321</v>
      </c>
    </row>
    <row r="122" spans="1:52" x14ac:dyDescent="0.25">
      <c r="A122" s="11">
        <v>253</v>
      </c>
      <c r="B122" s="9">
        <v>42762</v>
      </c>
      <c r="C122" s="11" t="s">
        <v>488</v>
      </c>
      <c r="D122" s="10">
        <v>0.47013888888888888</v>
      </c>
      <c r="E122" s="44">
        <f t="shared" si="4"/>
        <v>0</v>
      </c>
      <c r="F122" s="10">
        <v>0.47100694444444446</v>
      </c>
      <c r="G122" s="48">
        <v>11</v>
      </c>
      <c r="H122" s="10"/>
      <c r="I122" s="10"/>
      <c r="J122" s="10"/>
      <c r="K122" s="10">
        <v>0.47130787037037036</v>
      </c>
      <c r="L122" s="10"/>
      <c r="M122" s="10"/>
      <c r="N122" s="10"/>
      <c r="O122" s="11">
        <v>4</v>
      </c>
      <c r="P122" s="11"/>
      <c r="Q122" s="11"/>
      <c r="R122" s="11"/>
      <c r="S122" s="11">
        <v>1</v>
      </c>
      <c r="T122" s="49">
        <v>42762.471006944441</v>
      </c>
      <c r="U122" s="49" t="s">
        <v>2997</v>
      </c>
      <c r="V122" s="49" t="s">
        <v>2997</v>
      </c>
      <c r="W122" s="49" t="s">
        <v>2997</v>
      </c>
      <c r="X122" s="49">
        <v>42762.471307870372</v>
      </c>
      <c r="Y122" s="49" t="s">
        <v>2997</v>
      </c>
      <c r="Z122" s="49" t="s">
        <v>2997</v>
      </c>
      <c r="AA122" s="49" t="s">
        <v>2997</v>
      </c>
      <c r="AB122" s="11">
        <v>1</v>
      </c>
      <c r="AC122" s="10">
        <v>3.0092592592589895E-4</v>
      </c>
      <c r="AD122" s="10" t="s">
        <v>2997</v>
      </c>
      <c r="AE122" s="10" t="s">
        <v>2997</v>
      </c>
      <c r="AF122" s="10" t="s">
        <v>2997</v>
      </c>
      <c r="AG122" s="50">
        <v>0.43333333333333335</v>
      </c>
      <c r="AH122" s="50"/>
      <c r="AI122" s="50"/>
      <c r="AJ122" s="50"/>
      <c r="AK122" s="11" t="s">
        <v>3007</v>
      </c>
      <c r="AL122" s="10" t="s">
        <v>3040</v>
      </c>
      <c r="AM122" s="11" t="s">
        <v>3040</v>
      </c>
      <c r="AN122" s="10">
        <v>0.55833333333333335</v>
      </c>
      <c r="AO122" s="10">
        <v>0.55833333333333335</v>
      </c>
      <c r="AP122" s="11"/>
      <c r="AQ122" s="10">
        <v>8.8194444444444464E-2</v>
      </c>
      <c r="AR122" s="10">
        <v>8.7326388888888884E-2</v>
      </c>
      <c r="AS122" s="10" t="s">
        <v>3052</v>
      </c>
      <c r="AT122" s="44">
        <v>127</v>
      </c>
      <c r="AU122" s="44">
        <v>125.75</v>
      </c>
      <c r="AV122" s="44" t="s">
        <v>3051</v>
      </c>
      <c r="AW122" s="10">
        <v>8.6805555555558023E-4</v>
      </c>
      <c r="AX122" s="44">
        <v>1.25</v>
      </c>
      <c r="AY122" t="str">
        <f t="shared" si="3"/>
        <v>SI</v>
      </c>
      <c r="AZ122" s="43">
        <f t="shared" si="5"/>
        <v>0.25</v>
      </c>
    </row>
    <row r="123" spans="1:52" x14ac:dyDescent="0.25">
      <c r="A123" s="11">
        <v>256</v>
      </c>
      <c r="B123" s="9">
        <v>42762</v>
      </c>
      <c r="C123" s="11" t="s">
        <v>489</v>
      </c>
      <c r="D123" s="10">
        <v>0.47291666666666665</v>
      </c>
      <c r="E123" s="44">
        <f t="shared" si="4"/>
        <v>4</v>
      </c>
      <c r="F123" s="10">
        <v>0.47372685185185182</v>
      </c>
      <c r="G123" s="48">
        <v>11</v>
      </c>
      <c r="H123" s="10"/>
      <c r="I123" s="10"/>
      <c r="J123" s="10"/>
      <c r="K123" s="10">
        <v>0.47511574074074076</v>
      </c>
      <c r="L123" s="10"/>
      <c r="M123" s="10"/>
      <c r="N123" s="10"/>
      <c r="O123" s="11">
        <v>4</v>
      </c>
      <c r="P123" s="11"/>
      <c r="Q123" s="11"/>
      <c r="R123" s="11"/>
      <c r="S123" s="11">
        <v>1</v>
      </c>
      <c r="T123" s="49">
        <v>42762.473726851851</v>
      </c>
      <c r="U123" s="49" t="s">
        <v>2997</v>
      </c>
      <c r="V123" s="49" t="s">
        <v>2997</v>
      </c>
      <c r="W123" s="49" t="s">
        <v>2997</v>
      </c>
      <c r="X123" s="49">
        <v>42762.475115740737</v>
      </c>
      <c r="Y123" s="49" t="s">
        <v>2997</v>
      </c>
      <c r="Z123" s="49" t="s">
        <v>2997</v>
      </c>
      <c r="AA123" s="49" t="s">
        <v>2997</v>
      </c>
      <c r="AB123" s="11">
        <v>1</v>
      </c>
      <c r="AC123" s="10">
        <v>1.3888888888889395E-3</v>
      </c>
      <c r="AD123" s="10" t="s">
        <v>2997</v>
      </c>
      <c r="AE123" s="10" t="s">
        <v>2997</v>
      </c>
      <c r="AF123" s="10" t="s">
        <v>2997</v>
      </c>
      <c r="AG123" s="50">
        <v>2</v>
      </c>
      <c r="AH123" s="50"/>
      <c r="AI123" s="50"/>
      <c r="AJ123" s="50"/>
      <c r="AK123" s="11" t="s">
        <v>3007</v>
      </c>
      <c r="AL123" s="10">
        <v>0.55555555555555558</v>
      </c>
      <c r="AM123" s="11">
        <v>1</v>
      </c>
      <c r="AN123" s="51">
        <v>0.55972222222222223</v>
      </c>
      <c r="AO123" s="51">
        <v>0.55972222222222223</v>
      </c>
      <c r="AP123" s="11"/>
      <c r="AQ123" s="10">
        <v>8.680555555555558E-2</v>
      </c>
      <c r="AR123" s="10">
        <v>8.5995370370370416E-2</v>
      </c>
      <c r="AS123" s="10">
        <v>4.1666666666666519E-3</v>
      </c>
      <c r="AT123" s="44">
        <v>125</v>
      </c>
      <c r="AU123" s="44">
        <v>123.83333333333333</v>
      </c>
      <c r="AV123" s="44">
        <v>6</v>
      </c>
      <c r="AW123" s="10">
        <v>8.101851851851638E-4</v>
      </c>
      <c r="AX123" s="44">
        <v>1.1666666666666667</v>
      </c>
      <c r="AY123" t="str">
        <f t="shared" si="3"/>
        <v>SI</v>
      </c>
      <c r="AZ123" s="43">
        <f t="shared" si="5"/>
        <v>0.16666666666666674</v>
      </c>
    </row>
    <row r="124" spans="1:52" x14ac:dyDescent="0.25">
      <c r="A124" s="11">
        <v>258</v>
      </c>
      <c r="B124" s="9">
        <v>42762</v>
      </c>
      <c r="C124" s="11" t="s">
        <v>55</v>
      </c>
      <c r="D124" s="10">
        <v>0.47430555555555554</v>
      </c>
      <c r="E124" s="44">
        <f t="shared" si="4"/>
        <v>2</v>
      </c>
      <c r="F124" s="10">
        <v>0.47509259259259262</v>
      </c>
      <c r="G124" s="48">
        <v>11</v>
      </c>
      <c r="H124" s="10"/>
      <c r="I124" s="10"/>
      <c r="J124" s="10"/>
      <c r="K124" s="10">
        <v>0.47642361111111109</v>
      </c>
      <c r="L124" s="10"/>
      <c r="M124" s="10"/>
      <c r="N124" s="10"/>
      <c r="O124" s="11">
        <v>2</v>
      </c>
      <c r="P124" s="11"/>
      <c r="Q124" s="11"/>
      <c r="R124" s="11"/>
      <c r="S124" s="11">
        <v>1</v>
      </c>
      <c r="T124" s="49">
        <v>42762.475092592591</v>
      </c>
      <c r="U124" s="49" t="s">
        <v>2997</v>
      </c>
      <c r="V124" s="49" t="s">
        <v>2997</v>
      </c>
      <c r="W124" s="49" t="s">
        <v>2997</v>
      </c>
      <c r="X124" s="49">
        <v>42762.476423611108</v>
      </c>
      <c r="Y124" s="49" t="s">
        <v>2997</v>
      </c>
      <c r="Z124" s="49" t="s">
        <v>2997</v>
      </c>
      <c r="AA124" s="49" t="s">
        <v>2997</v>
      </c>
      <c r="AB124" s="11">
        <v>1</v>
      </c>
      <c r="AC124" s="10">
        <v>1.3310185185184675E-3</v>
      </c>
      <c r="AD124" s="10" t="s">
        <v>2997</v>
      </c>
      <c r="AE124" s="10" t="s">
        <v>2997</v>
      </c>
      <c r="AF124" s="10" t="s">
        <v>2997</v>
      </c>
      <c r="AG124" s="50">
        <v>1.9166666666666665</v>
      </c>
      <c r="AH124" s="50"/>
      <c r="AI124" s="50"/>
      <c r="AJ124" s="50"/>
      <c r="AK124" s="11" t="s">
        <v>3007</v>
      </c>
      <c r="AL124" s="10">
        <v>0.57575231481481481</v>
      </c>
      <c r="AM124" s="11">
        <v>1</v>
      </c>
      <c r="AN124" s="10">
        <v>0.5756944444444444</v>
      </c>
      <c r="AO124" s="10">
        <v>0.57638888888888895</v>
      </c>
      <c r="AP124" s="11"/>
      <c r="AQ124" s="10">
        <v>0.10208333333333341</v>
      </c>
      <c r="AR124" s="10">
        <v>0.10129629629629633</v>
      </c>
      <c r="AS124" s="10">
        <v>-5.7870370370416424E-5</v>
      </c>
      <c r="AT124" s="44">
        <v>147</v>
      </c>
      <c r="AU124" s="44">
        <v>145.86666666666667</v>
      </c>
      <c r="AV124" s="44" t="s">
        <v>3051</v>
      </c>
      <c r="AW124" s="10">
        <v>7.8703703703708605E-4</v>
      </c>
      <c r="AX124" s="44">
        <v>1.1333333333333333</v>
      </c>
      <c r="AY124" t="str">
        <f t="shared" si="3"/>
        <v>SI</v>
      </c>
      <c r="AZ124" s="43">
        <f t="shared" si="5"/>
        <v>0.1333333333333333</v>
      </c>
    </row>
    <row r="125" spans="1:52" x14ac:dyDescent="0.25">
      <c r="A125" s="11">
        <v>259</v>
      </c>
      <c r="B125" s="9">
        <v>42762</v>
      </c>
      <c r="C125" s="11" t="s">
        <v>490</v>
      </c>
      <c r="D125" s="10">
        <v>0.47430555555555554</v>
      </c>
      <c r="E125" s="44">
        <f t="shared" si="4"/>
        <v>0</v>
      </c>
      <c r="F125" s="10">
        <v>0.4753472222222222</v>
      </c>
      <c r="G125" s="48">
        <v>11</v>
      </c>
      <c r="H125" s="10"/>
      <c r="I125" s="10"/>
      <c r="J125" s="10"/>
      <c r="K125" s="10">
        <v>0.47570601851851851</v>
      </c>
      <c r="L125" s="10"/>
      <c r="M125" s="10"/>
      <c r="N125" s="10"/>
      <c r="O125" s="11">
        <v>4</v>
      </c>
      <c r="P125" s="11"/>
      <c r="Q125" s="11"/>
      <c r="R125" s="11"/>
      <c r="S125" s="11">
        <v>1</v>
      </c>
      <c r="T125" s="49">
        <v>42762.475347222222</v>
      </c>
      <c r="U125" s="49" t="s">
        <v>2997</v>
      </c>
      <c r="V125" s="49" t="s">
        <v>2997</v>
      </c>
      <c r="W125" s="49" t="s">
        <v>2997</v>
      </c>
      <c r="X125" s="49">
        <v>42762.475706018522</v>
      </c>
      <c r="Y125" s="49" t="s">
        <v>2997</v>
      </c>
      <c r="Z125" s="49" t="s">
        <v>2997</v>
      </c>
      <c r="AA125" s="49" t="s">
        <v>2997</v>
      </c>
      <c r="AB125" s="11">
        <v>1</v>
      </c>
      <c r="AC125" s="10">
        <v>3.5879629629631538E-4</v>
      </c>
      <c r="AD125" s="10" t="s">
        <v>2997</v>
      </c>
      <c r="AE125" s="10" t="s">
        <v>2997</v>
      </c>
      <c r="AF125" s="10" t="s">
        <v>2997</v>
      </c>
      <c r="AG125" s="50">
        <v>0.51666666666666672</v>
      </c>
      <c r="AH125" s="50"/>
      <c r="AI125" s="50"/>
      <c r="AJ125" s="50"/>
      <c r="AK125" s="11" t="s">
        <v>3007</v>
      </c>
      <c r="AL125" s="10" t="s">
        <v>3040</v>
      </c>
      <c r="AM125" s="11" t="s">
        <v>3040</v>
      </c>
      <c r="AN125" s="10">
        <v>0.52569444444444446</v>
      </c>
      <c r="AO125" s="10">
        <v>0.52569444444444446</v>
      </c>
      <c r="AP125" s="11"/>
      <c r="AQ125" s="10">
        <v>5.1388888888888928E-2</v>
      </c>
      <c r="AR125" s="10">
        <v>5.0347222222222265E-2</v>
      </c>
      <c r="AS125" s="10" t="s">
        <v>3052</v>
      </c>
      <c r="AT125" s="44">
        <v>74</v>
      </c>
      <c r="AU125" s="44">
        <v>72.5</v>
      </c>
      <c r="AV125" s="44" t="s">
        <v>3051</v>
      </c>
      <c r="AW125" s="10">
        <v>1.041666666666663E-3</v>
      </c>
      <c r="AX125" s="44">
        <v>1.5</v>
      </c>
      <c r="AY125" t="str">
        <f t="shared" si="3"/>
        <v>SI</v>
      </c>
      <c r="AZ125" s="43">
        <f t="shared" si="5"/>
        <v>0.5</v>
      </c>
    </row>
    <row r="126" spans="1:52" x14ac:dyDescent="0.25">
      <c r="A126" s="11">
        <v>260</v>
      </c>
      <c r="B126" s="9">
        <v>42762</v>
      </c>
      <c r="C126" s="11" t="s">
        <v>277</v>
      </c>
      <c r="D126" s="10">
        <v>0.47500000000000003</v>
      </c>
      <c r="E126" s="44">
        <f t="shared" si="4"/>
        <v>1</v>
      </c>
      <c r="F126" s="10">
        <v>0.47651620370370368</v>
      </c>
      <c r="G126" s="48">
        <v>11</v>
      </c>
      <c r="H126" s="10"/>
      <c r="I126" s="10"/>
      <c r="J126" s="10"/>
      <c r="K126" s="10">
        <v>0.4770949074074074</v>
      </c>
      <c r="L126" s="10"/>
      <c r="M126" s="10"/>
      <c r="N126" s="10"/>
      <c r="O126" s="11">
        <v>3</v>
      </c>
      <c r="P126" s="11"/>
      <c r="Q126" s="11"/>
      <c r="R126" s="11"/>
      <c r="S126" s="11">
        <v>1</v>
      </c>
      <c r="T126" s="49">
        <v>42762.4765162037</v>
      </c>
      <c r="U126" s="49" t="s">
        <v>2997</v>
      </c>
      <c r="V126" s="49" t="s">
        <v>2997</v>
      </c>
      <c r="W126" s="49" t="s">
        <v>2997</v>
      </c>
      <c r="X126" s="49">
        <v>42762.477094907408</v>
      </c>
      <c r="Y126" s="49" t="s">
        <v>2997</v>
      </c>
      <c r="Z126" s="49" t="s">
        <v>2997</v>
      </c>
      <c r="AA126" s="49" t="s">
        <v>2997</v>
      </c>
      <c r="AB126" s="11">
        <v>1</v>
      </c>
      <c r="AC126" s="10">
        <v>5.7870370370372015E-4</v>
      </c>
      <c r="AD126" s="10" t="s">
        <v>2997</v>
      </c>
      <c r="AE126" s="10" t="s">
        <v>2997</v>
      </c>
      <c r="AF126" s="10" t="s">
        <v>2997</v>
      </c>
      <c r="AG126" s="50">
        <v>0.83333333333333337</v>
      </c>
      <c r="AH126" s="50"/>
      <c r="AI126" s="50"/>
      <c r="AJ126" s="50"/>
      <c r="AK126" s="11" t="s">
        <v>3007</v>
      </c>
      <c r="AL126" s="10">
        <v>0.48744212962962963</v>
      </c>
      <c r="AM126" s="11">
        <v>1</v>
      </c>
      <c r="AN126" s="51">
        <v>0.49444444444444446</v>
      </c>
      <c r="AO126" s="51">
        <v>0.49444444444444446</v>
      </c>
      <c r="AP126" s="11"/>
      <c r="AQ126" s="10">
        <v>1.9444444444444431E-2</v>
      </c>
      <c r="AR126" s="10">
        <v>1.7928240740740786E-2</v>
      </c>
      <c r="AS126" s="10">
        <v>7.0023148148148362E-3</v>
      </c>
      <c r="AT126" s="44">
        <v>28</v>
      </c>
      <c r="AU126" s="44">
        <v>25.816666666666666</v>
      </c>
      <c r="AV126" s="44">
        <v>10.083333333333334</v>
      </c>
      <c r="AW126" s="10">
        <v>1.5162037037036447E-3</v>
      </c>
      <c r="AX126" s="44">
        <v>2.1833333333333331</v>
      </c>
      <c r="AY126" t="str">
        <f t="shared" si="3"/>
        <v>SI</v>
      </c>
      <c r="AZ126" s="43">
        <f t="shared" si="5"/>
        <v>1.1833333333333331</v>
      </c>
    </row>
    <row r="127" spans="1:52" x14ac:dyDescent="0.25">
      <c r="A127" s="11">
        <v>261</v>
      </c>
      <c r="B127" s="9">
        <v>42762</v>
      </c>
      <c r="C127" s="11" t="s">
        <v>491</v>
      </c>
      <c r="D127" s="10">
        <v>0.47569444444444442</v>
      </c>
      <c r="E127" s="44">
        <f t="shared" si="4"/>
        <v>1</v>
      </c>
      <c r="F127" s="10">
        <v>0.47711805555555559</v>
      </c>
      <c r="G127" s="48">
        <v>11</v>
      </c>
      <c r="H127" s="10"/>
      <c r="I127" s="10"/>
      <c r="J127" s="10"/>
      <c r="K127" s="10">
        <v>0.47825231481481478</v>
      </c>
      <c r="L127" s="10"/>
      <c r="M127" s="10"/>
      <c r="N127" s="10"/>
      <c r="O127" s="11">
        <v>4</v>
      </c>
      <c r="P127" s="11"/>
      <c r="Q127" s="11"/>
      <c r="R127" s="11"/>
      <c r="S127" s="11">
        <v>1</v>
      </c>
      <c r="T127" s="49">
        <v>42762.477118055554</v>
      </c>
      <c r="U127" s="49" t="s">
        <v>2997</v>
      </c>
      <c r="V127" s="49" t="s">
        <v>2997</v>
      </c>
      <c r="W127" s="49" t="s">
        <v>2997</v>
      </c>
      <c r="X127" s="49">
        <v>42762.478252314817</v>
      </c>
      <c r="Y127" s="49" t="s">
        <v>2997</v>
      </c>
      <c r="Z127" s="49" t="s">
        <v>2997</v>
      </c>
      <c r="AA127" s="49" t="s">
        <v>2997</v>
      </c>
      <c r="AB127" s="11">
        <v>1</v>
      </c>
      <c r="AC127" s="10">
        <v>1.134259259259196E-3</v>
      </c>
      <c r="AD127" s="10" t="s">
        <v>2997</v>
      </c>
      <c r="AE127" s="10" t="s">
        <v>2997</v>
      </c>
      <c r="AF127" s="10" t="s">
        <v>2997</v>
      </c>
      <c r="AG127" s="50">
        <v>1.6333333333333333</v>
      </c>
      <c r="AH127" s="50"/>
      <c r="AI127" s="50"/>
      <c r="AJ127" s="50"/>
      <c r="AK127" s="11" t="s">
        <v>3007</v>
      </c>
      <c r="AL127" s="10" t="s">
        <v>3040</v>
      </c>
      <c r="AM127" s="11" t="s">
        <v>3040</v>
      </c>
      <c r="AN127" s="10">
        <v>0.54305555555555551</v>
      </c>
      <c r="AO127" s="10">
        <v>0.5444444444444444</v>
      </c>
      <c r="AP127" s="11"/>
      <c r="AQ127" s="10">
        <v>6.8749999999999978E-2</v>
      </c>
      <c r="AR127" s="10">
        <v>6.7326388888888811E-2</v>
      </c>
      <c r="AS127" s="10" t="s">
        <v>3052</v>
      </c>
      <c r="AT127" s="44">
        <v>99</v>
      </c>
      <c r="AU127" s="44">
        <v>96.95</v>
      </c>
      <c r="AV127" s="44" t="s">
        <v>3051</v>
      </c>
      <c r="AW127" s="10">
        <v>1.4236111111111671E-3</v>
      </c>
      <c r="AX127" s="44">
        <v>2.0499999999999998</v>
      </c>
      <c r="AY127" t="str">
        <f t="shared" si="3"/>
        <v>SI</v>
      </c>
      <c r="AZ127" s="43">
        <f t="shared" si="5"/>
        <v>1.0499999999999998</v>
      </c>
    </row>
    <row r="128" spans="1:52" x14ac:dyDescent="0.25">
      <c r="A128" s="11">
        <v>266</v>
      </c>
      <c r="B128" s="9">
        <v>42762</v>
      </c>
      <c r="C128" s="11" t="s">
        <v>57</v>
      </c>
      <c r="D128" s="10">
        <v>0.4770833333333333</v>
      </c>
      <c r="E128" s="44">
        <f t="shared" si="4"/>
        <v>2</v>
      </c>
      <c r="F128" s="10">
        <v>0.47939814814814818</v>
      </c>
      <c r="G128" s="48">
        <v>11</v>
      </c>
      <c r="H128" s="10"/>
      <c r="I128" s="10"/>
      <c r="J128" s="10"/>
      <c r="K128" s="10">
        <v>0.48043981481481479</v>
      </c>
      <c r="L128" s="10"/>
      <c r="M128" s="10"/>
      <c r="N128" s="10"/>
      <c r="O128" s="11">
        <v>2</v>
      </c>
      <c r="P128" s="11"/>
      <c r="Q128" s="11"/>
      <c r="R128" s="11"/>
      <c r="S128" s="11">
        <v>1</v>
      </c>
      <c r="T128" s="49">
        <v>42762.479398148149</v>
      </c>
      <c r="U128" s="49" t="s">
        <v>2997</v>
      </c>
      <c r="V128" s="49" t="s">
        <v>2997</v>
      </c>
      <c r="W128" s="49" t="s">
        <v>2997</v>
      </c>
      <c r="X128" s="49">
        <v>42762.480439814812</v>
      </c>
      <c r="Y128" s="49" t="s">
        <v>2997</v>
      </c>
      <c r="Z128" s="49" t="s">
        <v>2997</v>
      </c>
      <c r="AA128" s="49" t="s">
        <v>2997</v>
      </c>
      <c r="AB128" s="11">
        <v>1</v>
      </c>
      <c r="AC128" s="10">
        <v>1.0416666666666075E-3</v>
      </c>
      <c r="AD128" s="10" t="s">
        <v>2997</v>
      </c>
      <c r="AE128" s="10" t="s">
        <v>2997</v>
      </c>
      <c r="AF128" s="10" t="s">
        <v>2997</v>
      </c>
      <c r="AG128" s="50">
        <v>1.5</v>
      </c>
      <c r="AH128" s="50"/>
      <c r="AI128" s="50"/>
      <c r="AJ128" s="50"/>
      <c r="AK128" s="11" t="s">
        <v>3007</v>
      </c>
      <c r="AL128" s="10" t="s">
        <v>3040</v>
      </c>
      <c r="AM128" s="11" t="s">
        <v>3040</v>
      </c>
      <c r="AN128" s="10">
        <v>0.53888888888888886</v>
      </c>
      <c r="AO128" s="10">
        <v>0.54027777777777775</v>
      </c>
      <c r="AP128" s="11"/>
      <c r="AQ128" s="10">
        <v>6.3194444444444442E-2</v>
      </c>
      <c r="AR128" s="10">
        <v>6.0879629629629561E-2</v>
      </c>
      <c r="AS128" s="10" t="s">
        <v>3052</v>
      </c>
      <c r="AT128" s="44">
        <v>91</v>
      </c>
      <c r="AU128" s="44">
        <v>87.666666666666671</v>
      </c>
      <c r="AV128" s="44" t="s">
        <v>3051</v>
      </c>
      <c r="AW128" s="10">
        <v>2.3148148148148806E-3</v>
      </c>
      <c r="AX128" s="44">
        <v>3.3333333333333335</v>
      </c>
      <c r="AY128" t="str">
        <f t="shared" si="3"/>
        <v>SI</v>
      </c>
      <c r="AZ128" s="43">
        <f t="shared" si="5"/>
        <v>2.3333333333333335</v>
      </c>
    </row>
    <row r="129" spans="1:52" x14ac:dyDescent="0.25">
      <c r="A129" s="11">
        <v>269</v>
      </c>
      <c r="B129" s="9">
        <v>42762</v>
      </c>
      <c r="C129" s="11" t="s">
        <v>278</v>
      </c>
      <c r="D129" s="10">
        <v>0.47986111111111113</v>
      </c>
      <c r="E129" s="44">
        <f t="shared" si="4"/>
        <v>4</v>
      </c>
      <c r="F129" s="10">
        <v>0.48108796296296297</v>
      </c>
      <c r="G129" s="48">
        <v>11</v>
      </c>
      <c r="H129" s="10"/>
      <c r="I129" s="10"/>
      <c r="J129" s="10"/>
      <c r="K129" s="10">
        <v>0.48218749999999999</v>
      </c>
      <c r="L129" s="10"/>
      <c r="M129" s="10"/>
      <c r="N129" s="10"/>
      <c r="O129" s="11">
        <v>3</v>
      </c>
      <c r="P129" s="11"/>
      <c r="Q129" s="11"/>
      <c r="R129" s="11"/>
      <c r="S129" s="11">
        <v>1</v>
      </c>
      <c r="T129" s="49">
        <v>42762.481087962966</v>
      </c>
      <c r="U129" s="49" t="s">
        <v>2997</v>
      </c>
      <c r="V129" s="49" t="s">
        <v>2997</v>
      </c>
      <c r="W129" s="49" t="s">
        <v>2997</v>
      </c>
      <c r="X129" s="49">
        <v>42762.482187499998</v>
      </c>
      <c r="Y129" s="49" t="s">
        <v>2997</v>
      </c>
      <c r="Z129" s="49" t="s">
        <v>2997</v>
      </c>
      <c r="AA129" s="49" t="s">
        <v>2997</v>
      </c>
      <c r="AB129" s="11">
        <v>1</v>
      </c>
      <c r="AC129" s="10">
        <v>1.0995370370370239E-3</v>
      </c>
      <c r="AD129" s="10" t="s">
        <v>2997</v>
      </c>
      <c r="AE129" s="10" t="s">
        <v>2997</v>
      </c>
      <c r="AF129" s="10" t="s">
        <v>2997</v>
      </c>
      <c r="AG129" s="50">
        <v>1.5833333333333335</v>
      </c>
      <c r="AH129" s="50"/>
      <c r="AI129" s="50"/>
      <c r="AJ129" s="50"/>
      <c r="AK129" s="11" t="s">
        <v>3007</v>
      </c>
      <c r="AL129" s="10">
        <v>0.65978009259259263</v>
      </c>
      <c r="AM129" s="11">
        <v>1</v>
      </c>
      <c r="AN129" s="10">
        <v>0.66736111111111107</v>
      </c>
      <c r="AO129" s="10">
        <v>0.66805555555555562</v>
      </c>
      <c r="AP129" s="11"/>
      <c r="AQ129" s="10">
        <v>0.1881944444444445</v>
      </c>
      <c r="AR129" s="10">
        <v>0.18696759259259266</v>
      </c>
      <c r="AS129" s="10">
        <v>7.5810185185184453E-3</v>
      </c>
      <c r="AT129" s="44">
        <v>271</v>
      </c>
      <c r="AU129" s="44">
        <v>269.23333333333335</v>
      </c>
      <c r="AV129" s="44">
        <v>10.916666666666666</v>
      </c>
      <c r="AW129" s="10">
        <v>1.2268518518518401E-3</v>
      </c>
      <c r="AX129" s="44">
        <v>1.7666666666666666</v>
      </c>
      <c r="AY129" t="str">
        <f t="shared" si="3"/>
        <v>SI</v>
      </c>
      <c r="AZ129" s="43">
        <f t="shared" si="5"/>
        <v>0.76666666666666661</v>
      </c>
    </row>
    <row r="130" spans="1:52" x14ac:dyDescent="0.25">
      <c r="A130" s="11">
        <v>268</v>
      </c>
      <c r="B130" s="9">
        <v>42762</v>
      </c>
      <c r="C130" s="11" t="s">
        <v>492</v>
      </c>
      <c r="D130" s="10">
        <v>0.47986111111111113</v>
      </c>
      <c r="E130" s="44">
        <f t="shared" si="4"/>
        <v>0</v>
      </c>
      <c r="F130" s="10">
        <v>0.4803472222222222</v>
      </c>
      <c r="G130" s="48">
        <v>11</v>
      </c>
      <c r="H130" s="10"/>
      <c r="I130" s="10"/>
      <c r="J130" s="10"/>
      <c r="K130" s="10">
        <v>0.48248842592592589</v>
      </c>
      <c r="L130" s="10"/>
      <c r="M130" s="10"/>
      <c r="N130" s="10"/>
      <c r="O130" s="11">
        <v>4</v>
      </c>
      <c r="P130" s="11"/>
      <c r="Q130" s="11"/>
      <c r="R130" s="11"/>
      <c r="S130" s="11">
        <v>1</v>
      </c>
      <c r="T130" s="49">
        <v>42762.480347222219</v>
      </c>
      <c r="U130" s="49" t="s">
        <v>2997</v>
      </c>
      <c r="V130" s="49" t="s">
        <v>2997</v>
      </c>
      <c r="W130" s="49" t="s">
        <v>2997</v>
      </c>
      <c r="X130" s="49">
        <v>42762.482488425929</v>
      </c>
      <c r="Y130" s="49" t="s">
        <v>2997</v>
      </c>
      <c r="Z130" s="49" t="s">
        <v>2997</v>
      </c>
      <c r="AA130" s="49" t="s">
        <v>2997</v>
      </c>
      <c r="AB130" s="11">
        <v>1</v>
      </c>
      <c r="AC130" s="10">
        <v>2.1412037037036868E-3</v>
      </c>
      <c r="AD130" s="10" t="s">
        <v>2997</v>
      </c>
      <c r="AE130" s="10" t="s">
        <v>2997</v>
      </c>
      <c r="AF130" s="10" t="s">
        <v>2997</v>
      </c>
      <c r="AG130" s="50">
        <v>3.0833333333333335</v>
      </c>
      <c r="AH130" s="50"/>
      <c r="AI130" s="50"/>
      <c r="AJ130" s="50"/>
      <c r="AK130" s="11" t="s">
        <v>3007</v>
      </c>
      <c r="AL130" s="10">
        <v>0.56556712962962963</v>
      </c>
      <c r="AM130" s="11">
        <v>1</v>
      </c>
      <c r="AN130" s="51">
        <v>0.59930555555555554</v>
      </c>
      <c r="AO130" s="51">
        <v>0.59930555555555554</v>
      </c>
      <c r="AP130" s="11"/>
      <c r="AQ130" s="10">
        <v>0.11944444444444441</v>
      </c>
      <c r="AR130" s="10">
        <v>0.11895833333333333</v>
      </c>
      <c r="AS130" s="10">
        <v>3.3738425925925908E-2</v>
      </c>
      <c r="AT130" s="44">
        <v>172</v>
      </c>
      <c r="AU130" s="44">
        <v>171.3</v>
      </c>
      <c r="AV130" s="44">
        <v>48.583333333333336</v>
      </c>
      <c r="AW130" s="10">
        <v>4.8611111111107608E-4</v>
      </c>
      <c r="AX130" s="44">
        <v>0.7</v>
      </c>
      <c r="AY130" t="str">
        <f t="shared" ref="AY130:AY193" si="6">IF(AX130&lt;1,"NO","SI")</f>
        <v>NO</v>
      </c>
      <c r="AZ130" s="43">
        <f t="shared" si="5"/>
        <v>0</v>
      </c>
    </row>
    <row r="131" spans="1:52" x14ac:dyDescent="0.25">
      <c r="A131" s="11">
        <v>270</v>
      </c>
      <c r="B131" s="9">
        <v>42762</v>
      </c>
      <c r="C131" s="11" t="s">
        <v>279</v>
      </c>
      <c r="D131" s="10">
        <v>0.48125000000000001</v>
      </c>
      <c r="E131" s="44">
        <f t="shared" ref="E131:E194" si="7">MINUTE(D131-D130)</f>
        <v>2</v>
      </c>
      <c r="F131" s="10">
        <v>0.48241898148148149</v>
      </c>
      <c r="G131" s="48">
        <v>11</v>
      </c>
      <c r="H131" s="10"/>
      <c r="I131" s="10"/>
      <c r="J131" s="10"/>
      <c r="K131" s="10">
        <v>0.48351851851851851</v>
      </c>
      <c r="L131" s="10"/>
      <c r="M131" s="10"/>
      <c r="N131" s="10"/>
      <c r="O131" s="11">
        <v>3</v>
      </c>
      <c r="P131" s="11"/>
      <c r="Q131" s="11"/>
      <c r="R131" s="11"/>
      <c r="S131" s="11">
        <v>1</v>
      </c>
      <c r="T131" s="49">
        <v>42762.482418981483</v>
      </c>
      <c r="U131" s="49" t="s">
        <v>2997</v>
      </c>
      <c r="V131" s="49" t="s">
        <v>2997</v>
      </c>
      <c r="W131" s="49" t="s">
        <v>2997</v>
      </c>
      <c r="X131" s="49">
        <v>42762.483518518522</v>
      </c>
      <c r="Y131" s="49" t="s">
        <v>2997</v>
      </c>
      <c r="Z131" s="49" t="s">
        <v>2997</v>
      </c>
      <c r="AA131" s="49" t="s">
        <v>2997</v>
      </c>
      <c r="AB131" s="11">
        <v>1</v>
      </c>
      <c r="AC131" s="10">
        <v>1.0995370370370239E-3</v>
      </c>
      <c r="AD131" s="10" t="s">
        <v>2997</v>
      </c>
      <c r="AE131" s="10" t="s">
        <v>2997</v>
      </c>
      <c r="AF131" s="10" t="s">
        <v>2997</v>
      </c>
      <c r="AG131" s="50">
        <v>1.5833333333333335</v>
      </c>
      <c r="AH131" s="50"/>
      <c r="AI131" s="50"/>
      <c r="AJ131" s="50"/>
      <c r="AK131" s="11" t="s">
        <v>3007</v>
      </c>
      <c r="AL131" s="10">
        <v>0.66098379629629633</v>
      </c>
      <c r="AM131" s="11">
        <v>1</v>
      </c>
      <c r="AN131" s="10">
        <v>0.57986111111111105</v>
      </c>
      <c r="AO131" s="10">
        <v>0.5805555555555556</v>
      </c>
      <c r="AP131" s="11"/>
      <c r="AQ131" s="10">
        <v>9.9305555555555591E-2</v>
      </c>
      <c r="AR131" s="10">
        <v>9.8136574074074112E-2</v>
      </c>
      <c r="AS131" s="10">
        <v>-8.1122685185185284E-2</v>
      </c>
      <c r="AT131" s="44">
        <v>143</v>
      </c>
      <c r="AU131" s="44">
        <v>141.31666666666666</v>
      </c>
      <c r="AV131" s="44" t="s">
        <v>3051</v>
      </c>
      <c r="AW131" s="10">
        <v>1.1689814814814792E-3</v>
      </c>
      <c r="AX131" s="44">
        <v>1.6833333333333333</v>
      </c>
      <c r="AY131" t="str">
        <f t="shared" si="6"/>
        <v>SI</v>
      </c>
      <c r="AZ131" s="43">
        <f t="shared" ref="AZ131:AZ194" si="8">IF(AY131="SI",AX131-1,0)</f>
        <v>0.68333333333333335</v>
      </c>
    </row>
    <row r="132" spans="1:52" x14ac:dyDescent="0.25">
      <c r="A132" s="11">
        <v>273</v>
      </c>
      <c r="B132" s="9">
        <v>42762</v>
      </c>
      <c r="C132" s="11" t="s">
        <v>58</v>
      </c>
      <c r="D132" s="10">
        <v>0.4826388888888889</v>
      </c>
      <c r="E132" s="44">
        <f t="shared" si="7"/>
        <v>2</v>
      </c>
      <c r="F132" s="10">
        <v>0.48436342592592596</v>
      </c>
      <c r="G132" s="48">
        <v>11</v>
      </c>
      <c r="H132" s="10"/>
      <c r="I132" s="10"/>
      <c r="J132" s="10"/>
      <c r="K132" s="10">
        <v>0.48538194444444444</v>
      </c>
      <c r="L132" s="10"/>
      <c r="M132" s="10"/>
      <c r="N132" s="10"/>
      <c r="O132" s="11">
        <v>2</v>
      </c>
      <c r="P132" s="11"/>
      <c r="Q132" s="11"/>
      <c r="R132" s="11"/>
      <c r="S132" s="11">
        <v>1</v>
      </c>
      <c r="T132" s="49">
        <v>42762.484363425923</v>
      </c>
      <c r="U132" s="49" t="s">
        <v>2997</v>
      </c>
      <c r="V132" s="49" t="s">
        <v>2997</v>
      </c>
      <c r="W132" s="49" t="s">
        <v>2997</v>
      </c>
      <c r="X132" s="49">
        <v>42762.485381944447</v>
      </c>
      <c r="Y132" s="49" t="s">
        <v>2997</v>
      </c>
      <c r="Z132" s="49" t="s">
        <v>2997</v>
      </c>
      <c r="AA132" s="49" t="s">
        <v>2997</v>
      </c>
      <c r="AB132" s="11">
        <v>1</v>
      </c>
      <c r="AC132" s="10">
        <v>1.0185185185184742E-3</v>
      </c>
      <c r="AD132" s="10" t="s">
        <v>2997</v>
      </c>
      <c r="AE132" s="10" t="s">
        <v>2997</v>
      </c>
      <c r="AF132" s="10" t="s">
        <v>2997</v>
      </c>
      <c r="AG132" s="50">
        <v>1.4666666666666668</v>
      </c>
      <c r="AH132" s="50"/>
      <c r="AI132" s="50"/>
      <c r="AJ132" s="50"/>
      <c r="AK132" s="11" t="s">
        <v>3007</v>
      </c>
      <c r="AL132" s="10">
        <v>0.48888888888888887</v>
      </c>
      <c r="AM132" s="11">
        <v>1</v>
      </c>
      <c r="AN132" s="10">
        <v>0.49305555555555558</v>
      </c>
      <c r="AO132" s="10">
        <v>0.49305555555555558</v>
      </c>
      <c r="AP132" s="11"/>
      <c r="AQ132" s="10">
        <v>1.0416666666666685E-2</v>
      </c>
      <c r="AR132" s="10">
        <v>8.6921296296296191E-3</v>
      </c>
      <c r="AS132" s="10">
        <v>4.1666666666667074E-3</v>
      </c>
      <c r="AT132" s="44">
        <v>15</v>
      </c>
      <c r="AU132" s="44">
        <v>12.516666666666667</v>
      </c>
      <c r="AV132" s="44">
        <v>6</v>
      </c>
      <c r="AW132" s="10">
        <v>1.7245370370370661E-3</v>
      </c>
      <c r="AX132" s="44">
        <v>2.4833333333333334</v>
      </c>
      <c r="AY132" t="str">
        <f t="shared" si="6"/>
        <v>SI</v>
      </c>
      <c r="AZ132" s="43">
        <f t="shared" si="8"/>
        <v>1.4833333333333334</v>
      </c>
    </row>
    <row r="133" spans="1:52" x14ac:dyDescent="0.25">
      <c r="A133" s="11">
        <v>276</v>
      </c>
      <c r="B133" s="9">
        <v>42762</v>
      </c>
      <c r="C133" s="11" t="s">
        <v>690</v>
      </c>
      <c r="D133" s="10">
        <v>0.48333333333333334</v>
      </c>
      <c r="E133" s="44">
        <f t="shared" si="7"/>
        <v>1</v>
      </c>
      <c r="F133" s="10">
        <v>0.48547453703703702</v>
      </c>
      <c r="G133" s="48">
        <v>11</v>
      </c>
      <c r="H133" s="10"/>
      <c r="I133" s="10"/>
      <c r="J133" s="10"/>
      <c r="K133" s="10">
        <v>0.48703703703703699</v>
      </c>
      <c r="L133" s="10"/>
      <c r="M133" s="10"/>
      <c r="N133" s="10"/>
      <c r="O133" s="11">
        <v>5</v>
      </c>
      <c r="P133" s="11"/>
      <c r="Q133" s="11"/>
      <c r="R133" s="11"/>
      <c r="S133" s="11">
        <v>1</v>
      </c>
      <c r="T133" s="49">
        <v>42762.485474537039</v>
      </c>
      <c r="U133" s="49" t="s">
        <v>2997</v>
      </c>
      <c r="V133" s="49" t="s">
        <v>2997</v>
      </c>
      <c r="W133" s="49" t="s">
        <v>2997</v>
      </c>
      <c r="X133" s="49">
        <v>42762.487037037034</v>
      </c>
      <c r="Y133" s="49" t="s">
        <v>2997</v>
      </c>
      <c r="Z133" s="49" t="s">
        <v>2997</v>
      </c>
      <c r="AA133" s="49" t="s">
        <v>2997</v>
      </c>
      <c r="AB133" s="11">
        <v>1</v>
      </c>
      <c r="AC133" s="10">
        <v>1.5624999999999667E-3</v>
      </c>
      <c r="AD133" s="10" t="s">
        <v>2997</v>
      </c>
      <c r="AE133" s="10" t="s">
        <v>2997</v>
      </c>
      <c r="AF133" s="10" t="s">
        <v>2997</v>
      </c>
      <c r="AG133" s="50">
        <v>2.25</v>
      </c>
      <c r="AH133" s="50"/>
      <c r="AI133" s="50"/>
      <c r="AJ133" s="50"/>
      <c r="AK133" s="11" t="s">
        <v>3007</v>
      </c>
      <c r="AL133" s="10">
        <v>0.55828703703703708</v>
      </c>
      <c r="AM133" s="11">
        <v>1</v>
      </c>
      <c r="AN133" s="10">
        <v>0.57708333333333328</v>
      </c>
      <c r="AO133" s="10">
        <v>0.57708333333333328</v>
      </c>
      <c r="AP133" s="11"/>
      <c r="AQ133" s="10">
        <v>9.3749999999999944E-2</v>
      </c>
      <c r="AR133" s="10">
        <v>9.1608796296296258E-2</v>
      </c>
      <c r="AS133" s="10">
        <v>1.87962962962962E-2</v>
      </c>
      <c r="AT133" s="44">
        <v>135</v>
      </c>
      <c r="AU133" s="44">
        <v>131.91666666666666</v>
      </c>
      <c r="AV133" s="44">
        <v>27.066666666666666</v>
      </c>
      <c r="AW133" s="10">
        <v>2.1412037037036868E-3</v>
      </c>
      <c r="AX133" s="44">
        <v>3.0833333333333335</v>
      </c>
      <c r="AY133" t="str">
        <f t="shared" si="6"/>
        <v>SI</v>
      </c>
      <c r="AZ133" s="43">
        <f t="shared" si="8"/>
        <v>2.0833333333333335</v>
      </c>
    </row>
    <row r="134" spans="1:52" x14ac:dyDescent="0.25">
      <c r="A134" s="11">
        <v>277</v>
      </c>
      <c r="B134" s="9">
        <v>42762</v>
      </c>
      <c r="C134" s="11" t="s">
        <v>59</v>
      </c>
      <c r="D134" s="10">
        <v>0.48402777777777778</v>
      </c>
      <c r="E134" s="44">
        <f t="shared" si="7"/>
        <v>1</v>
      </c>
      <c r="F134" s="10">
        <v>0.48557870370370365</v>
      </c>
      <c r="G134" s="48">
        <v>11</v>
      </c>
      <c r="H134" s="10"/>
      <c r="I134" s="10"/>
      <c r="J134" s="10"/>
      <c r="K134" s="10">
        <v>0.48631944444444447</v>
      </c>
      <c r="L134" s="10"/>
      <c r="M134" s="10"/>
      <c r="N134" s="10"/>
      <c r="O134" s="11">
        <v>2</v>
      </c>
      <c r="P134" s="11"/>
      <c r="Q134" s="11"/>
      <c r="R134" s="11"/>
      <c r="S134" s="11">
        <v>1</v>
      </c>
      <c r="T134" s="49">
        <v>42762.485578703701</v>
      </c>
      <c r="U134" s="49" t="s">
        <v>2997</v>
      </c>
      <c r="V134" s="49" t="s">
        <v>2997</v>
      </c>
      <c r="W134" s="49" t="s">
        <v>2997</v>
      </c>
      <c r="X134" s="49">
        <v>42762.486319444448</v>
      </c>
      <c r="Y134" s="49" t="s">
        <v>2997</v>
      </c>
      <c r="Z134" s="49" t="s">
        <v>2997</v>
      </c>
      <c r="AA134" s="49" t="s">
        <v>2997</v>
      </c>
      <c r="AB134" s="11">
        <v>1</v>
      </c>
      <c r="AC134" s="10">
        <v>7.4074074074081953E-4</v>
      </c>
      <c r="AD134" s="10" t="s">
        <v>2997</v>
      </c>
      <c r="AE134" s="10" t="s">
        <v>2997</v>
      </c>
      <c r="AF134" s="10" t="s">
        <v>2997</v>
      </c>
      <c r="AG134" s="50">
        <v>1.0666666666666667</v>
      </c>
      <c r="AH134" s="50"/>
      <c r="AI134" s="50"/>
      <c r="AJ134" s="50"/>
      <c r="AK134" s="11" t="s">
        <v>3007</v>
      </c>
      <c r="AL134" s="10">
        <v>0.49289351851851854</v>
      </c>
      <c r="AM134" s="11">
        <v>1</v>
      </c>
      <c r="AN134" s="10">
        <v>0.49374999999999997</v>
      </c>
      <c r="AO134" s="10">
        <v>0.49374999999999997</v>
      </c>
      <c r="AP134" s="11"/>
      <c r="AQ134" s="10">
        <v>9.7222222222221877E-3</v>
      </c>
      <c r="AR134" s="10">
        <v>8.1712962962963154E-3</v>
      </c>
      <c r="AS134" s="10">
        <v>8.5648148148143033E-4</v>
      </c>
      <c r="AT134" s="44">
        <v>14</v>
      </c>
      <c r="AU134" s="44">
        <v>11.766666666666667</v>
      </c>
      <c r="AV134" s="44">
        <v>1.2333333333333334</v>
      </c>
      <c r="AW134" s="10">
        <v>1.5509259259258723E-3</v>
      </c>
      <c r="AX134" s="44">
        <v>2.2333333333333334</v>
      </c>
      <c r="AY134" t="str">
        <f t="shared" si="6"/>
        <v>SI</v>
      </c>
      <c r="AZ134" s="43">
        <f t="shared" si="8"/>
        <v>1.2333333333333334</v>
      </c>
    </row>
    <row r="135" spans="1:52" x14ac:dyDescent="0.25">
      <c r="A135" s="11">
        <v>279</v>
      </c>
      <c r="B135" s="9">
        <v>42762</v>
      </c>
      <c r="C135" s="11" t="s">
        <v>60</v>
      </c>
      <c r="D135" s="10">
        <v>0.48472222222222222</v>
      </c>
      <c r="E135" s="44">
        <f t="shared" si="7"/>
        <v>1</v>
      </c>
      <c r="F135" s="10">
        <v>0.48651620370370369</v>
      </c>
      <c r="G135" s="48">
        <v>11</v>
      </c>
      <c r="H135" s="10"/>
      <c r="I135" s="10"/>
      <c r="J135" s="10"/>
      <c r="K135" s="10">
        <v>0.4871180555555556</v>
      </c>
      <c r="L135" s="10"/>
      <c r="M135" s="10"/>
      <c r="N135" s="10"/>
      <c r="O135" s="11">
        <v>2</v>
      </c>
      <c r="P135" s="11"/>
      <c r="Q135" s="11"/>
      <c r="R135" s="11"/>
      <c r="S135" s="11">
        <v>1</v>
      </c>
      <c r="T135" s="49">
        <v>42762.486516203702</v>
      </c>
      <c r="U135" s="49" t="s">
        <v>2997</v>
      </c>
      <c r="V135" s="49" t="s">
        <v>2997</v>
      </c>
      <c r="W135" s="49" t="s">
        <v>2997</v>
      </c>
      <c r="X135" s="49">
        <v>42762.487118055556</v>
      </c>
      <c r="Y135" s="49" t="s">
        <v>2997</v>
      </c>
      <c r="Z135" s="49" t="s">
        <v>2997</v>
      </c>
      <c r="AA135" s="49" t="s">
        <v>2997</v>
      </c>
      <c r="AB135" s="11">
        <v>1</v>
      </c>
      <c r="AC135" s="10">
        <v>6.0185185185190893E-4</v>
      </c>
      <c r="AD135" s="10" t="s">
        <v>2997</v>
      </c>
      <c r="AE135" s="10" t="s">
        <v>2997</v>
      </c>
      <c r="AF135" s="10" t="s">
        <v>2997</v>
      </c>
      <c r="AG135" s="50">
        <v>0.8666666666666667</v>
      </c>
      <c r="AH135" s="50"/>
      <c r="AI135" s="50"/>
      <c r="AJ135" s="50"/>
      <c r="AK135" s="11" t="s">
        <v>3007</v>
      </c>
      <c r="AL135" s="10">
        <v>0.49355324074074075</v>
      </c>
      <c r="AM135" s="11">
        <v>1</v>
      </c>
      <c r="AN135" s="10">
        <v>0.49791666666666662</v>
      </c>
      <c r="AO135" s="10">
        <v>0.49791666666666662</v>
      </c>
      <c r="AP135" s="11"/>
      <c r="AQ135" s="10">
        <v>1.3194444444444398E-2</v>
      </c>
      <c r="AR135" s="10">
        <v>1.1400462962962932E-2</v>
      </c>
      <c r="AS135" s="10">
        <v>4.3634259259258679E-3</v>
      </c>
      <c r="AT135" s="44">
        <v>19</v>
      </c>
      <c r="AU135" s="44">
        <v>16.416666666666668</v>
      </c>
      <c r="AV135" s="44">
        <v>6.2833333333333332</v>
      </c>
      <c r="AW135" s="10">
        <v>1.7939814814814659E-3</v>
      </c>
      <c r="AX135" s="44">
        <v>2.5833333333333335</v>
      </c>
      <c r="AY135" t="str">
        <f t="shared" si="6"/>
        <v>SI</v>
      </c>
      <c r="AZ135" s="43">
        <f t="shared" si="8"/>
        <v>1.5833333333333335</v>
      </c>
    </row>
    <row r="136" spans="1:52" x14ac:dyDescent="0.25">
      <c r="A136" s="11">
        <v>278</v>
      </c>
      <c r="B136" s="9">
        <v>42762</v>
      </c>
      <c r="C136" s="11" t="s">
        <v>494</v>
      </c>
      <c r="D136" s="10">
        <v>0.48472222222222222</v>
      </c>
      <c r="E136" s="44">
        <f t="shared" si="7"/>
        <v>0</v>
      </c>
      <c r="F136" s="10">
        <v>0.48635416666666664</v>
      </c>
      <c r="G136" s="48">
        <v>11</v>
      </c>
      <c r="H136" s="10"/>
      <c r="I136" s="10"/>
      <c r="J136" s="10"/>
      <c r="K136" s="10">
        <v>0.48753472222222222</v>
      </c>
      <c r="L136" s="10"/>
      <c r="M136" s="10"/>
      <c r="N136" s="10"/>
      <c r="O136" s="11">
        <v>4</v>
      </c>
      <c r="P136" s="11"/>
      <c r="Q136" s="11"/>
      <c r="R136" s="11"/>
      <c r="S136" s="11">
        <v>1</v>
      </c>
      <c r="T136" s="49">
        <v>42762.486354166664</v>
      </c>
      <c r="U136" s="49" t="s">
        <v>2997</v>
      </c>
      <c r="V136" s="49" t="s">
        <v>2997</v>
      </c>
      <c r="W136" s="49" t="s">
        <v>2997</v>
      </c>
      <c r="X136" s="49">
        <v>42762.487534722219</v>
      </c>
      <c r="Y136" s="49" t="s">
        <v>2997</v>
      </c>
      <c r="Z136" s="49" t="s">
        <v>2997</v>
      </c>
      <c r="AA136" s="49" t="s">
        <v>2997</v>
      </c>
      <c r="AB136" s="11">
        <v>1</v>
      </c>
      <c r="AC136" s="10">
        <v>1.1805555555555736E-3</v>
      </c>
      <c r="AD136" s="10" t="s">
        <v>2997</v>
      </c>
      <c r="AE136" s="10" t="s">
        <v>2997</v>
      </c>
      <c r="AF136" s="10" t="s">
        <v>2997</v>
      </c>
      <c r="AG136" s="50">
        <v>1.7</v>
      </c>
      <c r="AH136" s="50"/>
      <c r="AI136" s="50"/>
      <c r="AJ136" s="50"/>
      <c r="AK136" s="11" t="s">
        <v>3007</v>
      </c>
      <c r="AL136" s="10" t="s">
        <v>3040</v>
      </c>
      <c r="AM136" s="11" t="s">
        <v>3040</v>
      </c>
      <c r="AN136" s="10">
        <v>0.54722222222222217</v>
      </c>
      <c r="AO136" s="10">
        <v>0.54791666666666672</v>
      </c>
      <c r="AP136" s="11"/>
      <c r="AQ136" s="10">
        <v>6.3194444444444497E-2</v>
      </c>
      <c r="AR136" s="10">
        <v>6.1562500000000075E-2</v>
      </c>
      <c r="AS136" s="10" t="s">
        <v>3052</v>
      </c>
      <c r="AT136" s="44">
        <v>91</v>
      </c>
      <c r="AU136" s="44">
        <v>88.65</v>
      </c>
      <c r="AV136" s="44" t="s">
        <v>3051</v>
      </c>
      <c r="AW136" s="10">
        <v>1.631944444444422E-3</v>
      </c>
      <c r="AX136" s="44">
        <v>2.35</v>
      </c>
      <c r="AY136" t="str">
        <f t="shared" si="6"/>
        <v>SI</v>
      </c>
      <c r="AZ136" s="43">
        <f t="shared" si="8"/>
        <v>1.35</v>
      </c>
    </row>
    <row r="137" spans="1:52" x14ac:dyDescent="0.25">
      <c r="A137" s="11">
        <v>281</v>
      </c>
      <c r="B137" s="9">
        <v>42762</v>
      </c>
      <c r="C137" s="11" t="s">
        <v>348</v>
      </c>
      <c r="D137" s="10">
        <v>0.48541666666666666</v>
      </c>
      <c r="E137" s="44">
        <f t="shared" si="7"/>
        <v>1</v>
      </c>
      <c r="F137" s="10">
        <v>0.48729166666666668</v>
      </c>
      <c r="G137" s="48">
        <v>11</v>
      </c>
      <c r="H137" s="10">
        <v>0.61170138888888892</v>
      </c>
      <c r="I137" s="10">
        <v>0.62238425925925933</v>
      </c>
      <c r="J137" s="10"/>
      <c r="K137" s="10">
        <v>0.48861111111111111</v>
      </c>
      <c r="L137" s="10">
        <v>0.61481481481481481</v>
      </c>
      <c r="M137" s="10">
        <v>0.62322916666666661</v>
      </c>
      <c r="N137" s="10"/>
      <c r="O137" s="11">
        <v>5</v>
      </c>
      <c r="P137" s="11">
        <v>3</v>
      </c>
      <c r="Q137" s="11">
        <v>5</v>
      </c>
      <c r="R137" s="11"/>
      <c r="S137" s="11">
        <v>3</v>
      </c>
      <c r="T137" s="49">
        <v>42762.487291666665</v>
      </c>
      <c r="U137" s="49">
        <v>42762.611701388887</v>
      </c>
      <c r="V137" s="49">
        <v>42762.622384259259</v>
      </c>
      <c r="W137" s="49" t="s">
        <v>2997</v>
      </c>
      <c r="X137" s="49">
        <v>42762.488611111112</v>
      </c>
      <c r="Y137" s="49">
        <v>42762.614814814813</v>
      </c>
      <c r="Z137" s="49">
        <v>42762.623229166667</v>
      </c>
      <c r="AA137" s="49" t="s">
        <v>2997</v>
      </c>
      <c r="AB137" s="11">
        <v>3</v>
      </c>
      <c r="AC137" s="10">
        <v>1.3194444444444287E-3</v>
      </c>
      <c r="AD137" s="10">
        <v>3.1134259259258945E-3</v>
      </c>
      <c r="AE137" s="10">
        <v>8.4490740740728043E-4</v>
      </c>
      <c r="AF137" s="10" t="s">
        <v>2997</v>
      </c>
      <c r="AG137" s="50">
        <v>1.9</v>
      </c>
      <c r="AH137" s="50">
        <v>4.4833333333333334</v>
      </c>
      <c r="AI137" s="50">
        <v>1.2166666666666668</v>
      </c>
      <c r="AJ137" s="50"/>
      <c r="AK137" s="11" t="s">
        <v>3007</v>
      </c>
      <c r="AL137" s="10" t="s">
        <v>3040</v>
      </c>
      <c r="AM137" s="11" t="s">
        <v>3040</v>
      </c>
      <c r="AN137" s="51">
        <v>0.87986111111111109</v>
      </c>
      <c r="AO137" s="51">
        <v>0.87986111111111109</v>
      </c>
      <c r="AP137" s="11" t="s">
        <v>3037</v>
      </c>
      <c r="AQ137" s="10">
        <v>0.39444444444444443</v>
      </c>
      <c r="AR137" s="10">
        <v>0.25747685185185176</v>
      </c>
      <c r="AS137" s="10" t="s">
        <v>3052</v>
      </c>
      <c r="AT137" s="44">
        <v>568</v>
      </c>
      <c r="AU137" s="44">
        <v>370.76666666666665</v>
      </c>
      <c r="AV137" s="44" t="s">
        <v>3051</v>
      </c>
      <c r="AW137" s="10">
        <v>1.8750000000000155E-3</v>
      </c>
      <c r="AX137" s="44">
        <v>2.7</v>
      </c>
      <c r="AY137" t="str">
        <f t="shared" si="6"/>
        <v>SI</v>
      </c>
      <c r="AZ137" s="43">
        <f t="shared" si="8"/>
        <v>1.7000000000000002</v>
      </c>
    </row>
    <row r="138" spans="1:52" x14ac:dyDescent="0.25">
      <c r="A138" s="11">
        <v>282</v>
      </c>
      <c r="B138" s="9">
        <v>42762</v>
      </c>
      <c r="C138" s="11" t="s">
        <v>61</v>
      </c>
      <c r="D138" s="10">
        <v>0.4861111111111111</v>
      </c>
      <c r="E138" s="44">
        <f t="shared" si="7"/>
        <v>1</v>
      </c>
      <c r="F138" s="10">
        <v>0.48732638888888885</v>
      </c>
      <c r="G138" s="48">
        <v>11</v>
      </c>
      <c r="H138" s="10"/>
      <c r="I138" s="10"/>
      <c r="J138" s="10"/>
      <c r="K138" s="10">
        <v>0.48788194444444444</v>
      </c>
      <c r="L138" s="10"/>
      <c r="M138" s="10"/>
      <c r="N138" s="10"/>
      <c r="O138" s="11">
        <v>2</v>
      </c>
      <c r="P138" s="11"/>
      <c r="Q138" s="11"/>
      <c r="R138" s="11"/>
      <c r="S138" s="11">
        <v>1</v>
      </c>
      <c r="T138" s="49">
        <v>42762.487326388888</v>
      </c>
      <c r="U138" s="49" t="s">
        <v>2997</v>
      </c>
      <c r="V138" s="49" t="s">
        <v>2997</v>
      </c>
      <c r="W138" s="49" t="s">
        <v>2997</v>
      </c>
      <c r="X138" s="49">
        <v>42762.487881944442</v>
      </c>
      <c r="Y138" s="49" t="s">
        <v>2997</v>
      </c>
      <c r="Z138" s="49" t="s">
        <v>2997</v>
      </c>
      <c r="AA138" s="49" t="s">
        <v>2997</v>
      </c>
      <c r="AB138" s="11">
        <v>1</v>
      </c>
      <c r="AC138" s="10">
        <v>5.5555555555558689E-4</v>
      </c>
      <c r="AD138" s="10" t="s">
        <v>2997</v>
      </c>
      <c r="AE138" s="10" t="s">
        <v>2997</v>
      </c>
      <c r="AF138" s="10" t="s">
        <v>2997</v>
      </c>
      <c r="AG138" s="50">
        <v>0.8</v>
      </c>
      <c r="AH138" s="50"/>
      <c r="AI138" s="50"/>
      <c r="AJ138" s="50"/>
      <c r="AK138" s="11" t="s">
        <v>3007</v>
      </c>
      <c r="AL138" s="10">
        <v>0.49358796296296298</v>
      </c>
      <c r="AM138" s="11">
        <v>1</v>
      </c>
      <c r="AN138" s="10">
        <v>0.49791666666666662</v>
      </c>
      <c r="AO138" s="10">
        <v>0.49791666666666662</v>
      </c>
      <c r="AP138" s="11"/>
      <c r="AQ138" s="10">
        <v>1.1805555555555514E-2</v>
      </c>
      <c r="AR138" s="10">
        <v>1.0590277777777768E-2</v>
      </c>
      <c r="AS138" s="10">
        <v>4.3287037037036402E-3</v>
      </c>
      <c r="AT138" s="44">
        <v>17</v>
      </c>
      <c r="AU138" s="44">
        <v>15.25</v>
      </c>
      <c r="AV138" s="44">
        <v>6.2333333333333334</v>
      </c>
      <c r="AW138" s="10">
        <v>1.2152777777777457E-3</v>
      </c>
      <c r="AX138" s="44">
        <v>1.75</v>
      </c>
      <c r="AY138" t="str">
        <f t="shared" si="6"/>
        <v>SI</v>
      </c>
      <c r="AZ138" s="43">
        <f t="shared" si="8"/>
        <v>0.75</v>
      </c>
    </row>
    <row r="139" spans="1:52" x14ac:dyDescent="0.25">
      <c r="A139" s="11">
        <v>284</v>
      </c>
      <c r="B139" s="9">
        <v>42762</v>
      </c>
      <c r="C139" s="11" t="s">
        <v>283</v>
      </c>
      <c r="D139" s="10">
        <v>0.4861111111111111</v>
      </c>
      <c r="E139" s="44">
        <f t="shared" si="7"/>
        <v>0</v>
      </c>
      <c r="F139" s="10">
        <v>0.48825231481481479</v>
      </c>
      <c r="G139" s="48">
        <v>11</v>
      </c>
      <c r="H139" s="10"/>
      <c r="I139" s="10"/>
      <c r="J139" s="10"/>
      <c r="K139" s="10">
        <v>0.48890046296296297</v>
      </c>
      <c r="L139" s="10"/>
      <c r="M139" s="10"/>
      <c r="N139" s="10"/>
      <c r="O139" s="11">
        <v>3</v>
      </c>
      <c r="P139" s="11"/>
      <c r="Q139" s="11"/>
      <c r="R139" s="11"/>
      <c r="S139" s="11">
        <v>1</v>
      </c>
      <c r="T139" s="49">
        <v>42762.488252314812</v>
      </c>
      <c r="U139" s="49" t="s">
        <v>2997</v>
      </c>
      <c r="V139" s="49" t="s">
        <v>2997</v>
      </c>
      <c r="W139" s="49" t="s">
        <v>2997</v>
      </c>
      <c r="X139" s="49">
        <v>42762.488900462966</v>
      </c>
      <c r="Y139" s="49" t="s">
        <v>2997</v>
      </c>
      <c r="Z139" s="49" t="s">
        <v>2997</v>
      </c>
      <c r="AA139" s="49" t="s">
        <v>2997</v>
      </c>
      <c r="AB139" s="11">
        <v>1</v>
      </c>
      <c r="AC139" s="10">
        <v>6.4814814814817545E-4</v>
      </c>
      <c r="AD139" s="10" t="s">
        <v>2997</v>
      </c>
      <c r="AE139" s="10" t="s">
        <v>2997</v>
      </c>
      <c r="AF139" s="10" t="s">
        <v>2997</v>
      </c>
      <c r="AG139" s="50">
        <v>0.93333333333333335</v>
      </c>
      <c r="AH139" s="50"/>
      <c r="AI139" s="50"/>
      <c r="AJ139" s="50"/>
      <c r="AK139" s="11" t="s">
        <v>3007</v>
      </c>
      <c r="AL139" s="10">
        <v>0.49363425925925924</v>
      </c>
      <c r="AM139" s="11">
        <v>1</v>
      </c>
      <c r="AN139" s="10">
        <v>0.49861111111111112</v>
      </c>
      <c r="AO139" s="10">
        <v>0.49861111111111112</v>
      </c>
      <c r="AP139" s="11"/>
      <c r="AQ139" s="10">
        <v>1.2500000000000011E-2</v>
      </c>
      <c r="AR139" s="10">
        <v>1.0358796296296324E-2</v>
      </c>
      <c r="AS139" s="10">
        <v>4.9768518518518712E-3</v>
      </c>
      <c r="AT139" s="44">
        <v>18</v>
      </c>
      <c r="AU139" s="44">
        <v>14.916666666666666</v>
      </c>
      <c r="AV139" s="44">
        <v>7.166666666666667</v>
      </c>
      <c r="AW139" s="10">
        <v>2.1412037037036868E-3</v>
      </c>
      <c r="AX139" s="44">
        <v>3.0833333333333335</v>
      </c>
      <c r="AY139" t="str">
        <f t="shared" si="6"/>
        <v>SI</v>
      </c>
      <c r="AZ139" s="43">
        <f t="shared" si="8"/>
        <v>2.0833333333333335</v>
      </c>
    </row>
    <row r="140" spans="1:52" x14ac:dyDescent="0.25">
      <c r="A140" s="11">
        <v>280</v>
      </c>
      <c r="B140" s="9">
        <v>42762</v>
      </c>
      <c r="C140" s="11" t="s">
        <v>282</v>
      </c>
      <c r="D140" s="10">
        <v>0.4861111111111111</v>
      </c>
      <c r="E140" s="44">
        <f t="shared" si="7"/>
        <v>0</v>
      </c>
      <c r="F140" s="10">
        <v>0.48703703703703699</v>
      </c>
      <c r="G140" s="48">
        <v>11</v>
      </c>
      <c r="H140" s="10"/>
      <c r="I140" s="10"/>
      <c r="J140" s="10"/>
      <c r="K140" s="10">
        <v>0.48807870370370371</v>
      </c>
      <c r="L140" s="10"/>
      <c r="M140" s="10"/>
      <c r="N140" s="10"/>
      <c r="O140" s="11">
        <v>3</v>
      </c>
      <c r="P140" s="11"/>
      <c r="Q140" s="11"/>
      <c r="R140" s="11"/>
      <c r="S140" s="11">
        <v>1</v>
      </c>
      <c r="T140" s="49">
        <v>42762.487037037034</v>
      </c>
      <c r="U140" s="49" t="s">
        <v>2997</v>
      </c>
      <c r="V140" s="49" t="s">
        <v>2997</v>
      </c>
      <c r="W140" s="49" t="s">
        <v>2997</v>
      </c>
      <c r="X140" s="49">
        <v>42762.488078703704</v>
      </c>
      <c r="Y140" s="49" t="s">
        <v>2997</v>
      </c>
      <c r="Z140" s="49" t="s">
        <v>2997</v>
      </c>
      <c r="AA140" s="49" t="s">
        <v>2997</v>
      </c>
      <c r="AB140" s="11">
        <v>1</v>
      </c>
      <c r="AC140" s="10">
        <v>1.0416666666667185E-3</v>
      </c>
      <c r="AD140" s="10" t="s">
        <v>2997</v>
      </c>
      <c r="AE140" s="10" t="s">
        <v>2997</v>
      </c>
      <c r="AF140" s="10" t="s">
        <v>2997</v>
      </c>
      <c r="AG140" s="50">
        <v>1.5</v>
      </c>
      <c r="AH140" s="50"/>
      <c r="AI140" s="50"/>
      <c r="AJ140" s="50"/>
      <c r="AK140" s="11" t="s">
        <v>3007</v>
      </c>
      <c r="AL140" s="10">
        <v>0.57442129629629635</v>
      </c>
      <c r="AM140" s="11">
        <v>1</v>
      </c>
      <c r="AN140" s="51">
        <v>0.5805555555555556</v>
      </c>
      <c r="AO140" s="51">
        <v>0.5805555555555556</v>
      </c>
      <c r="AP140" s="11"/>
      <c r="AQ140" s="10">
        <v>9.4444444444444497E-2</v>
      </c>
      <c r="AR140" s="10">
        <v>9.3518518518518612E-2</v>
      </c>
      <c r="AS140" s="10">
        <v>6.134259259259256E-3</v>
      </c>
      <c r="AT140" s="44">
        <v>136</v>
      </c>
      <c r="AU140" s="44">
        <v>134.66666666666666</v>
      </c>
      <c r="AV140" s="44">
        <v>8.8333333333333339</v>
      </c>
      <c r="AW140" s="10">
        <v>9.2592592592588563E-4</v>
      </c>
      <c r="AX140" s="44">
        <v>1.3333333333333333</v>
      </c>
      <c r="AY140" t="str">
        <f t="shared" si="6"/>
        <v>SI</v>
      </c>
      <c r="AZ140" s="43">
        <f t="shared" si="8"/>
        <v>0.33333333333333326</v>
      </c>
    </row>
    <row r="141" spans="1:52" x14ac:dyDescent="0.25">
      <c r="A141" s="11">
        <v>283</v>
      </c>
      <c r="B141" s="9">
        <v>42762</v>
      </c>
      <c r="C141" s="11" t="s">
        <v>495</v>
      </c>
      <c r="D141" s="10">
        <v>0.4861111111111111</v>
      </c>
      <c r="E141" s="44">
        <f t="shared" si="7"/>
        <v>0</v>
      </c>
      <c r="F141" s="10">
        <v>0.48770833333333335</v>
      </c>
      <c r="G141" s="48">
        <v>11</v>
      </c>
      <c r="H141" s="10"/>
      <c r="I141" s="10"/>
      <c r="J141" s="10"/>
      <c r="K141" s="10">
        <v>0.4887037037037037</v>
      </c>
      <c r="L141" s="10"/>
      <c r="M141" s="10"/>
      <c r="N141" s="10"/>
      <c r="O141" s="11">
        <v>4</v>
      </c>
      <c r="P141" s="11"/>
      <c r="Q141" s="11"/>
      <c r="R141" s="11"/>
      <c r="S141" s="11">
        <v>1</v>
      </c>
      <c r="T141" s="49">
        <v>42762.487708333334</v>
      </c>
      <c r="U141" s="49" t="s">
        <v>2997</v>
      </c>
      <c r="V141" s="49" t="s">
        <v>2997</v>
      </c>
      <c r="W141" s="49" t="s">
        <v>2997</v>
      </c>
      <c r="X141" s="49">
        <v>42762.488703703704</v>
      </c>
      <c r="Y141" s="49" t="s">
        <v>2997</v>
      </c>
      <c r="Z141" s="49" t="s">
        <v>2997</v>
      </c>
      <c r="AA141" s="49" t="s">
        <v>2997</v>
      </c>
      <c r="AB141" s="11">
        <v>1</v>
      </c>
      <c r="AC141" s="10">
        <v>9.9537037037034093E-4</v>
      </c>
      <c r="AD141" s="10" t="s">
        <v>2997</v>
      </c>
      <c r="AE141" s="10" t="s">
        <v>2997</v>
      </c>
      <c r="AF141" s="10" t="s">
        <v>2997</v>
      </c>
      <c r="AG141" s="50">
        <v>1.4333333333333333</v>
      </c>
      <c r="AH141" s="50"/>
      <c r="AI141" s="50"/>
      <c r="AJ141" s="50"/>
      <c r="AK141" s="11" t="s">
        <v>3007</v>
      </c>
      <c r="AL141" s="10">
        <v>0.562962962962963</v>
      </c>
      <c r="AM141" s="11">
        <v>0</v>
      </c>
      <c r="AN141" s="10">
        <v>0.56597222222222221</v>
      </c>
      <c r="AO141" s="10">
        <v>0.56666666666666665</v>
      </c>
      <c r="AP141" s="11"/>
      <c r="AQ141" s="10">
        <v>8.0555555555555547E-2</v>
      </c>
      <c r="AR141" s="10">
        <v>7.8958333333333297E-2</v>
      </c>
      <c r="AS141" s="10" t="s">
        <v>3050</v>
      </c>
      <c r="AT141" s="44">
        <v>116</v>
      </c>
      <c r="AU141" s="44">
        <v>113.7</v>
      </c>
      <c r="AV141" s="44" t="s">
        <v>3051</v>
      </c>
      <c r="AW141" s="10">
        <v>1.5972222222222499E-3</v>
      </c>
      <c r="AX141" s="44">
        <v>2.2999999999999998</v>
      </c>
      <c r="AY141" t="str">
        <f t="shared" si="6"/>
        <v>SI</v>
      </c>
      <c r="AZ141" s="43">
        <f t="shared" si="8"/>
        <v>1.2999999999999998</v>
      </c>
    </row>
    <row r="142" spans="1:52" x14ac:dyDescent="0.25">
      <c r="A142" s="11">
        <v>285</v>
      </c>
      <c r="B142" s="9">
        <v>42762</v>
      </c>
      <c r="C142" s="11" t="s">
        <v>62</v>
      </c>
      <c r="D142" s="10">
        <v>0.48680555555555555</v>
      </c>
      <c r="E142" s="44">
        <f t="shared" si="7"/>
        <v>1</v>
      </c>
      <c r="F142" s="10">
        <v>0.48829861111111111</v>
      </c>
      <c r="G142" s="48">
        <v>11</v>
      </c>
      <c r="H142" s="10"/>
      <c r="I142" s="10"/>
      <c r="J142" s="10"/>
      <c r="K142" s="10">
        <v>0.48982638888888891</v>
      </c>
      <c r="L142" s="10"/>
      <c r="M142" s="10"/>
      <c r="N142" s="10"/>
      <c r="O142" s="11">
        <v>2</v>
      </c>
      <c r="P142" s="11"/>
      <c r="Q142" s="11"/>
      <c r="R142" s="11"/>
      <c r="S142" s="11">
        <v>1</v>
      </c>
      <c r="T142" s="49">
        <v>42762.488298611112</v>
      </c>
      <c r="U142" s="49" t="s">
        <v>2997</v>
      </c>
      <c r="V142" s="49" t="s">
        <v>2997</v>
      </c>
      <c r="W142" s="49" t="s">
        <v>2997</v>
      </c>
      <c r="X142" s="49">
        <v>42762.48982638889</v>
      </c>
      <c r="Y142" s="49" t="s">
        <v>2997</v>
      </c>
      <c r="Z142" s="49" t="s">
        <v>2997</v>
      </c>
      <c r="AA142" s="49" t="s">
        <v>2997</v>
      </c>
      <c r="AB142" s="11">
        <v>1</v>
      </c>
      <c r="AC142" s="10">
        <v>1.5277777777777946E-3</v>
      </c>
      <c r="AD142" s="10" t="s">
        <v>2997</v>
      </c>
      <c r="AE142" s="10" t="s">
        <v>2997</v>
      </c>
      <c r="AF142" s="10" t="s">
        <v>2997</v>
      </c>
      <c r="AG142" s="50">
        <v>2.2000000000000002</v>
      </c>
      <c r="AH142" s="50"/>
      <c r="AI142" s="50"/>
      <c r="AJ142" s="50"/>
      <c r="AK142" s="11" t="s">
        <v>3007</v>
      </c>
      <c r="AL142" s="10" t="s">
        <v>3040</v>
      </c>
      <c r="AM142" s="11" t="s">
        <v>3040</v>
      </c>
      <c r="AN142" s="51">
        <v>0.59027777777777779</v>
      </c>
      <c r="AO142" s="51">
        <v>0.59027777777777779</v>
      </c>
      <c r="AP142" s="11"/>
      <c r="AQ142" s="10">
        <v>0.10347222222222224</v>
      </c>
      <c r="AR142" s="10">
        <v>0.10197916666666668</v>
      </c>
      <c r="AS142" s="10" t="s">
        <v>3052</v>
      </c>
      <c r="AT142" s="44">
        <v>149</v>
      </c>
      <c r="AU142" s="44">
        <v>146.85</v>
      </c>
      <c r="AV142" s="44" t="s">
        <v>3051</v>
      </c>
      <c r="AW142" s="10">
        <v>1.4930555555555669E-3</v>
      </c>
      <c r="AX142" s="44">
        <v>2.15</v>
      </c>
      <c r="AY142" t="str">
        <f t="shared" si="6"/>
        <v>SI</v>
      </c>
      <c r="AZ142" s="43">
        <f t="shared" si="8"/>
        <v>1.1499999999999999</v>
      </c>
    </row>
    <row r="143" spans="1:52" x14ac:dyDescent="0.25">
      <c r="A143" s="11">
        <v>288</v>
      </c>
      <c r="B143" s="9">
        <v>42762</v>
      </c>
      <c r="C143" s="11" t="s">
        <v>96</v>
      </c>
      <c r="D143" s="10">
        <v>0.49027777777777781</v>
      </c>
      <c r="E143" s="44">
        <f t="shared" si="7"/>
        <v>5</v>
      </c>
      <c r="F143" s="10">
        <v>0.4909722222222222</v>
      </c>
      <c r="G143" s="48">
        <v>11</v>
      </c>
      <c r="H143" s="10"/>
      <c r="I143" s="10"/>
      <c r="J143" s="10"/>
      <c r="K143" s="10">
        <v>0.49184027777777778</v>
      </c>
      <c r="L143" s="10"/>
      <c r="M143" s="10"/>
      <c r="N143" s="10"/>
      <c r="O143" s="11">
        <v>3</v>
      </c>
      <c r="P143" s="11"/>
      <c r="Q143" s="11"/>
      <c r="R143" s="11"/>
      <c r="S143" s="11">
        <v>1</v>
      </c>
      <c r="T143" s="49">
        <v>42762.490972222222</v>
      </c>
      <c r="U143" s="49" t="s">
        <v>2997</v>
      </c>
      <c r="V143" s="49" t="s">
        <v>2997</v>
      </c>
      <c r="W143" s="49" t="s">
        <v>2997</v>
      </c>
      <c r="X143" s="49">
        <v>42762.491840277777</v>
      </c>
      <c r="Y143" s="49" t="s">
        <v>2997</v>
      </c>
      <c r="Z143" s="49" t="s">
        <v>2997</v>
      </c>
      <c r="AA143" s="49" t="s">
        <v>2997</v>
      </c>
      <c r="AB143" s="11">
        <v>1</v>
      </c>
      <c r="AC143" s="10">
        <v>8.6805555555558023E-4</v>
      </c>
      <c r="AD143" s="10" t="s">
        <v>2997</v>
      </c>
      <c r="AE143" s="10" t="s">
        <v>2997</v>
      </c>
      <c r="AF143" s="10" t="s">
        <v>2997</v>
      </c>
      <c r="AG143" s="50">
        <v>1.25</v>
      </c>
      <c r="AH143" s="50"/>
      <c r="AI143" s="50"/>
      <c r="AJ143" s="50"/>
      <c r="AK143" s="11" t="s">
        <v>3007</v>
      </c>
      <c r="AL143" s="10">
        <v>0.71560185185185177</v>
      </c>
      <c r="AM143" s="11">
        <v>0</v>
      </c>
      <c r="AN143" s="10">
        <v>0.50208333333333333</v>
      </c>
      <c r="AO143" s="10">
        <v>0.50208333333333333</v>
      </c>
      <c r="AP143" s="11"/>
      <c r="AQ143" s="10">
        <v>1.1805555555555514E-2</v>
      </c>
      <c r="AR143" s="10">
        <v>1.1111111111111127E-2</v>
      </c>
      <c r="AS143" s="10" t="s">
        <v>3050</v>
      </c>
      <c r="AT143" s="44">
        <v>17</v>
      </c>
      <c r="AU143" s="44">
        <v>16</v>
      </c>
      <c r="AV143" s="44" t="s">
        <v>3051</v>
      </c>
      <c r="AW143" s="10">
        <v>6.9444444444438647E-4</v>
      </c>
      <c r="AX143" s="44">
        <v>1</v>
      </c>
      <c r="AY143" t="str">
        <f t="shared" si="6"/>
        <v>SI</v>
      </c>
      <c r="AZ143" s="43">
        <f t="shared" si="8"/>
        <v>0</v>
      </c>
    </row>
    <row r="144" spans="1:52" x14ac:dyDescent="0.25">
      <c r="A144" s="11">
        <v>290</v>
      </c>
      <c r="B144" s="9">
        <v>42762</v>
      </c>
      <c r="C144" s="11" t="s">
        <v>64</v>
      </c>
      <c r="D144" s="10">
        <v>0.4909722222222222</v>
      </c>
      <c r="E144" s="44">
        <f t="shared" si="7"/>
        <v>1</v>
      </c>
      <c r="F144" s="10">
        <v>0.49187500000000001</v>
      </c>
      <c r="G144" s="48">
        <v>11</v>
      </c>
      <c r="H144" s="10"/>
      <c r="I144" s="10"/>
      <c r="J144" s="10"/>
      <c r="K144" s="10">
        <v>0.49275462962962963</v>
      </c>
      <c r="L144" s="10"/>
      <c r="M144" s="10"/>
      <c r="N144" s="10"/>
      <c r="O144" s="11">
        <v>2</v>
      </c>
      <c r="P144" s="11"/>
      <c r="Q144" s="11"/>
      <c r="R144" s="11"/>
      <c r="S144" s="11">
        <v>1</v>
      </c>
      <c r="T144" s="49">
        <v>42762.491875</v>
      </c>
      <c r="U144" s="49" t="s">
        <v>2997</v>
      </c>
      <c r="V144" s="49" t="s">
        <v>2997</v>
      </c>
      <c r="W144" s="49" t="s">
        <v>2997</v>
      </c>
      <c r="X144" s="49">
        <v>42762.492754629631</v>
      </c>
      <c r="Y144" s="49" t="s">
        <v>2997</v>
      </c>
      <c r="Z144" s="49" t="s">
        <v>2997</v>
      </c>
      <c r="AA144" s="49" t="s">
        <v>2997</v>
      </c>
      <c r="AB144" s="11">
        <v>1</v>
      </c>
      <c r="AC144" s="10">
        <v>8.796296296296191E-4</v>
      </c>
      <c r="AD144" s="10" t="s">
        <v>2997</v>
      </c>
      <c r="AE144" s="10" t="s">
        <v>2997</v>
      </c>
      <c r="AF144" s="10" t="s">
        <v>2997</v>
      </c>
      <c r="AG144" s="50">
        <v>1.2666666666666666</v>
      </c>
      <c r="AH144" s="50"/>
      <c r="AI144" s="50"/>
      <c r="AJ144" s="50"/>
      <c r="AK144" s="11" t="s">
        <v>3007</v>
      </c>
      <c r="AL144" s="10">
        <v>0.56457175925925929</v>
      </c>
      <c r="AM144" s="11">
        <v>1</v>
      </c>
      <c r="AN144" s="51">
        <v>0.58402777777777781</v>
      </c>
      <c r="AO144" s="51">
        <v>0.58402777777777781</v>
      </c>
      <c r="AP144" s="11"/>
      <c r="AQ144" s="10">
        <v>9.3055555555555614E-2</v>
      </c>
      <c r="AR144" s="10">
        <v>9.2152777777777806E-2</v>
      </c>
      <c r="AS144" s="10">
        <v>1.9456018518518525E-2</v>
      </c>
      <c r="AT144" s="44">
        <v>134</v>
      </c>
      <c r="AU144" s="44">
        <v>132.69999999999999</v>
      </c>
      <c r="AV144" s="44">
        <v>28.016666666666666</v>
      </c>
      <c r="AW144" s="10">
        <v>9.0277777777780788E-4</v>
      </c>
      <c r="AX144" s="44">
        <v>1.3</v>
      </c>
      <c r="AY144" t="str">
        <f t="shared" si="6"/>
        <v>SI</v>
      </c>
      <c r="AZ144" s="43">
        <f t="shared" si="8"/>
        <v>0.30000000000000004</v>
      </c>
    </row>
    <row r="145" spans="1:52" x14ac:dyDescent="0.25">
      <c r="A145" s="11">
        <v>289</v>
      </c>
      <c r="B145" s="9">
        <v>42762</v>
      </c>
      <c r="C145" s="11" t="s">
        <v>691</v>
      </c>
      <c r="D145" s="10">
        <v>0.4909722222222222</v>
      </c>
      <c r="E145" s="44">
        <f t="shared" si="7"/>
        <v>0</v>
      </c>
      <c r="F145" s="10">
        <v>0.49180555555555555</v>
      </c>
      <c r="G145" s="48">
        <v>11</v>
      </c>
      <c r="H145" s="10"/>
      <c r="I145" s="10"/>
      <c r="J145" s="10"/>
      <c r="K145" s="10">
        <v>0.49299768518518516</v>
      </c>
      <c r="L145" s="10"/>
      <c r="M145" s="10"/>
      <c r="N145" s="10"/>
      <c r="O145" s="11">
        <v>5</v>
      </c>
      <c r="P145" s="11"/>
      <c r="Q145" s="11"/>
      <c r="R145" s="11"/>
      <c r="S145" s="11">
        <v>1</v>
      </c>
      <c r="T145" s="49">
        <v>42762.491805555554</v>
      </c>
      <c r="U145" s="49" t="s">
        <v>2997</v>
      </c>
      <c r="V145" s="49" t="s">
        <v>2997</v>
      </c>
      <c r="W145" s="49" t="s">
        <v>2997</v>
      </c>
      <c r="X145" s="49">
        <v>42762.492997685185</v>
      </c>
      <c r="Y145" s="49" t="s">
        <v>2997</v>
      </c>
      <c r="Z145" s="49" t="s">
        <v>2997</v>
      </c>
      <c r="AA145" s="49" t="s">
        <v>2997</v>
      </c>
      <c r="AB145" s="11">
        <v>1</v>
      </c>
      <c r="AC145" s="10">
        <v>1.1921296296296124E-3</v>
      </c>
      <c r="AD145" s="10" t="s">
        <v>2997</v>
      </c>
      <c r="AE145" s="10" t="s">
        <v>2997</v>
      </c>
      <c r="AF145" s="10" t="s">
        <v>2997</v>
      </c>
      <c r="AG145" s="50">
        <v>1.7166666666666668</v>
      </c>
      <c r="AH145" s="50"/>
      <c r="AI145" s="50"/>
      <c r="AJ145" s="50"/>
      <c r="AK145" s="11" t="s">
        <v>3007</v>
      </c>
      <c r="AL145" s="10" t="s">
        <v>3040</v>
      </c>
      <c r="AM145" s="11" t="s">
        <v>3040</v>
      </c>
      <c r="AN145" s="51">
        <v>0.59236111111111112</v>
      </c>
      <c r="AO145" s="51">
        <v>0.59236111111111112</v>
      </c>
      <c r="AP145" s="11"/>
      <c r="AQ145" s="10">
        <v>0.10138888888888892</v>
      </c>
      <c r="AR145" s="10">
        <v>0.10055555555555556</v>
      </c>
      <c r="AS145" s="10" t="s">
        <v>3052</v>
      </c>
      <c r="AT145" s="44">
        <v>146</v>
      </c>
      <c r="AU145" s="44">
        <v>144.80000000000001</v>
      </c>
      <c r="AV145" s="44" t="s">
        <v>3051</v>
      </c>
      <c r="AW145" s="10">
        <v>8.3333333333335258E-4</v>
      </c>
      <c r="AX145" s="44">
        <v>1.2</v>
      </c>
      <c r="AY145" t="str">
        <f t="shared" si="6"/>
        <v>SI</v>
      </c>
      <c r="AZ145" s="43">
        <f t="shared" si="8"/>
        <v>0.19999999999999996</v>
      </c>
    </row>
    <row r="146" spans="1:52" x14ac:dyDescent="0.25">
      <c r="A146" s="11">
        <v>292</v>
      </c>
      <c r="B146" s="9">
        <v>42762</v>
      </c>
      <c r="C146" s="11" t="s">
        <v>285</v>
      </c>
      <c r="D146" s="10">
        <v>0.49305555555555558</v>
      </c>
      <c r="E146" s="44">
        <f t="shared" si="7"/>
        <v>3</v>
      </c>
      <c r="F146" s="10">
        <v>0.49373842592592593</v>
      </c>
      <c r="G146" s="48">
        <v>11</v>
      </c>
      <c r="H146" s="10"/>
      <c r="I146" s="10"/>
      <c r="J146" s="10"/>
      <c r="K146" s="10">
        <v>0.49489583333333331</v>
      </c>
      <c r="L146" s="10"/>
      <c r="M146" s="10"/>
      <c r="N146" s="10"/>
      <c r="O146" s="11">
        <v>3</v>
      </c>
      <c r="P146" s="11"/>
      <c r="Q146" s="11"/>
      <c r="R146" s="11"/>
      <c r="S146" s="11">
        <v>1</v>
      </c>
      <c r="T146" s="49">
        <v>42762.493738425925</v>
      </c>
      <c r="U146" s="49" t="s">
        <v>2997</v>
      </c>
      <c r="V146" s="49" t="s">
        <v>2997</v>
      </c>
      <c r="W146" s="49" t="s">
        <v>2997</v>
      </c>
      <c r="X146" s="49">
        <v>42762.494895833333</v>
      </c>
      <c r="Y146" s="49" t="s">
        <v>2997</v>
      </c>
      <c r="Z146" s="49" t="s">
        <v>2997</v>
      </c>
      <c r="AA146" s="49" t="s">
        <v>2997</v>
      </c>
      <c r="AB146" s="11">
        <v>1</v>
      </c>
      <c r="AC146" s="10">
        <v>1.1574074074073848E-3</v>
      </c>
      <c r="AD146" s="10" t="s">
        <v>2997</v>
      </c>
      <c r="AE146" s="10" t="s">
        <v>2997</v>
      </c>
      <c r="AF146" s="10" t="s">
        <v>2997</v>
      </c>
      <c r="AG146" s="50">
        <v>1.6666666666666665</v>
      </c>
      <c r="AH146" s="50"/>
      <c r="AI146" s="50"/>
      <c r="AJ146" s="50"/>
      <c r="AK146" s="11" t="s">
        <v>3007</v>
      </c>
      <c r="AL146" s="10">
        <v>0.56459490740740736</v>
      </c>
      <c r="AM146" s="11">
        <v>1</v>
      </c>
      <c r="AN146" s="51">
        <v>0.58472222222222225</v>
      </c>
      <c r="AO146" s="51">
        <v>0.58472222222222225</v>
      </c>
      <c r="AP146" s="11"/>
      <c r="AQ146" s="10">
        <v>9.1666666666666674E-2</v>
      </c>
      <c r="AR146" s="10">
        <v>9.0983796296296326E-2</v>
      </c>
      <c r="AS146" s="10">
        <v>2.0127314814814889E-2</v>
      </c>
      <c r="AT146" s="44">
        <v>132</v>
      </c>
      <c r="AU146" s="44">
        <v>131.01666666666668</v>
      </c>
      <c r="AV146" s="44">
        <v>28.983333333333334</v>
      </c>
      <c r="AW146" s="10">
        <v>6.8287037037034759E-4</v>
      </c>
      <c r="AX146" s="44">
        <v>0.98333333333333328</v>
      </c>
      <c r="AY146" t="str">
        <f t="shared" si="6"/>
        <v>NO</v>
      </c>
      <c r="AZ146" s="43">
        <f t="shared" si="8"/>
        <v>0</v>
      </c>
    </row>
    <row r="147" spans="1:52" x14ac:dyDescent="0.25">
      <c r="A147" s="11">
        <v>293</v>
      </c>
      <c r="B147" s="9">
        <v>42762</v>
      </c>
      <c r="C147" s="11" t="s">
        <v>496</v>
      </c>
      <c r="D147" s="10">
        <v>0.49444444444444446</v>
      </c>
      <c r="E147" s="44">
        <f t="shared" si="7"/>
        <v>2</v>
      </c>
      <c r="F147" s="10">
        <v>0.49570601851851853</v>
      </c>
      <c r="G147" s="48">
        <v>11</v>
      </c>
      <c r="H147" s="10"/>
      <c r="I147" s="10"/>
      <c r="J147" s="10"/>
      <c r="K147" s="10">
        <v>0.49690972222222224</v>
      </c>
      <c r="L147" s="10"/>
      <c r="M147" s="10"/>
      <c r="N147" s="10"/>
      <c r="O147" s="11">
        <v>4</v>
      </c>
      <c r="P147" s="11"/>
      <c r="Q147" s="11"/>
      <c r="R147" s="11"/>
      <c r="S147" s="11">
        <v>1</v>
      </c>
      <c r="T147" s="49">
        <v>42762.495706018519</v>
      </c>
      <c r="U147" s="49" t="s">
        <v>2997</v>
      </c>
      <c r="V147" s="49" t="s">
        <v>2997</v>
      </c>
      <c r="W147" s="49" t="s">
        <v>2997</v>
      </c>
      <c r="X147" s="49">
        <v>42762.49690972222</v>
      </c>
      <c r="Y147" s="49" t="s">
        <v>2997</v>
      </c>
      <c r="Z147" s="49" t="s">
        <v>2997</v>
      </c>
      <c r="AA147" s="49" t="s">
        <v>2997</v>
      </c>
      <c r="AB147" s="11">
        <v>1</v>
      </c>
      <c r="AC147" s="10">
        <v>1.2037037037037068E-3</v>
      </c>
      <c r="AD147" s="10" t="s">
        <v>2997</v>
      </c>
      <c r="AE147" s="10" t="s">
        <v>2997</v>
      </c>
      <c r="AF147" s="10" t="s">
        <v>2997</v>
      </c>
      <c r="AG147" s="50">
        <v>1.7333333333333334</v>
      </c>
      <c r="AH147" s="50"/>
      <c r="AI147" s="50"/>
      <c r="AJ147" s="50"/>
      <c r="AK147" s="11" t="s">
        <v>3007</v>
      </c>
      <c r="AL147" s="10">
        <v>0.56562499999999993</v>
      </c>
      <c r="AM147" s="11">
        <v>1</v>
      </c>
      <c r="AN147" s="10">
        <v>0.57916666666666672</v>
      </c>
      <c r="AO147" s="10">
        <v>0.57986111111111105</v>
      </c>
      <c r="AP147" s="11"/>
      <c r="AQ147" s="10">
        <v>8.5416666666666585E-2</v>
      </c>
      <c r="AR147" s="10">
        <v>8.4155092592592518E-2</v>
      </c>
      <c r="AS147" s="10">
        <v>1.3541666666666785E-2</v>
      </c>
      <c r="AT147" s="44">
        <v>123</v>
      </c>
      <c r="AU147" s="44">
        <v>121.18333333333334</v>
      </c>
      <c r="AV147" s="44">
        <v>19.5</v>
      </c>
      <c r="AW147" s="10">
        <v>1.2615740740740677E-3</v>
      </c>
      <c r="AX147" s="44">
        <v>1.8166666666666667</v>
      </c>
      <c r="AY147" t="str">
        <f t="shared" si="6"/>
        <v>SI</v>
      </c>
      <c r="AZ147" s="43">
        <f t="shared" si="8"/>
        <v>0.81666666666666665</v>
      </c>
    </row>
    <row r="148" spans="1:52" x14ac:dyDescent="0.25">
      <c r="A148" s="11">
        <v>294</v>
      </c>
      <c r="B148" s="9">
        <v>42762</v>
      </c>
      <c r="C148" s="11" t="s">
        <v>286</v>
      </c>
      <c r="D148" s="10">
        <v>0.49513888888888885</v>
      </c>
      <c r="E148" s="44">
        <f t="shared" si="7"/>
        <v>1</v>
      </c>
      <c r="F148" s="10">
        <v>0.49605324074074075</v>
      </c>
      <c r="G148" s="48">
        <v>11</v>
      </c>
      <c r="H148" s="10"/>
      <c r="I148" s="10"/>
      <c r="J148" s="10"/>
      <c r="K148" s="10">
        <v>0.497037037037037</v>
      </c>
      <c r="L148" s="10"/>
      <c r="M148" s="10"/>
      <c r="N148" s="10"/>
      <c r="O148" s="11">
        <v>3</v>
      </c>
      <c r="P148" s="11"/>
      <c r="Q148" s="11"/>
      <c r="R148" s="11"/>
      <c r="S148" s="11">
        <v>1</v>
      </c>
      <c r="T148" s="49">
        <v>42762.496053240742</v>
      </c>
      <c r="U148" s="49" t="s">
        <v>2997</v>
      </c>
      <c r="V148" s="49" t="s">
        <v>2997</v>
      </c>
      <c r="W148" s="49" t="s">
        <v>2997</v>
      </c>
      <c r="X148" s="49">
        <v>42762.497037037036</v>
      </c>
      <c r="Y148" s="49" t="s">
        <v>2997</v>
      </c>
      <c r="Z148" s="49" t="s">
        <v>2997</v>
      </c>
      <c r="AA148" s="49" t="s">
        <v>2997</v>
      </c>
      <c r="AB148" s="11">
        <v>1</v>
      </c>
      <c r="AC148" s="10">
        <v>9.8379629629624654E-4</v>
      </c>
      <c r="AD148" s="10" t="s">
        <v>2997</v>
      </c>
      <c r="AE148" s="10" t="s">
        <v>2997</v>
      </c>
      <c r="AF148" s="10" t="s">
        <v>2997</v>
      </c>
      <c r="AG148" s="50">
        <v>1.4166666666666667</v>
      </c>
      <c r="AH148" s="50"/>
      <c r="AI148" s="50"/>
      <c r="AJ148" s="50"/>
      <c r="AK148" s="11" t="s">
        <v>3007</v>
      </c>
      <c r="AL148" s="10" t="s">
        <v>3040</v>
      </c>
      <c r="AM148" s="11" t="s">
        <v>3040</v>
      </c>
      <c r="AN148" s="10">
        <v>0.5444444444444444</v>
      </c>
      <c r="AO148" s="10">
        <v>0.54513888888888895</v>
      </c>
      <c r="AP148" s="11"/>
      <c r="AQ148" s="10">
        <v>5.00000000000001E-2</v>
      </c>
      <c r="AR148" s="10">
        <v>4.9085648148148198E-2</v>
      </c>
      <c r="AS148" s="10" t="s">
        <v>3052</v>
      </c>
      <c r="AT148" s="44">
        <v>72</v>
      </c>
      <c r="AU148" s="44">
        <v>70.683333333333337</v>
      </c>
      <c r="AV148" s="44" t="s">
        <v>3051</v>
      </c>
      <c r="AW148" s="10">
        <v>9.1435185185190226E-4</v>
      </c>
      <c r="AX148" s="44">
        <v>1.3166666666666667</v>
      </c>
      <c r="AY148" t="str">
        <f t="shared" si="6"/>
        <v>SI</v>
      </c>
      <c r="AZ148" s="43">
        <f t="shared" si="8"/>
        <v>0.31666666666666665</v>
      </c>
    </row>
    <row r="149" spans="1:52" x14ac:dyDescent="0.25">
      <c r="A149" s="11">
        <v>295</v>
      </c>
      <c r="B149" s="9">
        <v>42762</v>
      </c>
      <c r="C149" s="11" t="s">
        <v>497</v>
      </c>
      <c r="D149" s="10">
        <v>0.49791666666666662</v>
      </c>
      <c r="E149" s="44">
        <f t="shared" si="7"/>
        <v>4</v>
      </c>
      <c r="F149" s="10">
        <v>0.49868055555555557</v>
      </c>
      <c r="G149" s="48">
        <v>11</v>
      </c>
      <c r="H149" s="10"/>
      <c r="I149" s="10"/>
      <c r="J149" s="10"/>
      <c r="K149" s="10">
        <v>0.49959490740740736</v>
      </c>
      <c r="L149" s="10"/>
      <c r="M149" s="10"/>
      <c r="N149" s="10"/>
      <c r="O149" s="11">
        <v>4</v>
      </c>
      <c r="P149" s="11"/>
      <c r="Q149" s="11"/>
      <c r="R149" s="11"/>
      <c r="S149" s="11">
        <v>1</v>
      </c>
      <c r="T149" s="49">
        <v>42762.498680555553</v>
      </c>
      <c r="U149" s="49" t="s">
        <v>2997</v>
      </c>
      <c r="V149" s="49" t="s">
        <v>2997</v>
      </c>
      <c r="W149" s="49" t="s">
        <v>2997</v>
      </c>
      <c r="X149" s="49">
        <v>42762.499594907407</v>
      </c>
      <c r="Y149" s="49" t="s">
        <v>2997</v>
      </c>
      <c r="Z149" s="49" t="s">
        <v>2997</v>
      </c>
      <c r="AA149" s="49" t="s">
        <v>2997</v>
      </c>
      <c r="AB149" s="11">
        <v>1</v>
      </c>
      <c r="AC149" s="10">
        <v>9.1435185185179124E-4</v>
      </c>
      <c r="AD149" s="10" t="s">
        <v>2997</v>
      </c>
      <c r="AE149" s="10" t="s">
        <v>2997</v>
      </c>
      <c r="AF149" s="10" t="s">
        <v>2997</v>
      </c>
      <c r="AG149" s="50">
        <v>1.3166666666666667</v>
      </c>
      <c r="AH149" s="50"/>
      <c r="AI149" s="50"/>
      <c r="AJ149" s="50"/>
      <c r="AK149" s="11" t="s">
        <v>3007</v>
      </c>
      <c r="AL149" s="10">
        <v>0.56508101851851855</v>
      </c>
      <c r="AM149" s="11">
        <v>1</v>
      </c>
      <c r="AN149" s="10">
        <v>0.56944444444444442</v>
      </c>
      <c r="AO149" s="10">
        <v>0.56944444444444442</v>
      </c>
      <c r="AP149" s="11"/>
      <c r="AQ149" s="10">
        <v>7.1527777777777801E-2</v>
      </c>
      <c r="AR149" s="10">
        <v>7.0763888888888848E-2</v>
      </c>
      <c r="AS149" s="10">
        <v>4.3634259259258679E-3</v>
      </c>
      <c r="AT149" s="44">
        <v>103</v>
      </c>
      <c r="AU149" s="44">
        <v>101.9</v>
      </c>
      <c r="AV149" s="44">
        <v>6.2833333333333332</v>
      </c>
      <c r="AW149" s="10">
        <v>7.6388888888895279E-4</v>
      </c>
      <c r="AX149" s="44">
        <v>1.1000000000000001</v>
      </c>
      <c r="AY149" t="str">
        <f t="shared" si="6"/>
        <v>SI</v>
      </c>
      <c r="AZ149" s="43">
        <f t="shared" si="8"/>
        <v>0.10000000000000009</v>
      </c>
    </row>
    <row r="150" spans="1:52" x14ac:dyDescent="0.25">
      <c r="A150" s="11">
        <v>298</v>
      </c>
      <c r="B150" s="9">
        <v>42762</v>
      </c>
      <c r="C150" s="11" t="s">
        <v>66</v>
      </c>
      <c r="D150" s="10">
        <v>0.49861111111111112</v>
      </c>
      <c r="E150" s="44">
        <f t="shared" si="7"/>
        <v>1</v>
      </c>
      <c r="F150" s="10">
        <v>0.49951388888888887</v>
      </c>
      <c r="G150" s="48">
        <v>11</v>
      </c>
      <c r="H150" s="10"/>
      <c r="I150" s="10"/>
      <c r="J150" s="10"/>
      <c r="K150" s="10">
        <v>0.49953703703703706</v>
      </c>
      <c r="L150" s="10"/>
      <c r="M150" s="10"/>
      <c r="N150" s="10"/>
      <c r="O150" s="11">
        <v>2</v>
      </c>
      <c r="P150" s="11"/>
      <c r="Q150" s="11"/>
      <c r="R150" s="11"/>
      <c r="S150" s="11">
        <v>1</v>
      </c>
      <c r="T150" s="49">
        <v>42762.499513888892</v>
      </c>
      <c r="U150" s="49" t="s">
        <v>2997</v>
      </c>
      <c r="V150" s="49" t="s">
        <v>2997</v>
      </c>
      <c r="W150" s="49" t="s">
        <v>2997</v>
      </c>
      <c r="X150" s="49">
        <v>42762.499537037038</v>
      </c>
      <c r="Y150" s="49" t="s">
        <v>2997</v>
      </c>
      <c r="Z150" s="49" t="s">
        <v>2997</v>
      </c>
      <c r="AA150" s="49" t="s">
        <v>2997</v>
      </c>
      <c r="AB150" s="11">
        <v>1</v>
      </c>
      <c r="AC150" s="10">
        <v>2.3148148148188774E-5</v>
      </c>
      <c r="AD150" s="10" t="s">
        <v>2997</v>
      </c>
      <c r="AE150" s="10" t="s">
        <v>2997</v>
      </c>
      <c r="AF150" s="10" t="s">
        <v>2997</v>
      </c>
      <c r="AG150" s="50">
        <v>3.3333333333333333E-2</v>
      </c>
      <c r="AH150" s="50"/>
      <c r="AI150" s="50"/>
      <c r="AJ150" s="50"/>
      <c r="AK150" s="11" t="s">
        <v>3007</v>
      </c>
      <c r="AL150" s="10">
        <v>0.7478125000000001</v>
      </c>
      <c r="AM150" s="11">
        <v>1</v>
      </c>
      <c r="AN150" s="10">
        <v>0.74930555555555556</v>
      </c>
      <c r="AO150" s="10">
        <v>0.74930555555555556</v>
      </c>
      <c r="AP150" s="11"/>
      <c r="AQ150" s="10">
        <v>0.25069444444444444</v>
      </c>
      <c r="AR150" s="10">
        <v>0.24979166666666669</v>
      </c>
      <c r="AS150" s="10">
        <v>1.4930555555554559E-3</v>
      </c>
      <c r="AT150" s="44">
        <v>361</v>
      </c>
      <c r="AU150" s="44">
        <v>359.7</v>
      </c>
      <c r="AV150" s="44">
        <v>2.15</v>
      </c>
      <c r="AW150" s="10">
        <v>9.0277777777775237E-4</v>
      </c>
      <c r="AX150" s="44">
        <v>1.3</v>
      </c>
      <c r="AY150" t="str">
        <f t="shared" si="6"/>
        <v>SI</v>
      </c>
      <c r="AZ150" s="43">
        <f t="shared" si="8"/>
        <v>0.30000000000000004</v>
      </c>
    </row>
    <row r="151" spans="1:52" x14ac:dyDescent="0.25">
      <c r="A151" s="11">
        <v>299</v>
      </c>
      <c r="B151" s="9">
        <v>42762</v>
      </c>
      <c r="C151" s="11" t="s">
        <v>67</v>
      </c>
      <c r="D151" s="10">
        <v>0.49861111111111112</v>
      </c>
      <c r="E151" s="44">
        <f t="shared" si="7"/>
        <v>0</v>
      </c>
      <c r="F151" s="10">
        <v>0.49967592592592597</v>
      </c>
      <c r="G151" s="48">
        <v>11</v>
      </c>
      <c r="H151" s="10"/>
      <c r="I151" s="10"/>
      <c r="J151" s="10"/>
      <c r="K151" s="10">
        <v>0.50062499999999999</v>
      </c>
      <c r="L151" s="10"/>
      <c r="M151" s="10"/>
      <c r="N151" s="10"/>
      <c r="O151" s="11">
        <v>2</v>
      </c>
      <c r="P151" s="11"/>
      <c r="Q151" s="11"/>
      <c r="R151" s="11"/>
      <c r="S151" s="11">
        <v>1</v>
      </c>
      <c r="T151" s="49">
        <v>42762.499675925923</v>
      </c>
      <c r="U151" s="49" t="s">
        <v>2997</v>
      </c>
      <c r="V151" s="49" t="s">
        <v>2997</v>
      </c>
      <c r="W151" s="49" t="s">
        <v>2997</v>
      </c>
      <c r="X151" s="49">
        <v>42762.500625000001</v>
      </c>
      <c r="Y151" s="49" t="s">
        <v>2997</v>
      </c>
      <c r="Z151" s="49" t="s">
        <v>2997</v>
      </c>
      <c r="AA151" s="49" t="s">
        <v>2997</v>
      </c>
      <c r="AB151" s="11">
        <v>1</v>
      </c>
      <c r="AC151" s="10">
        <v>9.4907407407401889E-4</v>
      </c>
      <c r="AD151" s="10" t="s">
        <v>2997</v>
      </c>
      <c r="AE151" s="10" t="s">
        <v>2997</v>
      </c>
      <c r="AF151" s="10" t="s">
        <v>2997</v>
      </c>
      <c r="AG151" s="50">
        <v>1.3666666666666667</v>
      </c>
      <c r="AH151" s="50"/>
      <c r="AI151" s="50"/>
      <c r="AJ151" s="50"/>
      <c r="AK151" s="11" t="s">
        <v>3007</v>
      </c>
      <c r="AL151" s="10">
        <v>0.53680555555555554</v>
      </c>
      <c r="AM151" s="11">
        <v>1</v>
      </c>
      <c r="AN151" s="10">
        <v>0.54166666666666663</v>
      </c>
      <c r="AO151" s="10">
        <v>0.54166666666666663</v>
      </c>
      <c r="AP151" s="11"/>
      <c r="AQ151" s="10">
        <v>4.3055555555555514E-2</v>
      </c>
      <c r="AR151" s="10">
        <v>4.1990740740740662E-2</v>
      </c>
      <c r="AS151" s="10">
        <v>4.8611111111110938E-3</v>
      </c>
      <c r="AT151" s="44">
        <v>62</v>
      </c>
      <c r="AU151" s="44">
        <v>60.466666666666669</v>
      </c>
      <c r="AV151" s="44">
        <v>7</v>
      </c>
      <c r="AW151" s="10">
        <v>1.0648148148148517E-3</v>
      </c>
      <c r="AX151" s="44">
        <v>1.5333333333333332</v>
      </c>
      <c r="AY151" t="str">
        <f t="shared" si="6"/>
        <v>SI</v>
      </c>
      <c r="AZ151" s="43">
        <f t="shared" si="8"/>
        <v>0.53333333333333321</v>
      </c>
    </row>
    <row r="152" spans="1:52" x14ac:dyDescent="0.25">
      <c r="A152" s="11">
        <v>297</v>
      </c>
      <c r="B152" s="9">
        <v>42762</v>
      </c>
      <c r="C152" s="11" t="s">
        <v>287</v>
      </c>
      <c r="D152" s="10">
        <v>0.49861111111111112</v>
      </c>
      <c r="E152" s="44">
        <f t="shared" si="7"/>
        <v>0</v>
      </c>
      <c r="F152" s="10">
        <v>0.49950231481481483</v>
      </c>
      <c r="G152" s="48">
        <v>11</v>
      </c>
      <c r="H152" s="10"/>
      <c r="I152" s="10"/>
      <c r="J152" s="10"/>
      <c r="K152" s="10">
        <v>0.50065972222222221</v>
      </c>
      <c r="L152" s="10"/>
      <c r="M152" s="10"/>
      <c r="N152" s="10"/>
      <c r="O152" s="11">
        <v>3</v>
      </c>
      <c r="P152" s="11"/>
      <c r="Q152" s="11"/>
      <c r="R152" s="11"/>
      <c r="S152" s="11">
        <v>1</v>
      </c>
      <c r="T152" s="49">
        <v>42762.499502314815</v>
      </c>
      <c r="U152" s="49" t="s">
        <v>2997</v>
      </c>
      <c r="V152" s="49" t="s">
        <v>2997</v>
      </c>
      <c r="W152" s="49" t="s">
        <v>2997</v>
      </c>
      <c r="X152" s="49">
        <v>42762.500659722224</v>
      </c>
      <c r="Y152" s="49" t="s">
        <v>2997</v>
      </c>
      <c r="Z152" s="49" t="s">
        <v>2997</v>
      </c>
      <c r="AA152" s="49" t="s">
        <v>2997</v>
      </c>
      <c r="AB152" s="11">
        <v>1</v>
      </c>
      <c r="AC152" s="10">
        <v>1.1574074074073848E-3</v>
      </c>
      <c r="AD152" s="10" t="s">
        <v>2997</v>
      </c>
      <c r="AE152" s="10" t="s">
        <v>2997</v>
      </c>
      <c r="AF152" s="10" t="s">
        <v>2997</v>
      </c>
      <c r="AG152" s="50">
        <v>1.6666666666666665</v>
      </c>
      <c r="AH152" s="50"/>
      <c r="AI152" s="50"/>
      <c r="AJ152" s="50"/>
      <c r="AK152" s="11" t="s">
        <v>3007</v>
      </c>
      <c r="AL152" s="10">
        <v>0.5631828703703704</v>
      </c>
      <c r="AM152" s="11">
        <v>1</v>
      </c>
      <c r="AN152" s="51">
        <v>0.59791666666666665</v>
      </c>
      <c r="AO152" s="51">
        <v>0.59791666666666665</v>
      </c>
      <c r="AP152" s="11"/>
      <c r="AQ152" s="10">
        <v>9.9305555555555536E-2</v>
      </c>
      <c r="AR152" s="10">
        <v>9.8414351851851822E-2</v>
      </c>
      <c r="AS152" s="10">
        <v>3.4733796296296249E-2</v>
      </c>
      <c r="AT152" s="44">
        <v>143</v>
      </c>
      <c r="AU152" s="44">
        <v>141.71666666666667</v>
      </c>
      <c r="AV152" s="44">
        <v>50.016666666666666</v>
      </c>
      <c r="AW152" s="10">
        <v>8.9120370370371349E-4</v>
      </c>
      <c r="AX152" s="44">
        <v>1.2833333333333332</v>
      </c>
      <c r="AY152" t="str">
        <f t="shared" si="6"/>
        <v>SI</v>
      </c>
      <c r="AZ152" s="43">
        <f t="shared" si="8"/>
        <v>0.28333333333333321</v>
      </c>
    </row>
    <row r="153" spans="1:52" x14ac:dyDescent="0.25">
      <c r="A153" s="11">
        <v>302</v>
      </c>
      <c r="B153" s="9">
        <v>42762</v>
      </c>
      <c r="C153" s="11" t="s">
        <v>68</v>
      </c>
      <c r="D153" s="10">
        <v>0.4993055555555555</v>
      </c>
      <c r="E153" s="44">
        <f t="shared" si="7"/>
        <v>1</v>
      </c>
      <c r="F153" s="10">
        <v>0.50089120370370377</v>
      </c>
      <c r="G153" s="48">
        <v>12</v>
      </c>
      <c r="H153" s="10"/>
      <c r="I153" s="10"/>
      <c r="J153" s="10"/>
      <c r="K153" s="10">
        <v>0.50199074074074079</v>
      </c>
      <c r="L153" s="10"/>
      <c r="M153" s="10"/>
      <c r="N153" s="10"/>
      <c r="O153" s="11">
        <v>2</v>
      </c>
      <c r="P153" s="11"/>
      <c r="Q153" s="11"/>
      <c r="R153" s="11"/>
      <c r="S153" s="11">
        <v>1</v>
      </c>
      <c r="T153" s="49">
        <v>42762.500891203701</v>
      </c>
      <c r="U153" s="49" t="s">
        <v>2997</v>
      </c>
      <c r="V153" s="49" t="s">
        <v>2997</v>
      </c>
      <c r="W153" s="49" t="s">
        <v>2997</v>
      </c>
      <c r="X153" s="49">
        <v>42762.50199074074</v>
      </c>
      <c r="Y153" s="49" t="s">
        <v>2997</v>
      </c>
      <c r="Z153" s="49" t="s">
        <v>2997</v>
      </c>
      <c r="AA153" s="49" t="s">
        <v>2997</v>
      </c>
      <c r="AB153" s="11">
        <v>1</v>
      </c>
      <c r="AC153" s="10">
        <v>1.0995370370370239E-3</v>
      </c>
      <c r="AD153" s="10" t="s">
        <v>2997</v>
      </c>
      <c r="AE153" s="10" t="s">
        <v>2997</v>
      </c>
      <c r="AF153" s="10" t="s">
        <v>2997</v>
      </c>
      <c r="AG153" s="50">
        <v>1.5833333333333335</v>
      </c>
      <c r="AH153" s="50"/>
      <c r="AI153" s="50"/>
      <c r="AJ153" s="50"/>
      <c r="AK153" s="11" t="s">
        <v>3007</v>
      </c>
      <c r="AL153" s="10">
        <v>0.57062500000000005</v>
      </c>
      <c r="AM153" s="11">
        <v>1</v>
      </c>
      <c r="AN153" s="51">
        <v>0.5854166666666667</v>
      </c>
      <c r="AO153" s="51">
        <v>0.5854166666666667</v>
      </c>
      <c r="AP153" s="11"/>
      <c r="AQ153" s="10">
        <v>8.6111111111111194E-2</v>
      </c>
      <c r="AR153" s="10">
        <v>8.4525462962962927E-2</v>
      </c>
      <c r="AS153" s="10">
        <v>1.4791666666666647E-2</v>
      </c>
      <c r="AT153" s="44">
        <v>124</v>
      </c>
      <c r="AU153" s="44">
        <v>121.71666666666667</v>
      </c>
      <c r="AV153" s="44">
        <v>21.3</v>
      </c>
      <c r="AW153" s="10">
        <v>1.5856481481482665E-3</v>
      </c>
      <c r="AX153" s="44">
        <v>2.2833333333333332</v>
      </c>
      <c r="AY153" t="str">
        <f t="shared" si="6"/>
        <v>SI</v>
      </c>
      <c r="AZ153" s="43">
        <f t="shared" si="8"/>
        <v>1.2833333333333332</v>
      </c>
    </row>
    <row r="154" spans="1:52" x14ac:dyDescent="0.25">
      <c r="A154" s="11">
        <v>301</v>
      </c>
      <c r="B154" s="9">
        <v>42762</v>
      </c>
      <c r="C154" s="11" t="s">
        <v>288</v>
      </c>
      <c r="D154" s="10">
        <v>0.4993055555555555</v>
      </c>
      <c r="E154" s="44">
        <f t="shared" si="7"/>
        <v>0</v>
      </c>
      <c r="F154" s="10">
        <v>0.50083333333333335</v>
      </c>
      <c r="G154" s="48">
        <v>12</v>
      </c>
      <c r="H154" s="10"/>
      <c r="I154" s="10"/>
      <c r="J154" s="10"/>
      <c r="K154" s="10">
        <v>0.50215277777777778</v>
      </c>
      <c r="L154" s="10"/>
      <c r="M154" s="10"/>
      <c r="N154" s="10"/>
      <c r="O154" s="11">
        <v>3</v>
      </c>
      <c r="P154" s="11"/>
      <c r="Q154" s="11"/>
      <c r="R154" s="11"/>
      <c r="S154" s="11">
        <v>1</v>
      </c>
      <c r="T154" s="49">
        <v>42762.500833333332</v>
      </c>
      <c r="U154" s="49" t="s">
        <v>2997</v>
      </c>
      <c r="V154" s="49" t="s">
        <v>2997</v>
      </c>
      <c r="W154" s="49" t="s">
        <v>2997</v>
      </c>
      <c r="X154" s="49">
        <v>42762.502152777779</v>
      </c>
      <c r="Y154" s="49" t="s">
        <v>2997</v>
      </c>
      <c r="Z154" s="49" t="s">
        <v>2997</v>
      </c>
      <c r="AA154" s="49" t="s">
        <v>2997</v>
      </c>
      <c r="AB154" s="11">
        <v>1</v>
      </c>
      <c r="AC154" s="10">
        <v>1.3194444444444287E-3</v>
      </c>
      <c r="AD154" s="10" t="s">
        <v>2997</v>
      </c>
      <c r="AE154" s="10" t="s">
        <v>2997</v>
      </c>
      <c r="AF154" s="10" t="s">
        <v>2997</v>
      </c>
      <c r="AG154" s="50">
        <v>1.9</v>
      </c>
      <c r="AH154" s="50"/>
      <c r="AI154" s="50"/>
      <c r="AJ154" s="50"/>
      <c r="AK154" s="11" t="s">
        <v>3007</v>
      </c>
      <c r="AL154" s="10">
        <v>0.57361111111111118</v>
      </c>
      <c r="AM154" s="11">
        <v>1</v>
      </c>
      <c r="AN154" s="51">
        <v>0.59444444444444444</v>
      </c>
      <c r="AO154" s="51">
        <v>0.59444444444444444</v>
      </c>
      <c r="AP154" s="11"/>
      <c r="AQ154" s="10">
        <v>9.5138888888888939E-2</v>
      </c>
      <c r="AR154" s="10">
        <v>9.3611111111111089E-2</v>
      </c>
      <c r="AS154" s="10">
        <v>2.0833333333333259E-2</v>
      </c>
      <c r="AT154" s="44">
        <v>137</v>
      </c>
      <c r="AU154" s="44">
        <v>134.80000000000001</v>
      </c>
      <c r="AV154" s="44">
        <v>30</v>
      </c>
      <c r="AW154" s="10">
        <v>1.5277777777778501E-3</v>
      </c>
      <c r="AX154" s="44">
        <v>2.2000000000000002</v>
      </c>
      <c r="AY154" t="str">
        <f t="shared" si="6"/>
        <v>SI</v>
      </c>
      <c r="AZ154" s="43">
        <f t="shared" si="8"/>
        <v>1.2000000000000002</v>
      </c>
    </row>
    <row r="155" spans="1:52" x14ac:dyDescent="0.25">
      <c r="A155" s="11">
        <v>300</v>
      </c>
      <c r="B155" s="9">
        <v>42762</v>
      </c>
      <c r="C155" s="11" t="s">
        <v>498</v>
      </c>
      <c r="D155" s="10">
        <v>0.4993055555555555</v>
      </c>
      <c r="E155" s="44">
        <f t="shared" si="7"/>
        <v>0</v>
      </c>
      <c r="F155" s="10">
        <v>0.49998842592592596</v>
      </c>
      <c r="G155" s="48">
        <v>11</v>
      </c>
      <c r="H155" s="10"/>
      <c r="I155" s="10"/>
      <c r="J155" s="10"/>
      <c r="K155" s="10">
        <v>0.50094907407407407</v>
      </c>
      <c r="L155" s="10"/>
      <c r="M155" s="10"/>
      <c r="N155" s="10"/>
      <c r="O155" s="11">
        <v>4</v>
      </c>
      <c r="P155" s="11"/>
      <c r="Q155" s="11"/>
      <c r="R155" s="11"/>
      <c r="S155" s="11">
        <v>1</v>
      </c>
      <c r="T155" s="49">
        <v>42762.499988425923</v>
      </c>
      <c r="U155" s="49" t="s">
        <v>2997</v>
      </c>
      <c r="V155" s="49" t="s">
        <v>2997</v>
      </c>
      <c r="W155" s="49" t="s">
        <v>2997</v>
      </c>
      <c r="X155" s="49">
        <v>42762.500949074078</v>
      </c>
      <c r="Y155" s="49" t="s">
        <v>2997</v>
      </c>
      <c r="Z155" s="49" t="s">
        <v>2997</v>
      </c>
      <c r="AA155" s="49" t="s">
        <v>2997</v>
      </c>
      <c r="AB155" s="11">
        <v>1</v>
      </c>
      <c r="AC155" s="10">
        <v>9.6064814814811328E-4</v>
      </c>
      <c r="AD155" s="10" t="s">
        <v>2997</v>
      </c>
      <c r="AE155" s="10" t="s">
        <v>2997</v>
      </c>
      <c r="AF155" s="10" t="s">
        <v>2997</v>
      </c>
      <c r="AG155" s="50">
        <v>1.3833333333333333</v>
      </c>
      <c r="AH155" s="50"/>
      <c r="AI155" s="50"/>
      <c r="AJ155" s="50"/>
      <c r="AK155" s="11" t="s">
        <v>3007</v>
      </c>
      <c r="AL155" s="10" t="s">
        <v>3040</v>
      </c>
      <c r="AM155" s="11" t="s">
        <v>3040</v>
      </c>
      <c r="AN155" s="51">
        <v>0.59375</v>
      </c>
      <c r="AO155" s="51">
        <v>0.59375</v>
      </c>
      <c r="AP155" s="11"/>
      <c r="AQ155" s="10">
        <v>9.4444444444444497E-2</v>
      </c>
      <c r="AR155" s="10">
        <v>9.3761574074074039E-2</v>
      </c>
      <c r="AS155" s="10" t="s">
        <v>3052</v>
      </c>
      <c r="AT155" s="44">
        <v>136</v>
      </c>
      <c r="AU155" s="44">
        <v>135.01666666666668</v>
      </c>
      <c r="AV155" s="44" t="s">
        <v>3051</v>
      </c>
      <c r="AW155" s="10">
        <v>6.8287037037045861E-4</v>
      </c>
      <c r="AX155" s="44">
        <v>0.98333333333333328</v>
      </c>
      <c r="AY155" t="str">
        <f t="shared" si="6"/>
        <v>NO</v>
      </c>
      <c r="AZ155" s="43">
        <f t="shared" si="8"/>
        <v>0</v>
      </c>
    </row>
    <row r="156" spans="1:52" x14ac:dyDescent="0.25">
      <c r="A156" s="11">
        <v>304</v>
      </c>
      <c r="B156" s="9">
        <v>42762</v>
      </c>
      <c r="C156" s="11" t="s">
        <v>499</v>
      </c>
      <c r="D156" s="10">
        <v>0.5</v>
      </c>
      <c r="E156" s="44">
        <f t="shared" si="7"/>
        <v>1</v>
      </c>
      <c r="F156" s="10">
        <v>0.50134259259259262</v>
      </c>
      <c r="G156" s="48">
        <v>12</v>
      </c>
      <c r="H156" s="10"/>
      <c r="I156" s="10"/>
      <c r="J156" s="10"/>
      <c r="K156" s="10">
        <v>0.50347222222222221</v>
      </c>
      <c r="L156" s="10"/>
      <c r="M156" s="10"/>
      <c r="N156" s="10"/>
      <c r="O156" s="11">
        <v>4</v>
      </c>
      <c r="P156" s="11"/>
      <c r="Q156" s="11"/>
      <c r="R156" s="11"/>
      <c r="S156" s="11">
        <v>1</v>
      </c>
      <c r="T156" s="49">
        <v>42762.501342592594</v>
      </c>
      <c r="U156" s="49" t="s">
        <v>2997</v>
      </c>
      <c r="V156" s="49" t="s">
        <v>2997</v>
      </c>
      <c r="W156" s="49" t="s">
        <v>2997</v>
      </c>
      <c r="X156" s="49">
        <v>42762.503472222219</v>
      </c>
      <c r="Y156" s="49" t="s">
        <v>2997</v>
      </c>
      <c r="Z156" s="49" t="s">
        <v>2997</v>
      </c>
      <c r="AA156" s="49" t="s">
        <v>2997</v>
      </c>
      <c r="AB156" s="11">
        <v>1</v>
      </c>
      <c r="AC156" s="10">
        <v>2.1296296296295925E-3</v>
      </c>
      <c r="AD156" s="10" t="s">
        <v>2997</v>
      </c>
      <c r="AE156" s="10" t="s">
        <v>2997</v>
      </c>
      <c r="AF156" s="10" t="s">
        <v>2997</v>
      </c>
      <c r="AG156" s="50">
        <v>3.0666666666666669</v>
      </c>
      <c r="AH156" s="50"/>
      <c r="AI156" s="50"/>
      <c r="AJ156" s="50"/>
      <c r="AK156" s="11" t="s">
        <v>3007</v>
      </c>
      <c r="AL156" s="10" t="s">
        <v>3040</v>
      </c>
      <c r="AM156" s="11" t="s">
        <v>3040</v>
      </c>
      <c r="AN156" s="10">
        <v>0.51250000000000007</v>
      </c>
      <c r="AO156" s="10">
        <v>0.5131944444444444</v>
      </c>
      <c r="AP156" s="11"/>
      <c r="AQ156" s="10">
        <v>1.3194444444444398E-2</v>
      </c>
      <c r="AR156" s="10">
        <v>1.185185185185178E-2</v>
      </c>
      <c r="AS156" s="10" t="s">
        <v>3052</v>
      </c>
      <c r="AT156" s="44">
        <v>19</v>
      </c>
      <c r="AU156" s="44">
        <v>17.066666666666666</v>
      </c>
      <c r="AV156" s="44" t="s">
        <v>3051</v>
      </c>
      <c r="AW156" s="10">
        <v>1.3425925925926174E-3</v>
      </c>
      <c r="AX156" s="44">
        <v>1.9333333333333333</v>
      </c>
      <c r="AY156" t="str">
        <f t="shared" si="6"/>
        <v>SI</v>
      </c>
      <c r="AZ156" s="43">
        <f t="shared" si="8"/>
        <v>0.93333333333333335</v>
      </c>
    </row>
    <row r="157" spans="1:52" x14ac:dyDescent="0.25">
      <c r="A157" s="11">
        <v>310</v>
      </c>
      <c r="B157" s="9">
        <v>42762</v>
      </c>
      <c r="C157" s="11" t="s">
        <v>501</v>
      </c>
      <c r="D157" s="10">
        <v>0.50486111111111109</v>
      </c>
      <c r="E157" s="44">
        <f t="shared" si="7"/>
        <v>7</v>
      </c>
      <c r="F157" s="10">
        <v>0.50612268518518522</v>
      </c>
      <c r="G157" s="48">
        <v>12</v>
      </c>
      <c r="H157" s="10"/>
      <c r="I157" s="10"/>
      <c r="J157" s="10"/>
      <c r="K157" s="10">
        <v>0.50731481481481489</v>
      </c>
      <c r="L157" s="10"/>
      <c r="M157" s="10"/>
      <c r="N157" s="10"/>
      <c r="O157" s="11">
        <v>4</v>
      </c>
      <c r="P157" s="11"/>
      <c r="Q157" s="11"/>
      <c r="R157" s="11"/>
      <c r="S157" s="11">
        <v>1</v>
      </c>
      <c r="T157" s="49">
        <v>42762.506122685183</v>
      </c>
      <c r="U157" s="49" t="s">
        <v>2997</v>
      </c>
      <c r="V157" s="49" t="s">
        <v>2997</v>
      </c>
      <c r="W157" s="49" t="s">
        <v>2997</v>
      </c>
      <c r="X157" s="49">
        <v>42762.507314814815</v>
      </c>
      <c r="Y157" s="49" t="s">
        <v>2997</v>
      </c>
      <c r="Z157" s="49" t="s">
        <v>2997</v>
      </c>
      <c r="AA157" s="49" t="s">
        <v>2997</v>
      </c>
      <c r="AB157" s="11">
        <v>1</v>
      </c>
      <c r="AC157" s="10">
        <v>1.192129629629668E-3</v>
      </c>
      <c r="AD157" s="10" t="s">
        <v>2997</v>
      </c>
      <c r="AE157" s="10" t="s">
        <v>2997</v>
      </c>
      <c r="AF157" s="10" t="s">
        <v>2997</v>
      </c>
      <c r="AG157" s="50">
        <v>1.7166666666666668</v>
      </c>
      <c r="AH157" s="50"/>
      <c r="AI157" s="50"/>
      <c r="AJ157" s="50"/>
      <c r="AK157" s="11" t="s">
        <v>3007</v>
      </c>
      <c r="AL157" s="10">
        <v>0.57453703703703707</v>
      </c>
      <c r="AM157" s="11">
        <v>1</v>
      </c>
      <c r="AN157" s="10">
        <v>0.57500000000000007</v>
      </c>
      <c r="AO157" s="10">
        <v>0.57500000000000007</v>
      </c>
      <c r="AP157" s="11"/>
      <c r="AQ157" s="10">
        <v>7.0138888888888973E-2</v>
      </c>
      <c r="AR157" s="10">
        <v>6.887731481481485E-2</v>
      </c>
      <c r="AS157" s="10">
        <v>4.6296296296299833E-4</v>
      </c>
      <c r="AT157" s="44">
        <v>101</v>
      </c>
      <c r="AU157" s="44">
        <v>99.183333333333337</v>
      </c>
      <c r="AV157" s="44">
        <v>0.66666666666666663</v>
      </c>
      <c r="AW157" s="10">
        <v>1.2615740740741233E-3</v>
      </c>
      <c r="AX157" s="44">
        <v>1.8166666666666667</v>
      </c>
      <c r="AY157" t="str">
        <f t="shared" si="6"/>
        <v>SI</v>
      </c>
      <c r="AZ157" s="43">
        <f t="shared" si="8"/>
        <v>0.81666666666666665</v>
      </c>
    </row>
    <row r="158" spans="1:52" x14ac:dyDescent="0.25">
      <c r="A158" s="11">
        <v>309</v>
      </c>
      <c r="B158" s="9">
        <v>42762</v>
      </c>
      <c r="C158" s="11" t="s">
        <v>290</v>
      </c>
      <c r="D158" s="10">
        <v>0.50486111111111109</v>
      </c>
      <c r="E158" s="44">
        <f t="shared" si="7"/>
        <v>0</v>
      </c>
      <c r="F158" s="10">
        <v>0.50592592592592589</v>
      </c>
      <c r="G158" s="48">
        <v>12</v>
      </c>
      <c r="H158" s="10"/>
      <c r="I158" s="10"/>
      <c r="J158" s="10"/>
      <c r="K158" s="10">
        <v>0.50696759259259261</v>
      </c>
      <c r="L158" s="10"/>
      <c r="M158" s="10"/>
      <c r="N158" s="10"/>
      <c r="O158" s="11">
        <v>3</v>
      </c>
      <c r="P158" s="11"/>
      <c r="Q158" s="11"/>
      <c r="R158" s="11"/>
      <c r="S158" s="11">
        <v>1</v>
      </c>
      <c r="T158" s="49">
        <v>42762.505925925929</v>
      </c>
      <c r="U158" s="49" t="s">
        <v>2997</v>
      </c>
      <c r="V158" s="49" t="s">
        <v>2997</v>
      </c>
      <c r="W158" s="49" t="s">
        <v>2997</v>
      </c>
      <c r="X158" s="49">
        <v>42762.506967592592</v>
      </c>
      <c r="Y158" s="49" t="s">
        <v>2997</v>
      </c>
      <c r="Z158" s="49" t="s">
        <v>2997</v>
      </c>
      <c r="AA158" s="49" t="s">
        <v>2997</v>
      </c>
      <c r="AB158" s="11">
        <v>1</v>
      </c>
      <c r="AC158" s="10">
        <v>1.0416666666667185E-3</v>
      </c>
      <c r="AD158" s="10" t="s">
        <v>2997</v>
      </c>
      <c r="AE158" s="10" t="s">
        <v>2997</v>
      </c>
      <c r="AF158" s="10" t="s">
        <v>2997</v>
      </c>
      <c r="AG158" s="50">
        <v>1.5</v>
      </c>
      <c r="AH158" s="50"/>
      <c r="AI158" s="50"/>
      <c r="AJ158" s="50"/>
      <c r="AK158" s="11" t="s">
        <v>3007</v>
      </c>
      <c r="AL158" s="10">
        <v>0.56719907407407411</v>
      </c>
      <c r="AM158" s="11">
        <v>1</v>
      </c>
      <c r="AN158" s="10">
        <v>0.57152777777777775</v>
      </c>
      <c r="AO158" s="10">
        <v>0.57152777777777775</v>
      </c>
      <c r="AP158" s="11"/>
      <c r="AQ158" s="10">
        <v>6.6666666666666652E-2</v>
      </c>
      <c r="AR158" s="10">
        <v>6.5601851851851856E-2</v>
      </c>
      <c r="AS158" s="10">
        <v>4.3287037037036402E-3</v>
      </c>
      <c r="AT158" s="44">
        <v>96</v>
      </c>
      <c r="AU158" s="44">
        <v>94.466666666666669</v>
      </c>
      <c r="AV158" s="44">
        <v>6.2333333333333334</v>
      </c>
      <c r="AW158" s="10">
        <v>1.0648148148147962E-3</v>
      </c>
      <c r="AX158" s="44">
        <v>1.5333333333333332</v>
      </c>
      <c r="AY158" t="str">
        <f t="shared" si="6"/>
        <v>SI</v>
      </c>
      <c r="AZ158" s="43">
        <f t="shared" si="8"/>
        <v>0.53333333333333321</v>
      </c>
    </row>
    <row r="159" spans="1:52" x14ac:dyDescent="0.25">
      <c r="A159" s="11">
        <v>311</v>
      </c>
      <c r="B159" s="9">
        <v>42762</v>
      </c>
      <c r="C159" s="11" t="s">
        <v>72</v>
      </c>
      <c r="D159" s="10">
        <v>0.50486111111111109</v>
      </c>
      <c r="E159" s="44">
        <f t="shared" si="7"/>
        <v>0</v>
      </c>
      <c r="F159" s="10">
        <v>0.50692129629629623</v>
      </c>
      <c r="G159" s="48">
        <v>12</v>
      </c>
      <c r="H159" s="10"/>
      <c r="I159" s="10"/>
      <c r="J159" s="10"/>
      <c r="K159" s="10">
        <v>0.5078125</v>
      </c>
      <c r="L159" s="10"/>
      <c r="M159" s="10"/>
      <c r="N159" s="10"/>
      <c r="O159" s="11">
        <v>2</v>
      </c>
      <c r="P159" s="11"/>
      <c r="Q159" s="11"/>
      <c r="R159" s="11"/>
      <c r="S159" s="11">
        <v>1</v>
      </c>
      <c r="T159" s="49">
        <v>42762.506921296299</v>
      </c>
      <c r="U159" s="49" t="s">
        <v>2997</v>
      </c>
      <c r="V159" s="49" t="s">
        <v>2997</v>
      </c>
      <c r="W159" s="49" t="s">
        <v>2997</v>
      </c>
      <c r="X159" s="49">
        <v>42762.5078125</v>
      </c>
      <c r="Y159" s="49" t="s">
        <v>2997</v>
      </c>
      <c r="Z159" s="49" t="s">
        <v>2997</v>
      </c>
      <c r="AA159" s="49" t="s">
        <v>2997</v>
      </c>
      <c r="AB159" s="11">
        <v>1</v>
      </c>
      <c r="AC159" s="10">
        <v>8.91203703703769E-4</v>
      </c>
      <c r="AD159" s="10" t="s">
        <v>2997</v>
      </c>
      <c r="AE159" s="10" t="s">
        <v>2997</v>
      </c>
      <c r="AF159" s="10" t="s">
        <v>2997</v>
      </c>
      <c r="AG159" s="50">
        <v>1.2833333333333332</v>
      </c>
      <c r="AH159" s="50"/>
      <c r="AI159" s="50"/>
      <c r="AJ159" s="50"/>
      <c r="AK159" s="11" t="s">
        <v>3007</v>
      </c>
      <c r="AL159" s="10">
        <v>0.53657407407407409</v>
      </c>
      <c r="AM159" s="11">
        <v>1</v>
      </c>
      <c r="AN159" s="10">
        <v>0.54097222222222219</v>
      </c>
      <c r="AO159" s="10">
        <v>0.54097222222222219</v>
      </c>
      <c r="AP159" s="11"/>
      <c r="AQ159" s="10">
        <v>3.6111111111111094E-2</v>
      </c>
      <c r="AR159" s="10">
        <v>3.4050925925925957E-2</v>
      </c>
      <c r="AS159" s="10">
        <v>4.3981481481480955E-3</v>
      </c>
      <c r="AT159" s="44">
        <v>52</v>
      </c>
      <c r="AU159" s="44">
        <v>49.033333333333331</v>
      </c>
      <c r="AV159" s="44">
        <v>6.333333333333333</v>
      </c>
      <c r="AW159" s="10">
        <v>2.0601851851851372E-3</v>
      </c>
      <c r="AX159" s="44">
        <v>2.9666666666666668</v>
      </c>
      <c r="AY159" t="str">
        <f t="shared" si="6"/>
        <v>SI</v>
      </c>
      <c r="AZ159" s="43">
        <f t="shared" si="8"/>
        <v>1.9666666666666668</v>
      </c>
    </row>
    <row r="160" spans="1:52" x14ac:dyDescent="0.25">
      <c r="A160" s="11">
        <v>307</v>
      </c>
      <c r="B160" s="9">
        <v>42762</v>
      </c>
      <c r="C160" s="11" t="s">
        <v>500</v>
      </c>
      <c r="D160" s="10">
        <v>0.50486111111111109</v>
      </c>
      <c r="E160" s="44">
        <f t="shared" si="7"/>
        <v>0</v>
      </c>
      <c r="F160" s="10">
        <v>0.50509259259259254</v>
      </c>
      <c r="G160" s="48">
        <v>12</v>
      </c>
      <c r="H160" s="10"/>
      <c r="I160" s="10"/>
      <c r="J160" s="10"/>
      <c r="K160" s="10">
        <v>0.50593750000000004</v>
      </c>
      <c r="L160" s="10"/>
      <c r="M160" s="10"/>
      <c r="N160" s="10"/>
      <c r="O160" s="11">
        <v>4</v>
      </c>
      <c r="P160" s="11"/>
      <c r="Q160" s="11"/>
      <c r="R160" s="11"/>
      <c r="S160" s="11">
        <v>1</v>
      </c>
      <c r="T160" s="49">
        <v>42762.50509259259</v>
      </c>
      <c r="U160" s="49" t="s">
        <v>2997</v>
      </c>
      <c r="V160" s="49" t="s">
        <v>2997</v>
      </c>
      <c r="W160" s="49" t="s">
        <v>2997</v>
      </c>
      <c r="X160" s="49">
        <v>42762.505937499998</v>
      </c>
      <c r="Y160" s="49" t="s">
        <v>2997</v>
      </c>
      <c r="Z160" s="49" t="s">
        <v>2997</v>
      </c>
      <c r="AA160" s="49" t="s">
        <v>2997</v>
      </c>
      <c r="AB160" s="11">
        <v>1</v>
      </c>
      <c r="AC160" s="10">
        <v>8.4490740740750248E-4</v>
      </c>
      <c r="AD160" s="10" t="s">
        <v>2997</v>
      </c>
      <c r="AE160" s="10" t="s">
        <v>2997</v>
      </c>
      <c r="AF160" s="10" t="s">
        <v>2997</v>
      </c>
      <c r="AG160" s="50">
        <v>1.2166666666666668</v>
      </c>
      <c r="AH160" s="50"/>
      <c r="AI160" s="50"/>
      <c r="AJ160" s="50"/>
      <c r="AK160" s="11" t="s">
        <v>3007</v>
      </c>
      <c r="AL160" s="10" t="s">
        <v>3040</v>
      </c>
      <c r="AM160" s="11" t="s">
        <v>3040</v>
      </c>
      <c r="AN160" s="51">
        <v>0.62361111111111112</v>
      </c>
      <c r="AO160" s="51">
        <v>0.62361111111111112</v>
      </c>
      <c r="AP160" s="11"/>
      <c r="AQ160" s="10">
        <v>0.11875000000000002</v>
      </c>
      <c r="AR160" s="10">
        <v>0.11851851851851858</v>
      </c>
      <c r="AS160" s="10" t="s">
        <v>3052</v>
      </c>
      <c r="AT160" s="44">
        <v>171</v>
      </c>
      <c r="AU160" s="44">
        <v>170.66666666666666</v>
      </c>
      <c r="AV160" s="44" t="s">
        <v>3051</v>
      </c>
      <c r="AW160" s="10">
        <v>2.3148148148144365E-4</v>
      </c>
      <c r="AX160" s="44">
        <v>0.33333333333333331</v>
      </c>
      <c r="AY160" t="str">
        <f t="shared" si="6"/>
        <v>NO</v>
      </c>
      <c r="AZ160" s="43">
        <f t="shared" si="8"/>
        <v>0</v>
      </c>
    </row>
    <row r="161" spans="1:52" x14ac:dyDescent="0.25">
      <c r="A161" s="11">
        <v>308</v>
      </c>
      <c r="B161" s="9">
        <v>42762</v>
      </c>
      <c r="C161" s="11" t="s">
        <v>71</v>
      </c>
      <c r="D161" s="10">
        <v>0.50486111111111109</v>
      </c>
      <c r="E161" s="44">
        <f t="shared" si="7"/>
        <v>0</v>
      </c>
      <c r="F161" s="10">
        <v>0.50557870370370372</v>
      </c>
      <c r="G161" s="48">
        <v>12</v>
      </c>
      <c r="H161" s="10"/>
      <c r="I161" s="10"/>
      <c r="J161" s="10"/>
      <c r="K161" s="10">
        <v>0.50659722222222225</v>
      </c>
      <c r="L161" s="10"/>
      <c r="M161" s="10"/>
      <c r="N161" s="10"/>
      <c r="O161" s="11">
        <v>2</v>
      </c>
      <c r="P161" s="11"/>
      <c r="Q161" s="11"/>
      <c r="R161" s="11"/>
      <c r="S161" s="11">
        <v>1</v>
      </c>
      <c r="T161" s="49">
        <v>42762.505578703705</v>
      </c>
      <c r="U161" s="49" t="s">
        <v>2997</v>
      </c>
      <c r="V161" s="49" t="s">
        <v>2997</v>
      </c>
      <c r="W161" s="49" t="s">
        <v>2997</v>
      </c>
      <c r="X161" s="49">
        <v>42762.506597222222</v>
      </c>
      <c r="Y161" s="49" t="s">
        <v>2997</v>
      </c>
      <c r="Z161" s="49" t="s">
        <v>2997</v>
      </c>
      <c r="AA161" s="49" t="s">
        <v>2997</v>
      </c>
      <c r="AB161" s="11">
        <v>1</v>
      </c>
      <c r="AC161" s="10">
        <v>1.0185185185185297E-3</v>
      </c>
      <c r="AD161" s="10" t="s">
        <v>2997</v>
      </c>
      <c r="AE161" s="10" t="s">
        <v>2997</v>
      </c>
      <c r="AF161" s="10" t="s">
        <v>2997</v>
      </c>
      <c r="AG161" s="50">
        <v>1.4666666666666668</v>
      </c>
      <c r="AH161" s="50"/>
      <c r="AI161" s="50"/>
      <c r="AJ161" s="50"/>
      <c r="AK161" s="11" t="s">
        <v>3007</v>
      </c>
      <c r="AL161" s="10" t="s">
        <v>3040</v>
      </c>
      <c r="AM161" s="11" t="s">
        <v>3040</v>
      </c>
      <c r="AN161" s="10">
        <v>0.57430555555555551</v>
      </c>
      <c r="AO161" s="10">
        <v>0.57500000000000007</v>
      </c>
      <c r="AP161" s="11"/>
      <c r="AQ161" s="10">
        <v>7.0138888888888973E-2</v>
      </c>
      <c r="AR161" s="10">
        <v>6.9421296296296342E-2</v>
      </c>
      <c r="AS161" s="10" t="s">
        <v>3052</v>
      </c>
      <c r="AT161" s="44">
        <v>101</v>
      </c>
      <c r="AU161" s="44">
        <v>99.966666666666669</v>
      </c>
      <c r="AV161" s="44" t="s">
        <v>3051</v>
      </c>
      <c r="AW161" s="10">
        <v>7.1759259259263075E-4</v>
      </c>
      <c r="AX161" s="44">
        <v>1.0333333333333334</v>
      </c>
      <c r="AY161" t="str">
        <f t="shared" si="6"/>
        <v>SI</v>
      </c>
      <c r="AZ161" s="43">
        <f t="shared" si="8"/>
        <v>3.3333333333333437E-2</v>
      </c>
    </row>
    <row r="162" spans="1:52" x14ac:dyDescent="0.25">
      <c r="A162" s="11">
        <v>312</v>
      </c>
      <c r="B162" s="9">
        <v>42762</v>
      </c>
      <c r="C162" s="11" t="s">
        <v>291</v>
      </c>
      <c r="D162" s="10">
        <v>0.50555555555555554</v>
      </c>
      <c r="E162" s="44">
        <f t="shared" si="7"/>
        <v>1</v>
      </c>
      <c r="F162" s="10">
        <v>0.50719907407407405</v>
      </c>
      <c r="G162" s="48">
        <v>12</v>
      </c>
      <c r="H162" s="10"/>
      <c r="I162" s="10"/>
      <c r="J162" s="10"/>
      <c r="K162" s="10">
        <v>0.50818287037037035</v>
      </c>
      <c r="L162" s="10"/>
      <c r="M162" s="10"/>
      <c r="N162" s="10"/>
      <c r="O162" s="11">
        <v>3</v>
      </c>
      <c r="P162" s="11"/>
      <c r="Q162" s="11"/>
      <c r="R162" s="11"/>
      <c r="S162" s="11">
        <v>1</v>
      </c>
      <c r="T162" s="49">
        <v>42762.507199074076</v>
      </c>
      <c r="U162" s="49" t="s">
        <v>2997</v>
      </c>
      <c r="V162" s="49" t="s">
        <v>2997</v>
      </c>
      <c r="W162" s="49" t="s">
        <v>2997</v>
      </c>
      <c r="X162" s="49">
        <v>42762.50818287037</v>
      </c>
      <c r="Y162" s="49" t="s">
        <v>2997</v>
      </c>
      <c r="Z162" s="49" t="s">
        <v>2997</v>
      </c>
      <c r="AA162" s="49" t="s">
        <v>2997</v>
      </c>
      <c r="AB162" s="11">
        <v>1</v>
      </c>
      <c r="AC162" s="10">
        <v>9.8379629629630205E-4</v>
      </c>
      <c r="AD162" s="10" t="s">
        <v>2997</v>
      </c>
      <c r="AE162" s="10" t="s">
        <v>2997</v>
      </c>
      <c r="AF162" s="10" t="s">
        <v>2997</v>
      </c>
      <c r="AG162" s="50">
        <v>1.4166666666666667</v>
      </c>
      <c r="AH162" s="50"/>
      <c r="AI162" s="50"/>
      <c r="AJ162" s="50"/>
      <c r="AK162" s="11" t="s">
        <v>3007</v>
      </c>
      <c r="AL162" s="10" t="s">
        <v>3040</v>
      </c>
      <c r="AM162" s="11" t="s">
        <v>3040</v>
      </c>
      <c r="AN162" s="51">
        <v>0.61597222222222225</v>
      </c>
      <c r="AO162" s="51">
        <v>0.61597222222222225</v>
      </c>
      <c r="AP162" s="11"/>
      <c r="AQ162" s="10">
        <v>0.11041666666666672</v>
      </c>
      <c r="AR162" s="10">
        <v>0.1087731481481482</v>
      </c>
      <c r="AS162" s="10" t="s">
        <v>3052</v>
      </c>
      <c r="AT162" s="44">
        <v>159</v>
      </c>
      <c r="AU162" s="44">
        <v>156.63333333333333</v>
      </c>
      <c r="AV162" s="44" t="s">
        <v>3051</v>
      </c>
      <c r="AW162" s="10">
        <v>1.6435185185185164E-3</v>
      </c>
      <c r="AX162" s="44">
        <v>2.3666666666666667</v>
      </c>
      <c r="AY162" t="str">
        <f t="shared" si="6"/>
        <v>SI</v>
      </c>
      <c r="AZ162" s="43">
        <f t="shared" si="8"/>
        <v>1.3666666666666667</v>
      </c>
    </row>
    <row r="163" spans="1:52" x14ac:dyDescent="0.25">
      <c r="A163" s="11">
        <v>315</v>
      </c>
      <c r="B163" s="9">
        <v>42762</v>
      </c>
      <c r="C163" s="11" t="s">
        <v>143</v>
      </c>
      <c r="D163" s="10">
        <v>0.50763888888888886</v>
      </c>
      <c r="E163" s="44">
        <f t="shared" si="7"/>
        <v>3</v>
      </c>
      <c r="F163" s="10">
        <v>0.50872685185185185</v>
      </c>
      <c r="G163" s="48">
        <v>12</v>
      </c>
      <c r="H163" s="10"/>
      <c r="I163" s="10"/>
      <c r="J163" s="10"/>
      <c r="K163" s="10">
        <v>0.50924768518518515</v>
      </c>
      <c r="L163" s="10"/>
      <c r="M163" s="10"/>
      <c r="N163" s="10"/>
      <c r="O163" s="11">
        <v>4</v>
      </c>
      <c r="P163" s="11"/>
      <c r="Q163" s="11"/>
      <c r="R163" s="11"/>
      <c r="S163" s="11">
        <v>1</v>
      </c>
      <c r="T163" s="49">
        <v>42762.508726851855</v>
      </c>
      <c r="U163" s="49" t="s">
        <v>2997</v>
      </c>
      <c r="V163" s="49" t="s">
        <v>2997</v>
      </c>
      <c r="W163" s="49" t="s">
        <v>2997</v>
      </c>
      <c r="X163" s="49">
        <v>42762.509247685186</v>
      </c>
      <c r="Y163" s="49" t="s">
        <v>2997</v>
      </c>
      <c r="Z163" s="49" t="s">
        <v>2997</v>
      </c>
      <c r="AA163" s="49" t="s">
        <v>2997</v>
      </c>
      <c r="AB163" s="11">
        <v>1</v>
      </c>
      <c r="AC163" s="10">
        <v>5.2083333333330373E-4</v>
      </c>
      <c r="AD163" s="10" t="s">
        <v>2997</v>
      </c>
      <c r="AE163" s="10" t="s">
        <v>2997</v>
      </c>
      <c r="AF163" s="10" t="s">
        <v>2997</v>
      </c>
      <c r="AG163" s="50">
        <v>0.75</v>
      </c>
      <c r="AH163" s="50"/>
      <c r="AI163" s="50"/>
      <c r="AJ163" s="50"/>
      <c r="AK163" s="11" t="s">
        <v>3007</v>
      </c>
      <c r="AL163" s="10">
        <v>0.72082175925925929</v>
      </c>
      <c r="AM163" s="11">
        <v>0</v>
      </c>
      <c r="AN163" s="51">
        <v>0.5180555555555556</v>
      </c>
      <c r="AO163" s="51">
        <v>0.5180555555555556</v>
      </c>
      <c r="AP163" s="11"/>
      <c r="AQ163" s="10">
        <v>1.0416666666666741E-2</v>
      </c>
      <c r="AR163" s="10">
        <v>9.3287037037037557E-3</v>
      </c>
      <c r="AS163" s="10" t="s">
        <v>3050</v>
      </c>
      <c r="AT163" s="44">
        <v>15</v>
      </c>
      <c r="AU163" s="44">
        <v>13.433333333333334</v>
      </c>
      <c r="AV163" s="44" t="s">
        <v>3051</v>
      </c>
      <c r="AW163" s="10">
        <v>1.087962962962985E-3</v>
      </c>
      <c r="AX163" s="44">
        <v>1.5666666666666667</v>
      </c>
      <c r="AY163" t="str">
        <f t="shared" si="6"/>
        <v>SI</v>
      </c>
      <c r="AZ163" s="43">
        <f t="shared" si="8"/>
        <v>0.56666666666666665</v>
      </c>
    </row>
    <row r="164" spans="1:52" x14ac:dyDescent="0.25">
      <c r="A164" s="11">
        <v>316</v>
      </c>
      <c r="B164" s="9">
        <v>42762</v>
      </c>
      <c r="C164" s="11" t="s">
        <v>293</v>
      </c>
      <c r="D164" s="10">
        <v>0.50902777777777775</v>
      </c>
      <c r="E164" s="44">
        <f t="shared" si="7"/>
        <v>2</v>
      </c>
      <c r="F164" s="10">
        <v>0.50997685185185182</v>
      </c>
      <c r="G164" s="48">
        <v>12</v>
      </c>
      <c r="H164" s="10"/>
      <c r="I164" s="10"/>
      <c r="J164" s="10"/>
      <c r="K164" s="10">
        <v>0.51113425925925926</v>
      </c>
      <c r="L164" s="10"/>
      <c r="M164" s="10"/>
      <c r="N164" s="10"/>
      <c r="O164" s="11">
        <v>3</v>
      </c>
      <c r="P164" s="11"/>
      <c r="Q164" s="11"/>
      <c r="R164" s="11"/>
      <c r="S164" s="11">
        <v>1</v>
      </c>
      <c r="T164" s="49">
        <v>42762.509976851848</v>
      </c>
      <c r="U164" s="49" t="s">
        <v>2997</v>
      </c>
      <c r="V164" s="49" t="s">
        <v>2997</v>
      </c>
      <c r="W164" s="49" t="s">
        <v>2997</v>
      </c>
      <c r="X164" s="49">
        <v>42762.511134259257</v>
      </c>
      <c r="Y164" s="49" t="s">
        <v>2997</v>
      </c>
      <c r="Z164" s="49" t="s">
        <v>2997</v>
      </c>
      <c r="AA164" s="49" t="s">
        <v>2997</v>
      </c>
      <c r="AB164" s="11">
        <v>1</v>
      </c>
      <c r="AC164" s="10">
        <v>1.1574074074074403E-3</v>
      </c>
      <c r="AD164" s="10" t="s">
        <v>2997</v>
      </c>
      <c r="AE164" s="10" t="s">
        <v>2997</v>
      </c>
      <c r="AF164" s="10" t="s">
        <v>2997</v>
      </c>
      <c r="AG164" s="50">
        <v>1.6666666666666665</v>
      </c>
      <c r="AH164" s="50"/>
      <c r="AI164" s="50"/>
      <c r="AJ164" s="50"/>
      <c r="AK164" s="11" t="s">
        <v>3007</v>
      </c>
      <c r="AL164" s="10" t="s">
        <v>3040</v>
      </c>
      <c r="AM164" s="11" t="s">
        <v>3040</v>
      </c>
      <c r="AN164" s="51">
        <v>0.62222222222222223</v>
      </c>
      <c r="AO164" s="51">
        <v>0.62222222222222223</v>
      </c>
      <c r="AP164" s="11"/>
      <c r="AQ164" s="10">
        <v>0.11319444444444449</v>
      </c>
      <c r="AR164" s="10">
        <v>0.11224537037037041</v>
      </c>
      <c r="AS164" s="10" t="s">
        <v>3052</v>
      </c>
      <c r="AT164" s="44">
        <v>163</v>
      </c>
      <c r="AU164" s="44">
        <v>161.63333333333333</v>
      </c>
      <c r="AV164" s="44" t="s">
        <v>3051</v>
      </c>
      <c r="AW164" s="10">
        <v>9.490740740740744E-4</v>
      </c>
      <c r="AX164" s="44">
        <v>1.3666666666666667</v>
      </c>
      <c r="AY164" t="str">
        <f t="shared" si="6"/>
        <v>SI</v>
      </c>
      <c r="AZ164" s="43">
        <f t="shared" si="8"/>
        <v>0.3666666666666667</v>
      </c>
    </row>
    <row r="165" spans="1:52" x14ac:dyDescent="0.25">
      <c r="A165" s="11">
        <v>318</v>
      </c>
      <c r="B165" s="9">
        <v>42762</v>
      </c>
      <c r="C165" s="11" t="s">
        <v>502</v>
      </c>
      <c r="D165" s="10">
        <v>0.50972222222222219</v>
      </c>
      <c r="E165" s="44">
        <f t="shared" si="7"/>
        <v>1</v>
      </c>
      <c r="F165" s="10">
        <v>0.51075231481481487</v>
      </c>
      <c r="G165" s="48">
        <v>12</v>
      </c>
      <c r="H165" s="10"/>
      <c r="I165" s="10"/>
      <c r="J165" s="10"/>
      <c r="K165" s="10">
        <v>0.51192129629629635</v>
      </c>
      <c r="L165" s="10"/>
      <c r="M165" s="10"/>
      <c r="N165" s="10"/>
      <c r="O165" s="11">
        <v>4</v>
      </c>
      <c r="P165" s="11"/>
      <c r="Q165" s="11"/>
      <c r="R165" s="11"/>
      <c r="S165" s="11">
        <v>1</v>
      </c>
      <c r="T165" s="49">
        <v>42762.510752314818</v>
      </c>
      <c r="U165" s="49" t="s">
        <v>2997</v>
      </c>
      <c r="V165" s="49" t="s">
        <v>2997</v>
      </c>
      <c r="W165" s="49" t="s">
        <v>2997</v>
      </c>
      <c r="X165" s="49">
        <v>42762.511921296296</v>
      </c>
      <c r="Y165" s="49" t="s">
        <v>2997</v>
      </c>
      <c r="Z165" s="49" t="s">
        <v>2997</v>
      </c>
      <c r="AA165" s="49" t="s">
        <v>2997</v>
      </c>
      <c r="AB165" s="11">
        <v>1</v>
      </c>
      <c r="AC165" s="10">
        <v>1.1689814814814792E-3</v>
      </c>
      <c r="AD165" s="10" t="s">
        <v>2997</v>
      </c>
      <c r="AE165" s="10" t="s">
        <v>2997</v>
      </c>
      <c r="AF165" s="10" t="s">
        <v>2997</v>
      </c>
      <c r="AG165" s="50">
        <v>1.6833333333333333</v>
      </c>
      <c r="AH165" s="50"/>
      <c r="AI165" s="50"/>
      <c r="AJ165" s="50"/>
      <c r="AK165" s="11" t="s">
        <v>3007</v>
      </c>
      <c r="AL165" s="10" t="s">
        <v>3040</v>
      </c>
      <c r="AM165" s="11" t="s">
        <v>3040</v>
      </c>
      <c r="AN165" s="51">
        <v>0.60416666666666663</v>
      </c>
      <c r="AO165" s="51">
        <v>0.60416666666666663</v>
      </c>
      <c r="AP165" s="11"/>
      <c r="AQ165" s="10">
        <v>9.4444444444444442E-2</v>
      </c>
      <c r="AR165" s="10">
        <v>9.3414351851851762E-2</v>
      </c>
      <c r="AS165" s="10" t="s">
        <v>3052</v>
      </c>
      <c r="AT165" s="44">
        <v>136</v>
      </c>
      <c r="AU165" s="44">
        <v>134.51666666666668</v>
      </c>
      <c r="AV165" s="44" t="s">
        <v>3051</v>
      </c>
      <c r="AW165" s="10">
        <v>1.0300925925926796E-3</v>
      </c>
      <c r="AX165" s="44">
        <v>1.4833333333333334</v>
      </c>
      <c r="AY165" t="str">
        <f t="shared" si="6"/>
        <v>SI</v>
      </c>
      <c r="AZ165" s="43">
        <f t="shared" si="8"/>
        <v>0.48333333333333339</v>
      </c>
    </row>
    <row r="166" spans="1:52" x14ac:dyDescent="0.25">
      <c r="A166" s="11">
        <v>319</v>
      </c>
      <c r="B166" s="9">
        <v>42762</v>
      </c>
      <c r="C166" s="11" t="s">
        <v>75</v>
      </c>
      <c r="D166" s="10">
        <v>0.51041666666666663</v>
      </c>
      <c r="E166" s="44">
        <f t="shared" si="7"/>
        <v>1</v>
      </c>
      <c r="F166" s="10">
        <v>0.51214120370370375</v>
      </c>
      <c r="G166" s="48">
        <v>12</v>
      </c>
      <c r="H166" s="10"/>
      <c r="I166" s="10"/>
      <c r="J166" s="10"/>
      <c r="K166" s="10">
        <v>0.51304398148148145</v>
      </c>
      <c r="L166" s="10"/>
      <c r="M166" s="10"/>
      <c r="N166" s="10"/>
      <c r="O166" s="11">
        <v>2</v>
      </c>
      <c r="P166" s="11"/>
      <c r="Q166" s="11"/>
      <c r="R166" s="11"/>
      <c r="S166" s="11">
        <v>1</v>
      </c>
      <c r="T166" s="49">
        <v>42762.512141203704</v>
      </c>
      <c r="U166" s="49" t="s">
        <v>2997</v>
      </c>
      <c r="V166" s="49" t="s">
        <v>2997</v>
      </c>
      <c r="W166" s="49" t="s">
        <v>2997</v>
      </c>
      <c r="X166" s="49">
        <v>42762.513043981482</v>
      </c>
      <c r="Y166" s="49" t="s">
        <v>2997</v>
      </c>
      <c r="Z166" s="49" t="s">
        <v>2997</v>
      </c>
      <c r="AA166" s="49" t="s">
        <v>2997</v>
      </c>
      <c r="AB166" s="11">
        <v>1</v>
      </c>
      <c r="AC166" s="10">
        <v>9.0277777777769685E-4</v>
      </c>
      <c r="AD166" s="10" t="s">
        <v>2997</v>
      </c>
      <c r="AE166" s="10" t="s">
        <v>2997</v>
      </c>
      <c r="AF166" s="10" t="s">
        <v>2997</v>
      </c>
      <c r="AG166" s="50">
        <v>1.3</v>
      </c>
      <c r="AH166" s="50"/>
      <c r="AI166" s="50"/>
      <c r="AJ166" s="50"/>
      <c r="AK166" s="11" t="s">
        <v>3007</v>
      </c>
      <c r="AL166" s="10">
        <v>0.5366319444444444</v>
      </c>
      <c r="AM166" s="11">
        <v>1</v>
      </c>
      <c r="AN166" s="51">
        <v>0.54027777777777775</v>
      </c>
      <c r="AO166" s="51">
        <v>0.54027777777777775</v>
      </c>
      <c r="AP166" s="11"/>
      <c r="AQ166" s="10">
        <v>2.9861111111111116E-2</v>
      </c>
      <c r="AR166" s="10">
        <v>2.8136574074073994E-2</v>
      </c>
      <c r="AS166" s="10">
        <v>3.6458333333333481E-3</v>
      </c>
      <c r="AT166" s="44">
        <v>43</v>
      </c>
      <c r="AU166" s="44">
        <v>40.516666666666666</v>
      </c>
      <c r="AV166" s="44">
        <v>5.25</v>
      </c>
      <c r="AW166" s="10">
        <v>1.7245370370371216E-3</v>
      </c>
      <c r="AX166" s="44">
        <v>2.4833333333333334</v>
      </c>
      <c r="AY166" t="str">
        <f t="shared" si="6"/>
        <v>SI</v>
      </c>
      <c r="AZ166" s="43">
        <f t="shared" si="8"/>
        <v>1.4833333333333334</v>
      </c>
    </row>
    <row r="167" spans="1:52" x14ac:dyDescent="0.25">
      <c r="A167" s="11">
        <v>500</v>
      </c>
      <c r="B167" s="9">
        <v>42762</v>
      </c>
      <c r="C167" s="11" t="s">
        <v>122</v>
      </c>
      <c r="D167" s="10">
        <v>0.51041666666666663</v>
      </c>
      <c r="E167" s="44">
        <f t="shared" si="7"/>
        <v>0</v>
      </c>
      <c r="F167" s="10">
        <v>0.61178240740740741</v>
      </c>
      <c r="G167" s="48">
        <v>14</v>
      </c>
      <c r="H167" s="10"/>
      <c r="I167" s="10"/>
      <c r="J167" s="10"/>
      <c r="K167" s="10">
        <v>0.61295138888888889</v>
      </c>
      <c r="L167" s="10"/>
      <c r="M167" s="10"/>
      <c r="N167" s="10"/>
      <c r="O167" s="11">
        <v>2</v>
      </c>
      <c r="P167" s="11"/>
      <c r="Q167" s="11"/>
      <c r="R167" s="11"/>
      <c r="S167" s="11">
        <v>1</v>
      </c>
      <c r="T167" s="49">
        <v>42762.61178240741</v>
      </c>
      <c r="U167" s="49" t="s">
        <v>2997</v>
      </c>
      <c r="V167" s="49" t="s">
        <v>2997</v>
      </c>
      <c r="W167" s="49" t="s">
        <v>2997</v>
      </c>
      <c r="X167" s="49">
        <v>42762.612951388888</v>
      </c>
      <c r="Y167" s="49" t="s">
        <v>2997</v>
      </c>
      <c r="Z167" s="49" t="s">
        <v>2997</v>
      </c>
      <c r="AA167" s="49" t="s">
        <v>2997</v>
      </c>
      <c r="AB167" s="11">
        <v>1</v>
      </c>
      <c r="AC167" s="10">
        <v>1.1689814814814792E-3</v>
      </c>
      <c r="AD167" s="10" t="s">
        <v>2997</v>
      </c>
      <c r="AE167" s="10" t="s">
        <v>2997</v>
      </c>
      <c r="AF167" s="10" t="s">
        <v>2997</v>
      </c>
      <c r="AG167" s="50">
        <v>1.6833333333333333</v>
      </c>
      <c r="AH167" s="50"/>
      <c r="AI167" s="50"/>
      <c r="AJ167" s="50"/>
      <c r="AK167" s="11" t="s">
        <v>3007</v>
      </c>
      <c r="AL167" s="10" t="s">
        <v>3040</v>
      </c>
      <c r="AM167" s="11" t="s">
        <v>3040</v>
      </c>
      <c r="AN167" s="10">
        <v>0.63055555555555554</v>
      </c>
      <c r="AO167" s="10">
        <v>0.63055555555555554</v>
      </c>
      <c r="AP167" s="11"/>
      <c r="AQ167" s="10">
        <v>0.12013888888888891</v>
      </c>
      <c r="AR167" s="10">
        <v>1.8773148148148122E-2</v>
      </c>
      <c r="AS167" s="10" t="s">
        <v>3052</v>
      </c>
      <c r="AT167" s="44">
        <v>173</v>
      </c>
      <c r="AU167" s="44">
        <v>27.033333333333335</v>
      </c>
      <c r="AV167" s="44" t="s">
        <v>3051</v>
      </c>
      <c r="AW167" s="10">
        <v>0.10136574074074078</v>
      </c>
      <c r="AX167" s="44">
        <v>145.96666666666667</v>
      </c>
      <c r="AY167" t="str">
        <f t="shared" si="6"/>
        <v>SI</v>
      </c>
      <c r="AZ167" s="43">
        <f t="shared" si="8"/>
        <v>144.96666666666667</v>
      </c>
    </row>
    <row r="168" spans="1:52" x14ac:dyDescent="0.25">
      <c r="A168" s="11">
        <v>320</v>
      </c>
      <c r="B168" s="9">
        <v>42762</v>
      </c>
      <c r="C168" s="11" t="s">
        <v>76</v>
      </c>
      <c r="D168" s="10">
        <v>0.51180555555555551</v>
      </c>
      <c r="E168" s="44">
        <f t="shared" si="7"/>
        <v>2</v>
      </c>
      <c r="F168" s="10">
        <v>0.51322916666666674</v>
      </c>
      <c r="G168" s="48">
        <v>12</v>
      </c>
      <c r="H168" s="10"/>
      <c r="I168" s="10"/>
      <c r="J168" s="10"/>
      <c r="K168" s="10">
        <v>0.51396990740740744</v>
      </c>
      <c r="L168" s="10"/>
      <c r="M168" s="10"/>
      <c r="N168" s="10"/>
      <c r="O168" s="11">
        <v>2</v>
      </c>
      <c r="P168" s="11"/>
      <c r="Q168" s="11"/>
      <c r="R168" s="11"/>
      <c r="S168" s="11">
        <v>1</v>
      </c>
      <c r="T168" s="49">
        <v>42762.513229166667</v>
      </c>
      <c r="U168" s="49" t="s">
        <v>2997</v>
      </c>
      <c r="V168" s="49" t="s">
        <v>2997</v>
      </c>
      <c r="W168" s="49" t="s">
        <v>2997</v>
      </c>
      <c r="X168" s="49">
        <v>42762.513969907406</v>
      </c>
      <c r="Y168" s="49" t="s">
        <v>2997</v>
      </c>
      <c r="Z168" s="49" t="s">
        <v>2997</v>
      </c>
      <c r="AA168" s="49" t="s">
        <v>2997</v>
      </c>
      <c r="AB168" s="11">
        <v>1</v>
      </c>
      <c r="AC168" s="10">
        <v>7.407407407407085E-4</v>
      </c>
      <c r="AD168" s="10" t="s">
        <v>2997</v>
      </c>
      <c r="AE168" s="10" t="s">
        <v>2997</v>
      </c>
      <c r="AF168" s="10" t="s">
        <v>2997</v>
      </c>
      <c r="AG168" s="50">
        <v>1.0666666666666667</v>
      </c>
      <c r="AH168" s="50"/>
      <c r="AI168" s="50"/>
      <c r="AJ168" s="50"/>
      <c r="AK168" s="11" t="s">
        <v>3007</v>
      </c>
      <c r="AL168" s="10">
        <v>0.53672453703703704</v>
      </c>
      <c r="AM168" s="11">
        <v>1</v>
      </c>
      <c r="AN168" s="10">
        <v>0.54236111111111118</v>
      </c>
      <c r="AO168" s="10">
        <v>0.54236111111111118</v>
      </c>
      <c r="AP168" s="11"/>
      <c r="AQ168" s="10">
        <v>3.0555555555555669E-2</v>
      </c>
      <c r="AR168" s="10">
        <v>2.9131944444444446E-2</v>
      </c>
      <c r="AS168" s="10">
        <v>5.636574074074141E-3</v>
      </c>
      <c r="AT168" s="44">
        <v>44</v>
      </c>
      <c r="AU168" s="44">
        <v>41.95</v>
      </c>
      <c r="AV168" s="44">
        <v>8.1166666666666671</v>
      </c>
      <c r="AW168" s="10">
        <v>1.4236111111112226E-3</v>
      </c>
      <c r="AX168" s="44">
        <v>2.0499999999999998</v>
      </c>
      <c r="AY168" t="str">
        <f t="shared" si="6"/>
        <v>SI</v>
      </c>
      <c r="AZ168" s="43">
        <f t="shared" si="8"/>
        <v>1.0499999999999998</v>
      </c>
    </row>
    <row r="169" spans="1:52" x14ac:dyDescent="0.25">
      <c r="A169" s="11">
        <v>321</v>
      </c>
      <c r="B169" s="9">
        <v>42762</v>
      </c>
      <c r="C169" s="11" t="s">
        <v>503</v>
      </c>
      <c r="D169" s="10">
        <v>0.51250000000000007</v>
      </c>
      <c r="E169" s="44">
        <f t="shared" si="7"/>
        <v>1</v>
      </c>
      <c r="F169" s="10">
        <v>0.51325231481481481</v>
      </c>
      <c r="G169" s="48">
        <v>12</v>
      </c>
      <c r="H169" s="10"/>
      <c r="I169" s="10"/>
      <c r="J169" s="10"/>
      <c r="K169" s="10">
        <v>0.51424768518518515</v>
      </c>
      <c r="L169" s="10"/>
      <c r="M169" s="10"/>
      <c r="N169" s="10"/>
      <c r="O169" s="11">
        <v>4</v>
      </c>
      <c r="P169" s="11"/>
      <c r="Q169" s="11"/>
      <c r="R169" s="11"/>
      <c r="S169" s="11">
        <v>1</v>
      </c>
      <c r="T169" s="49">
        <v>42762.513252314813</v>
      </c>
      <c r="U169" s="49" t="s">
        <v>2997</v>
      </c>
      <c r="V169" s="49" t="s">
        <v>2997</v>
      </c>
      <c r="W169" s="49" t="s">
        <v>2997</v>
      </c>
      <c r="X169" s="49">
        <v>42762.514247685183</v>
      </c>
      <c r="Y169" s="49" t="s">
        <v>2997</v>
      </c>
      <c r="Z169" s="49" t="s">
        <v>2997</v>
      </c>
      <c r="AA169" s="49" t="s">
        <v>2997</v>
      </c>
      <c r="AB169" s="11">
        <v>1</v>
      </c>
      <c r="AC169" s="10">
        <v>9.9537037037034093E-4</v>
      </c>
      <c r="AD169" s="10" t="s">
        <v>2997</v>
      </c>
      <c r="AE169" s="10" t="s">
        <v>2997</v>
      </c>
      <c r="AF169" s="10" t="s">
        <v>2997</v>
      </c>
      <c r="AG169" s="50">
        <v>1.4333333333333333</v>
      </c>
      <c r="AH169" s="50"/>
      <c r="AI169" s="50"/>
      <c r="AJ169" s="50"/>
      <c r="AK169" s="11" t="s">
        <v>3007</v>
      </c>
      <c r="AL169" s="10">
        <v>0.56592592592592594</v>
      </c>
      <c r="AM169" s="11">
        <v>1</v>
      </c>
      <c r="AN169" s="10">
        <v>0.57708333333333328</v>
      </c>
      <c r="AO169" s="10">
        <v>0.57708333333333328</v>
      </c>
      <c r="AP169" s="11"/>
      <c r="AQ169" s="10">
        <v>6.4583333333333215E-2</v>
      </c>
      <c r="AR169" s="10">
        <v>6.3831018518518468E-2</v>
      </c>
      <c r="AS169" s="10">
        <v>1.1157407407407338E-2</v>
      </c>
      <c r="AT169" s="44">
        <v>93</v>
      </c>
      <c r="AU169" s="44">
        <v>91.916666666666671</v>
      </c>
      <c r="AV169" s="44">
        <v>16.066666666666666</v>
      </c>
      <c r="AW169" s="10">
        <v>7.5231481481474738E-4</v>
      </c>
      <c r="AX169" s="44">
        <v>1.0833333333333333</v>
      </c>
      <c r="AY169" t="str">
        <f t="shared" si="6"/>
        <v>SI</v>
      </c>
      <c r="AZ169" s="43">
        <f t="shared" si="8"/>
        <v>8.3333333333333259E-2</v>
      </c>
    </row>
    <row r="170" spans="1:52" x14ac:dyDescent="0.25">
      <c r="A170" s="11">
        <v>323</v>
      </c>
      <c r="B170" s="9">
        <v>42762</v>
      </c>
      <c r="C170" s="11" t="s">
        <v>294</v>
      </c>
      <c r="D170" s="10">
        <v>0.51388888888888895</v>
      </c>
      <c r="E170" s="44">
        <f t="shared" si="7"/>
        <v>2</v>
      </c>
      <c r="F170" s="10">
        <v>0.5149421296296296</v>
      </c>
      <c r="G170" s="48">
        <v>12</v>
      </c>
      <c r="H170" s="10"/>
      <c r="I170" s="10"/>
      <c r="J170" s="10"/>
      <c r="K170" s="10">
        <v>0.51564814814814819</v>
      </c>
      <c r="L170" s="10"/>
      <c r="M170" s="10"/>
      <c r="N170" s="10"/>
      <c r="O170" s="11">
        <v>3</v>
      </c>
      <c r="P170" s="11"/>
      <c r="Q170" s="11"/>
      <c r="R170" s="11"/>
      <c r="S170" s="11">
        <v>1</v>
      </c>
      <c r="T170" s="49">
        <v>42762.51494212963</v>
      </c>
      <c r="U170" s="49" t="s">
        <v>2997</v>
      </c>
      <c r="V170" s="49" t="s">
        <v>2997</v>
      </c>
      <c r="W170" s="49" t="s">
        <v>2997</v>
      </c>
      <c r="X170" s="49">
        <v>42762.515648148146</v>
      </c>
      <c r="Y170" s="49" t="s">
        <v>2997</v>
      </c>
      <c r="Z170" s="49" t="s">
        <v>2997</v>
      </c>
      <c r="AA170" s="49" t="s">
        <v>2997</v>
      </c>
      <c r="AB170" s="11">
        <v>1</v>
      </c>
      <c r="AC170" s="10">
        <v>7.0601851851859188E-4</v>
      </c>
      <c r="AD170" s="10" t="s">
        <v>2997</v>
      </c>
      <c r="AE170" s="10" t="s">
        <v>2997</v>
      </c>
      <c r="AF170" s="10" t="s">
        <v>2997</v>
      </c>
      <c r="AG170" s="50">
        <v>1.0166666666666666</v>
      </c>
      <c r="AH170" s="50"/>
      <c r="AI170" s="50"/>
      <c r="AJ170" s="50"/>
      <c r="AK170" s="11" t="s">
        <v>3007</v>
      </c>
      <c r="AL170" s="10">
        <v>0.53972222222222221</v>
      </c>
      <c r="AM170" s="11">
        <v>1</v>
      </c>
      <c r="AN170" s="10">
        <v>0.5541666666666667</v>
      </c>
      <c r="AO170" s="10">
        <v>0.5541666666666667</v>
      </c>
      <c r="AP170" s="11"/>
      <c r="AQ170" s="10">
        <v>4.0277777777777746E-2</v>
      </c>
      <c r="AR170" s="10">
        <v>3.9224537037037099E-2</v>
      </c>
      <c r="AS170" s="10">
        <v>1.4444444444444482E-2</v>
      </c>
      <c r="AT170" s="44">
        <v>58</v>
      </c>
      <c r="AU170" s="44">
        <v>56.483333333333334</v>
      </c>
      <c r="AV170" s="44">
        <v>20.8</v>
      </c>
      <c r="AW170" s="10">
        <v>1.0532407407406463E-3</v>
      </c>
      <c r="AX170" s="44">
        <v>1.5166666666666666</v>
      </c>
      <c r="AY170" t="str">
        <f t="shared" si="6"/>
        <v>SI</v>
      </c>
      <c r="AZ170" s="43">
        <f t="shared" si="8"/>
        <v>0.51666666666666661</v>
      </c>
    </row>
    <row r="171" spans="1:52" x14ac:dyDescent="0.25">
      <c r="A171" s="11">
        <v>322</v>
      </c>
      <c r="B171" s="9">
        <v>42762</v>
      </c>
      <c r="C171" s="11" t="s">
        <v>504</v>
      </c>
      <c r="D171" s="10">
        <v>0.51388888888888895</v>
      </c>
      <c r="E171" s="44">
        <f t="shared" si="7"/>
        <v>0</v>
      </c>
      <c r="F171" s="10">
        <v>0.51481481481481484</v>
      </c>
      <c r="G171" s="48">
        <v>12</v>
      </c>
      <c r="H171" s="10"/>
      <c r="I171" s="10"/>
      <c r="J171" s="10"/>
      <c r="K171" s="10">
        <v>0.51513888888888892</v>
      </c>
      <c r="L171" s="10"/>
      <c r="M171" s="10"/>
      <c r="N171" s="10"/>
      <c r="O171" s="11">
        <v>4</v>
      </c>
      <c r="P171" s="11"/>
      <c r="Q171" s="11"/>
      <c r="R171" s="11"/>
      <c r="S171" s="11">
        <v>1</v>
      </c>
      <c r="T171" s="49">
        <v>42762.514814814815</v>
      </c>
      <c r="U171" s="49" t="s">
        <v>2997</v>
      </c>
      <c r="V171" s="49" t="s">
        <v>2997</v>
      </c>
      <c r="W171" s="49" t="s">
        <v>2997</v>
      </c>
      <c r="X171" s="49">
        <v>42762.515138888892</v>
      </c>
      <c r="Y171" s="49" t="s">
        <v>2997</v>
      </c>
      <c r="Z171" s="49" t="s">
        <v>2997</v>
      </c>
      <c r="AA171" s="49" t="s">
        <v>2997</v>
      </c>
      <c r="AB171" s="11">
        <v>1</v>
      </c>
      <c r="AC171" s="10">
        <v>3.2407407407408773E-4</v>
      </c>
      <c r="AD171" s="10" t="s">
        <v>2997</v>
      </c>
      <c r="AE171" s="10" t="s">
        <v>2997</v>
      </c>
      <c r="AF171" s="10" t="s">
        <v>2997</v>
      </c>
      <c r="AG171" s="50">
        <v>0.46666666666666667</v>
      </c>
      <c r="AH171" s="50"/>
      <c r="AI171" s="50"/>
      <c r="AJ171" s="50"/>
      <c r="AK171" s="11" t="s">
        <v>3007</v>
      </c>
      <c r="AL171" s="10" t="s">
        <v>3040</v>
      </c>
      <c r="AM171" s="11" t="s">
        <v>3040</v>
      </c>
      <c r="AN171" s="10">
        <v>0.55069444444444449</v>
      </c>
      <c r="AO171" s="10">
        <v>0.55069444444444449</v>
      </c>
      <c r="AP171" s="11"/>
      <c r="AQ171" s="10">
        <v>3.6805555555555536E-2</v>
      </c>
      <c r="AR171" s="10">
        <v>3.587962962962965E-2</v>
      </c>
      <c r="AS171" s="10" t="s">
        <v>3052</v>
      </c>
      <c r="AT171" s="44">
        <v>53</v>
      </c>
      <c r="AU171" s="44">
        <v>51.666666666666664</v>
      </c>
      <c r="AV171" s="44" t="s">
        <v>3051</v>
      </c>
      <c r="AW171" s="10">
        <v>9.2592592592588563E-4</v>
      </c>
      <c r="AX171" s="44">
        <v>1.3333333333333333</v>
      </c>
      <c r="AY171" t="str">
        <f t="shared" si="6"/>
        <v>SI</v>
      </c>
      <c r="AZ171" s="43">
        <f t="shared" si="8"/>
        <v>0.33333333333333326</v>
      </c>
    </row>
    <row r="172" spans="1:52" x14ac:dyDescent="0.25">
      <c r="A172" s="11">
        <v>324</v>
      </c>
      <c r="B172" s="9">
        <v>42762</v>
      </c>
      <c r="C172" s="11" t="s">
        <v>77</v>
      </c>
      <c r="D172" s="10">
        <v>0.51458333333333328</v>
      </c>
      <c r="E172" s="44">
        <f t="shared" si="7"/>
        <v>1</v>
      </c>
      <c r="F172" s="10">
        <v>0.5152430555555555</v>
      </c>
      <c r="G172" s="48">
        <v>12</v>
      </c>
      <c r="H172" s="10"/>
      <c r="I172" s="10"/>
      <c r="J172" s="10"/>
      <c r="K172" s="10">
        <v>0.51603009259259258</v>
      </c>
      <c r="L172" s="10"/>
      <c r="M172" s="10"/>
      <c r="N172" s="10"/>
      <c r="O172" s="11">
        <v>2</v>
      </c>
      <c r="P172" s="11"/>
      <c r="Q172" s="11"/>
      <c r="R172" s="11"/>
      <c r="S172" s="11">
        <v>1</v>
      </c>
      <c r="T172" s="49">
        <v>42762.515243055554</v>
      </c>
      <c r="U172" s="49" t="s">
        <v>2997</v>
      </c>
      <c r="V172" s="49" t="s">
        <v>2997</v>
      </c>
      <c r="W172" s="49" t="s">
        <v>2997</v>
      </c>
      <c r="X172" s="49">
        <v>42762.516030092593</v>
      </c>
      <c r="Y172" s="49" t="s">
        <v>2997</v>
      </c>
      <c r="Z172" s="49" t="s">
        <v>2997</v>
      </c>
      <c r="AA172" s="49" t="s">
        <v>2997</v>
      </c>
      <c r="AB172" s="11">
        <v>1</v>
      </c>
      <c r="AC172" s="10">
        <v>7.8703703703708605E-4</v>
      </c>
      <c r="AD172" s="10" t="s">
        <v>2997</v>
      </c>
      <c r="AE172" s="10" t="s">
        <v>2997</v>
      </c>
      <c r="AF172" s="10" t="s">
        <v>2997</v>
      </c>
      <c r="AG172" s="50">
        <v>1.1333333333333333</v>
      </c>
      <c r="AH172" s="50"/>
      <c r="AI172" s="50"/>
      <c r="AJ172" s="50"/>
      <c r="AK172" s="11" t="s">
        <v>3007</v>
      </c>
      <c r="AL172" s="10">
        <v>0.72060185185185188</v>
      </c>
      <c r="AM172" s="11">
        <v>1</v>
      </c>
      <c r="AN172" s="10">
        <v>0.52430555555555558</v>
      </c>
      <c r="AO172" s="10">
        <v>0.52430555555555558</v>
      </c>
      <c r="AP172" s="11"/>
      <c r="AQ172" s="10">
        <v>9.7222222222222987E-3</v>
      </c>
      <c r="AR172" s="10">
        <v>9.0625000000000844E-3</v>
      </c>
      <c r="AS172" s="10">
        <v>-0.1962962962962963</v>
      </c>
      <c r="AT172" s="44">
        <v>14</v>
      </c>
      <c r="AU172" s="44">
        <v>13.05</v>
      </c>
      <c r="AV172" s="44" t="s">
        <v>3051</v>
      </c>
      <c r="AW172" s="10">
        <v>6.5972222222221433E-4</v>
      </c>
      <c r="AX172" s="44">
        <v>0.95</v>
      </c>
      <c r="AY172" t="str">
        <f t="shared" si="6"/>
        <v>NO</v>
      </c>
      <c r="AZ172" s="43">
        <f t="shared" si="8"/>
        <v>0</v>
      </c>
    </row>
    <row r="173" spans="1:52" x14ac:dyDescent="0.25">
      <c r="A173" s="11">
        <v>325</v>
      </c>
      <c r="B173" s="9">
        <v>42762</v>
      </c>
      <c r="C173" s="11" t="s">
        <v>505</v>
      </c>
      <c r="D173" s="10">
        <v>0.51458333333333328</v>
      </c>
      <c r="E173" s="44">
        <f t="shared" si="7"/>
        <v>0</v>
      </c>
      <c r="F173" s="10">
        <v>0.5154629629629629</v>
      </c>
      <c r="G173" s="48">
        <v>12</v>
      </c>
      <c r="H173" s="10"/>
      <c r="I173" s="10"/>
      <c r="J173" s="10"/>
      <c r="K173" s="10">
        <v>0.51563657407407404</v>
      </c>
      <c r="L173" s="10"/>
      <c r="M173" s="10"/>
      <c r="N173" s="10"/>
      <c r="O173" s="11">
        <v>4</v>
      </c>
      <c r="P173" s="11"/>
      <c r="Q173" s="11"/>
      <c r="R173" s="11"/>
      <c r="S173" s="11">
        <v>1</v>
      </c>
      <c r="T173" s="49">
        <v>42762.515462962961</v>
      </c>
      <c r="U173" s="49" t="s">
        <v>2997</v>
      </c>
      <c r="V173" s="49" t="s">
        <v>2997</v>
      </c>
      <c r="W173" s="49" t="s">
        <v>2997</v>
      </c>
      <c r="X173" s="49">
        <v>42762.515636574077</v>
      </c>
      <c r="Y173" s="49" t="s">
        <v>2997</v>
      </c>
      <c r="Z173" s="49" t="s">
        <v>2997</v>
      </c>
      <c r="AA173" s="49" t="s">
        <v>2997</v>
      </c>
      <c r="AB173" s="11">
        <v>1</v>
      </c>
      <c r="AC173" s="10">
        <v>1.7361111111113825E-4</v>
      </c>
      <c r="AD173" s="10" t="s">
        <v>2997</v>
      </c>
      <c r="AE173" s="10" t="s">
        <v>2997</v>
      </c>
      <c r="AF173" s="10" t="s">
        <v>2997</v>
      </c>
      <c r="AG173" s="50">
        <v>0.25</v>
      </c>
      <c r="AH173" s="50"/>
      <c r="AI173" s="50"/>
      <c r="AJ173" s="50"/>
      <c r="AK173" s="11" t="s">
        <v>3007</v>
      </c>
      <c r="AL173" s="10" t="s">
        <v>3040</v>
      </c>
      <c r="AM173" s="10" t="s">
        <v>3040</v>
      </c>
      <c r="AN173" s="10">
        <v>0.55208333333333337</v>
      </c>
      <c r="AO173" s="10">
        <v>0.55277777777777781</v>
      </c>
      <c r="AP173" s="11"/>
      <c r="AQ173" s="10">
        <v>3.8194444444444531E-2</v>
      </c>
      <c r="AR173" s="10">
        <v>3.7314814814814912E-2</v>
      </c>
      <c r="AS173" s="10" t="s">
        <v>3052</v>
      </c>
      <c r="AT173" s="44">
        <v>55</v>
      </c>
      <c r="AU173" s="44">
        <v>53.733333333333334</v>
      </c>
      <c r="AV173" s="44" t="s">
        <v>3051</v>
      </c>
      <c r="AW173" s="10">
        <v>8.796296296296191E-4</v>
      </c>
      <c r="AX173" s="44">
        <v>1.2666666666666666</v>
      </c>
      <c r="AY173" t="str">
        <f t="shared" si="6"/>
        <v>SI</v>
      </c>
      <c r="AZ173" s="43">
        <f t="shared" si="8"/>
        <v>0.26666666666666661</v>
      </c>
    </row>
    <row r="174" spans="1:52" x14ac:dyDescent="0.25">
      <c r="A174" s="11">
        <v>345</v>
      </c>
      <c r="B174" s="9">
        <v>42762</v>
      </c>
      <c r="C174" s="11" t="s">
        <v>511</v>
      </c>
      <c r="D174" s="10">
        <v>0.51597222222222217</v>
      </c>
      <c r="E174" s="44">
        <f t="shared" si="7"/>
        <v>2</v>
      </c>
      <c r="F174" s="10">
        <v>0.52711805555555558</v>
      </c>
      <c r="G174" s="48">
        <v>12</v>
      </c>
      <c r="H174" s="10"/>
      <c r="I174" s="10"/>
      <c r="J174" s="10"/>
      <c r="K174" s="10">
        <v>0.52832175925925928</v>
      </c>
      <c r="L174" s="10"/>
      <c r="M174" s="10"/>
      <c r="N174" s="10"/>
      <c r="O174" s="11">
        <v>4</v>
      </c>
      <c r="P174" s="11"/>
      <c r="Q174" s="11"/>
      <c r="R174" s="11"/>
      <c r="S174" s="11">
        <v>1</v>
      </c>
      <c r="T174" s="49">
        <v>42762.527118055557</v>
      </c>
      <c r="U174" s="49" t="s">
        <v>2997</v>
      </c>
      <c r="V174" s="49" t="s">
        <v>2997</v>
      </c>
      <c r="W174" s="49" t="s">
        <v>2997</v>
      </c>
      <c r="X174" s="49">
        <v>42762.528321759259</v>
      </c>
      <c r="Y174" s="49" t="s">
        <v>2997</v>
      </c>
      <c r="Z174" s="49" t="s">
        <v>2997</v>
      </c>
      <c r="AA174" s="49" t="s">
        <v>2997</v>
      </c>
      <c r="AB174" s="11">
        <v>1</v>
      </c>
      <c r="AC174" s="10">
        <v>1.2037037037037068E-3</v>
      </c>
      <c r="AD174" s="10" t="s">
        <v>2997</v>
      </c>
      <c r="AE174" s="10" t="s">
        <v>2997</v>
      </c>
      <c r="AF174" s="10" t="s">
        <v>2997</v>
      </c>
      <c r="AG174" s="50">
        <v>1.7333333333333334</v>
      </c>
      <c r="AH174" s="50"/>
      <c r="AI174" s="50"/>
      <c r="AJ174" s="50"/>
      <c r="AK174" s="11" t="s">
        <v>3007</v>
      </c>
      <c r="AL174" s="10">
        <v>0.56179398148148152</v>
      </c>
      <c r="AM174" s="11">
        <v>1</v>
      </c>
      <c r="AN174" s="51">
        <v>0.61319444444444449</v>
      </c>
      <c r="AO174" s="51">
        <v>0.61319444444444449</v>
      </c>
      <c r="AP174" s="11"/>
      <c r="AQ174" s="10">
        <v>9.7222222222222321E-2</v>
      </c>
      <c r="AR174" s="10">
        <v>8.6076388888888911E-2</v>
      </c>
      <c r="AS174" s="10">
        <v>5.1400462962962967E-2</v>
      </c>
      <c r="AT174" s="44">
        <v>140</v>
      </c>
      <c r="AU174" s="44">
        <v>123.95</v>
      </c>
      <c r="AV174" s="44">
        <v>74.016666666666666</v>
      </c>
      <c r="AW174" s="10">
        <v>1.114583333333341E-2</v>
      </c>
      <c r="AX174" s="44">
        <v>16.05</v>
      </c>
      <c r="AY174" t="str">
        <f t="shared" si="6"/>
        <v>SI</v>
      </c>
      <c r="AZ174" s="43">
        <f t="shared" si="8"/>
        <v>15.05</v>
      </c>
    </row>
    <row r="175" spans="1:52" x14ac:dyDescent="0.25">
      <c r="A175" s="11">
        <v>327</v>
      </c>
      <c r="B175" s="9">
        <v>42762</v>
      </c>
      <c r="C175" s="11" t="s">
        <v>506</v>
      </c>
      <c r="D175" s="10">
        <v>0.51597222222222217</v>
      </c>
      <c r="E175" s="44">
        <f t="shared" si="7"/>
        <v>0</v>
      </c>
      <c r="F175" s="10">
        <v>0.51689814814814816</v>
      </c>
      <c r="G175" s="48">
        <v>12</v>
      </c>
      <c r="H175" s="10"/>
      <c r="I175" s="10"/>
      <c r="J175" s="10"/>
      <c r="K175" s="10">
        <v>0.51781250000000001</v>
      </c>
      <c r="L175" s="10"/>
      <c r="M175" s="10"/>
      <c r="N175" s="10"/>
      <c r="O175" s="11">
        <v>4</v>
      </c>
      <c r="P175" s="11"/>
      <c r="Q175" s="11"/>
      <c r="R175" s="11"/>
      <c r="S175" s="11">
        <v>1</v>
      </c>
      <c r="T175" s="49">
        <v>42762.516898148147</v>
      </c>
      <c r="U175" s="49" t="s">
        <v>2997</v>
      </c>
      <c r="V175" s="49" t="s">
        <v>2997</v>
      </c>
      <c r="W175" s="49" t="s">
        <v>2997</v>
      </c>
      <c r="X175" s="49">
        <v>42762.517812500002</v>
      </c>
      <c r="Y175" s="49" t="s">
        <v>2997</v>
      </c>
      <c r="Z175" s="49" t="s">
        <v>2997</v>
      </c>
      <c r="AA175" s="49" t="s">
        <v>2997</v>
      </c>
      <c r="AB175" s="11">
        <v>1</v>
      </c>
      <c r="AC175" s="10">
        <v>9.1435185185184675E-4</v>
      </c>
      <c r="AD175" s="10" t="s">
        <v>2997</v>
      </c>
      <c r="AE175" s="10" t="s">
        <v>2997</v>
      </c>
      <c r="AF175" s="10" t="s">
        <v>2997</v>
      </c>
      <c r="AG175" s="50">
        <v>1.3166666666666667</v>
      </c>
      <c r="AH175" s="50"/>
      <c r="AI175" s="50"/>
      <c r="AJ175" s="50"/>
      <c r="AK175" s="11" t="s">
        <v>3007</v>
      </c>
      <c r="AL175" s="10" t="s">
        <v>3040</v>
      </c>
      <c r="AM175" s="10" t="s">
        <v>3040</v>
      </c>
      <c r="AN175" s="51">
        <v>0.61388888888888882</v>
      </c>
      <c r="AO175" s="51">
        <v>0.61388888888888882</v>
      </c>
      <c r="AP175" s="11"/>
      <c r="AQ175" s="10">
        <v>9.7916666666666652E-2</v>
      </c>
      <c r="AR175" s="10">
        <v>9.6990740740740655E-2</v>
      </c>
      <c r="AS175" s="10" t="s">
        <v>3052</v>
      </c>
      <c r="AT175" s="44">
        <v>141</v>
      </c>
      <c r="AU175" s="44">
        <v>139.66666666666666</v>
      </c>
      <c r="AV175" s="44" t="s">
        <v>3051</v>
      </c>
      <c r="AW175" s="10">
        <v>9.2592592592599665E-4</v>
      </c>
      <c r="AX175" s="44">
        <v>1.3333333333333333</v>
      </c>
      <c r="AY175" t="str">
        <f t="shared" si="6"/>
        <v>SI</v>
      </c>
      <c r="AZ175" s="43">
        <f t="shared" si="8"/>
        <v>0.33333333333333326</v>
      </c>
    </row>
    <row r="176" spans="1:52" x14ac:dyDescent="0.25">
      <c r="A176" s="11">
        <v>328</v>
      </c>
      <c r="B176" s="9">
        <v>42762</v>
      </c>
      <c r="C176" s="11" t="s">
        <v>295</v>
      </c>
      <c r="D176" s="10">
        <v>0.5180555555555556</v>
      </c>
      <c r="E176" s="44">
        <f t="shared" si="7"/>
        <v>3</v>
      </c>
      <c r="F176" s="10">
        <v>0.51870370370370367</v>
      </c>
      <c r="G176" s="48">
        <v>12</v>
      </c>
      <c r="H176" s="10"/>
      <c r="I176" s="10"/>
      <c r="J176" s="10"/>
      <c r="K176" s="10">
        <v>0.51968749999999997</v>
      </c>
      <c r="L176" s="10"/>
      <c r="M176" s="10"/>
      <c r="N176" s="10"/>
      <c r="O176" s="11">
        <v>3</v>
      </c>
      <c r="P176" s="11"/>
      <c r="Q176" s="11"/>
      <c r="R176" s="11"/>
      <c r="S176" s="11">
        <v>1</v>
      </c>
      <c r="T176" s="49">
        <v>42762.518703703703</v>
      </c>
      <c r="U176" s="49" t="s">
        <v>2997</v>
      </c>
      <c r="V176" s="49" t="s">
        <v>2997</v>
      </c>
      <c r="W176" s="49" t="s">
        <v>2997</v>
      </c>
      <c r="X176" s="49">
        <v>42762.519687499997</v>
      </c>
      <c r="Y176" s="49" t="s">
        <v>2997</v>
      </c>
      <c r="Z176" s="49" t="s">
        <v>2997</v>
      </c>
      <c r="AA176" s="49" t="s">
        <v>2997</v>
      </c>
      <c r="AB176" s="11">
        <v>1</v>
      </c>
      <c r="AC176" s="10">
        <v>9.8379629629630205E-4</v>
      </c>
      <c r="AD176" s="10" t="s">
        <v>2997</v>
      </c>
      <c r="AE176" s="10" t="s">
        <v>2997</v>
      </c>
      <c r="AF176" s="10" t="s">
        <v>2997</v>
      </c>
      <c r="AG176" s="50">
        <v>1.4166666666666667</v>
      </c>
      <c r="AH176" s="50"/>
      <c r="AI176" s="50"/>
      <c r="AJ176" s="50"/>
      <c r="AK176" s="11" t="s">
        <v>3007</v>
      </c>
      <c r="AL176" s="10">
        <v>0.56592592592592594</v>
      </c>
      <c r="AM176" s="11">
        <v>1</v>
      </c>
      <c r="AN176" s="51">
        <v>0.58333333333333337</v>
      </c>
      <c r="AO176" s="51">
        <v>0.58333333333333337</v>
      </c>
      <c r="AP176" s="11"/>
      <c r="AQ176" s="10">
        <v>6.5277777777777768E-2</v>
      </c>
      <c r="AR176" s="10">
        <v>6.4629629629629703E-2</v>
      </c>
      <c r="AS176" s="10">
        <v>1.7407407407407427E-2</v>
      </c>
      <c r="AT176" s="44">
        <v>94</v>
      </c>
      <c r="AU176" s="44">
        <v>93.066666666666663</v>
      </c>
      <c r="AV176" s="44">
        <v>25.066666666666666</v>
      </c>
      <c r="AW176" s="10">
        <v>6.4814814814806443E-4</v>
      </c>
      <c r="AX176" s="44">
        <v>0.93333333333333335</v>
      </c>
      <c r="AY176" t="str">
        <f t="shared" si="6"/>
        <v>NO</v>
      </c>
      <c r="AZ176" s="43">
        <f t="shared" si="8"/>
        <v>0</v>
      </c>
    </row>
    <row r="177" spans="1:52" x14ac:dyDescent="0.25">
      <c r="A177" s="11">
        <v>329</v>
      </c>
      <c r="B177" s="9">
        <v>42762</v>
      </c>
      <c r="C177" s="11" t="s">
        <v>507</v>
      </c>
      <c r="D177" s="10">
        <v>0.5180555555555556</v>
      </c>
      <c r="E177" s="44">
        <f t="shared" si="7"/>
        <v>0</v>
      </c>
      <c r="F177" s="10">
        <v>0.51899305555555553</v>
      </c>
      <c r="G177" s="48">
        <v>12</v>
      </c>
      <c r="H177" s="10"/>
      <c r="I177" s="10"/>
      <c r="J177" s="10"/>
      <c r="K177" s="10">
        <v>0.51997685185185183</v>
      </c>
      <c r="L177" s="10"/>
      <c r="M177" s="10"/>
      <c r="N177" s="10"/>
      <c r="O177" s="11">
        <v>4</v>
      </c>
      <c r="P177" s="11"/>
      <c r="Q177" s="11"/>
      <c r="R177" s="11"/>
      <c r="S177" s="11">
        <v>1</v>
      </c>
      <c r="T177" s="49">
        <v>42762.518993055557</v>
      </c>
      <c r="U177" s="49" t="s">
        <v>2997</v>
      </c>
      <c r="V177" s="49" t="s">
        <v>2997</v>
      </c>
      <c r="W177" s="49" t="s">
        <v>2997</v>
      </c>
      <c r="X177" s="49">
        <v>42762.519976851851</v>
      </c>
      <c r="Y177" s="49" t="s">
        <v>2997</v>
      </c>
      <c r="Z177" s="49" t="s">
        <v>2997</v>
      </c>
      <c r="AA177" s="49" t="s">
        <v>2997</v>
      </c>
      <c r="AB177" s="11">
        <v>1</v>
      </c>
      <c r="AC177" s="10">
        <v>9.8379629629630205E-4</v>
      </c>
      <c r="AD177" s="10" t="s">
        <v>2997</v>
      </c>
      <c r="AE177" s="10" t="s">
        <v>2997</v>
      </c>
      <c r="AF177" s="10" t="s">
        <v>2997</v>
      </c>
      <c r="AG177" s="50">
        <v>1.4166666666666667</v>
      </c>
      <c r="AH177" s="50"/>
      <c r="AI177" s="50"/>
      <c r="AJ177" s="50"/>
      <c r="AK177" s="11" t="s">
        <v>3007</v>
      </c>
      <c r="AL177" s="10">
        <v>0.57575231481481481</v>
      </c>
      <c r="AM177" s="11">
        <v>1</v>
      </c>
      <c r="AN177" s="51">
        <v>0.59513888888888888</v>
      </c>
      <c r="AO177" s="51">
        <v>0.59513888888888888</v>
      </c>
      <c r="AP177" s="11"/>
      <c r="AQ177" s="10">
        <v>7.7083333333333282E-2</v>
      </c>
      <c r="AR177" s="10">
        <v>7.6145833333333357E-2</v>
      </c>
      <c r="AS177" s="10">
        <v>1.938657407407407E-2</v>
      </c>
      <c r="AT177" s="44">
        <v>111</v>
      </c>
      <c r="AU177" s="44">
        <v>109.65</v>
      </c>
      <c r="AV177" s="44">
        <v>27.916666666666668</v>
      </c>
      <c r="AW177" s="10">
        <v>9.374999999999245E-4</v>
      </c>
      <c r="AX177" s="44">
        <v>1.35</v>
      </c>
      <c r="AY177" t="str">
        <f t="shared" si="6"/>
        <v>SI</v>
      </c>
      <c r="AZ177" s="43">
        <f t="shared" si="8"/>
        <v>0.35000000000000009</v>
      </c>
    </row>
    <row r="178" spans="1:52" x14ac:dyDescent="0.25">
      <c r="A178" s="11">
        <v>330</v>
      </c>
      <c r="B178" s="9">
        <v>42762</v>
      </c>
      <c r="C178" s="52" t="s">
        <v>78</v>
      </c>
      <c r="D178" s="10">
        <v>0.5180555555555556</v>
      </c>
      <c r="E178" s="44">
        <f t="shared" si="7"/>
        <v>0</v>
      </c>
      <c r="F178" s="53">
        <v>0.51903935185185179</v>
      </c>
      <c r="G178" s="48">
        <v>12</v>
      </c>
      <c r="H178" s="53"/>
      <c r="I178" s="53"/>
      <c r="J178" s="53"/>
      <c r="K178" s="53">
        <v>0.5204050925925926</v>
      </c>
      <c r="L178" s="53"/>
      <c r="M178" s="53"/>
      <c r="N178" s="53"/>
      <c r="O178" s="52">
        <v>2</v>
      </c>
      <c r="P178" s="52"/>
      <c r="Q178" s="52"/>
      <c r="R178" s="52"/>
      <c r="S178" s="11">
        <v>1</v>
      </c>
      <c r="T178" s="49">
        <v>42762.51903935185</v>
      </c>
      <c r="U178" s="49" t="s">
        <v>2997</v>
      </c>
      <c r="V178" s="49" t="s">
        <v>2997</v>
      </c>
      <c r="W178" s="49" t="s">
        <v>2997</v>
      </c>
      <c r="X178" s="49">
        <v>42762.520405092589</v>
      </c>
      <c r="Y178" s="49" t="s">
        <v>2997</v>
      </c>
      <c r="Z178" s="49" t="s">
        <v>2997</v>
      </c>
      <c r="AA178" s="49" t="s">
        <v>2997</v>
      </c>
      <c r="AB178" s="11">
        <v>1</v>
      </c>
      <c r="AC178" s="10">
        <v>1.3657407407408062E-3</v>
      </c>
      <c r="AD178" s="10" t="s">
        <v>2997</v>
      </c>
      <c r="AE178" s="10" t="s">
        <v>2997</v>
      </c>
      <c r="AF178" s="10" t="s">
        <v>2997</v>
      </c>
      <c r="AG178" s="50">
        <v>1.9666666666666668</v>
      </c>
      <c r="AH178" s="50"/>
      <c r="AI178" s="50"/>
      <c r="AJ178" s="50"/>
      <c r="AK178" s="11" t="s">
        <v>3007</v>
      </c>
      <c r="AL178" s="10" t="s">
        <v>3040</v>
      </c>
      <c r="AM178" s="11" t="s">
        <v>3040</v>
      </c>
      <c r="AN178" s="10">
        <v>0.54999999999999993</v>
      </c>
      <c r="AO178" s="10">
        <v>0.54999999999999993</v>
      </c>
      <c r="AP178" s="11"/>
      <c r="AQ178" s="10">
        <v>3.1944444444444331E-2</v>
      </c>
      <c r="AR178" s="10">
        <v>3.096064814814814E-2</v>
      </c>
      <c r="AS178" s="10" t="s">
        <v>3052</v>
      </c>
      <c r="AT178" s="44">
        <v>46</v>
      </c>
      <c r="AU178" s="44">
        <v>44.583333333333336</v>
      </c>
      <c r="AV178" s="44" t="s">
        <v>3051</v>
      </c>
      <c r="AW178" s="10">
        <v>9.8379629629619103E-4</v>
      </c>
      <c r="AX178" s="44">
        <v>1.4166666666666667</v>
      </c>
      <c r="AY178" t="str">
        <f t="shared" si="6"/>
        <v>SI</v>
      </c>
      <c r="AZ178" s="43">
        <f t="shared" si="8"/>
        <v>0.41666666666666674</v>
      </c>
    </row>
    <row r="179" spans="1:52" x14ac:dyDescent="0.25">
      <c r="A179" s="11">
        <v>333</v>
      </c>
      <c r="B179" s="9">
        <v>42762</v>
      </c>
      <c r="C179" s="11" t="s">
        <v>79</v>
      </c>
      <c r="D179" s="10">
        <v>0.51874999999999993</v>
      </c>
      <c r="E179" s="44">
        <f t="shared" si="7"/>
        <v>1</v>
      </c>
      <c r="F179" s="53">
        <v>0.52071759259259254</v>
      </c>
      <c r="G179" s="48">
        <v>12</v>
      </c>
      <c r="H179" s="53"/>
      <c r="I179" s="53"/>
      <c r="J179" s="53"/>
      <c r="K179" s="10">
        <v>0.52196759259259262</v>
      </c>
      <c r="L179" s="10"/>
      <c r="M179" s="10"/>
      <c r="N179" s="10"/>
      <c r="O179" s="11">
        <v>2</v>
      </c>
      <c r="P179" s="11"/>
      <c r="Q179" s="11"/>
      <c r="R179" s="11"/>
      <c r="S179" s="11">
        <v>1</v>
      </c>
      <c r="T179" s="49">
        <v>42762.52071759259</v>
      </c>
      <c r="U179" s="49" t="s">
        <v>2997</v>
      </c>
      <c r="V179" s="49" t="s">
        <v>2997</v>
      </c>
      <c r="W179" s="49" t="s">
        <v>2997</v>
      </c>
      <c r="X179" s="49">
        <v>42762.521967592591</v>
      </c>
      <c r="Y179" s="49" t="s">
        <v>2997</v>
      </c>
      <c r="Z179" s="49" t="s">
        <v>2997</v>
      </c>
      <c r="AA179" s="49" t="s">
        <v>2997</v>
      </c>
      <c r="AB179" s="11">
        <v>1</v>
      </c>
      <c r="AC179" s="10">
        <v>1.2500000000000844E-3</v>
      </c>
      <c r="AD179" s="10" t="s">
        <v>2997</v>
      </c>
      <c r="AE179" s="10" t="s">
        <v>2997</v>
      </c>
      <c r="AF179" s="10" t="s">
        <v>2997</v>
      </c>
      <c r="AG179" s="50">
        <v>1.8</v>
      </c>
      <c r="AH179" s="50"/>
      <c r="AI179" s="50"/>
      <c r="AJ179" s="50"/>
      <c r="AK179" s="11" t="s">
        <v>3007</v>
      </c>
      <c r="AL179" s="10">
        <v>0.53668981481481481</v>
      </c>
      <c r="AM179" s="11">
        <v>1</v>
      </c>
      <c r="AN179" s="10">
        <v>0.54097222222222219</v>
      </c>
      <c r="AO179" s="10">
        <v>0.54097222222222219</v>
      </c>
      <c r="AP179" s="11"/>
      <c r="AQ179" s="10">
        <v>2.2222222222222254E-2</v>
      </c>
      <c r="AR179" s="10">
        <v>2.025462962962965E-2</v>
      </c>
      <c r="AS179" s="10">
        <v>4.2824074074073737E-3</v>
      </c>
      <c r="AT179" s="44">
        <v>32</v>
      </c>
      <c r="AU179" s="44">
        <v>29.166666666666668</v>
      </c>
      <c r="AV179" s="44">
        <v>6.166666666666667</v>
      </c>
      <c r="AW179" s="10">
        <v>1.9675925925926041E-3</v>
      </c>
      <c r="AX179" s="44">
        <v>2.8333333333333335</v>
      </c>
      <c r="AY179" t="str">
        <f t="shared" si="6"/>
        <v>SI</v>
      </c>
      <c r="AZ179" s="43">
        <f t="shared" si="8"/>
        <v>1.8333333333333335</v>
      </c>
    </row>
    <row r="180" spans="1:52" x14ac:dyDescent="0.25">
      <c r="A180" s="11">
        <v>331</v>
      </c>
      <c r="B180" s="9">
        <v>42762</v>
      </c>
      <c r="C180" s="11" t="s">
        <v>296</v>
      </c>
      <c r="D180" s="10">
        <v>0.51944444444444449</v>
      </c>
      <c r="E180" s="44">
        <f t="shared" si="7"/>
        <v>1</v>
      </c>
      <c r="F180" s="10">
        <v>0.52015046296296297</v>
      </c>
      <c r="G180" s="48">
        <v>12</v>
      </c>
      <c r="H180" s="10"/>
      <c r="I180" s="10"/>
      <c r="J180" s="10"/>
      <c r="K180" s="10">
        <v>0.52119212962962969</v>
      </c>
      <c r="L180" s="10"/>
      <c r="M180" s="10"/>
      <c r="N180" s="10"/>
      <c r="O180" s="11">
        <v>3</v>
      </c>
      <c r="P180" s="11"/>
      <c r="Q180" s="11"/>
      <c r="R180" s="11"/>
      <c r="S180" s="11">
        <v>1</v>
      </c>
      <c r="T180" s="49">
        <v>42762.520150462966</v>
      </c>
      <c r="U180" s="49" t="s">
        <v>2997</v>
      </c>
      <c r="V180" s="49" t="s">
        <v>2997</v>
      </c>
      <c r="W180" s="49" t="s">
        <v>2997</v>
      </c>
      <c r="X180" s="49">
        <v>42762.521192129629</v>
      </c>
      <c r="Y180" s="49" t="s">
        <v>2997</v>
      </c>
      <c r="Z180" s="49" t="s">
        <v>2997</v>
      </c>
      <c r="AA180" s="49" t="s">
        <v>2997</v>
      </c>
      <c r="AB180" s="11">
        <v>1</v>
      </c>
      <c r="AC180" s="10">
        <v>1.0416666666667185E-3</v>
      </c>
      <c r="AD180" s="10" t="s">
        <v>2997</v>
      </c>
      <c r="AE180" s="10" t="s">
        <v>2997</v>
      </c>
      <c r="AF180" s="10" t="s">
        <v>2997</v>
      </c>
      <c r="AG180" s="50">
        <v>1.5</v>
      </c>
      <c r="AH180" s="50"/>
      <c r="AI180" s="50"/>
      <c r="AJ180" s="50"/>
      <c r="AK180" s="11" t="s">
        <v>3007</v>
      </c>
      <c r="AL180" s="10">
        <v>0.5699305555555555</v>
      </c>
      <c r="AM180" s="11">
        <v>1</v>
      </c>
      <c r="AN180" s="51">
        <v>0.61736111111111114</v>
      </c>
      <c r="AO180" s="51">
        <v>0.61736111111111114</v>
      </c>
      <c r="AP180" s="11"/>
      <c r="AQ180" s="10">
        <v>9.7916666666666652E-2</v>
      </c>
      <c r="AR180" s="10">
        <v>9.7210648148148171E-2</v>
      </c>
      <c r="AS180" s="10">
        <v>4.7430555555555642E-2</v>
      </c>
      <c r="AT180" s="44">
        <v>141</v>
      </c>
      <c r="AU180" s="44">
        <v>139.98333333333332</v>
      </c>
      <c r="AV180" s="44">
        <v>68.3</v>
      </c>
      <c r="AW180" s="10">
        <v>7.0601851851848085E-4</v>
      </c>
      <c r="AX180" s="44">
        <v>1.0166666666666666</v>
      </c>
      <c r="AY180" t="str">
        <f t="shared" si="6"/>
        <v>SI</v>
      </c>
      <c r="AZ180" s="43">
        <f t="shared" si="8"/>
        <v>1.6666666666666607E-2</v>
      </c>
    </row>
    <row r="181" spans="1:52" x14ac:dyDescent="0.25">
      <c r="A181" s="11">
        <v>336</v>
      </c>
      <c r="B181" s="9">
        <v>42762</v>
      </c>
      <c r="C181" s="11" t="s">
        <v>508</v>
      </c>
      <c r="D181" s="10">
        <v>0.5229166666666667</v>
      </c>
      <c r="E181" s="44">
        <f t="shared" si="7"/>
        <v>5</v>
      </c>
      <c r="F181" s="10">
        <v>0.52376157407407409</v>
      </c>
      <c r="G181" s="48">
        <v>12</v>
      </c>
      <c r="H181" s="10"/>
      <c r="I181" s="10"/>
      <c r="J181" s="10"/>
      <c r="K181" s="10">
        <v>0.52458333333333329</v>
      </c>
      <c r="L181" s="10"/>
      <c r="M181" s="10"/>
      <c r="N181" s="10"/>
      <c r="O181" s="11">
        <v>4</v>
      </c>
      <c r="P181" s="11"/>
      <c r="Q181" s="11"/>
      <c r="R181" s="11"/>
      <c r="S181" s="11">
        <v>1</v>
      </c>
      <c r="T181" s="49">
        <v>42762.523761574077</v>
      </c>
      <c r="U181" s="49" t="s">
        <v>2997</v>
      </c>
      <c r="V181" s="49" t="s">
        <v>2997</v>
      </c>
      <c r="W181" s="49" t="s">
        <v>2997</v>
      </c>
      <c r="X181" s="49">
        <v>42762.524583333332</v>
      </c>
      <c r="Y181" s="49" t="s">
        <v>2997</v>
      </c>
      <c r="Z181" s="49" t="s">
        <v>2997</v>
      </c>
      <c r="AA181" s="49" t="s">
        <v>2997</v>
      </c>
      <c r="AB181" s="11">
        <v>1</v>
      </c>
      <c r="AC181" s="10">
        <v>8.2175925925920268E-4</v>
      </c>
      <c r="AD181" s="10" t="s">
        <v>2997</v>
      </c>
      <c r="AE181" s="10" t="s">
        <v>2997</v>
      </c>
      <c r="AF181" s="10" t="s">
        <v>2997</v>
      </c>
      <c r="AG181" s="50">
        <v>1.1833333333333333</v>
      </c>
      <c r="AH181" s="50"/>
      <c r="AI181" s="50"/>
      <c r="AJ181" s="50"/>
      <c r="AK181" s="11" t="s">
        <v>3007</v>
      </c>
      <c r="AL181" s="10">
        <v>0.53674768518518523</v>
      </c>
      <c r="AM181" s="11">
        <v>1</v>
      </c>
      <c r="AN181" s="10">
        <v>0.54097222222222219</v>
      </c>
      <c r="AO181" s="10">
        <v>0.54097222222222219</v>
      </c>
      <c r="AP181" s="11"/>
      <c r="AQ181" s="10">
        <v>1.8055555555555491E-2</v>
      </c>
      <c r="AR181" s="10">
        <v>1.72106481481481E-2</v>
      </c>
      <c r="AS181" s="10">
        <v>4.2245370370369573E-3</v>
      </c>
      <c r="AT181" s="44">
        <v>26</v>
      </c>
      <c r="AU181" s="44">
        <v>24.783333333333335</v>
      </c>
      <c r="AV181" s="44">
        <v>6.083333333333333</v>
      </c>
      <c r="AW181" s="10">
        <v>8.4490740740739145E-4</v>
      </c>
      <c r="AX181" s="44">
        <v>1.2166666666666668</v>
      </c>
      <c r="AY181" t="str">
        <f t="shared" si="6"/>
        <v>SI</v>
      </c>
      <c r="AZ181" s="43">
        <f t="shared" si="8"/>
        <v>0.21666666666666679</v>
      </c>
    </row>
    <row r="182" spans="1:52" x14ac:dyDescent="0.25">
      <c r="A182" s="11">
        <v>335</v>
      </c>
      <c r="B182" s="9">
        <v>42762</v>
      </c>
      <c r="C182" s="11" t="s">
        <v>298</v>
      </c>
      <c r="D182" s="10">
        <v>0.5229166666666667</v>
      </c>
      <c r="E182" s="44">
        <f t="shared" si="7"/>
        <v>0</v>
      </c>
      <c r="F182" s="10">
        <v>0.52344907407407404</v>
      </c>
      <c r="G182" s="48">
        <v>12</v>
      </c>
      <c r="H182" s="10"/>
      <c r="I182" s="10"/>
      <c r="J182" s="10"/>
      <c r="K182" s="10">
        <v>0.52449074074074076</v>
      </c>
      <c r="L182" s="10"/>
      <c r="M182" s="10"/>
      <c r="N182" s="10"/>
      <c r="O182" s="11">
        <v>3</v>
      </c>
      <c r="P182" s="11"/>
      <c r="Q182" s="11"/>
      <c r="R182" s="11"/>
      <c r="S182" s="11">
        <v>1</v>
      </c>
      <c r="T182" s="49">
        <v>42762.523449074077</v>
      </c>
      <c r="U182" s="49" t="s">
        <v>2997</v>
      </c>
      <c r="V182" s="49" t="s">
        <v>2997</v>
      </c>
      <c r="W182" s="49" t="s">
        <v>2997</v>
      </c>
      <c r="X182" s="49">
        <v>42762.52449074074</v>
      </c>
      <c r="Y182" s="49" t="s">
        <v>2997</v>
      </c>
      <c r="Z182" s="49" t="s">
        <v>2997</v>
      </c>
      <c r="AA182" s="49" t="s">
        <v>2997</v>
      </c>
      <c r="AB182" s="11">
        <v>1</v>
      </c>
      <c r="AC182" s="10">
        <v>1.0416666666667185E-3</v>
      </c>
      <c r="AD182" s="10" t="s">
        <v>2997</v>
      </c>
      <c r="AE182" s="10" t="s">
        <v>2997</v>
      </c>
      <c r="AF182" s="10" t="s">
        <v>2997</v>
      </c>
      <c r="AG182" s="50">
        <v>1.5</v>
      </c>
      <c r="AH182" s="50"/>
      <c r="AI182" s="50"/>
      <c r="AJ182" s="50"/>
      <c r="AK182" s="11" t="s">
        <v>3007</v>
      </c>
      <c r="AL182" s="10">
        <v>0.5366319444444444</v>
      </c>
      <c r="AM182" s="11">
        <v>1</v>
      </c>
      <c r="AN182" s="10">
        <v>0.54236111111111118</v>
      </c>
      <c r="AO182" s="10">
        <v>0.54236111111111118</v>
      </c>
      <c r="AP182" s="11"/>
      <c r="AQ182" s="10">
        <v>1.9444444444444486E-2</v>
      </c>
      <c r="AR182" s="10">
        <v>1.8912037037037144E-2</v>
      </c>
      <c r="AS182" s="10">
        <v>5.7291666666667851E-3</v>
      </c>
      <c r="AT182" s="44">
        <v>28</v>
      </c>
      <c r="AU182" s="44">
        <v>27.233333333333334</v>
      </c>
      <c r="AV182" s="44">
        <v>8.25</v>
      </c>
      <c r="AW182" s="10">
        <v>5.324074074073426E-4</v>
      </c>
      <c r="AX182" s="44">
        <v>0.76666666666666672</v>
      </c>
      <c r="AY182" t="str">
        <f t="shared" si="6"/>
        <v>NO</v>
      </c>
      <c r="AZ182" s="43">
        <f t="shared" si="8"/>
        <v>0</v>
      </c>
    </row>
    <row r="183" spans="1:52" x14ac:dyDescent="0.25">
      <c r="A183" s="11">
        <v>337</v>
      </c>
      <c r="B183" s="9">
        <v>42762</v>
      </c>
      <c r="C183" s="11" t="s">
        <v>80</v>
      </c>
      <c r="D183" s="10">
        <v>0.52361111111111114</v>
      </c>
      <c r="E183" s="44">
        <f t="shared" si="7"/>
        <v>1</v>
      </c>
      <c r="F183" s="10">
        <v>0.52428240740740739</v>
      </c>
      <c r="G183" s="48">
        <v>12</v>
      </c>
      <c r="H183" s="10">
        <v>0.52850694444444446</v>
      </c>
      <c r="I183" s="10"/>
      <c r="J183" s="10"/>
      <c r="K183" s="10">
        <v>0.52530092592592592</v>
      </c>
      <c r="L183" s="10">
        <v>0.52998842592592588</v>
      </c>
      <c r="M183" s="10"/>
      <c r="N183" s="10"/>
      <c r="O183" s="11">
        <v>2</v>
      </c>
      <c r="P183" s="11">
        <v>4</v>
      </c>
      <c r="Q183" s="11"/>
      <c r="R183" s="11"/>
      <c r="S183" s="11">
        <v>2</v>
      </c>
      <c r="T183" s="49">
        <v>42762.524282407408</v>
      </c>
      <c r="U183" s="49">
        <v>42762.528506944444</v>
      </c>
      <c r="V183" s="49" t="s">
        <v>2997</v>
      </c>
      <c r="W183" s="49" t="s">
        <v>2997</v>
      </c>
      <c r="X183" s="49">
        <v>42762.525300925925</v>
      </c>
      <c r="Y183" s="49">
        <v>42762.529988425929</v>
      </c>
      <c r="Z183" s="49" t="s">
        <v>2997</v>
      </c>
      <c r="AA183" s="49" t="s">
        <v>2997</v>
      </c>
      <c r="AB183" s="11">
        <v>2</v>
      </c>
      <c r="AC183" s="10">
        <v>1.0185185185185297E-3</v>
      </c>
      <c r="AD183" s="10">
        <v>1.481481481481417E-3</v>
      </c>
      <c r="AE183" s="10" t="s">
        <v>2997</v>
      </c>
      <c r="AF183" s="10" t="s">
        <v>2997</v>
      </c>
      <c r="AG183" s="50">
        <v>1.4666666666666668</v>
      </c>
      <c r="AH183" s="50">
        <v>2.1333333333333333</v>
      </c>
      <c r="AI183" s="50"/>
      <c r="AJ183" s="50"/>
      <c r="AK183" s="11" t="s">
        <v>3007</v>
      </c>
      <c r="AL183" s="10">
        <v>0.5699305555555555</v>
      </c>
      <c r="AM183" s="11">
        <v>0</v>
      </c>
      <c r="AN183" s="51">
        <v>0.58750000000000002</v>
      </c>
      <c r="AO183" s="51">
        <v>0.58750000000000002</v>
      </c>
      <c r="AP183" s="11"/>
      <c r="AQ183" s="10">
        <v>6.3888888888888884E-2</v>
      </c>
      <c r="AR183" s="10">
        <v>5.8993055555555562E-2</v>
      </c>
      <c r="AS183" s="10" t="s">
        <v>3050</v>
      </c>
      <c r="AT183" s="44">
        <v>92</v>
      </c>
      <c r="AU183" s="44">
        <v>84.95</v>
      </c>
      <c r="AV183" s="44" t="s">
        <v>3051</v>
      </c>
      <c r="AW183" s="10">
        <v>6.712962962962532E-4</v>
      </c>
      <c r="AX183" s="44">
        <v>0.96666666666666667</v>
      </c>
      <c r="AY183" t="str">
        <f t="shared" si="6"/>
        <v>NO</v>
      </c>
      <c r="AZ183" s="43">
        <f t="shared" si="8"/>
        <v>0</v>
      </c>
    </row>
    <row r="184" spans="1:52" x14ac:dyDescent="0.25">
      <c r="A184" s="11">
        <v>340</v>
      </c>
      <c r="B184" s="9">
        <v>42762</v>
      </c>
      <c r="C184" s="11" t="s">
        <v>299</v>
      </c>
      <c r="D184" s="10">
        <v>0.52500000000000002</v>
      </c>
      <c r="E184" s="44">
        <f t="shared" si="7"/>
        <v>2</v>
      </c>
      <c r="F184" s="10">
        <v>0.52553240740740736</v>
      </c>
      <c r="G184" s="48">
        <v>12</v>
      </c>
      <c r="H184" s="10"/>
      <c r="I184" s="10"/>
      <c r="J184" s="10"/>
      <c r="K184" s="10">
        <v>0.52663194444444439</v>
      </c>
      <c r="L184" s="10"/>
      <c r="M184" s="10"/>
      <c r="N184" s="10"/>
      <c r="O184" s="11">
        <v>3</v>
      </c>
      <c r="P184" s="11"/>
      <c r="Q184" s="11"/>
      <c r="R184" s="11"/>
      <c r="S184" s="11">
        <v>1</v>
      </c>
      <c r="T184" s="49">
        <v>42762.52553240741</v>
      </c>
      <c r="U184" s="49" t="s">
        <v>2997</v>
      </c>
      <c r="V184" s="49" t="s">
        <v>2997</v>
      </c>
      <c r="W184" s="49" t="s">
        <v>2997</v>
      </c>
      <c r="X184" s="49">
        <v>42762.526631944442</v>
      </c>
      <c r="Y184" s="49" t="s">
        <v>2997</v>
      </c>
      <c r="Z184" s="49" t="s">
        <v>2997</v>
      </c>
      <c r="AA184" s="49" t="s">
        <v>2997</v>
      </c>
      <c r="AB184" s="11">
        <v>1</v>
      </c>
      <c r="AC184" s="10">
        <v>1.0995370370370239E-3</v>
      </c>
      <c r="AD184" s="10" t="s">
        <v>2997</v>
      </c>
      <c r="AE184" s="10" t="s">
        <v>2997</v>
      </c>
      <c r="AF184" s="10" t="s">
        <v>2997</v>
      </c>
      <c r="AG184" s="50">
        <v>1.5833333333333335</v>
      </c>
      <c r="AH184" s="50"/>
      <c r="AI184" s="50"/>
      <c r="AJ184" s="50"/>
      <c r="AK184" s="11" t="s">
        <v>3007</v>
      </c>
      <c r="AL184" s="10">
        <v>0.57609953703703709</v>
      </c>
      <c r="AM184" s="11">
        <v>1</v>
      </c>
      <c r="AN184" s="51">
        <v>0.59652777777777777</v>
      </c>
      <c r="AO184" s="51">
        <v>0.59652777777777777</v>
      </c>
      <c r="AP184" s="11"/>
      <c r="AQ184" s="10">
        <v>7.1527777777777746E-2</v>
      </c>
      <c r="AR184" s="10">
        <v>7.0995370370370403E-2</v>
      </c>
      <c r="AS184" s="10">
        <v>2.0428240740740677E-2</v>
      </c>
      <c r="AT184" s="44">
        <v>103</v>
      </c>
      <c r="AU184" s="44">
        <v>102.23333333333333</v>
      </c>
      <c r="AV184" s="44">
        <v>29.416666666666668</v>
      </c>
      <c r="AW184" s="10">
        <v>5.324074074073426E-4</v>
      </c>
      <c r="AX184" s="44">
        <v>0.76666666666666672</v>
      </c>
      <c r="AY184" t="str">
        <f t="shared" si="6"/>
        <v>NO</v>
      </c>
      <c r="AZ184" s="43">
        <f t="shared" si="8"/>
        <v>0</v>
      </c>
    </row>
    <row r="185" spans="1:52" x14ac:dyDescent="0.25">
      <c r="A185" s="11">
        <v>341</v>
      </c>
      <c r="B185" s="9">
        <v>42762</v>
      </c>
      <c r="C185" s="11" t="s">
        <v>510</v>
      </c>
      <c r="D185" s="10">
        <v>0.52500000000000002</v>
      </c>
      <c r="E185" s="44">
        <f t="shared" si="7"/>
        <v>0</v>
      </c>
      <c r="F185" s="10">
        <v>0.5256481481481482</v>
      </c>
      <c r="G185" s="48">
        <v>12</v>
      </c>
      <c r="H185" s="10"/>
      <c r="I185" s="10"/>
      <c r="J185" s="10"/>
      <c r="K185" s="10">
        <v>0.52696759259259263</v>
      </c>
      <c r="L185" s="10"/>
      <c r="M185" s="10"/>
      <c r="N185" s="10"/>
      <c r="O185" s="11">
        <v>4</v>
      </c>
      <c r="P185" s="11"/>
      <c r="Q185" s="11"/>
      <c r="R185" s="11"/>
      <c r="S185" s="11">
        <v>1</v>
      </c>
      <c r="T185" s="49">
        <v>42762.525648148148</v>
      </c>
      <c r="U185" s="49" t="s">
        <v>2997</v>
      </c>
      <c r="V185" s="49" t="s">
        <v>2997</v>
      </c>
      <c r="W185" s="49" t="s">
        <v>2997</v>
      </c>
      <c r="X185" s="49">
        <v>42762.526967592596</v>
      </c>
      <c r="Y185" s="49" t="s">
        <v>2997</v>
      </c>
      <c r="Z185" s="49" t="s">
        <v>2997</v>
      </c>
      <c r="AA185" s="49" t="s">
        <v>2997</v>
      </c>
      <c r="AB185" s="11">
        <v>1</v>
      </c>
      <c r="AC185" s="10">
        <v>1.3194444444444287E-3</v>
      </c>
      <c r="AD185" s="10" t="s">
        <v>2997</v>
      </c>
      <c r="AE185" s="10" t="s">
        <v>2997</v>
      </c>
      <c r="AF185" s="10" t="s">
        <v>2997</v>
      </c>
      <c r="AG185" s="50">
        <v>1.9</v>
      </c>
      <c r="AH185" s="50"/>
      <c r="AI185" s="50"/>
      <c r="AJ185" s="50"/>
      <c r="AK185" s="11" t="s">
        <v>3007</v>
      </c>
      <c r="AL185" s="10">
        <v>0.56840277777777781</v>
      </c>
      <c r="AM185" s="11">
        <v>1</v>
      </c>
      <c r="AN185" s="51">
        <v>0.58888888888888891</v>
      </c>
      <c r="AO185" s="51">
        <v>0.58888888888888891</v>
      </c>
      <c r="AP185" s="11"/>
      <c r="AQ185" s="10">
        <v>6.3888888888888884E-2</v>
      </c>
      <c r="AR185" s="10">
        <v>6.3240740740740709E-2</v>
      </c>
      <c r="AS185" s="10">
        <v>2.0486111111111094E-2</v>
      </c>
      <c r="AT185" s="44">
        <v>92</v>
      </c>
      <c r="AU185" s="44">
        <v>91.066666666666663</v>
      </c>
      <c r="AV185" s="44">
        <v>29.5</v>
      </c>
      <c r="AW185" s="10">
        <v>6.4814814814817545E-4</v>
      </c>
      <c r="AX185" s="44">
        <v>0.93333333333333335</v>
      </c>
      <c r="AY185" t="str">
        <f t="shared" si="6"/>
        <v>NO</v>
      </c>
      <c r="AZ185" s="43">
        <f t="shared" si="8"/>
        <v>0</v>
      </c>
    </row>
    <row r="186" spans="1:52" x14ac:dyDescent="0.25">
      <c r="A186" s="11">
        <v>343</v>
      </c>
      <c r="B186" s="9">
        <v>42762</v>
      </c>
      <c r="C186" s="11" t="s">
        <v>82</v>
      </c>
      <c r="D186" s="10">
        <v>0.52569444444444446</v>
      </c>
      <c r="E186" s="44">
        <f t="shared" si="7"/>
        <v>1</v>
      </c>
      <c r="F186" s="10">
        <v>0.52653935185185186</v>
      </c>
      <c r="G186" s="48">
        <v>12</v>
      </c>
      <c r="H186" s="10"/>
      <c r="I186" s="10"/>
      <c r="J186" s="10"/>
      <c r="K186" s="10">
        <v>0.52807870370370369</v>
      </c>
      <c r="L186" s="10"/>
      <c r="M186" s="10"/>
      <c r="N186" s="10"/>
      <c r="O186" s="11">
        <v>2</v>
      </c>
      <c r="P186" s="11"/>
      <c r="Q186" s="11"/>
      <c r="R186" s="11"/>
      <c r="S186" s="11">
        <v>1</v>
      </c>
      <c r="T186" s="49">
        <v>42762.526539351849</v>
      </c>
      <c r="U186" s="49" t="s">
        <v>2997</v>
      </c>
      <c r="V186" s="49" t="s">
        <v>2997</v>
      </c>
      <c r="W186" s="49" t="s">
        <v>2997</v>
      </c>
      <c r="X186" s="49">
        <v>42762.528078703705</v>
      </c>
      <c r="Y186" s="49" t="s">
        <v>2997</v>
      </c>
      <c r="Z186" s="49" t="s">
        <v>2997</v>
      </c>
      <c r="AA186" s="49" t="s">
        <v>2997</v>
      </c>
      <c r="AB186" s="11">
        <v>1</v>
      </c>
      <c r="AC186" s="10">
        <v>1.5393518518518334E-3</v>
      </c>
      <c r="AD186" s="10" t="s">
        <v>2997</v>
      </c>
      <c r="AE186" s="10" t="s">
        <v>2997</v>
      </c>
      <c r="AF186" s="10" t="s">
        <v>2997</v>
      </c>
      <c r="AG186" s="50">
        <v>2.2166666666666668</v>
      </c>
      <c r="AH186" s="50"/>
      <c r="AI186" s="50"/>
      <c r="AJ186" s="50"/>
      <c r="AK186" s="11" t="s">
        <v>3007</v>
      </c>
      <c r="AL186" s="10" t="s">
        <v>3040</v>
      </c>
      <c r="AM186" s="11" t="s">
        <v>3040</v>
      </c>
      <c r="AN186" s="51">
        <v>0.59930555555555554</v>
      </c>
      <c r="AO186" s="51">
        <v>0.59930555555555554</v>
      </c>
      <c r="AP186" s="11"/>
      <c r="AQ186" s="10">
        <v>7.3611111111111072E-2</v>
      </c>
      <c r="AR186" s="10">
        <v>7.276620370370368E-2</v>
      </c>
      <c r="AS186" s="10" t="s">
        <v>3052</v>
      </c>
      <c r="AT186" s="44">
        <v>106</v>
      </c>
      <c r="AU186" s="44">
        <v>104.78333333333333</v>
      </c>
      <c r="AV186" s="44" t="s">
        <v>3051</v>
      </c>
      <c r="AW186" s="10">
        <v>8.4490740740739145E-4</v>
      </c>
      <c r="AX186" s="44">
        <v>1.2166666666666668</v>
      </c>
      <c r="AY186" t="str">
        <f t="shared" si="6"/>
        <v>SI</v>
      </c>
      <c r="AZ186" s="43">
        <f t="shared" si="8"/>
        <v>0.21666666666666679</v>
      </c>
    </row>
    <row r="187" spans="1:52" x14ac:dyDescent="0.25">
      <c r="A187" s="11">
        <v>358</v>
      </c>
      <c r="B187" s="9">
        <v>42762</v>
      </c>
      <c r="C187" s="11" t="s">
        <v>515</v>
      </c>
      <c r="D187" s="10">
        <v>0.52638888888888891</v>
      </c>
      <c r="E187" s="44">
        <f t="shared" si="7"/>
        <v>1</v>
      </c>
      <c r="F187" s="10">
        <v>0.53407407407407403</v>
      </c>
      <c r="G187" s="48">
        <v>12</v>
      </c>
      <c r="H187" s="10"/>
      <c r="I187" s="10"/>
      <c r="J187" s="10"/>
      <c r="K187" s="10">
        <v>0.53511574074074075</v>
      </c>
      <c r="L187" s="10"/>
      <c r="M187" s="10"/>
      <c r="N187" s="10"/>
      <c r="O187" s="11">
        <v>4</v>
      </c>
      <c r="P187" s="11"/>
      <c r="Q187" s="11"/>
      <c r="R187" s="11"/>
      <c r="S187" s="11">
        <v>1</v>
      </c>
      <c r="T187" s="49">
        <v>42762.534074074072</v>
      </c>
      <c r="U187" s="49" t="s">
        <v>2997</v>
      </c>
      <c r="V187" s="49" t="s">
        <v>2997</v>
      </c>
      <c r="W187" s="49" t="s">
        <v>2997</v>
      </c>
      <c r="X187" s="49">
        <v>42762.535115740742</v>
      </c>
      <c r="Y187" s="49" t="s">
        <v>2997</v>
      </c>
      <c r="Z187" s="49" t="s">
        <v>2997</v>
      </c>
      <c r="AA187" s="49" t="s">
        <v>2997</v>
      </c>
      <c r="AB187" s="11">
        <v>1</v>
      </c>
      <c r="AC187" s="10">
        <v>1.0416666666667185E-3</v>
      </c>
      <c r="AD187" s="10" t="s">
        <v>2997</v>
      </c>
      <c r="AE187" s="10" t="s">
        <v>2997</v>
      </c>
      <c r="AF187" s="10" t="s">
        <v>2997</v>
      </c>
      <c r="AG187" s="50">
        <v>1.5</v>
      </c>
      <c r="AH187" s="50"/>
      <c r="AI187" s="50"/>
      <c r="AJ187" s="50"/>
      <c r="AK187" s="11" t="s">
        <v>3007</v>
      </c>
      <c r="AL187" s="10">
        <v>0.57327546296296295</v>
      </c>
      <c r="AM187" s="11">
        <v>1</v>
      </c>
      <c r="AN187" s="51">
        <v>0.59305555555555556</v>
      </c>
      <c r="AO187" s="51">
        <v>0.59305555555555556</v>
      </c>
      <c r="AP187" s="11"/>
      <c r="AQ187" s="10">
        <v>6.6666666666666652E-2</v>
      </c>
      <c r="AR187" s="10">
        <v>5.8981481481481524E-2</v>
      </c>
      <c r="AS187" s="10">
        <v>1.9780092592592613E-2</v>
      </c>
      <c r="AT187" s="44">
        <v>96</v>
      </c>
      <c r="AU187" s="44">
        <v>84.933333333333337</v>
      </c>
      <c r="AV187" s="44">
        <v>28.483333333333334</v>
      </c>
      <c r="AW187" s="10">
        <v>7.6851851851851283E-3</v>
      </c>
      <c r="AX187" s="44">
        <v>11.066666666666666</v>
      </c>
      <c r="AY187" t="str">
        <f t="shared" si="6"/>
        <v>SI</v>
      </c>
      <c r="AZ187" s="43">
        <f t="shared" si="8"/>
        <v>10.066666666666666</v>
      </c>
    </row>
    <row r="188" spans="1:52" x14ac:dyDescent="0.25">
      <c r="A188" s="11">
        <v>344</v>
      </c>
      <c r="B188" s="9">
        <v>42762</v>
      </c>
      <c r="C188" s="11" t="s">
        <v>300</v>
      </c>
      <c r="D188" s="10">
        <v>0.52638888888888891</v>
      </c>
      <c r="E188" s="44">
        <f t="shared" si="7"/>
        <v>0</v>
      </c>
      <c r="F188" s="10">
        <v>0.52686342592592594</v>
      </c>
      <c r="G188" s="48">
        <v>12</v>
      </c>
      <c r="H188" s="10"/>
      <c r="I188" s="10"/>
      <c r="J188" s="10"/>
      <c r="K188" s="10">
        <v>0.52831018518518513</v>
      </c>
      <c r="L188" s="10"/>
      <c r="M188" s="10"/>
      <c r="N188" s="10"/>
      <c r="O188" s="11">
        <v>3</v>
      </c>
      <c r="P188" s="11"/>
      <c r="Q188" s="11"/>
      <c r="R188" s="11"/>
      <c r="S188" s="11">
        <v>1</v>
      </c>
      <c r="T188" s="49">
        <v>42762.526863425926</v>
      </c>
      <c r="U188" s="49" t="s">
        <v>2997</v>
      </c>
      <c r="V188" s="49" t="s">
        <v>2997</v>
      </c>
      <c r="W188" s="49" t="s">
        <v>2997</v>
      </c>
      <c r="X188" s="49">
        <v>42762.528310185182</v>
      </c>
      <c r="Y188" s="49" t="s">
        <v>2997</v>
      </c>
      <c r="Z188" s="49" t="s">
        <v>2997</v>
      </c>
      <c r="AA188" s="49" t="s">
        <v>2997</v>
      </c>
      <c r="AB188" s="11">
        <v>1</v>
      </c>
      <c r="AC188" s="10">
        <v>1.4467592592591894E-3</v>
      </c>
      <c r="AD188" s="10" t="s">
        <v>2997</v>
      </c>
      <c r="AE188" s="10" t="s">
        <v>2997</v>
      </c>
      <c r="AF188" s="10" t="s">
        <v>2997</v>
      </c>
      <c r="AG188" s="50">
        <v>2.0833333333333335</v>
      </c>
      <c r="AH188" s="50"/>
      <c r="AI188" s="50"/>
      <c r="AJ188" s="50"/>
      <c r="AK188" s="11" t="s">
        <v>3007</v>
      </c>
      <c r="AL188" s="10" t="s">
        <v>3040</v>
      </c>
      <c r="AM188" s="11" t="s">
        <v>3040</v>
      </c>
      <c r="AN188" s="51">
        <v>0.60277777777777775</v>
      </c>
      <c r="AO188" s="51">
        <v>0.60277777777777775</v>
      </c>
      <c r="AP188" s="11"/>
      <c r="AQ188" s="10">
        <v>7.638888888888884E-2</v>
      </c>
      <c r="AR188" s="10">
        <v>7.5914351851851802E-2</v>
      </c>
      <c r="AS188" s="10" t="s">
        <v>3052</v>
      </c>
      <c r="AT188" s="44">
        <v>110</v>
      </c>
      <c r="AU188" s="44">
        <v>109.31666666666666</v>
      </c>
      <c r="AV188" s="44" t="s">
        <v>3051</v>
      </c>
      <c r="AW188" s="10">
        <v>4.745370370370372E-4</v>
      </c>
      <c r="AX188" s="44">
        <v>0.68333333333333335</v>
      </c>
      <c r="AY188" t="str">
        <f t="shared" si="6"/>
        <v>NO</v>
      </c>
      <c r="AZ188" s="43">
        <f t="shared" si="8"/>
        <v>0</v>
      </c>
    </row>
    <row r="189" spans="1:52" x14ac:dyDescent="0.25">
      <c r="A189" s="11">
        <v>346</v>
      </c>
      <c r="B189" s="9">
        <v>42762</v>
      </c>
      <c r="C189" s="11" t="s">
        <v>83</v>
      </c>
      <c r="D189" s="10">
        <v>0.52638888888888891</v>
      </c>
      <c r="E189" s="44">
        <f t="shared" si="7"/>
        <v>0</v>
      </c>
      <c r="F189" s="10">
        <v>0.5282175925925926</v>
      </c>
      <c r="G189" s="48">
        <v>12</v>
      </c>
      <c r="H189" s="10"/>
      <c r="I189" s="10"/>
      <c r="J189" s="10"/>
      <c r="K189" s="10">
        <v>0.52931712962962962</v>
      </c>
      <c r="L189" s="10"/>
      <c r="M189" s="10"/>
      <c r="N189" s="10"/>
      <c r="O189" s="11">
        <v>2</v>
      </c>
      <c r="P189" s="11"/>
      <c r="Q189" s="11"/>
      <c r="R189" s="11"/>
      <c r="S189" s="11">
        <v>1</v>
      </c>
      <c r="T189" s="49">
        <v>42762.528217592589</v>
      </c>
      <c r="U189" s="49" t="s">
        <v>2997</v>
      </c>
      <c r="V189" s="49" t="s">
        <v>2997</v>
      </c>
      <c r="W189" s="49" t="s">
        <v>2997</v>
      </c>
      <c r="X189" s="49">
        <v>42762.529317129629</v>
      </c>
      <c r="Y189" s="49" t="s">
        <v>2997</v>
      </c>
      <c r="Z189" s="49" t="s">
        <v>2997</v>
      </c>
      <c r="AA189" s="49" t="s">
        <v>2997</v>
      </c>
      <c r="AB189" s="11">
        <v>1</v>
      </c>
      <c r="AC189" s="10">
        <v>1.0995370370370239E-3</v>
      </c>
      <c r="AD189" s="10" t="s">
        <v>2997</v>
      </c>
      <c r="AE189" s="10" t="s">
        <v>2997</v>
      </c>
      <c r="AF189" s="10" t="s">
        <v>2997</v>
      </c>
      <c r="AG189" s="50">
        <v>1.5833333333333335</v>
      </c>
      <c r="AH189" s="50"/>
      <c r="AI189" s="50"/>
      <c r="AJ189" s="50"/>
      <c r="AK189" s="11" t="s">
        <v>3007</v>
      </c>
      <c r="AL189" s="10" t="s">
        <v>3040</v>
      </c>
      <c r="AM189" s="11" t="s">
        <v>3040</v>
      </c>
      <c r="AN189" s="51">
        <v>0.60277777777777775</v>
      </c>
      <c r="AO189" s="51">
        <v>0.60277777777777775</v>
      </c>
      <c r="AP189" s="11"/>
      <c r="AQ189" s="10">
        <v>7.638888888888884E-2</v>
      </c>
      <c r="AR189" s="10">
        <v>7.4560185185185146E-2</v>
      </c>
      <c r="AS189" s="10" t="s">
        <v>3052</v>
      </c>
      <c r="AT189" s="44">
        <v>110</v>
      </c>
      <c r="AU189" s="44">
        <v>107.36666666666666</v>
      </c>
      <c r="AV189" s="44" t="s">
        <v>3051</v>
      </c>
      <c r="AW189" s="10">
        <v>1.8287037037036935E-3</v>
      </c>
      <c r="AX189" s="44">
        <v>2.6333333333333333</v>
      </c>
      <c r="AY189" t="str">
        <f t="shared" si="6"/>
        <v>SI</v>
      </c>
      <c r="AZ189" s="43">
        <f t="shared" si="8"/>
        <v>1.6333333333333333</v>
      </c>
    </row>
    <row r="190" spans="1:52" x14ac:dyDescent="0.25">
      <c r="A190" s="11">
        <v>348</v>
      </c>
      <c r="B190" s="9">
        <v>42762</v>
      </c>
      <c r="C190" s="11" t="s">
        <v>84</v>
      </c>
      <c r="D190" s="10">
        <v>0.52638888888888891</v>
      </c>
      <c r="E190" s="44">
        <f t="shared" si="7"/>
        <v>0</v>
      </c>
      <c r="F190" s="10">
        <v>0.52952546296296299</v>
      </c>
      <c r="G190" s="48">
        <v>12</v>
      </c>
      <c r="H190" s="10"/>
      <c r="I190" s="10"/>
      <c r="J190" s="10"/>
      <c r="K190" s="10">
        <v>0.53054398148148152</v>
      </c>
      <c r="L190" s="10"/>
      <c r="M190" s="10"/>
      <c r="N190" s="10"/>
      <c r="O190" s="11">
        <v>2</v>
      </c>
      <c r="P190" s="11"/>
      <c r="Q190" s="11"/>
      <c r="R190" s="11"/>
      <c r="S190" s="11">
        <v>1</v>
      </c>
      <c r="T190" s="49">
        <v>42762.52952546296</v>
      </c>
      <c r="U190" s="49" t="s">
        <v>2997</v>
      </c>
      <c r="V190" s="49" t="s">
        <v>2997</v>
      </c>
      <c r="W190" s="49" t="s">
        <v>2997</v>
      </c>
      <c r="X190" s="49">
        <v>42762.530543981484</v>
      </c>
      <c r="Y190" s="49" t="s">
        <v>2997</v>
      </c>
      <c r="Z190" s="49" t="s">
        <v>2997</v>
      </c>
      <c r="AA190" s="49" t="s">
        <v>2997</v>
      </c>
      <c r="AB190" s="11">
        <v>1</v>
      </c>
      <c r="AC190" s="10">
        <v>1.0185185185185297E-3</v>
      </c>
      <c r="AD190" s="10" t="s">
        <v>2997</v>
      </c>
      <c r="AE190" s="10" t="s">
        <v>2997</v>
      </c>
      <c r="AF190" s="10" t="s">
        <v>2997</v>
      </c>
      <c r="AG190" s="50">
        <v>1.4666666666666668</v>
      </c>
      <c r="AH190" s="50"/>
      <c r="AI190" s="50"/>
      <c r="AJ190" s="50"/>
      <c r="AK190" s="11" t="s">
        <v>3007</v>
      </c>
      <c r="AL190" s="10" t="s">
        <v>3040</v>
      </c>
      <c r="AM190" s="11" t="s">
        <v>3040</v>
      </c>
      <c r="AN190" s="51">
        <v>0.60277777777777775</v>
      </c>
      <c r="AO190" s="51">
        <v>0.60277777777777775</v>
      </c>
      <c r="AP190" s="11"/>
      <c r="AQ190" s="10">
        <v>7.638888888888884E-2</v>
      </c>
      <c r="AR190" s="10">
        <v>7.3252314814814756E-2</v>
      </c>
      <c r="AS190" s="10" t="s">
        <v>3052</v>
      </c>
      <c r="AT190" s="44">
        <v>110</v>
      </c>
      <c r="AU190" s="44">
        <v>105.48333333333333</v>
      </c>
      <c r="AV190" s="44" t="s">
        <v>3051</v>
      </c>
      <c r="AW190" s="10">
        <v>3.1365740740740833E-3</v>
      </c>
      <c r="AX190" s="44">
        <v>4.5166666666666666</v>
      </c>
      <c r="AY190" t="str">
        <f t="shared" si="6"/>
        <v>SI</v>
      </c>
      <c r="AZ190" s="43">
        <f t="shared" si="8"/>
        <v>3.5166666666666666</v>
      </c>
    </row>
    <row r="191" spans="1:52" x14ac:dyDescent="0.25">
      <c r="A191" s="11">
        <v>347</v>
      </c>
      <c r="B191" s="9">
        <v>42762</v>
      </c>
      <c r="C191" s="11" t="s">
        <v>301</v>
      </c>
      <c r="D191" s="10">
        <v>0.52708333333333335</v>
      </c>
      <c r="E191" s="44">
        <f t="shared" si="7"/>
        <v>1</v>
      </c>
      <c r="F191" s="10">
        <v>0.52853009259259254</v>
      </c>
      <c r="G191" s="48">
        <v>12</v>
      </c>
      <c r="H191" s="10"/>
      <c r="I191" s="10"/>
      <c r="J191" s="10"/>
      <c r="K191" s="10">
        <v>0.52962962962962956</v>
      </c>
      <c r="L191" s="10"/>
      <c r="M191" s="10"/>
      <c r="N191" s="10"/>
      <c r="O191" s="11">
        <v>3</v>
      </c>
      <c r="P191" s="11"/>
      <c r="Q191" s="11"/>
      <c r="R191" s="11"/>
      <c r="S191" s="11">
        <v>1</v>
      </c>
      <c r="T191" s="49">
        <v>42762.52853009259</v>
      </c>
      <c r="U191" s="49" t="s">
        <v>2997</v>
      </c>
      <c r="V191" s="49" t="s">
        <v>2997</v>
      </c>
      <c r="W191" s="49" t="s">
        <v>2997</v>
      </c>
      <c r="X191" s="49">
        <v>42762.529629629629</v>
      </c>
      <c r="Y191" s="49" t="s">
        <v>2997</v>
      </c>
      <c r="Z191" s="49" t="s">
        <v>2997</v>
      </c>
      <c r="AA191" s="49" t="s">
        <v>2997</v>
      </c>
      <c r="AB191" s="11">
        <v>1</v>
      </c>
      <c r="AC191" s="10">
        <v>1.0995370370370239E-3</v>
      </c>
      <c r="AD191" s="10" t="s">
        <v>2997</v>
      </c>
      <c r="AE191" s="10" t="s">
        <v>2997</v>
      </c>
      <c r="AF191" s="10" t="s">
        <v>2997</v>
      </c>
      <c r="AG191" s="50">
        <v>1.5833333333333335</v>
      </c>
      <c r="AH191" s="50"/>
      <c r="AI191" s="50"/>
      <c r="AJ191" s="50"/>
      <c r="AK191" s="11" t="s">
        <v>3007</v>
      </c>
      <c r="AL191" s="10">
        <v>0.66910879629629638</v>
      </c>
      <c r="AM191" s="11">
        <v>0</v>
      </c>
      <c r="AN191" s="51">
        <v>0.67152777777777783</v>
      </c>
      <c r="AO191" s="51">
        <v>0.67152777777777783</v>
      </c>
      <c r="AP191" s="11" t="s">
        <v>3032</v>
      </c>
      <c r="AQ191" s="10">
        <v>0.14444444444444449</v>
      </c>
      <c r="AR191" s="10">
        <v>0.1429976851851853</v>
      </c>
      <c r="AS191" s="10" t="s">
        <v>3050</v>
      </c>
      <c r="AT191" s="44">
        <v>208</v>
      </c>
      <c r="AU191" s="44">
        <v>205.91666666666666</v>
      </c>
      <c r="AV191" s="44" t="s">
        <v>3051</v>
      </c>
      <c r="AW191" s="10">
        <v>1.4467592592591894E-3</v>
      </c>
      <c r="AX191" s="44">
        <v>2.0833333333333335</v>
      </c>
      <c r="AY191" t="str">
        <f t="shared" si="6"/>
        <v>SI</v>
      </c>
      <c r="AZ191" s="43">
        <f t="shared" si="8"/>
        <v>1.0833333333333335</v>
      </c>
    </row>
    <row r="192" spans="1:52" x14ac:dyDescent="0.25">
      <c r="A192" s="11">
        <v>351</v>
      </c>
      <c r="B192" s="9">
        <v>42762</v>
      </c>
      <c r="C192" s="11" t="s">
        <v>513</v>
      </c>
      <c r="D192" s="10">
        <v>0.52847222222222223</v>
      </c>
      <c r="E192" s="44">
        <f t="shared" si="7"/>
        <v>2</v>
      </c>
      <c r="F192" s="10">
        <v>0.53039351851851857</v>
      </c>
      <c r="G192" s="48">
        <v>12</v>
      </c>
      <c r="H192" s="10"/>
      <c r="I192" s="10"/>
      <c r="J192" s="10"/>
      <c r="K192" s="10">
        <v>0.53145833333333337</v>
      </c>
      <c r="L192" s="10"/>
      <c r="M192" s="10"/>
      <c r="N192" s="10"/>
      <c r="O192" s="11">
        <v>4</v>
      </c>
      <c r="P192" s="11"/>
      <c r="Q192" s="11"/>
      <c r="R192" s="11"/>
      <c r="S192" s="11">
        <v>1</v>
      </c>
      <c r="T192" s="49">
        <v>42762.530393518522</v>
      </c>
      <c r="U192" s="49" t="s">
        <v>2997</v>
      </c>
      <c r="V192" s="49" t="s">
        <v>2997</v>
      </c>
      <c r="W192" s="49" t="s">
        <v>2997</v>
      </c>
      <c r="X192" s="49">
        <v>42762.531458333331</v>
      </c>
      <c r="Y192" s="49" t="s">
        <v>2997</v>
      </c>
      <c r="Z192" s="49" t="s">
        <v>2997</v>
      </c>
      <c r="AA192" s="49" t="s">
        <v>2997</v>
      </c>
      <c r="AB192" s="11">
        <v>1</v>
      </c>
      <c r="AC192" s="10">
        <v>1.0648148148147962E-3</v>
      </c>
      <c r="AD192" s="10" t="s">
        <v>2997</v>
      </c>
      <c r="AE192" s="10" t="s">
        <v>2997</v>
      </c>
      <c r="AF192" s="10" t="s">
        <v>2997</v>
      </c>
      <c r="AG192" s="50">
        <v>1.5333333333333332</v>
      </c>
      <c r="AH192" s="50"/>
      <c r="AI192" s="50"/>
      <c r="AJ192" s="50"/>
      <c r="AK192" s="11" t="s">
        <v>3007</v>
      </c>
      <c r="AL192" s="10">
        <v>0.65626157407407404</v>
      </c>
      <c r="AM192" s="11">
        <v>1</v>
      </c>
      <c r="AN192" s="10">
        <v>0.67152777777777783</v>
      </c>
      <c r="AO192" s="10">
        <v>0.67152777777777783</v>
      </c>
      <c r="AP192" s="11"/>
      <c r="AQ192" s="10">
        <v>0.1430555555555556</v>
      </c>
      <c r="AR192" s="10">
        <v>0.14113425925925926</v>
      </c>
      <c r="AS192" s="10">
        <v>1.5266203703703796E-2</v>
      </c>
      <c r="AT192" s="44">
        <v>206</v>
      </c>
      <c r="AU192" s="44">
        <v>203.23333333333332</v>
      </c>
      <c r="AV192" s="44">
        <v>21.983333333333334</v>
      </c>
      <c r="AW192" s="10">
        <v>1.9212962962963376E-3</v>
      </c>
      <c r="AX192" s="44">
        <v>2.7666666666666666</v>
      </c>
      <c r="AY192" t="str">
        <f t="shared" si="6"/>
        <v>SI</v>
      </c>
      <c r="AZ192" s="43">
        <f t="shared" si="8"/>
        <v>1.7666666666666666</v>
      </c>
    </row>
    <row r="193" spans="1:52" x14ac:dyDescent="0.25">
      <c r="A193" s="11">
        <v>354</v>
      </c>
      <c r="B193" s="9">
        <v>42762</v>
      </c>
      <c r="C193" s="11" t="s">
        <v>85</v>
      </c>
      <c r="D193" s="10">
        <v>0.52847222222222223</v>
      </c>
      <c r="E193" s="44">
        <f t="shared" si="7"/>
        <v>0</v>
      </c>
      <c r="F193" s="10">
        <v>0.53084490740740742</v>
      </c>
      <c r="G193" s="48">
        <v>12</v>
      </c>
      <c r="H193" s="10"/>
      <c r="I193" s="10"/>
      <c r="J193" s="10"/>
      <c r="K193" s="10">
        <v>0.5320138888888889</v>
      </c>
      <c r="L193" s="10"/>
      <c r="M193" s="10"/>
      <c r="N193" s="10"/>
      <c r="O193" s="11">
        <v>2</v>
      </c>
      <c r="P193" s="11"/>
      <c r="Q193" s="11"/>
      <c r="R193" s="11"/>
      <c r="S193" s="11">
        <v>1</v>
      </c>
      <c r="T193" s="49">
        <v>42762.530844907407</v>
      </c>
      <c r="U193" s="49" t="s">
        <v>2997</v>
      </c>
      <c r="V193" s="49" t="s">
        <v>2997</v>
      </c>
      <c r="W193" s="49" t="s">
        <v>2997</v>
      </c>
      <c r="X193" s="49">
        <v>42762.532013888886</v>
      </c>
      <c r="Y193" s="49" t="s">
        <v>2997</v>
      </c>
      <c r="Z193" s="49" t="s">
        <v>2997</v>
      </c>
      <c r="AA193" s="49" t="s">
        <v>2997</v>
      </c>
      <c r="AB193" s="11">
        <v>1</v>
      </c>
      <c r="AC193" s="10">
        <v>1.1689814814814792E-3</v>
      </c>
      <c r="AD193" s="10" t="s">
        <v>2997</v>
      </c>
      <c r="AE193" s="10" t="s">
        <v>2997</v>
      </c>
      <c r="AF193" s="10" t="s">
        <v>2997</v>
      </c>
      <c r="AG193" s="50">
        <v>1.6833333333333333</v>
      </c>
      <c r="AH193" s="50"/>
      <c r="AI193" s="50"/>
      <c r="AJ193" s="50"/>
      <c r="AK193" s="11" t="s">
        <v>3007</v>
      </c>
      <c r="AL193" s="10" t="s">
        <v>3040</v>
      </c>
      <c r="AM193" s="11" t="s">
        <v>3040</v>
      </c>
      <c r="AN193" s="51">
        <v>0.62777777777777777</v>
      </c>
      <c r="AO193" s="51">
        <v>0.62777777777777777</v>
      </c>
      <c r="AP193" s="11"/>
      <c r="AQ193" s="10">
        <v>9.9305555555555536E-2</v>
      </c>
      <c r="AR193" s="10">
        <v>9.693287037037035E-2</v>
      </c>
      <c r="AS193" s="10" t="s">
        <v>3052</v>
      </c>
      <c r="AT193" s="44">
        <v>143</v>
      </c>
      <c r="AU193" s="44">
        <v>139.58333333333334</v>
      </c>
      <c r="AV193" s="44" t="s">
        <v>3051</v>
      </c>
      <c r="AW193" s="10">
        <v>2.372685185185186E-3</v>
      </c>
      <c r="AX193" s="44">
        <v>3.4166666666666665</v>
      </c>
      <c r="AY193" t="str">
        <f t="shared" si="6"/>
        <v>SI</v>
      </c>
      <c r="AZ193" s="43">
        <f t="shared" si="8"/>
        <v>2.4166666666666665</v>
      </c>
    </row>
    <row r="194" spans="1:52" x14ac:dyDescent="0.25">
      <c r="A194" s="11">
        <v>353</v>
      </c>
      <c r="B194" s="9">
        <v>42762</v>
      </c>
      <c r="C194" s="11" t="s">
        <v>304</v>
      </c>
      <c r="D194" s="10">
        <v>0.52986111111111112</v>
      </c>
      <c r="E194" s="44">
        <f t="shared" si="7"/>
        <v>2</v>
      </c>
      <c r="F194" s="10">
        <v>0.5307291666666667</v>
      </c>
      <c r="G194" s="48">
        <v>12</v>
      </c>
      <c r="H194" s="10"/>
      <c r="I194" s="10"/>
      <c r="J194" s="10"/>
      <c r="K194" s="10">
        <v>0.53136574074074072</v>
      </c>
      <c r="L194" s="10"/>
      <c r="M194" s="10"/>
      <c r="N194" s="10"/>
      <c r="O194" s="11">
        <v>3</v>
      </c>
      <c r="P194" s="11"/>
      <c r="Q194" s="11"/>
      <c r="R194" s="11"/>
      <c r="S194" s="11">
        <v>1</v>
      </c>
      <c r="T194" s="49">
        <v>42762.530729166669</v>
      </c>
      <c r="U194" s="49" t="s">
        <v>2997</v>
      </c>
      <c r="V194" s="49" t="s">
        <v>2997</v>
      </c>
      <c r="W194" s="49" t="s">
        <v>2997</v>
      </c>
      <c r="X194" s="49">
        <v>42762.531365740739</v>
      </c>
      <c r="Y194" s="49" t="s">
        <v>2997</v>
      </c>
      <c r="Z194" s="49" t="s">
        <v>2997</v>
      </c>
      <c r="AA194" s="49" t="s">
        <v>2997</v>
      </c>
      <c r="AB194" s="11">
        <v>1</v>
      </c>
      <c r="AC194" s="10">
        <v>6.3657407407402555E-4</v>
      </c>
      <c r="AD194" s="10" t="s">
        <v>2997</v>
      </c>
      <c r="AE194" s="10" t="s">
        <v>2997</v>
      </c>
      <c r="AF194" s="10" t="s">
        <v>2997</v>
      </c>
      <c r="AG194" s="50">
        <v>0.91666666666666663</v>
      </c>
      <c r="AH194" s="50"/>
      <c r="AI194" s="50"/>
      <c r="AJ194" s="50"/>
      <c r="AK194" s="11" t="s">
        <v>3007</v>
      </c>
      <c r="AL194" s="10" t="s">
        <v>3040</v>
      </c>
      <c r="AM194" s="11" t="s">
        <v>3040</v>
      </c>
      <c r="AN194" s="51">
        <v>0.625</v>
      </c>
      <c r="AO194" s="51">
        <v>0.625</v>
      </c>
      <c r="AP194" s="11"/>
      <c r="AQ194" s="10">
        <v>9.5138888888888884E-2</v>
      </c>
      <c r="AR194" s="10">
        <v>9.4270833333333304E-2</v>
      </c>
      <c r="AS194" s="10" t="s">
        <v>3052</v>
      </c>
      <c r="AT194" s="44">
        <v>137</v>
      </c>
      <c r="AU194" s="44">
        <v>135.75</v>
      </c>
      <c r="AV194" s="44" t="s">
        <v>3051</v>
      </c>
      <c r="AW194" s="10">
        <v>8.6805555555558023E-4</v>
      </c>
      <c r="AX194" s="44">
        <v>1.25</v>
      </c>
      <c r="AY194" t="str">
        <f t="shared" ref="AY194:AY257" si="9">IF(AX194&lt;1,"NO","SI")</f>
        <v>SI</v>
      </c>
      <c r="AZ194" s="43">
        <f t="shared" si="8"/>
        <v>0.25</v>
      </c>
    </row>
    <row r="195" spans="1:52" x14ac:dyDescent="0.25">
      <c r="A195" s="11">
        <v>355</v>
      </c>
      <c r="B195" s="9">
        <v>42762</v>
      </c>
      <c r="C195" s="11" t="s">
        <v>514</v>
      </c>
      <c r="D195" s="10">
        <v>0.52986111111111112</v>
      </c>
      <c r="E195" s="44">
        <f t="shared" ref="E195:E258" si="10">MINUTE(D195-D194)</f>
        <v>0</v>
      </c>
      <c r="F195" s="10">
        <v>0.53174768518518511</v>
      </c>
      <c r="G195" s="48">
        <v>12</v>
      </c>
      <c r="H195" s="10"/>
      <c r="I195" s="10"/>
      <c r="J195" s="10"/>
      <c r="K195" s="10">
        <v>0.53263888888888888</v>
      </c>
      <c r="L195" s="10"/>
      <c r="M195" s="10"/>
      <c r="N195" s="10"/>
      <c r="O195" s="11">
        <v>4</v>
      </c>
      <c r="P195" s="11"/>
      <c r="Q195" s="11"/>
      <c r="R195" s="11"/>
      <c r="S195" s="11">
        <v>1</v>
      </c>
      <c r="T195" s="49">
        <v>42762.531747685185</v>
      </c>
      <c r="U195" s="49" t="s">
        <v>2997</v>
      </c>
      <c r="V195" s="49" t="s">
        <v>2997</v>
      </c>
      <c r="W195" s="49" t="s">
        <v>2997</v>
      </c>
      <c r="X195" s="49">
        <v>42762.532638888886</v>
      </c>
      <c r="Y195" s="49" t="s">
        <v>2997</v>
      </c>
      <c r="Z195" s="49" t="s">
        <v>2997</v>
      </c>
      <c r="AA195" s="49" t="s">
        <v>2997</v>
      </c>
      <c r="AB195" s="11">
        <v>1</v>
      </c>
      <c r="AC195" s="10">
        <v>8.91203703703769E-4</v>
      </c>
      <c r="AD195" s="10" t="s">
        <v>2997</v>
      </c>
      <c r="AE195" s="10" t="s">
        <v>2997</v>
      </c>
      <c r="AF195" s="10" t="s">
        <v>2997</v>
      </c>
      <c r="AG195" s="50">
        <v>1.2833333333333332</v>
      </c>
      <c r="AH195" s="50"/>
      <c r="AI195" s="50"/>
      <c r="AJ195" s="50"/>
      <c r="AK195" s="11" t="s">
        <v>3007</v>
      </c>
      <c r="AL195" s="10" t="s">
        <v>3040</v>
      </c>
      <c r="AM195" s="11" t="s">
        <v>3040</v>
      </c>
      <c r="AN195" s="51">
        <v>0.62430555555555556</v>
      </c>
      <c r="AO195" s="51">
        <v>0.62430555555555556</v>
      </c>
      <c r="AP195" s="11"/>
      <c r="AQ195" s="10">
        <v>9.4444444444444442E-2</v>
      </c>
      <c r="AR195" s="10">
        <v>9.2557870370370443E-2</v>
      </c>
      <c r="AS195" s="10" t="s">
        <v>3052</v>
      </c>
      <c r="AT195" s="44">
        <v>136</v>
      </c>
      <c r="AU195" s="44">
        <v>133.28333333333333</v>
      </c>
      <c r="AV195" s="44" t="s">
        <v>3051</v>
      </c>
      <c r="AW195" s="10">
        <v>1.8865740740739989E-3</v>
      </c>
      <c r="AX195" s="44">
        <v>2.7166666666666668</v>
      </c>
      <c r="AY195" t="str">
        <f t="shared" si="9"/>
        <v>SI</v>
      </c>
      <c r="AZ195" s="43">
        <f t="shared" ref="AZ195:AZ258" si="11">IF(AY195="SI",AX195-1,0)</f>
        <v>1.7166666666666668</v>
      </c>
    </row>
    <row r="196" spans="1:52" x14ac:dyDescent="0.25">
      <c r="A196" s="11">
        <v>356</v>
      </c>
      <c r="B196" s="9">
        <v>42762</v>
      </c>
      <c r="C196" s="11" t="s">
        <v>305</v>
      </c>
      <c r="D196" s="10">
        <v>0.52986111111111112</v>
      </c>
      <c r="E196" s="44">
        <f t="shared" si="10"/>
        <v>0</v>
      </c>
      <c r="F196" s="10">
        <v>0.5317708333333333</v>
      </c>
      <c r="G196" s="48">
        <v>12</v>
      </c>
      <c r="H196" s="10"/>
      <c r="I196" s="10"/>
      <c r="J196" s="10"/>
      <c r="K196" s="10">
        <v>0.53234953703703702</v>
      </c>
      <c r="L196" s="10"/>
      <c r="M196" s="10"/>
      <c r="N196" s="10"/>
      <c r="O196" s="11">
        <v>3</v>
      </c>
      <c r="P196" s="11"/>
      <c r="Q196" s="11"/>
      <c r="R196" s="11"/>
      <c r="S196" s="11">
        <v>1</v>
      </c>
      <c r="T196" s="49">
        <v>42762.531770833331</v>
      </c>
      <c r="U196" s="49" t="s">
        <v>2997</v>
      </c>
      <c r="V196" s="49" t="s">
        <v>2997</v>
      </c>
      <c r="W196" s="49" t="s">
        <v>2997</v>
      </c>
      <c r="X196" s="49">
        <v>42762.532349537039</v>
      </c>
      <c r="Y196" s="49" t="s">
        <v>2997</v>
      </c>
      <c r="Z196" s="49" t="s">
        <v>2997</v>
      </c>
      <c r="AA196" s="49" t="s">
        <v>2997</v>
      </c>
      <c r="AB196" s="11">
        <v>1</v>
      </c>
      <c r="AC196" s="10">
        <v>5.7870370370372015E-4</v>
      </c>
      <c r="AD196" s="10" t="s">
        <v>2997</v>
      </c>
      <c r="AE196" s="10" t="s">
        <v>2997</v>
      </c>
      <c r="AF196" s="10" t="s">
        <v>2997</v>
      </c>
      <c r="AG196" s="50">
        <v>0.83333333333333337</v>
      </c>
      <c r="AH196" s="50"/>
      <c r="AI196" s="50"/>
      <c r="AJ196" s="50"/>
      <c r="AK196" s="11" t="s">
        <v>3007</v>
      </c>
      <c r="AL196" s="10" t="s">
        <v>3040</v>
      </c>
      <c r="AM196" s="11" t="s">
        <v>3040</v>
      </c>
      <c r="AN196" s="51">
        <v>0.61944444444444446</v>
      </c>
      <c r="AO196" s="51">
        <v>0.61944444444444446</v>
      </c>
      <c r="AP196" s="11"/>
      <c r="AQ196" s="10">
        <v>8.9583333333333348E-2</v>
      </c>
      <c r="AR196" s="10">
        <v>8.767361111111116E-2</v>
      </c>
      <c r="AS196" s="10" t="s">
        <v>3052</v>
      </c>
      <c r="AT196" s="44">
        <v>129</v>
      </c>
      <c r="AU196" s="44">
        <v>126.25</v>
      </c>
      <c r="AV196" s="44" t="s">
        <v>3051</v>
      </c>
      <c r="AW196" s="10">
        <v>1.9097222222221877E-3</v>
      </c>
      <c r="AX196" s="44">
        <v>2.75</v>
      </c>
      <c r="AY196" t="str">
        <f t="shared" si="9"/>
        <v>SI</v>
      </c>
      <c r="AZ196" s="43">
        <f t="shared" si="11"/>
        <v>1.75</v>
      </c>
    </row>
    <row r="197" spans="1:52" x14ac:dyDescent="0.25">
      <c r="A197" s="11">
        <v>360</v>
      </c>
      <c r="B197" s="9">
        <v>42762</v>
      </c>
      <c r="C197" s="11" t="s">
        <v>516</v>
      </c>
      <c r="D197" s="10">
        <v>0.53472222222222221</v>
      </c>
      <c r="E197" s="44">
        <f t="shared" si="10"/>
        <v>7</v>
      </c>
      <c r="F197" s="10">
        <v>0.5354282407407408</v>
      </c>
      <c r="G197" s="48">
        <v>12</v>
      </c>
      <c r="H197" s="10"/>
      <c r="I197" s="10"/>
      <c r="J197" s="10"/>
      <c r="K197" s="10">
        <v>0.53600694444444441</v>
      </c>
      <c r="L197" s="10"/>
      <c r="M197" s="10"/>
      <c r="N197" s="10"/>
      <c r="O197" s="11">
        <v>4</v>
      </c>
      <c r="P197" s="11"/>
      <c r="Q197" s="11"/>
      <c r="R197" s="11"/>
      <c r="S197" s="11">
        <v>1</v>
      </c>
      <c r="T197" s="49">
        <v>42762.535428240742</v>
      </c>
      <c r="U197" s="49" t="s">
        <v>2997</v>
      </c>
      <c r="V197" s="49" t="s">
        <v>2997</v>
      </c>
      <c r="W197" s="49" t="s">
        <v>2997</v>
      </c>
      <c r="X197" s="49">
        <v>42762.536006944443</v>
      </c>
      <c r="Y197" s="49" t="s">
        <v>2997</v>
      </c>
      <c r="Z197" s="49" t="s">
        <v>2997</v>
      </c>
      <c r="AA197" s="49" t="s">
        <v>2997</v>
      </c>
      <c r="AB197" s="11">
        <v>1</v>
      </c>
      <c r="AC197" s="10">
        <v>5.7870370370360913E-4</v>
      </c>
      <c r="AD197" s="10" t="s">
        <v>2997</v>
      </c>
      <c r="AE197" s="10" t="s">
        <v>2997</v>
      </c>
      <c r="AF197" s="10" t="s">
        <v>2997</v>
      </c>
      <c r="AG197" s="50">
        <v>0.83333333333333337</v>
      </c>
      <c r="AH197" s="50"/>
      <c r="AI197" s="50"/>
      <c r="AJ197" s="50"/>
      <c r="AK197" s="11" t="s">
        <v>3007</v>
      </c>
      <c r="AL197" s="10">
        <v>0.56042824074074071</v>
      </c>
      <c r="AM197" s="11">
        <v>1</v>
      </c>
      <c r="AN197" s="10">
        <v>0.56458333333333333</v>
      </c>
      <c r="AO197" s="10">
        <v>0.56458333333333333</v>
      </c>
      <c r="AP197" s="11"/>
      <c r="AQ197" s="10">
        <v>2.9861111111111116E-2</v>
      </c>
      <c r="AR197" s="10">
        <v>2.9155092592592524E-2</v>
      </c>
      <c r="AS197" s="10">
        <v>4.155092592592613E-3</v>
      </c>
      <c r="AT197" s="44">
        <v>43</v>
      </c>
      <c r="AU197" s="44">
        <v>41.983333333333334</v>
      </c>
      <c r="AV197" s="44">
        <v>5.9833333333333334</v>
      </c>
      <c r="AW197" s="10">
        <v>7.0601851851859188E-4</v>
      </c>
      <c r="AX197" s="44">
        <v>1.0166666666666666</v>
      </c>
      <c r="AY197" t="str">
        <f t="shared" si="9"/>
        <v>SI</v>
      </c>
      <c r="AZ197" s="43">
        <f t="shared" si="11"/>
        <v>1.6666666666666607E-2</v>
      </c>
    </row>
    <row r="198" spans="1:52" x14ac:dyDescent="0.25">
      <c r="A198" s="11">
        <v>363</v>
      </c>
      <c r="B198" s="9">
        <v>42762</v>
      </c>
      <c r="C198" s="11" t="s">
        <v>310</v>
      </c>
      <c r="D198" s="10">
        <v>0.53611111111111109</v>
      </c>
      <c r="E198" s="44">
        <f t="shared" si="10"/>
        <v>2</v>
      </c>
      <c r="F198" s="10">
        <v>0.53706018518518517</v>
      </c>
      <c r="G198" s="48">
        <v>12</v>
      </c>
      <c r="H198" s="10"/>
      <c r="I198" s="10"/>
      <c r="J198" s="10"/>
      <c r="K198" s="10">
        <v>0.53781250000000003</v>
      </c>
      <c r="L198" s="10"/>
      <c r="M198" s="10"/>
      <c r="N198" s="10"/>
      <c r="O198" s="11">
        <v>3</v>
      </c>
      <c r="P198" s="11"/>
      <c r="Q198" s="11"/>
      <c r="R198" s="11"/>
      <c r="S198" s="11">
        <v>1</v>
      </c>
      <c r="T198" s="49">
        <v>42762.537060185183</v>
      </c>
      <c r="U198" s="49" t="s">
        <v>2997</v>
      </c>
      <c r="V198" s="49" t="s">
        <v>2997</v>
      </c>
      <c r="W198" s="49" t="s">
        <v>2997</v>
      </c>
      <c r="X198" s="49">
        <v>42762.537812499999</v>
      </c>
      <c r="Y198" s="49" t="s">
        <v>2997</v>
      </c>
      <c r="Z198" s="49" t="s">
        <v>2997</v>
      </c>
      <c r="AA198" s="49" t="s">
        <v>2997</v>
      </c>
      <c r="AB198" s="11">
        <v>1</v>
      </c>
      <c r="AC198" s="10">
        <v>7.523148148148584E-4</v>
      </c>
      <c r="AD198" s="10" t="s">
        <v>2997</v>
      </c>
      <c r="AE198" s="10" t="s">
        <v>2997</v>
      </c>
      <c r="AF198" s="10" t="s">
        <v>2997</v>
      </c>
      <c r="AG198" s="50">
        <v>1.0833333333333333</v>
      </c>
      <c r="AH198" s="50"/>
      <c r="AI198" s="50"/>
      <c r="AJ198" s="50"/>
      <c r="AK198" s="11" t="s">
        <v>3007</v>
      </c>
      <c r="AL198" s="10" t="s">
        <v>3040</v>
      </c>
      <c r="AM198" s="11" t="s">
        <v>3040</v>
      </c>
      <c r="AN198" s="10">
        <v>0.5493055555555556</v>
      </c>
      <c r="AO198" s="10">
        <v>0.5493055555555556</v>
      </c>
      <c r="AP198" s="11"/>
      <c r="AQ198" s="10">
        <v>1.3194444444444509E-2</v>
      </c>
      <c r="AR198" s="10">
        <v>1.2245370370370434E-2</v>
      </c>
      <c r="AS198" s="10" t="s">
        <v>3052</v>
      </c>
      <c r="AT198" s="44">
        <v>19</v>
      </c>
      <c r="AU198" s="44">
        <v>17.633333333333333</v>
      </c>
      <c r="AV198" s="44" t="s">
        <v>3051</v>
      </c>
      <c r="AW198" s="10">
        <v>9.490740740740744E-4</v>
      </c>
      <c r="AX198" s="44">
        <v>1.3666666666666667</v>
      </c>
      <c r="AY198" t="str">
        <f t="shared" si="9"/>
        <v>SI</v>
      </c>
      <c r="AZ198" s="43">
        <f t="shared" si="11"/>
        <v>0.3666666666666667</v>
      </c>
    </row>
    <row r="199" spans="1:52" x14ac:dyDescent="0.25">
      <c r="A199" s="11">
        <v>366</v>
      </c>
      <c r="B199" s="9">
        <v>42762</v>
      </c>
      <c r="C199" s="11" t="s">
        <v>518</v>
      </c>
      <c r="D199" s="10">
        <v>0.53680555555555554</v>
      </c>
      <c r="E199" s="44">
        <f t="shared" si="10"/>
        <v>1</v>
      </c>
      <c r="F199" s="10">
        <v>0.53998842592592589</v>
      </c>
      <c r="G199" s="48">
        <v>12</v>
      </c>
      <c r="H199" s="10"/>
      <c r="I199" s="10"/>
      <c r="J199" s="10"/>
      <c r="K199" s="10">
        <v>0.54142361111111115</v>
      </c>
      <c r="L199" s="10"/>
      <c r="M199" s="10"/>
      <c r="N199" s="10"/>
      <c r="O199" s="11">
        <v>4</v>
      </c>
      <c r="P199" s="11"/>
      <c r="Q199" s="11"/>
      <c r="R199" s="11"/>
      <c r="S199" s="11">
        <v>1</v>
      </c>
      <c r="T199" s="49">
        <v>42762.539988425924</v>
      </c>
      <c r="U199" s="49" t="s">
        <v>2997</v>
      </c>
      <c r="V199" s="49" t="s">
        <v>2997</v>
      </c>
      <c r="W199" s="49" t="s">
        <v>2997</v>
      </c>
      <c r="X199" s="49">
        <v>42762.54142361111</v>
      </c>
      <c r="Y199" s="49" t="s">
        <v>2997</v>
      </c>
      <c r="Z199" s="49" t="s">
        <v>2997</v>
      </c>
      <c r="AA199" s="49" t="s">
        <v>2997</v>
      </c>
      <c r="AB199" s="11">
        <v>1</v>
      </c>
      <c r="AC199" s="10">
        <v>1.4351851851852615E-3</v>
      </c>
      <c r="AD199" s="10" t="s">
        <v>2997</v>
      </c>
      <c r="AE199" s="10" t="s">
        <v>2997</v>
      </c>
      <c r="AF199" s="10" t="s">
        <v>2997</v>
      </c>
      <c r="AG199" s="50">
        <v>2.0666666666666669</v>
      </c>
      <c r="AH199" s="50"/>
      <c r="AI199" s="50"/>
      <c r="AJ199" s="50"/>
      <c r="AK199" s="11" t="s">
        <v>3007</v>
      </c>
      <c r="AL199" s="10" t="s">
        <v>3040</v>
      </c>
      <c r="AM199" s="10" t="s">
        <v>3040</v>
      </c>
      <c r="AN199" s="51">
        <v>0.6118055555555556</v>
      </c>
      <c r="AO199" s="51">
        <v>0.6118055555555556</v>
      </c>
      <c r="AP199" s="11"/>
      <c r="AQ199" s="10">
        <v>7.5000000000000067E-2</v>
      </c>
      <c r="AR199" s="10">
        <v>7.1817129629629717E-2</v>
      </c>
      <c r="AS199" s="10" t="s">
        <v>3052</v>
      </c>
      <c r="AT199" s="44">
        <v>108</v>
      </c>
      <c r="AU199" s="44">
        <v>103.41666666666667</v>
      </c>
      <c r="AV199" s="44" t="s">
        <v>3051</v>
      </c>
      <c r="AW199" s="10">
        <v>3.1828703703703498E-3</v>
      </c>
      <c r="AX199" s="44">
        <v>4.583333333333333</v>
      </c>
      <c r="AY199" t="str">
        <f t="shared" si="9"/>
        <v>SI</v>
      </c>
      <c r="AZ199" s="43">
        <f t="shared" si="11"/>
        <v>3.583333333333333</v>
      </c>
    </row>
    <row r="200" spans="1:52" x14ac:dyDescent="0.25">
      <c r="A200" s="11">
        <v>365</v>
      </c>
      <c r="B200" s="9">
        <v>42762</v>
      </c>
      <c r="C200" s="11" t="s">
        <v>311</v>
      </c>
      <c r="D200" s="10">
        <v>0.53888888888888886</v>
      </c>
      <c r="E200" s="44">
        <f t="shared" si="10"/>
        <v>3</v>
      </c>
      <c r="F200" s="10">
        <v>0.53978009259259252</v>
      </c>
      <c r="G200" s="48">
        <v>12</v>
      </c>
      <c r="H200" s="10"/>
      <c r="I200" s="10"/>
      <c r="J200" s="10"/>
      <c r="K200" s="10">
        <v>0.53995370370370377</v>
      </c>
      <c r="L200" s="10"/>
      <c r="M200" s="10"/>
      <c r="N200" s="10"/>
      <c r="O200" s="11">
        <v>3</v>
      </c>
      <c r="P200" s="11"/>
      <c r="Q200" s="11"/>
      <c r="R200" s="11"/>
      <c r="S200" s="11">
        <v>1</v>
      </c>
      <c r="T200" s="49">
        <v>42762.539780092593</v>
      </c>
      <c r="U200" s="49" t="s">
        <v>2997</v>
      </c>
      <c r="V200" s="49" t="s">
        <v>2997</v>
      </c>
      <c r="W200" s="49" t="s">
        <v>2997</v>
      </c>
      <c r="X200" s="49">
        <v>42762.539953703701</v>
      </c>
      <c r="Y200" s="49" t="s">
        <v>2997</v>
      </c>
      <c r="Z200" s="49" t="s">
        <v>2997</v>
      </c>
      <c r="AA200" s="49" t="s">
        <v>2997</v>
      </c>
      <c r="AB200" s="11">
        <v>1</v>
      </c>
      <c r="AC200" s="10">
        <v>1.7361111111124927E-4</v>
      </c>
      <c r="AD200" s="10" t="s">
        <v>2997</v>
      </c>
      <c r="AE200" s="10" t="s">
        <v>2997</v>
      </c>
      <c r="AF200" s="10" t="s">
        <v>2997</v>
      </c>
      <c r="AG200" s="50">
        <v>0.25</v>
      </c>
      <c r="AH200" s="50"/>
      <c r="AI200" s="50"/>
      <c r="AJ200" s="50"/>
      <c r="AK200" s="11" t="s">
        <v>3007</v>
      </c>
      <c r="AL200" s="10" t="s">
        <v>3040</v>
      </c>
      <c r="AM200" s="10" t="s">
        <v>3040</v>
      </c>
      <c r="AN200" s="51">
        <v>0.7270833333333333</v>
      </c>
      <c r="AO200" s="51">
        <v>0.7270833333333333</v>
      </c>
      <c r="AP200" s="11" t="s">
        <v>3032</v>
      </c>
      <c r="AQ200" s="10">
        <v>0.18819444444444444</v>
      </c>
      <c r="AR200" s="10">
        <v>0.18730324074074078</v>
      </c>
      <c r="AS200" s="10" t="s">
        <v>3052</v>
      </c>
      <c r="AT200" s="44">
        <v>271</v>
      </c>
      <c r="AU200" s="44">
        <v>269.71666666666664</v>
      </c>
      <c r="AV200" s="44" t="s">
        <v>3051</v>
      </c>
      <c r="AW200" s="10">
        <v>8.9120370370365798E-4</v>
      </c>
      <c r="AX200" s="44">
        <v>1.2833333333333332</v>
      </c>
      <c r="AY200" t="str">
        <f t="shared" si="9"/>
        <v>SI</v>
      </c>
      <c r="AZ200" s="43">
        <f t="shared" si="11"/>
        <v>0.28333333333333321</v>
      </c>
    </row>
    <row r="201" spans="1:52" x14ac:dyDescent="0.25">
      <c r="A201" s="11">
        <v>367</v>
      </c>
      <c r="B201" s="9">
        <v>42762</v>
      </c>
      <c r="C201" s="11" t="s">
        <v>87</v>
      </c>
      <c r="D201" s="10">
        <v>0.5395833333333333</v>
      </c>
      <c r="E201" s="44">
        <f t="shared" si="10"/>
        <v>1</v>
      </c>
      <c r="F201" s="10">
        <v>0.54011574074074076</v>
      </c>
      <c r="G201" s="48">
        <v>12</v>
      </c>
      <c r="H201" s="10"/>
      <c r="I201" s="10"/>
      <c r="J201" s="10"/>
      <c r="K201" s="10">
        <v>0.54032407407407412</v>
      </c>
      <c r="L201" s="10"/>
      <c r="M201" s="10"/>
      <c r="N201" s="10"/>
      <c r="O201" s="11">
        <v>2</v>
      </c>
      <c r="P201" s="11"/>
      <c r="Q201" s="11"/>
      <c r="R201" s="11"/>
      <c r="S201" s="11">
        <v>1</v>
      </c>
      <c r="T201" s="49">
        <v>42762.54011574074</v>
      </c>
      <c r="U201" s="49" t="s">
        <v>2997</v>
      </c>
      <c r="V201" s="49" t="s">
        <v>2997</v>
      </c>
      <c r="W201" s="49" t="s">
        <v>2997</v>
      </c>
      <c r="X201" s="49">
        <v>42762.540324074071</v>
      </c>
      <c r="Y201" s="49" t="s">
        <v>2997</v>
      </c>
      <c r="Z201" s="49" t="s">
        <v>2997</v>
      </c>
      <c r="AA201" s="49" t="s">
        <v>2997</v>
      </c>
      <c r="AB201" s="11">
        <v>1</v>
      </c>
      <c r="AC201" s="10">
        <v>2.083333333333659E-4</v>
      </c>
      <c r="AD201" s="10" t="s">
        <v>2997</v>
      </c>
      <c r="AE201" s="10" t="s">
        <v>2997</v>
      </c>
      <c r="AF201" s="10" t="s">
        <v>2997</v>
      </c>
      <c r="AG201" s="50">
        <v>0.3</v>
      </c>
      <c r="AH201" s="50"/>
      <c r="AI201" s="50"/>
      <c r="AJ201" s="50"/>
      <c r="AK201" s="11" t="s">
        <v>3007</v>
      </c>
      <c r="AL201" s="10" t="s">
        <v>3040</v>
      </c>
      <c r="AM201" s="10" t="s">
        <v>3040</v>
      </c>
      <c r="AN201" s="10">
        <v>0.55347222222222225</v>
      </c>
      <c r="AO201" s="10">
        <v>0.55347222222222225</v>
      </c>
      <c r="AP201" s="11"/>
      <c r="AQ201" s="10">
        <v>1.3888888888888951E-2</v>
      </c>
      <c r="AR201" s="10">
        <v>1.3356481481481497E-2</v>
      </c>
      <c r="AS201" s="10" t="s">
        <v>3052</v>
      </c>
      <c r="AT201" s="44">
        <v>20</v>
      </c>
      <c r="AU201" s="44">
        <v>19.233333333333334</v>
      </c>
      <c r="AV201" s="44" t="s">
        <v>3051</v>
      </c>
      <c r="AW201" s="10">
        <v>5.3240740740745363E-4</v>
      </c>
      <c r="AX201" s="44">
        <v>0.76666666666666672</v>
      </c>
      <c r="AY201" t="str">
        <f t="shared" si="9"/>
        <v>NO</v>
      </c>
      <c r="AZ201" s="43">
        <f t="shared" si="11"/>
        <v>0</v>
      </c>
    </row>
    <row r="202" spans="1:52" x14ac:dyDescent="0.25">
      <c r="A202" s="11">
        <v>371</v>
      </c>
      <c r="B202" s="9">
        <v>42762</v>
      </c>
      <c r="C202" s="11" t="s">
        <v>89</v>
      </c>
      <c r="D202" s="10">
        <v>0.54027777777777775</v>
      </c>
      <c r="E202" s="44">
        <f t="shared" si="10"/>
        <v>1</v>
      </c>
      <c r="F202" s="10">
        <v>0.54276620370370365</v>
      </c>
      <c r="G202" s="48">
        <v>13</v>
      </c>
      <c r="H202" s="10"/>
      <c r="I202" s="10"/>
      <c r="J202" s="10"/>
      <c r="K202" s="10">
        <v>0.54402777777777778</v>
      </c>
      <c r="L202" s="10"/>
      <c r="M202" s="10"/>
      <c r="N202" s="10"/>
      <c r="O202" s="11">
        <v>2</v>
      </c>
      <c r="P202" s="11"/>
      <c r="Q202" s="11"/>
      <c r="R202" s="11"/>
      <c r="S202" s="11">
        <v>1</v>
      </c>
      <c r="T202" s="49">
        <v>42762.542766203704</v>
      </c>
      <c r="U202" s="49" t="s">
        <v>2997</v>
      </c>
      <c r="V202" s="49" t="s">
        <v>2997</v>
      </c>
      <c r="W202" s="49" t="s">
        <v>2997</v>
      </c>
      <c r="X202" s="49">
        <v>42762.544027777774</v>
      </c>
      <c r="Y202" s="49" t="s">
        <v>2997</v>
      </c>
      <c r="Z202" s="49" t="s">
        <v>2997</v>
      </c>
      <c r="AA202" s="49" t="s">
        <v>2997</v>
      </c>
      <c r="AB202" s="11">
        <v>1</v>
      </c>
      <c r="AC202" s="10">
        <v>1.2615740740741233E-3</v>
      </c>
      <c r="AD202" s="10" t="s">
        <v>2997</v>
      </c>
      <c r="AE202" s="10" t="s">
        <v>2997</v>
      </c>
      <c r="AF202" s="10" t="s">
        <v>2997</v>
      </c>
      <c r="AG202" s="50">
        <v>1.8166666666666667</v>
      </c>
      <c r="AH202" s="50"/>
      <c r="AI202" s="50"/>
      <c r="AJ202" s="50"/>
      <c r="AK202" s="11" t="s">
        <v>3007</v>
      </c>
      <c r="AL202" s="10">
        <v>0.57465277777777779</v>
      </c>
      <c r="AM202" s="11">
        <v>1</v>
      </c>
      <c r="AN202" s="51">
        <v>0.60138888888888886</v>
      </c>
      <c r="AO202" s="51">
        <v>0.60138888888888886</v>
      </c>
      <c r="AP202" s="11"/>
      <c r="AQ202" s="10">
        <v>6.1111111111111116E-2</v>
      </c>
      <c r="AR202" s="10">
        <v>5.8622685185185208E-2</v>
      </c>
      <c r="AS202" s="10">
        <v>2.6736111111111072E-2</v>
      </c>
      <c r="AT202" s="44">
        <v>88</v>
      </c>
      <c r="AU202" s="44">
        <v>84.416666666666671</v>
      </c>
      <c r="AV202" s="44">
        <v>38.5</v>
      </c>
      <c r="AW202" s="10">
        <v>2.4884259259259078E-3</v>
      </c>
      <c r="AX202" s="44">
        <v>3.5833333333333335</v>
      </c>
      <c r="AY202" t="str">
        <f t="shared" si="9"/>
        <v>SI</v>
      </c>
      <c r="AZ202" s="43">
        <f t="shared" si="11"/>
        <v>2.5833333333333335</v>
      </c>
    </row>
    <row r="203" spans="1:52" x14ac:dyDescent="0.25">
      <c r="A203" s="11">
        <v>369</v>
      </c>
      <c r="B203" s="9">
        <v>42762</v>
      </c>
      <c r="C203" s="11" t="s">
        <v>519</v>
      </c>
      <c r="D203" s="10">
        <v>0.54027777777777775</v>
      </c>
      <c r="E203" s="44">
        <f t="shared" si="10"/>
        <v>0</v>
      </c>
      <c r="F203" s="10">
        <v>0.54182870370370373</v>
      </c>
      <c r="G203" s="48">
        <v>13</v>
      </c>
      <c r="H203" s="10"/>
      <c r="I203" s="10"/>
      <c r="J203" s="10"/>
      <c r="K203" s="10">
        <v>0.5433796296296296</v>
      </c>
      <c r="L203" s="10"/>
      <c r="M203" s="10"/>
      <c r="N203" s="10"/>
      <c r="O203" s="11">
        <v>4</v>
      </c>
      <c r="P203" s="11"/>
      <c r="Q203" s="11"/>
      <c r="R203" s="11"/>
      <c r="S203" s="11">
        <v>1</v>
      </c>
      <c r="T203" s="49">
        <v>42762.541828703703</v>
      </c>
      <c r="U203" s="49" t="s">
        <v>2997</v>
      </c>
      <c r="V203" s="49" t="s">
        <v>2997</v>
      </c>
      <c r="W203" s="49" t="s">
        <v>2997</v>
      </c>
      <c r="X203" s="49">
        <v>42762.543379629627</v>
      </c>
      <c r="Y203" s="49" t="s">
        <v>2997</v>
      </c>
      <c r="Z203" s="49" t="s">
        <v>2997</v>
      </c>
      <c r="AA203" s="49" t="s">
        <v>2997</v>
      </c>
      <c r="AB203" s="11">
        <v>1</v>
      </c>
      <c r="AC203" s="10">
        <v>1.5509259259258723E-3</v>
      </c>
      <c r="AD203" s="10" t="s">
        <v>2997</v>
      </c>
      <c r="AE203" s="10" t="s">
        <v>2997</v>
      </c>
      <c r="AF203" s="10" t="s">
        <v>2997</v>
      </c>
      <c r="AG203" s="50">
        <v>2.2333333333333334</v>
      </c>
      <c r="AH203" s="50"/>
      <c r="AI203" s="50"/>
      <c r="AJ203" s="50"/>
      <c r="AK203" s="11" t="s">
        <v>3007</v>
      </c>
      <c r="AL203" s="10" t="s">
        <v>3040</v>
      </c>
      <c r="AM203" s="11" t="s">
        <v>3040</v>
      </c>
      <c r="AN203" s="51">
        <v>0.61875000000000002</v>
      </c>
      <c r="AO203" s="51">
        <v>0.61875000000000002</v>
      </c>
      <c r="AP203" s="11"/>
      <c r="AQ203" s="10">
        <v>7.8472222222222276E-2</v>
      </c>
      <c r="AR203" s="10">
        <v>7.6921296296296293E-2</v>
      </c>
      <c r="AS203" s="10" t="s">
        <v>3052</v>
      </c>
      <c r="AT203" s="44">
        <v>113</v>
      </c>
      <c r="AU203" s="44">
        <v>110.76666666666667</v>
      </c>
      <c r="AV203" s="44" t="s">
        <v>3051</v>
      </c>
      <c r="AW203" s="10">
        <v>1.5509259259259833E-3</v>
      </c>
      <c r="AX203" s="44">
        <v>2.2333333333333334</v>
      </c>
      <c r="AY203" t="str">
        <f t="shared" si="9"/>
        <v>SI</v>
      </c>
      <c r="AZ203" s="43">
        <f t="shared" si="11"/>
        <v>1.2333333333333334</v>
      </c>
    </row>
    <row r="204" spans="1:52" x14ac:dyDescent="0.25">
      <c r="A204" s="11">
        <v>368</v>
      </c>
      <c r="B204" s="9">
        <v>42762</v>
      </c>
      <c r="C204" s="11" t="s">
        <v>88</v>
      </c>
      <c r="D204" s="10">
        <v>0.54097222222222219</v>
      </c>
      <c r="E204" s="44">
        <f t="shared" si="10"/>
        <v>1</v>
      </c>
      <c r="F204" s="10">
        <v>0.54142361111111115</v>
      </c>
      <c r="G204" s="48">
        <v>12</v>
      </c>
      <c r="H204" s="10"/>
      <c r="I204" s="10"/>
      <c r="J204" s="10"/>
      <c r="K204" s="10">
        <v>0.54256944444444444</v>
      </c>
      <c r="L204" s="10"/>
      <c r="M204" s="10"/>
      <c r="N204" s="10"/>
      <c r="O204" s="11">
        <v>2</v>
      </c>
      <c r="P204" s="11"/>
      <c r="Q204" s="11"/>
      <c r="R204" s="11"/>
      <c r="S204" s="11">
        <v>1</v>
      </c>
      <c r="T204" s="49">
        <v>42762.54142361111</v>
      </c>
      <c r="U204" s="49" t="s">
        <v>2997</v>
      </c>
      <c r="V204" s="49" t="s">
        <v>2997</v>
      </c>
      <c r="W204" s="49" t="s">
        <v>2997</v>
      </c>
      <c r="X204" s="49">
        <v>42762.542569444442</v>
      </c>
      <c r="Y204" s="49" t="s">
        <v>2997</v>
      </c>
      <c r="Z204" s="49" t="s">
        <v>2997</v>
      </c>
      <c r="AA204" s="49" t="s">
        <v>2997</v>
      </c>
      <c r="AB204" s="11">
        <v>1</v>
      </c>
      <c r="AC204" s="10">
        <v>1.1458333333332904E-3</v>
      </c>
      <c r="AD204" s="10" t="s">
        <v>2997</v>
      </c>
      <c r="AE204" s="10" t="s">
        <v>2997</v>
      </c>
      <c r="AF204" s="10" t="s">
        <v>2997</v>
      </c>
      <c r="AG204" s="50">
        <v>1.65</v>
      </c>
      <c r="AH204" s="50"/>
      <c r="AI204" s="50"/>
      <c r="AJ204" s="50"/>
      <c r="AK204" s="11" t="s">
        <v>3007</v>
      </c>
      <c r="AL204" s="10">
        <v>0.57465277777777779</v>
      </c>
      <c r="AM204" s="11">
        <v>1</v>
      </c>
      <c r="AN204" s="51">
        <v>0.59791666666666665</v>
      </c>
      <c r="AO204" s="51">
        <v>0.59791666666666665</v>
      </c>
      <c r="AP204" s="11"/>
      <c r="AQ204" s="10">
        <v>5.6944444444444464E-2</v>
      </c>
      <c r="AR204" s="10">
        <v>5.6493055555555505E-2</v>
      </c>
      <c r="AS204" s="10">
        <v>2.3263888888888862E-2</v>
      </c>
      <c r="AT204" s="44">
        <v>82</v>
      </c>
      <c r="AU204" s="44">
        <v>81.349999999999994</v>
      </c>
      <c r="AV204" s="44">
        <v>33.5</v>
      </c>
      <c r="AW204" s="10">
        <v>4.5138888888895945E-4</v>
      </c>
      <c r="AX204" s="44">
        <v>0.65</v>
      </c>
      <c r="AY204" t="str">
        <f t="shared" si="9"/>
        <v>NO</v>
      </c>
      <c r="AZ204" s="43">
        <f t="shared" si="11"/>
        <v>0</v>
      </c>
    </row>
    <row r="205" spans="1:52" x14ac:dyDescent="0.25">
      <c r="A205" s="11">
        <v>370</v>
      </c>
      <c r="B205" s="9">
        <v>42762</v>
      </c>
      <c r="C205" s="11" t="s">
        <v>313</v>
      </c>
      <c r="D205" s="10">
        <v>0.54166666666666663</v>
      </c>
      <c r="E205" s="44">
        <f t="shared" si="10"/>
        <v>1</v>
      </c>
      <c r="F205" s="10">
        <v>0.54226851851851854</v>
      </c>
      <c r="G205" s="48">
        <v>13</v>
      </c>
      <c r="H205" s="10"/>
      <c r="I205" s="10"/>
      <c r="J205" s="10"/>
      <c r="K205" s="10">
        <v>0.54271990740740739</v>
      </c>
      <c r="L205" s="10"/>
      <c r="M205" s="10"/>
      <c r="N205" s="10"/>
      <c r="O205" s="11">
        <v>3</v>
      </c>
      <c r="P205" s="11"/>
      <c r="Q205" s="11"/>
      <c r="R205" s="11"/>
      <c r="S205" s="11">
        <v>1</v>
      </c>
      <c r="T205" s="49">
        <v>42762.542268518519</v>
      </c>
      <c r="U205" s="49" t="s">
        <v>2997</v>
      </c>
      <c r="V205" s="49" t="s">
        <v>2997</v>
      </c>
      <c r="W205" s="49" t="s">
        <v>2997</v>
      </c>
      <c r="X205" s="49">
        <v>42762.542719907404</v>
      </c>
      <c r="Y205" s="49" t="s">
        <v>2997</v>
      </c>
      <c r="Z205" s="49" t="s">
        <v>2997</v>
      </c>
      <c r="AA205" s="49" t="s">
        <v>2997</v>
      </c>
      <c r="AB205" s="11">
        <v>1</v>
      </c>
      <c r="AC205" s="10">
        <v>4.5138888888884843E-4</v>
      </c>
      <c r="AD205" s="10" t="s">
        <v>2997</v>
      </c>
      <c r="AE205" s="10" t="s">
        <v>2997</v>
      </c>
      <c r="AF205" s="10" t="s">
        <v>2997</v>
      </c>
      <c r="AG205" s="50">
        <v>0.65</v>
      </c>
      <c r="AH205" s="50"/>
      <c r="AI205" s="50"/>
      <c r="AJ205" s="50"/>
      <c r="AK205" s="11" t="s">
        <v>3007</v>
      </c>
      <c r="AL205" s="10">
        <v>0.56105324074074081</v>
      </c>
      <c r="AM205" s="11">
        <v>1</v>
      </c>
      <c r="AN205" s="10">
        <v>0.56527777777777777</v>
      </c>
      <c r="AO205" s="10">
        <v>0.56527777777777777</v>
      </c>
      <c r="AP205" s="11"/>
      <c r="AQ205" s="10">
        <v>2.3611111111111138E-2</v>
      </c>
      <c r="AR205" s="10">
        <v>2.3009259259259229E-2</v>
      </c>
      <c r="AS205" s="10">
        <v>4.2245370370369573E-3</v>
      </c>
      <c r="AT205" s="44">
        <v>34</v>
      </c>
      <c r="AU205" s="44">
        <v>33.133333333333333</v>
      </c>
      <c r="AV205" s="44">
        <v>6.083333333333333</v>
      </c>
      <c r="AW205" s="10">
        <v>6.0185185185190893E-4</v>
      </c>
      <c r="AX205" s="44">
        <v>0.8666666666666667</v>
      </c>
      <c r="AY205" t="str">
        <f t="shared" si="9"/>
        <v>NO</v>
      </c>
      <c r="AZ205" s="43">
        <f t="shared" si="11"/>
        <v>0</v>
      </c>
    </row>
    <row r="206" spans="1:52" x14ac:dyDescent="0.25">
      <c r="A206" s="11">
        <v>372</v>
      </c>
      <c r="B206" s="9">
        <v>42762</v>
      </c>
      <c r="C206" s="11" t="s">
        <v>314</v>
      </c>
      <c r="D206" s="10">
        <v>0.54236111111111118</v>
      </c>
      <c r="E206" s="44">
        <f t="shared" si="10"/>
        <v>1</v>
      </c>
      <c r="F206" s="10">
        <v>0.54342592592592587</v>
      </c>
      <c r="G206" s="48">
        <v>13</v>
      </c>
      <c r="H206" s="10"/>
      <c r="I206" s="10"/>
      <c r="J206" s="10"/>
      <c r="K206" s="10">
        <v>0.54491898148148155</v>
      </c>
      <c r="L206" s="10"/>
      <c r="M206" s="10"/>
      <c r="N206" s="10"/>
      <c r="O206" s="11">
        <v>3</v>
      </c>
      <c r="P206" s="11"/>
      <c r="Q206" s="11"/>
      <c r="R206" s="11"/>
      <c r="S206" s="11">
        <v>1</v>
      </c>
      <c r="T206" s="49">
        <v>42762.543425925927</v>
      </c>
      <c r="U206" s="49" t="s">
        <v>2997</v>
      </c>
      <c r="V206" s="49" t="s">
        <v>2997</v>
      </c>
      <c r="W206" s="49" t="s">
        <v>2997</v>
      </c>
      <c r="X206" s="49">
        <v>42762.544918981483</v>
      </c>
      <c r="Y206" s="49" t="s">
        <v>2997</v>
      </c>
      <c r="Z206" s="49" t="s">
        <v>2997</v>
      </c>
      <c r="AA206" s="49" t="s">
        <v>2997</v>
      </c>
      <c r="AB206" s="11">
        <v>1</v>
      </c>
      <c r="AC206" s="10">
        <v>1.4930555555556779E-3</v>
      </c>
      <c r="AD206" s="10" t="s">
        <v>2997</v>
      </c>
      <c r="AE206" s="10" t="s">
        <v>2997</v>
      </c>
      <c r="AF206" s="10" t="s">
        <v>2997</v>
      </c>
      <c r="AG206" s="50">
        <v>2.15</v>
      </c>
      <c r="AH206" s="50"/>
      <c r="AI206" s="50"/>
      <c r="AJ206" s="50"/>
      <c r="AK206" s="11" t="s">
        <v>3007</v>
      </c>
      <c r="AL206" s="10" t="s">
        <v>3040</v>
      </c>
      <c r="AM206" s="10" t="s">
        <v>3040</v>
      </c>
      <c r="AN206" s="51">
        <v>0.59513888888888888</v>
      </c>
      <c r="AO206" s="51">
        <v>0.59513888888888888</v>
      </c>
      <c r="AP206" s="11"/>
      <c r="AQ206" s="10">
        <v>5.2777777777777701E-2</v>
      </c>
      <c r="AR206" s="10">
        <v>5.1712962962963016E-2</v>
      </c>
      <c r="AS206" s="10" t="s">
        <v>3052</v>
      </c>
      <c r="AT206" s="44">
        <v>76</v>
      </c>
      <c r="AU206" s="44">
        <v>74.466666666666669</v>
      </c>
      <c r="AV206" s="44" t="s">
        <v>3051</v>
      </c>
      <c r="AW206" s="10">
        <v>1.0648148148146852E-3</v>
      </c>
      <c r="AX206" s="44">
        <v>1.5333333333333332</v>
      </c>
      <c r="AY206" t="str">
        <f t="shared" si="9"/>
        <v>SI</v>
      </c>
      <c r="AZ206" s="43">
        <f t="shared" si="11"/>
        <v>0.53333333333333321</v>
      </c>
    </row>
    <row r="207" spans="1:52" x14ac:dyDescent="0.25">
      <c r="A207" s="11">
        <v>373</v>
      </c>
      <c r="B207" s="9">
        <v>42762</v>
      </c>
      <c r="C207" s="11" t="s">
        <v>520</v>
      </c>
      <c r="D207" s="10">
        <v>0.54236111111111118</v>
      </c>
      <c r="E207" s="44">
        <f t="shared" si="10"/>
        <v>0</v>
      </c>
      <c r="F207" s="10">
        <v>0.54353009259259266</v>
      </c>
      <c r="G207" s="48">
        <v>13</v>
      </c>
      <c r="H207" s="10"/>
      <c r="I207" s="10"/>
      <c r="J207" s="10"/>
      <c r="K207" s="10">
        <v>0.54445601851851855</v>
      </c>
      <c r="L207" s="10"/>
      <c r="M207" s="10"/>
      <c r="N207" s="10"/>
      <c r="O207" s="11">
        <v>4</v>
      </c>
      <c r="P207" s="11"/>
      <c r="Q207" s="11"/>
      <c r="R207" s="11"/>
      <c r="S207" s="11">
        <v>1</v>
      </c>
      <c r="T207" s="49">
        <v>42762.543530092589</v>
      </c>
      <c r="U207" s="49" t="s">
        <v>2997</v>
      </c>
      <c r="V207" s="49" t="s">
        <v>2997</v>
      </c>
      <c r="W207" s="49" t="s">
        <v>2997</v>
      </c>
      <c r="X207" s="49">
        <v>42762.544456018521</v>
      </c>
      <c r="Y207" s="49" t="s">
        <v>2997</v>
      </c>
      <c r="Z207" s="49" t="s">
        <v>2997</v>
      </c>
      <c r="AA207" s="49" t="s">
        <v>2997</v>
      </c>
      <c r="AB207" s="11">
        <v>1</v>
      </c>
      <c r="AC207" s="10">
        <v>9.2592592592588563E-4</v>
      </c>
      <c r="AD207" s="10" t="s">
        <v>2997</v>
      </c>
      <c r="AE207" s="10" t="s">
        <v>2997</v>
      </c>
      <c r="AF207" s="10" t="s">
        <v>2997</v>
      </c>
      <c r="AG207" s="50">
        <v>1.3333333333333333</v>
      </c>
      <c r="AH207" s="50"/>
      <c r="AI207" s="50"/>
      <c r="AJ207" s="50"/>
      <c r="AK207" s="11" t="s">
        <v>3007</v>
      </c>
      <c r="AL207" s="10" t="s">
        <v>3040</v>
      </c>
      <c r="AM207" s="10" t="s">
        <v>3040</v>
      </c>
      <c r="AN207" s="51">
        <v>0.61249999999999993</v>
      </c>
      <c r="AO207" s="51">
        <v>0.61249999999999993</v>
      </c>
      <c r="AP207" s="11"/>
      <c r="AQ207" s="10">
        <v>7.0138888888888751E-2</v>
      </c>
      <c r="AR207" s="10">
        <v>6.8969907407407272E-2</v>
      </c>
      <c r="AS207" s="10" t="s">
        <v>3052</v>
      </c>
      <c r="AT207" s="44">
        <v>101</v>
      </c>
      <c r="AU207" s="44">
        <v>99.316666666666663</v>
      </c>
      <c r="AV207" s="44" t="s">
        <v>3051</v>
      </c>
      <c r="AW207" s="10">
        <v>1.1689814814814792E-3</v>
      </c>
      <c r="AX207" s="44">
        <v>1.6833333333333333</v>
      </c>
      <c r="AY207" t="str">
        <f t="shared" si="9"/>
        <v>SI</v>
      </c>
      <c r="AZ207" s="43">
        <f t="shared" si="11"/>
        <v>0.68333333333333335</v>
      </c>
    </row>
    <row r="208" spans="1:52" x14ac:dyDescent="0.25">
      <c r="A208" s="11">
        <v>375</v>
      </c>
      <c r="B208" s="9">
        <v>42762</v>
      </c>
      <c r="C208" s="11" t="s">
        <v>521</v>
      </c>
      <c r="D208" s="10">
        <v>0.54236111111111118</v>
      </c>
      <c r="E208" s="44">
        <f t="shared" si="10"/>
        <v>0</v>
      </c>
      <c r="F208" s="10">
        <v>0.54468749999999999</v>
      </c>
      <c r="G208" s="48">
        <v>13</v>
      </c>
      <c r="H208" s="10">
        <v>0.56730324074074068</v>
      </c>
      <c r="I208" s="10"/>
      <c r="J208" s="10"/>
      <c r="K208" s="10">
        <v>0.54553240740740738</v>
      </c>
      <c r="L208" s="10">
        <v>0.56821759259259264</v>
      </c>
      <c r="M208" s="10"/>
      <c r="N208" s="10"/>
      <c r="O208" s="11">
        <v>4</v>
      </c>
      <c r="P208" s="11">
        <v>4</v>
      </c>
      <c r="Q208" s="11"/>
      <c r="R208" s="11"/>
      <c r="S208" s="11">
        <v>2</v>
      </c>
      <c r="T208" s="49">
        <v>42762.544687499998</v>
      </c>
      <c r="U208" s="49">
        <v>42762.567303240743</v>
      </c>
      <c r="V208" s="49" t="s">
        <v>2997</v>
      </c>
      <c r="W208" s="49" t="s">
        <v>2997</v>
      </c>
      <c r="X208" s="49">
        <v>42762.545532407406</v>
      </c>
      <c r="Y208" s="49">
        <v>42762.56821759259</v>
      </c>
      <c r="Z208" s="49" t="s">
        <v>2997</v>
      </c>
      <c r="AA208" s="49" t="s">
        <v>2997</v>
      </c>
      <c r="AB208" s="11">
        <v>2</v>
      </c>
      <c r="AC208" s="10">
        <v>8.4490740740739145E-4</v>
      </c>
      <c r="AD208" s="10">
        <v>9.1435185185195778E-4</v>
      </c>
      <c r="AE208" s="10" t="s">
        <v>2997</v>
      </c>
      <c r="AF208" s="10" t="s">
        <v>2997</v>
      </c>
      <c r="AG208" s="50">
        <v>1.2166666666666668</v>
      </c>
      <c r="AH208" s="50">
        <v>1.3166666666666667</v>
      </c>
      <c r="AI208" s="50"/>
      <c r="AJ208" s="50"/>
      <c r="AK208" s="11" t="s">
        <v>3007</v>
      </c>
      <c r="AL208" s="10" t="s">
        <v>3040</v>
      </c>
      <c r="AM208" s="10" t="s">
        <v>3040</v>
      </c>
      <c r="AN208" s="51">
        <v>0.61736111111111114</v>
      </c>
      <c r="AO208" s="51">
        <v>0.61736111111111114</v>
      </c>
      <c r="AP208" s="11"/>
      <c r="AQ208" s="10">
        <v>7.4999999999999956E-2</v>
      </c>
      <c r="AR208" s="10">
        <v>5.0057870370370461E-2</v>
      </c>
      <c r="AS208" s="10" t="s">
        <v>3052</v>
      </c>
      <c r="AT208" s="44">
        <v>108</v>
      </c>
      <c r="AU208" s="44">
        <v>72.083333333333329</v>
      </c>
      <c r="AV208" s="44" t="s">
        <v>3051</v>
      </c>
      <c r="AW208" s="10">
        <v>2.3263888888888085E-3</v>
      </c>
      <c r="AX208" s="44">
        <v>3.35</v>
      </c>
      <c r="AY208" t="str">
        <f t="shared" si="9"/>
        <v>SI</v>
      </c>
      <c r="AZ208" s="43">
        <f t="shared" si="11"/>
        <v>2.35</v>
      </c>
    </row>
    <row r="209" spans="1:52" x14ac:dyDescent="0.25">
      <c r="A209" s="11">
        <v>376</v>
      </c>
      <c r="B209" s="9">
        <v>42762</v>
      </c>
      <c r="C209" s="11" t="s">
        <v>315</v>
      </c>
      <c r="D209" s="10">
        <v>0.54305555555555551</v>
      </c>
      <c r="E209" s="44">
        <f t="shared" si="10"/>
        <v>1</v>
      </c>
      <c r="F209" s="10">
        <v>0.54515046296296299</v>
      </c>
      <c r="G209" s="48">
        <v>13</v>
      </c>
      <c r="H209" s="10"/>
      <c r="I209" s="10"/>
      <c r="J209" s="10"/>
      <c r="K209" s="10">
        <v>0.54585648148148147</v>
      </c>
      <c r="L209" s="10"/>
      <c r="M209" s="10"/>
      <c r="N209" s="10"/>
      <c r="O209" s="11">
        <v>3</v>
      </c>
      <c r="P209" s="11"/>
      <c r="Q209" s="11"/>
      <c r="R209" s="11"/>
      <c r="S209" s="11">
        <v>1</v>
      </c>
      <c r="T209" s="49">
        <v>42762.54515046296</v>
      </c>
      <c r="U209" s="49" t="s">
        <v>2997</v>
      </c>
      <c r="V209" s="49" t="s">
        <v>2997</v>
      </c>
      <c r="W209" s="49" t="s">
        <v>2997</v>
      </c>
      <c r="X209" s="49">
        <v>42762.545856481483</v>
      </c>
      <c r="Y209" s="49" t="s">
        <v>2997</v>
      </c>
      <c r="Z209" s="49" t="s">
        <v>2997</v>
      </c>
      <c r="AA209" s="49" t="s">
        <v>2997</v>
      </c>
      <c r="AB209" s="11">
        <v>1</v>
      </c>
      <c r="AC209" s="10">
        <v>7.0601851851848085E-4</v>
      </c>
      <c r="AD209" s="10" t="s">
        <v>2997</v>
      </c>
      <c r="AE209" s="10" t="s">
        <v>2997</v>
      </c>
      <c r="AF209" s="10" t="s">
        <v>2997</v>
      </c>
      <c r="AG209" s="50">
        <v>1.0166666666666666</v>
      </c>
      <c r="AH209" s="50"/>
      <c r="AI209" s="50"/>
      <c r="AJ209" s="50"/>
      <c r="AK209" s="11" t="s">
        <v>3007</v>
      </c>
      <c r="AL209" s="10" t="s">
        <v>3040</v>
      </c>
      <c r="AM209" s="10" t="s">
        <v>3040</v>
      </c>
      <c r="AN209" s="51">
        <v>0.58680555555555558</v>
      </c>
      <c r="AO209" s="51">
        <v>0.58680555555555558</v>
      </c>
      <c r="AP209" s="11"/>
      <c r="AQ209" s="10">
        <v>4.3750000000000067E-2</v>
      </c>
      <c r="AR209" s="10">
        <v>4.1655092592592591E-2</v>
      </c>
      <c r="AS209" s="10" t="s">
        <v>3052</v>
      </c>
      <c r="AT209" s="44">
        <v>63</v>
      </c>
      <c r="AU209" s="44">
        <v>59.983333333333334</v>
      </c>
      <c r="AV209" s="44" t="s">
        <v>3051</v>
      </c>
      <c r="AW209" s="10">
        <v>2.0949074074074758E-3</v>
      </c>
      <c r="AX209" s="44">
        <v>3.0166666666666666</v>
      </c>
      <c r="AY209" t="str">
        <f t="shared" si="9"/>
        <v>SI</v>
      </c>
      <c r="AZ209" s="43">
        <f t="shared" si="11"/>
        <v>2.0166666666666666</v>
      </c>
    </row>
    <row r="210" spans="1:52" x14ac:dyDescent="0.25">
      <c r="A210" s="11">
        <v>379</v>
      </c>
      <c r="B210" s="9">
        <v>42762</v>
      </c>
      <c r="C210" s="11" t="s">
        <v>316</v>
      </c>
      <c r="D210" s="10">
        <v>0.54305555555555551</v>
      </c>
      <c r="E210" s="44">
        <f t="shared" si="10"/>
        <v>0</v>
      </c>
      <c r="F210" s="10">
        <v>0.54601851851851857</v>
      </c>
      <c r="G210" s="48">
        <v>13</v>
      </c>
      <c r="H210" s="10"/>
      <c r="I210" s="10"/>
      <c r="J210" s="10"/>
      <c r="K210" s="10">
        <v>0.54706018518518518</v>
      </c>
      <c r="L210" s="10"/>
      <c r="M210" s="10"/>
      <c r="N210" s="10"/>
      <c r="O210" s="11">
        <v>3</v>
      </c>
      <c r="P210" s="11"/>
      <c r="Q210" s="11"/>
      <c r="R210" s="11"/>
      <c r="S210" s="11">
        <v>1</v>
      </c>
      <c r="T210" s="49">
        <v>42762.546018518522</v>
      </c>
      <c r="U210" s="49" t="s">
        <v>2997</v>
      </c>
      <c r="V210" s="49" t="s">
        <v>2997</v>
      </c>
      <c r="W210" s="49" t="s">
        <v>2997</v>
      </c>
      <c r="X210" s="49">
        <v>42762.547060185185</v>
      </c>
      <c r="Y210" s="49" t="s">
        <v>2997</v>
      </c>
      <c r="Z210" s="49" t="s">
        <v>2997</v>
      </c>
      <c r="AA210" s="49" t="s">
        <v>2997</v>
      </c>
      <c r="AB210" s="11">
        <v>1</v>
      </c>
      <c r="AC210" s="10">
        <v>1.0416666666666075E-3</v>
      </c>
      <c r="AD210" s="10" t="s">
        <v>2997</v>
      </c>
      <c r="AE210" s="10" t="s">
        <v>2997</v>
      </c>
      <c r="AF210" s="10" t="s">
        <v>2997</v>
      </c>
      <c r="AG210" s="50">
        <v>1.5</v>
      </c>
      <c r="AH210" s="50"/>
      <c r="AI210" s="50"/>
      <c r="AJ210" s="50"/>
      <c r="AK210" s="11" t="s">
        <v>3007</v>
      </c>
      <c r="AL210" s="10" t="s">
        <v>3040</v>
      </c>
      <c r="AM210" s="11" t="s">
        <v>3040</v>
      </c>
      <c r="AN210" s="51">
        <v>0.64374999999999993</v>
      </c>
      <c r="AO210" s="51">
        <v>0.64374999999999993</v>
      </c>
      <c r="AP210" s="11" t="s">
        <v>3032</v>
      </c>
      <c r="AQ210" s="10">
        <v>0.10069444444444442</v>
      </c>
      <c r="AR210" s="10">
        <v>9.7731481481481364E-2</v>
      </c>
      <c r="AS210" s="10" t="s">
        <v>3052</v>
      </c>
      <c r="AT210" s="44">
        <v>145</v>
      </c>
      <c r="AU210" s="44">
        <v>140.73333333333332</v>
      </c>
      <c r="AV210" s="44" t="s">
        <v>3051</v>
      </c>
      <c r="AW210" s="10">
        <v>2.9629629629630561E-3</v>
      </c>
      <c r="AX210" s="44">
        <v>4.2666666666666666</v>
      </c>
      <c r="AY210" t="str">
        <f t="shared" si="9"/>
        <v>SI</v>
      </c>
      <c r="AZ210" s="43">
        <f t="shared" si="11"/>
        <v>3.2666666666666666</v>
      </c>
    </row>
    <row r="211" spans="1:52" x14ac:dyDescent="0.25">
      <c r="A211" s="11">
        <v>377</v>
      </c>
      <c r="B211" s="9">
        <v>42762</v>
      </c>
      <c r="C211" s="11" t="s">
        <v>91</v>
      </c>
      <c r="D211" s="10">
        <v>0.54375000000000007</v>
      </c>
      <c r="E211" s="44">
        <f t="shared" si="10"/>
        <v>1</v>
      </c>
      <c r="F211" s="10">
        <v>0.54553240740740738</v>
      </c>
      <c r="G211" s="48">
        <v>13</v>
      </c>
      <c r="H211" s="10"/>
      <c r="I211" s="10"/>
      <c r="J211" s="10"/>
      <c r="K211" s="10">
        <v>0.54643518518518519</v>
      </c>
      <c r="L211" s="10"/>
      <c r="M211" s="10"/>
      <c r="N211" s="10"/>
      <c r="O211" s="11">
        <v>2</v>
      </c>
      <c r="P211" s="11"/>
      <c r="Q211" s="11"/>
      <c r="R211" s="11"/>
      <c r="S211" s="11">
        <v>1</v>
      </c>
      <c r="T211" s="49">
        <v>42762.545532407406</v>
      </c>
      <c r="U211" s="49" t="s">
        <v>2997</v>
      </c>
      <c r="V211" s="49" t="s">
        <v>2997</v>
      </c>
      <c r="W211" s="49" t="s">
        <v>2997</v>
      </c>
      <c r="X211" s="49">
        <v>42762.546435185184</v>
      </c>
      <c r="Y211" s="49" t="s">
        <v>2997</v>
      </c>
      <c r="Z211" s="49" t="s">
        <v>2997</v>
      </c>
      <c r="AA211" s="49" t="s">
        <v>2997</v>
      </c>
      <c r="AB211" s="11">
        <v>1</v>
      </c>
      <c r="AC211" s="10">
        <v>9.0277777777780788E-4</v>
      </c>
      <c r="AD211" s="10" t="s">
        <v>2997</v>
      </c>
      <c r="AE211" s="10" t="s">
        <v>2997</v>
      </c>
      <c r="AF211" s="10" t="s">
        <v>2997</v>
      </c>
      <c r="AG211" s="50">
        <v>1.3</v>
      </c>
      <c r="AH211" s="50"/>
      <c r="AI211" s="50"/>
      <c r="AJ211" s="50"/>
      <c r="AK211" s="11" t="s">
        <v>3007</v>
      </c>
      <c r="AL211" s="10" t="s">
        <v>3040</v>
      </c>
      <c r="AM211" s="10" t="s">
        <v>3040</v>
      </c>
      <c r="AN211" s="51">
        <v>0.92569444444444438</v>
      </c>
      <c r="AO211" s="51">
        <v>0.92569444444444438</v>
      </c>
      <c r="AP211" s="11"/>
      <c r="AQ211" s="10">
        <v>0.38194444444444431</v>
      </c>
      <c r="AR211" s="10">
        <v>0.38016203703703699</v>
      </c>
      <c r="AS211" s="10" t="s">
        <v>3052</v>
      </c>
      <c r="AT211" s="44">
        <v>550</v>
      </c>
      <c r="AU211" s="44">
        <v>547.43333333333328</v>
      </c>
      <c r="AV211" s="44" t="s">
        <v>3051</v>
      </c>
      <c r="AW211" s="10">
        <v>1.782407407407316E-3</v>
      </c>
      <c r="AX211" s="44">
        <v>2.5666666666666664</v>
      </c>
      <c r="AY211" t="str">
        <f t="shared" si="9"/>
        <v>SI</v>
      </c>
      <c r="AZ211" s="43">
        <f t="shared" si="11"/>
        <v>1.5666666666666664</v>
      </c>
    </row>
    <row r="212" spans="1:52" x14ac:dyDescent="0.25">
      <c r="A212" s="11">
        <v>382</v>
      </c>
      <c r="B212" s="9">
        <v>42762</v>
      </c>
      <c r="C212" s="11" t="s">
        <v>523</v>
      </c>
      <c r="D212" s="10">
        <v>0.54583333333333328</v>
      </c>
      <c r="E212" s="44">
        <f t="shared" si="10"/>
        <v>3</v>
      </c>
      <c r="F212" s="10">
        <v>0.54673611111111109</v>
      </c>
      <c r="G212" s="48">
        <v>13</v>
      </c>
      <c r="H212" s="10"/>
      <c r="I212" s="10"/>
      <c r="J212" s="10"/>
      <c r="K212" s="10">
        <v>0.54762731481481486</v>
      </c>
      <c r="L212" s="10"/>
      <c r="M212" s="10"/>
      <c r="N212" s="10"/>
      <c r="O212" s="11">
        <v>4</v>
      </c>
      <c r="P212" s="11"/>
      <c r="Q212" s="11"/>
      <c r="R212" s="11"/>
      <c r="S212" s="11">
        <v>1</v>
      </c>
      <c r="T212" s="49">
        <v>42762.546736111108</v>
      </c>
      <c r="U212" s="49" t="s">
        <v>2997</v>
      </c>
      <c r="V212" s="49" t="s">
        <v>2997</v>
      </c>
      <c r="W212" s="49" t="s">
        <v>2997</v>
      </c>
      <c r="X212" s="49">
        <v>42762.547627314816</v>
      </c>
      <c r="Y212" s="49" t="s">
        <v>2997</v>
      </c>
      <c r="Z212" s="49" t="s">
        <v>2997</v>
      </c>
      <c r="AA212" s="49" t="s">
        <v>2997</v>
      </c>
      <c r="AB212" s="11">
        <v>1</v>
      </c>
      <c r="AC212" s="10">
        <v>8.91203703703769E-4</v>
      </c>
      <c r="AD212" s="10" t="s">
        <v>2997</v>
      </c>
      <c r="AE212" s="10" t="s">
        <v>2997</v>
      </c>
      <c r="AF212" s="10" t="s">
        <v>2997</v>
      </c>
      <c r="AG212" s="50">
        <v>1.2833333333333332</v>
      </c>
      <c r="AH212" s="50"/>
      <c r="AI212" s="50"/>
      <c r="AJ212" s="50"/>
      <c r="AK212" s="11" t="s">
        <v>3007</v>
      </c>
      <c r="AL212" s="10" t="s">
        <v>3040</v>
      </c>
      <c r="AM212" s="10" t="s">
        <v>3040</v>
      </c>
      <c r="AN212" s="51">
        <v>0.60138888888888886</v>
      </c>
      <c r="AO212" s="51">
        <v>0.60138888888888886</v>
      </c>
      <c r="AP212" s="11"/>
      <c r="AQ212" s="10">
        <v>5.555555555555558E-2</v>
      </c>
      <c r="AR212" s="10">
        <v>5.4652777777777772E-2</v>
      </c>
      <c r="AS212" s="10" t="s">
        <v>3052</v>
      </c>
      <c r="AT212" s="44">
        <v>80</v>
      </c>
      <c r="AU212" s="44">
        <v>78.7</v>
      </c>
      <c r="AV212" s="44" t="s">
        <v>3051</v>
      </c>
      <c r="AW212" s="10">
        <v>9.0277777777780788E-4</v>
      </c>
      <c r="AX212" s="44">
        <v>1.3</v>
      </c>
      <c r="AY212" t="str">
        <f t="shared" si="9"/>
        <v>SI</v>
      </c>
      <c r="AZ212" s="43">
        <f t="shared" si="11"/>
        <v>0.30000000000000004</v>
      </c>
    </row>
    <row r="213" spans="1:52" x14ac:dyDescent="0.25">
      <c r="A213" s="11">
        <v>383</v>
      </c>
      <c r="B213" s="9">
        <v>42762</v>
      </c>
      <c r="C213" s="11" t="s">
        <v>317</v>
      </c>
      <c r="D213" s="10">
        <v>0.54652777777777783</v>
      </c>
      <c r="E213" s="44">
        <f t="shared" si="10"/>
        <v>1</v>
      </c>
      <c r="F213" s="10">
        <v>0.54734953703703704</v>
      </c>
      <c r="G213" s="48">
        <v>13</v>
      </c>
      <c r="H213" s="10"/>
      <c r="I213" s="10"/>
      <c r="J213" s="10"/>
      <c r="K213" s="10">
        <v>0.54879629629629634</v>
      </c>
      <c r="L213" s="10"/>
      <c r="M213" s="10"/>
      <c r="N213" s="10"/>
      <c r="O213" s="11">
        <v>3</v>
      </c>
      <c r="P213" s="11"/>
      <c r="Q213" s="11"/>
      <c r="R213" s="11"/>
      <c r="S213" s="11">
        <v>1</v>
      </c>
      <c r="T213" s="49">
        <v>42762.547349537039</v>
      </c>
      <c r="U213" s="49" t="s">
        <v>2997</v>
      </c>
      <c r="V213" s="49" t="s">
        <v>2997</v>
      </c>
      <c r="W213" s="49" t="s">
        <v>2997</v>
      </c>
      <c r="X213" s="49">
        <v>42762.548796296294</v>
      </c>
      <c r="Y213" s="49" t="s">
        <v>2997</v>
      </c>
      <c r="Z213" s="49" t="s">
        <v>2997</v>
      </c>
      <c r="AA213" s="49" t="s">
        <v>2997</v>
      </c>
      <c r="AB213" s="11">
        <v>1</v>
      </c>
      <c r="AC213" s="10">
        <v>1.4467592592593004E-3</v>
      </c>
      <c r="AD213" s="10" t="s">
        <v>2997</v>
      </c>
      <c r="AE213" s="10" t="s">
        <v>2997</v>
      </c>
      <c r="AF213" s="10" t="s">
        <v>2997</v>
      </c>
      <c r="AG213" s="50">
        <v>2.0833333333333335</v>
      </c>
      <c r="AH213" s="50"/>
      <c r="AI213" s="50"/>
      <c r="AJ213" s="50"/>
      <c r="AK213" s="11" t="s">
        <v>3007</v>
      </c>
      <c r="AL213" s="10" t="s">
        <v>3040</v>
      </c>
      <c r="AM213" s="10" t="s">
        <v>3040</v>
      </c>
      <c r="AN213" s="51">
        <v>0.61805555555555558</v>
      </c>
      <c r="AO213" s="51">
        <v>0.61805555555555558</v>
      </c>
      <c r="AP213" s="11"/>
      <c r="AQ213" s="10">
        <v>7.1527777777777746E-2</v>
      </c>
      <c r="AR213" s="10">
        <v>7.0706018518518543E-2</v>
      </c>
      <c r="AS213" s="10" t="s">
        <v>3052</v>
      </c>
      <c r="AT213" s="44">
        <v>103</v>
      </c>
      <c r="AU213" s="44">
        <v>101.81666666666666</v>
      </c>
      <c r="AV213" s="44" t="s">
        <v>3051</v>
      </c>
      <c r="AW213" s="10">
        <v>8.2175925925920268E-4</v>
      </c>
      <c r="AX213" s="44">
        <v>1.1833333333333333</v>
      </c>
      <c r="AY213" t="str">
        <f t="shared" si="9"/>
        <v>SI</v>
      </c>
      <c r="AZ213" s="43">
        <f t="shared" si="11"/>
        <v>0.18333333333333335</v>
      </c>
    </row>
    <row r="214" spans="1:52" x14ac:dyDescent="0.25">
      <c r="A214" s="11">
        <v>384</v>
      </c>
      <c r="B214" s="9">
        <v>42762</v>
      </c>
      <c r="C214" s="11" t="s">
        <v>93</v>
      </c>
      <c r="D214" s="10">
        <v>0.54652777777777783</v>
      </c>
      <c r="E214" s="44">
        <f t="shared" si="10"/>
        <v>0</v>
      </c>
      <c r="F214" s="10">
        <v>0.54776620370370377</v>
      </c>
      <c r="G214" s="48">
        <v>13</v>
      </c>
      <c r="H214" s="10"/>
      <c r="I214" s="10"/>
      <c r="J214" s="10"/>
      <c r="K214" s="10">
        <v>0.54902777777777778</v>
      </c>
      <c r="L214" s="10"/>
      <c r="M214" s="10"/>
      <c r="N214" s="10"/>
      <c r="O214" s="11">
        <v>2</v>
      </c>
      <c r="P214" s="11"/>
      <c r="Q214" s="11"/>
      <c r="R214" s="11"/>
      <c r="S214" s="11">
        <v>1</v>
      </c>
      <c r="T214" s="49">
        <v>42762.547766203701</v>
      </c>
      <c r="U214" s="49" t="s">
        <v>2997</v>
      </c>
      <c r="V214" s="49" t="s">
        <v>2997</v>
      </c>
      <c r="W214" s="49" t="s">
        <v>2997</v>
      </c>
      <c r="X214" s="49">
        <v>42762.549027777779</v>
      </c>
      <c r="Y214" s="49" t="s">
        <v>2997</v>
      </c>
      <c r="Z214" s="49" t="s">
        <v>2997</v>
      </c>
      <c r="AA214" s="49" t="s">
        <v>2997</v>
      </c>
      <c r="AB214" s="11">
        <v>1</v>
      </c>
      <c r="AC214" s="10">
        <v>1.2615740740740122E-3</v>
      </c>
      <c r="AD214" s="10" t="s">
        <v>2997</v>
      </c>
      <c r="AE214" s="10" t="s">
        <v>2997</v>
      </c>
      <c r="AF214" s="10" t="s">
        <v>2997</v>
      </c>
      <c r="AG214" s="50">
        <v>1.8166666666666667</v>
      </c>
      <c r="AH214" s="50"/>
      <c r="AI214" s="50"/>
      <c r="AJ214" s="50"/>
      <c r="AK214" s="11" t="s">
        <v>3007</v>
      </c>
      <c r="AL214" s="10" t="s">
        <v>3040</v>
      </c>
      <c r="AM214" s="10" t="s">
        <v>3040</v>
      </c>
      <c r="AN214" s="51">
        <v>0.61805555555555558</v>
      </c>
      <c r="AO214" s="51">
        <v>0.61805555555555558</v>
      </c>
      <c r="AP214" s="11"/>
      <c r="AQ214" s="10">
        <v>7.1527777777777746E-2</v>
      </c>
      <c r="AR214" s="10">
        <v>7.0289351851851811E-2</v>
      </c>
      <c r="AS214" s="10" t="s">
        <v>3052</v>
      </c>
      <c r="AT214" s="44">
        <v>103</v>
      </c>
      <c r="AU214" s="44">
        <v>101.21666666666667</v>
      </c>
      <c r="AV214" s="44" t="s">
        <v>3051</v>
      </c>
      <c r="AW214" s="10">
        <v>1.2384259259259345E-3</v>
      </c>
      <c r="AX214" s="44">
        <v>1.7833333333333332</v>
      </c>
      <c r="AY214" t="str">
        <f t="shared" si="9"/>
        <v>SI</v>
      </c>
      <c r="AZ214" s="43">
        <f t="shared" si="11"/>
        <v>0.78333333333333321</v>
      </c>
    </row>
    <row r="215" spans="1:52" x14ac:dyDescent="0.25">
      <c r="A215" s="11">
        <v>451</v>
      </c>
      <c r="B215" s="9">
        <v>42762</v>
      </c>
      <c r="C215" s="11" t="s">
        <v>93</v>
      </c>
      <c r="D215" s="10">
        <v>0.54652777777777783</v>
      </c>
      <c r="E215" s="44">
        <f t="shared" si="10"/>
        <v>0</v>
      </c>
      <c r="F215" s="10">
        <v>0.58415509259259257</v>
      </c>
      <c r="G215" s="48">
        <v>14</v>
      </c>
      <c r="H215" s="10"/>
      <c r="I215" s="10"/>
      <c r="J215" s="10"/>
      <c r="K215" s="10">
        <v>0.58572916666666663</v>
      </c>
      <c r="L215" s="10"/>
      <c r="M215" s="10"/>
      <c r="N215" s="10"/>
      <c r="O215" s="11">
        <v>3</v>
      </c>
      <c r="P215" s="11"/>
      <c r="Q215" s="11"/>
      <c r="R215" s="11"/>
      <c r="S215" s="11">
        <v>1</v>
      </c>
      <c r="T215" s="49">
        <v>42762.584155092591</v>
      </c>
      <c r="U215" s="49" t="s">
        <v>2997</v>
      </c>
      <c r="V215" s="49" t="s">
        <v>2997</v>
      </c>
      <c r="W215" s="49" t="s">
        <v>2997</v>
      </c>
      <c r="X215" s="49">
        <v>42762.585729166669</v>
      </c>
      <c r="Y215" s="49" t="s">
        <v>2997</v>
      </c>
      <c r="Z215" s="49" t="s">
        <v>2997</v>
      </c>
      <c r="AA215" s="49" t="s">
        <v>2997</v>
      </c>
      <c r="AB215" s="11">
        <v>1</v>
      </c>
      <c r="AC215" s="10">
        <v>1.5740740740740611E-3</v>
      </c>
      <c r="AD215" s="10" t="s">
        <v>2997</v>
      </c>
      <c r="AE215" s="10" t="s">
        <v>2997</v>
      </c>
      <c r="AF215" s="10" t="s">
        <v>2997</v>
      </c>
      <c r="AG215" s="50">
        <v>2.2666666666666666</v>
      </c>
      <c r="AH215" s="50"/>
      <c r="AI215" s="50"/>
      <c r="AJ215" s="50"/>
      <c r="AK215" s="11" t="s">
        <v>3007</v>
      </c>
      <c r="AL215" s="10" t="s">
        <v>3040</v>
      </c>
      <c r="AM215" s="11" t="s">
        <v>3040</v>
      </c>
      <c r="AN215" s="51">
        <v>0.61805555555555558</v>
      </c>
      <c r="AO215" s="51">
        <v>0.61805555555555558</v>
      </c>
      <c r="AP215" s="11"/>
      <c r="AQ215" s="10">
        <v>7.1527777777777746E-2</v>
      </c>
      <c r="AR215" s="10">
        <v>3.3900462962963007E-2</v>
      </c>
      <c r="AS215" s="10" t="s">
        <v>3052</v>
      </c>
      <c r="AT215" s="44">
        <v>103</v>
      </c>
      <c r="AU215" s="44">
        <v>48.81666666666667</v>
      </c>
      <c r="AV215" s="44" t="s">
        <v>3051</v>
      </c>
      <c r="AW215" s="10">
        <v>3.7627314814814738E-2</v>
      </c>
      <c r="AX215" s="44">
        <v>54.18333333333333</v>
      </c>
      <c r="AY215" t="str">
        <f t="shared" si="9"/>
        <v>SI</v>
      </c>
      <c r="AZ215" s="43">
        <f t="shared" si="11"/>
        <v>53.18333333333333</v>
      </c>
    </row>
    <row r="216" spans="1:52" x14ac:dyDescent="0.25">
      <c r="A216" s="11">
        <v>388</v>
      </c>
      <c r="B216" s="9">
        <v>42762</v>
      </c>
      <c r="C216" s="11" t="s">
        <v>319</v>
      </c>
      <c r="D216" s="10">
        <v>0.54722222222222217</v>
      </c>
      <c r="E216" s="44">
        <f t="shared" si="10"/>
        <v>1</v>
      </c>
      <c r="F216" s="10">
        <v>0.54949074074074067</v>
      </c>
      <c r="G216" s="48">
        <v>13</v>
      </c>
      <c r="H216" s="10"/>
      <c r="I216" s="10"/>
      <c r="J216" s="10"/>
      <c r="K216" s="10">
        <v>0.55052083333333335</v>
      </c>
      <c r="L216" s="10"/>
      <c r="M216" s="10"/>
      <c r="N216" s="10"/>
      <c r="O216" s="11">
        <v>3</v>
      </c>
      <c r="P216" s="11"/>
      <c r="Q216" s="11"/>
      <c r="R216" s="11"/>
      <c r="S216" s="11">
        <v>1</v>
      </c>
      <c r="T216" s="49">
        <v>42762.549490740741</v>
      </c>
      <c r="U216" s="49" t="s">
        <v>2997</v>
      </c>
      <c r="V216" s="49" t="s">
        <v>2997</v>
      </c>
      <c r="W216" s="49" t="s">
        <v>2997</v>
      </c>
      <c r="X216" s="49">
        <v>42762.550520833334</v>
      </c>
      <c r="Y216" s="49" t="s">
        <v>2997</v>
      </c>
      <c r="Z216" s="49" t="s">
        <v>2997</v>
      </c>
      <c r="AA216" s="49" t="s">
        <v>2997</v>
      </c>
      <c r="AB216" s="11">
        <v>1</v>
      </c>
      <c r="AC216" s="10">
        <v>1.0300925925926796E-3</v>
      </c>
      <c r="AD216" s="10" t="s">
        <v>2997</v>
      </c>
      <c r="AE216" s="10" t="s">
        <v>2997</v>
      </c>
      <c r="AF216" s="10" t="s">
        <v>2997</v>
      </c>
      <c r="AG216" s="50">
        <v>1.4833333333333334</v>
      </c>
      <c r="AH216" s="50"/>
      <c r="AI216" s="50"/>
      <c r="AJ216" s="50"/>
      <c r="AK216" s="11" t="s">
        <v>3007</v>
      </c>
      <c r="AL216" s="10" t="s">
        <v>3040</v>
      </c>
      <c r="AM216" s="10" t="s">
        <v>3040</v>
      </c>
      <c r="AN216" s="51">
        <v>0.62638888888888888</v>
      </c>
      <c r="AO216" s="51">
        <v>0.62638888888888888</v>
      </c>
      <c r="AP216" s="11"/>
      <c r="AQ216" s="10">
        <v>7.9166666666666718E-2</v>
      </c>
      <c r="AR216" s="10">
        <v>7.6898148148148215E-2</v>
      </c>
      <c r="AS216" s="10" t="s">
        <v>3052</v>
      </c>
      <c r="AT216" s="44">
        <v>114</v>
      </c>
      <c r="AU216" s="44">
        <v>110.73333333333333</v>
      </c>
      <c r="AV216" s="44" t="s">
        <v>3051</v>
      </c>
      <c r="AW216" s="10">
        <v>2.2685185185185031E-3</v>
      </c>
      <c r="AX216" s="44">
        <v>3.2666666666666666</v>
      </c>
      <c r="AY216" t="str">
        <f t="shared" si="9"/>
        <v>SI</v>
      </c>
      <c r="AZ216" s="43">
        <f t="shared" si="11"/>
        <v>2.2666666666666666</v>
      </c>
    </row>
    <row r="217" spans="1:52" x14ac:dyDescent="0.25">
      <c r="A217" s="11">
        <v>385</v>
      </c>
      <c r="B217" s="9">
        <v>42762</v>
      </c>
      <c r="C217" s="11" t="s">
        <v>46</v>
      </c>
      <c r="D217" s="10">
        <v>0.54791666666666672</v>
      </c>
      <c r="E217" s="44">
        <f t="shared" si="10"/>
        <v>1</v>
      </c>
      <c r="F217" s="10">
        <v>0.54844907407407406</v>
      </c>
      <c r="G217" s="48">
        <v>13</v>
      </c>
      <c r="H217" s="10"/>
      <c r="I217" s="10"/>
      <c r="J217" s="10"/>
      <c r="K217" s="10">
        <v>0.54956018518518512</v>
      </c>
      <c r="L217" s="10"/>
      <c r="M217" s="10"/>
      <c r="N217" s="10"/>
      <c r="O217" s="11">
        <v>4</v>
      </c>
      <c r="P217" s="11"/>
      <c r="Q217" s="11"/>
      <c r="R217" s="11"/>
      <c r="S217" s="11">
        <v>1</v>
      </c>
      <c r="T217" s="49">
        <v>42762.548449074071</v>
      </c>
      <c r="U217" s="49" t="s">
        <v>2997</v>
      </c>
      <c r="V217" s="49" t="s">
        <v>2997</v>
      </c>
      <c r="W217" s="49" t="s">
        <v>2997</v>
      </c>
      <c r="X217" s="49">
        <v>42762.549560185187</v>
      </c>
      <c r="Y217" s="49" t="s">
        <v>2997</v>
      </c>
      <c r="Z217" s="49" t="s">
        <v>2997</v>
      </c>
      <c r="AA217" s="49" t="s">
        <v>2997</v>
      </c>
      <c r="AB217" s="11">
        <v>1</v>
      </c>
      <c r="AC217" s="10">
        <v>1.1111111111110628E-3</v>
      </c>
      <c r="AD217" s="10" t="s">
        <v>2997</v>
      </c>
      <c r="AE217" s="10" t="s">
        <v>2997</v>
      </c>
      <c r="AF217" s="10" t="s">
        <v>2997</v>
      </c>
      <c r="AG217" s="50">
        <v>1.6</v>
      </c>
      <c r="AH217" s="50"/>
      <c r="AI217" s="50"/>
      <c r="AJ217" s="50"/>
      <c r="AK217" s="11" t="s">
        <v>3007</v>
      </c>
      <c r="AL217" s="10" t="s">
        <v>3040</v>
      </c>
      <c r="AM217" s="10" t="s">
        <v>3040</v>
      </c>
      <c r="AN217" s="51">
        <v>0.60069444444444442</v>
      </c>
      <c r="AO217" s="51">
        <v>0.60069444444444442</v>
      </c>
      <c r="AP217" s="11"/>
      <c r="AQ217" s="10">
        <v>5.2777777777777701E-2</v>
      </c>
      <c r="AR217" s="10">
        <v>5.2245370370370359E-2</v>
      </c>
      <c r="AS217" s="10" t="s">
        <v>3052</v>
      </c>
      <c r="AT217" s="44">
        <v>76</v>
      </c>
      <c r="AU217" s="44">
        <v>75.233333333333334</v>
      </c>
      <c r="AV217" s="44" t="s">
        <v>3051</v>
      </c>
      <c r="AW217" s="10">
        <v>5.324074074073426E-4</v>
      </c>
      <c r="AX217" s="44">
        <v>0.76666666666666672</v>
      </c>
      <c r="AY217" t="str">
        <f t="shared" si="9"/>
        <v>NO</v>
      </c>
      <c r="AZ217" s="43">
        <f t="shared" si="11"/>
        <v>0</v>
      </c>
    </row>
    <row r="218" spans="1:52" x14ac:dyDescent="0.25">
      <c r="A218" s="11">
        <v>387</v>
      </c>
      <c r="B218" s="9">
        <v>42762</v>
      </c>
      <c r="C218" s="11" t="s">
        <v>94</v>
      </c>
      <c r="D218" s="10">
        <v>0.54861111111111105</v>
      </c>
      <c r="E218" s="44">
        <f t="shared" si="10"/>
        <v>1</v>
      </c>
      <c r="F218" s="10">
        <v>0.5493865740740741</v>
      </c>
      <c r="G218" s="48">
        <v>13</v>
      </c>
      <c r="H218" s="10"/>
      <c r="I218" s="10"/>
      <c r="J218" s="10"/>
      <c r="K218" s="10">
        <v>0.5503703703703704</v>
      </c>
      <c r="L218" s="10"/>
      <c r="M218" s="10"/>
      <c r="N218" s="10"/>
      <c r="O218" s="11">
        <v>2</v>
      </c>
      <c r="P218" s="11"/>
      <c r="Q218" s="11"/>
      <c r="R218" s="11"/>
      <c r="S218" s="11">
        <v>1</v>
      </c>
      <c r="T218" s="49">
        <v>42762.549386574072</v>
      </c>
      <c r="U218" s="49" t="s">
        <v>2997</v>
      </c>
      <c r="V218" s="49" t="s">
        <v>2997</v>
      </c>
      <c r="W218" s="49" t="s">
        <v>2997</v>
      </c>
      <c r="X218" s="49">
        <v>42762.550370370373</v>
      </c>
      <c r="Y218" s="49" t="s">
        <v>2997</v>
      </c>
      <c r="Z218" s="49" t="s">
        <v>2997</v>
      </c>
      <c r="AA218" s="49" t="s">
        <v>2997</v>
      </c>
      <c r="AB218" s="11">
        <v>1</v>
      </c>
      <c r="AC218" s="10">
        <v>9.8379629629630205E-4</v>
      </c>
      <c r="AD218" s="10" t="s">
        <v>2997</v>
      </c>
      <c r="AE218" s="10" t="s">
        <v>2997</v>
      </c>
      <c r="AF218" s="10" t="s">
        <v>2997</v>
      </c>
      <c r="AG218" s="50">
        <v>1.4166666666666667</v>
      </c>
      <c r="AH218" s="50"/>
      <c r="AI218" s="50"/>
      <c r="AJ218" s="50"/>
      <c r="AK218" s="11" t="s">
        <v>3007</v>
      </c>
      <c r="AL218" s="10" t="s">
        <v>3040</v>
      </c>
      <c r="AM218" s="10" t="s">
        <v>3040</v>
      </c>
      <c r="AN218" s="51">
        <v>0.62083333333333335</v>
      </c>
      <c r="AO218" s="51">
        <v>0.62083333333333335</v>
      </c>
      <c r="AP218" s="11"/>
      <c r="AQ218" s="10">
        <v>7.2222222222222299E-2</v>
      </c>
      <c r="AR218" s="10">
        <v>7.1446759259259252E-2</v>
      </c>
      <c r="AS218" s="10" t="s">
        <v>3052</v>
      </c>
      <c r="AT218" s="44">
        <v>104</v>
      </c>
      <c r="AU218" s="44">
        <v>102.88333333333334</v>
      </c>
      <c r="AV218" s="44" t="s">
        <v>3051</v>
      </c>
      <c r="AW218" s="10">
        <v>7.7546296296304718E-4</v>
      </c>
      <c r="AX218" s="44">
        <v>1.1166666666666667</v>
      </c>
      <c r="AY218" t="str">
        <f t="shared" si="9"/>
        <v>SI</v>
      </c>
      <c r="AZ218" s="43">
        <f t="shared" si="11"/>
        <v>0.1166666666666667</v>
      </c>
    </row>
    <row r="219" spans="1:52" x14ac:dyDescent="0.25">
      <c r="A219" s="11">
        <v>390</v>
      </c>
      <c r="B219" s="9">
        <v>42762</v>
      </c>
      <c r="C219" s="11" t="s">
        <v>95</v>
      </c>
      <c r="D219" s="10">
        <v>0.54861111111111105</v>
      </c>
      <c r="E219" s="44">
        <f t="shared" si="10"/>
        <v>0</v>
      </c>
      <c r="F219" s="10">
        <v>0.55052083333333335</v>
      </c>
      <c r="G219" s="48">
        <v>13</v>
      </c>
      <c r="H219" s="10"/>
      <c r="I219" s="10"/>
      <c r="J219" s="10"/>
      <c r="K219" s="10">
        <v>0.55116898148148141</v>
      </c>
      <c r="L219" s="10"/>
      <c r="M219" s="10"/>
      <c r="N219" s="10"/>
      <c r="O219" s="11">
        <v>2</v>
      </c>
      <c r="P219" s="11"/>
      <c r="Q219" s="11"/>
      <c r="R219" s="11"/>
      <c r="S219" s="11">
        <v>1</v>
      </c>
      <c r="T219" s="49">
        <v>42762.550520833334</v>
      </c>
      <c r="U219" s="49" t="s">
        <v>2997</v>
      </c>
      <c r="V219" s="49" t="s">
        <v>2997</v>
      </c>
      <c r="W219" s="49" t="s">
        <v>2997</v>
      </c>
      <c r="X219" s="49">
        <v>42762.551168981481</v>
      </c>
      <c r="Y219" s="49" t="s">
        <v>2997</v>
      </c>
      <c r="Z219" s="49" t="s">
        <v>2997</v>
      </c>
      <c r="AA219" s="49" t="s">
        <v>2997</v>
      </c>
      <c r="AB219" s="11">
        <v>1</v>
      </c>
      <c r="AC219" s="10">
        <v>6.4814814814806443E-4</v>
      </c>
      <c r="AD219" s="10" t="s">
        <v>2997</v>
      </c>
      <c r="AE219" s="10" t="s">
        <v>2997</v>
      </c>
      <c r="AF219" s="10" t="s">
        <v>2997</v>
      </c>
      <c r="AG219" s="50">
        <v>0.93333333333333335</v>
      </c>
      <c r="AH219" s="50"/>
      <c r="AI219" s="50"/>
      <c r="AJ219" s="50"/>
      <c r="AK219" s="11" t="s">
        <v>3007</v>
      </c>
      <c r="AL219" s="10">
        <v>0.69116898148148154</v>
      </c>
      <c r="AM219" s="11">
        <v>0</v>
      </c>
      <c r="AN219" s="10">
        <v>0.69166666666666676</v>
      </c>
      <c r="AO219" s="10">
        <v>0.69305555555555554</v>
      </c>
      <c r="AP219" s="11"/>
      <c r="AQ219" s="10">
        <v>0.14444444444444449</v>
      </c>
      <c r="AR219" s="10">
        <v>0.14253472222222219</v>
      </c>
      <c r="AS219" s="10" t="s">
        <v>3050</v>
      </c>
      <c r="AT219" s="44">
        <v>208</v>
      </c>
      <c r="AU219" s="44">
        <v>205.25</v>
      </c>
      <c r="AV219" s="44" t="s">
        <v>3051</v>
      </c>
      <c r="AW219" s="10">
        <v>1.9097222222222987E-3</v>
      </c>
      <c r="AX219" s="44">
        <v>2.75</v>
      </c>
      <c r="AY219" t="str">
        <f t="shared" si="9"/>
        <v>SI</v>
      </c>
      <c r="AZ219" s="43">
        <f t="shared" si="11"/>
        <v>1.75</v>
      </c>
    </row>
    <row r="220" spans="1:52" x14ac:dyDescent="0.25">
      <c r="A220" s="11">
        <v>412</v>
      </c>
      <c r="B220" s="9">
        <v>42762</v>
      </c>
      <c r="C220" s="11" t="s">
        <v>102</v>
      </c>
      <c r="D220" s="10">
        <v>0.54861111111111105</v>
      </c>
      <c r="E220" s="44">
        <f t="shared" si="10"/>
        <v>0</v>
      </c>
      <c r="F220" s="10">
        <v>0.56252314814814819</v>
      </c>
      <c r="G220" s="48">
        <v>13</v>
      </c>
      <c r="H220" s="10"/>
      <c r="I220" s="10"/>
      <c r="J220" s="10"/>
      <c r="K220" s="10">
        <v>0.56333333333333335</v>
      </c>
      <c r="L220" s="10"/>
      <c r="M220" s="10"/>
      <c r="N220" s="10"/>
      <c r="O220" s="11">
        <v>2</v>
      </c>
      <c r="P220" s="11"/>
      <c r="Q220" s="11"/>
      <c r="R220" s="11"/>
      <c r="S220" s="11">
        <v>1</v>
      </c>
      <c r="T220" s="49">
        <v>42762.562523148146</v>
      </c>
      <c r="U220" s="49" t="s">
        <v>2997</v>
      </c>
      <c r="V220" s="49" t="s">
        <v>2997</v>
      </c>
      <c r="W220" s="49" t="s">
        <v>2997</v>
      </c>
      <c r="X220" s="49">
        <v>42762.563333333332</v>
      </c>
      <c r="Y220" s="49" t="s">
        <v>2997</v>
      </c>
      <c r="Z220" s="49" t="s">
        <v>2997</v>
      </c>
      <c r="AA220" s="49" t="s">
        <v>2997</v>
      </c>
      <c r="AB220" s="11">
        <v>1</v>
      </c>
      <c r="AC220" s="10">
        <v>8.101851851851638E-4</v>
      </c>
      <c r="AD220" s="10" t="s">
        <v>2997</v>
      </c>
      <c r="AE220" s="10" t="s">
        <v>2997</v>
      </c>
      <c r="AF220" s="10" t="s">
        <v>2997</v>
      </c>
      <c r="AG220" s="50">
        <v>1.1666666666666667</v>
      </c>
      <c r="AH220" s="50"/>
      <c r="AI220" s="50"/>
      <c r="AJ220" s="50"/>
      <c r="AK220" s="11" t="s">
        <v>3007</v>
      </c>
      <c r="AL220" s="10" t="s">
        <v>3040</v>
      </c>
      <c r="AM220" s="10" t="s">
        <v>3040</v>
      </c>
      <c r="AN220" s="51">
        <v>0.60555555555555551</v>
      </c>
      <c r="AO220" s="51">
        <v>0.60555555555555551</v>
      </c>
      <c r="AP220" s="11"/>
      <c r="AQ220" s="10">
        <v>5.6944444444444464E-2</v>
      </c>
      <c r="AR220" s="10">
        <v>4.3032407407407325E-2</v>
      </c>
      <c r="AS220" s="10" t="s">
        <v>3052</v>
      </c>
      <c r="AT220" s="44">
        <v>82</v>
      </c>
      <c r="AU220" s="44">
        <v>61.966666666666669</v>
      </c>
      <c r="AV220" s="44" t="s">
        <v>3051</v>
      </c>
      <c r="AW220" s="10">
        <v>1.3912037037037139E-2</v>
      </c>
      <c r="AX220" s="44">
        <v>20.033333333333335</v>
      </c>
      <c r="AY220" t="str">
        <f t="shared" si="9"/>
        <v>SI</v>
      </c>
      <c r="AZ220" s="43">
        <f t="shared" si="11"/>
        <v>19.033333333333335</v>
      </c>
    </row>
    <row r="221" spans="1:52" x14ac:dyDescent="0.25">
      <c r="A221" s="11">
        <v>389</v>
      </c>
      <c r="B221" s="9">
        <v>42762</v>
      </c>
      <c r="C221" s="11" t="s">
        <v>524</v>
      </c>
      <c r="D221" s="10">
        <v>0.5493055555555556</v>
      </c>
      <c r="E221" s="44">
        <f t="shared" si="10"/>
        <v>1</v>
      </c>
      <c r="F221" s="10">
        <v>0.55025462962962968</v>
      </c>
      <c r="G221" s="48">
        <v>13</v>
      </c>
      <c r="H221" s="10"/>
      <c r="I221" s="10"/>
      <c r="J221" s="10"/>
      <c r="K221" s="10">
        <v>0.55137731481481478</v>
      </c>
      <c r="L221" s="10"/>
      <c r="M221" s="10"/>
      <c r="N221" s="10"/>
      <c r="O221" s="11">
        <v>4</v>
      </c>
      <c r="P221" s="11"/>
      <c r="Q221" s="11"/>
      <c r="R221" s="11"/>
      <c r="S221" s="11">
        <v>1</v>
      </c>
      <c r="T221" s="49">
        <v>42762.550254629627</v>
      </c>
      <c r="U221" s="49" t="s">
        <v>2997</v>
      </c>
      <c r="V221" s="49" t="s">
        <v>2997</v>
      </c>
      <c r="W221" s="49" t="s">
        <v>2997</v>
      </c>
      <c r="X221" s="49">
        <v>42762.551377314812</v>
      </c>
      <c r="Y221" s="49" t="s">
        <v>2997</v>
      </c>
      <c r="Z221" s="49" t="s">
        <v>2997</v>
      </c>
      <c r="AA221" s="49" t="s">
        <v>2997</v>
      </c>
      <c r="AB221" s="11">
        <v>1</v>
      </c>
      <c r="AC221" s="10">
        <v>1.1226851851851016E-3</v>
      </c>
      <c r="AD221" s="10" t="s">
        <v>2997</v>
      </c>
      <c r="AE221" s="10" t="s">
        <v>2997</v>
      </c>
      <c r="AF221" s="10" t="s">
        <v>2997</v>
      </c>
      <c r="AG221" s="50">
        <v>1.6166666666666667</v>
      </c>
      <c r="AH221" s="50"/>
      <c r="AI221" s="50"/>
      <c r="AJ221" s="50"/>
      <c r="AK221" s="11" t="s">
        <v>3007</v>
      </c>
      <c r="AL221" s="10">
        <v>0.66142361111111114</v>
      </c>
      <c r="AM221" s="11">
        <v>1</v>
      </c>
      <c r="AN221" s="10">
        <v>0.67499999999999993</v>
      </c>
      <c r="AO221" s="10">
        <v>0.67499999999999993</v>
      </c>
      <c r="AP221" s="11"/>
      <c r="AQ221" s="10">
        <v>0.12569444444444433</v>
      </c>
      <c r="AR221" s="10">
        <v>0.12474537037037026</v>
      </c>
      <c r="AS221" s="10">
        <v>1.3576388888888791E-2</v>
      </c>
      <c r="AT221" s="44">
        <v>181</v>
      </c>
      <c r="AU221" s="44">
        <v>179.63333333333333</v>
      </c>
      <c r="AV221" s="44">
        <v>19.55</v>
      </c>
      <c r="AW221" s="10">
        <v>9.490740740740744E-4</v>
      </c>
      <c r="AX221" s="44">
        <v>1.3666666666666667</v>
      </c>
      <c r="AY221" t="str">
        <f t="shared" si="9"/>
        <v>SI</v>
      </c>
      <c r="AZ221" s="43">
        <f t="shared" si="11"/>
        <v>0.3666666666666667</v>
      </c>
    </row>
    <row r="222" spans="1:52" x14ac:dyDescent="0.25">
      <c r="A222" s="11">
        <v>392</v>
      </c>
      <c r="B222" s="9">
        <v>42762</v>
      </c>
      <c r="C222" s="11" t="s">
        <v>320</v>
      </c>
      <c r="D222" s="10">
        <v>0.54999999999999993</v>
      </c>
      <c r="E222" s="44">
        <f t="shared" si="10"/>
        <v>1</v>
      </c>
      <c r="F222" s="10">
        <v>0.55111111111111111</v>
      </c>
      <c r="G222" s="48">
        <v>13</v>
      </c>
      <c r="H222" s="10"/>
      <c r="I222" s="10"/>
      <c r="J222" s="10"/>
      <c r="K222" s="10">
        <v>0.55186342592592597</v>
      </c>
      <c r="L222" s="10"/>
      <c r="M222" s="10"/>
      <c r="N222" s="10"/>
      <c r="O222" s="11">
        <v>3</v>
      </c>
      <c r="P222" s="11"/>
      <c r="Q222" s="11"/>
      <c r="R222" s="11"/>
      <c r="S222" s="11">
        <v>1</v>
      </c>
      <c r="T222" s="49">
        <v>42762.551111111112</v>
      </c>
      <c r="U222" s="49" t="s">
        <v>2997</v>
      </c>
      <c r="V222" s="49" t="s">
        <v>2997</v>
      </c>
      <c r="W222" s="49" t="s">
        <v>2997</v>
      </c>
      <c r="X222" s="49">
        <v>42762.551863425928</v>
      </c>
      <c r="Y222" s="49" t="s">
        <v>2997</v>
      </c>
      <c r="Z222" s="49" t="s">
        <v>2997</v>
      </c>
      <c r="AA222" s="49" t="s">
        <v>2997</v>
      </c>
      <c r="AB222" s="11">
        <v>1</v>
      </c>
      <c r="AC222" s="10">
        <v>7.523148148148584E-4</v>
      </c>
      <c r="AD222" s="10" t="s">
        <v>2997</v>
      </c>
      <c r="AE222" s="10" t="s">
        <v>2997</v>
      </c>
      <c r="AF222" s="10" t="s">
        <v>2997</v>
      </c>
      <c r="AG222" s="50">
        <v>1.0833333333333333</v>
      </c>
      <c r="AH222" s="50"/>
      <c r="AI222" s="50"/>
      <c r="AJ222" s="50"/>
      <c r="AK222" s="11" t="s">
        <v>3007</v>
      </c>
      <c r="AL222" s="10">
        <v>0.56103009259259262</v>
      </c>
      <c r="AM222" s="11">
        <v>1</v>
      </c>
      <c r="AN222" s="10">
        <v>0.56805555555555554</v>
      </c>
      <c r="AO222" s="10">
        <v>0.56805555555555554</v>
      </c>
      <c r="AP222" s="11"/>
      <c r="AQ222" s="10">
        <v>1.8055555555555602E-2</v>
      </c>
      <c r="AR222" s="10">
        <v>1.6944444444444429E-2</v>
      </c>
      <c r="AS222" s="10">
        <v>7.0254629629629139E-3</v>
      </c>
      <c r="AT222" s="44">
        <v>26</v>
      </c>
      <c r="AU222" s="44">
        <v>24.4</v>
      </c>
      <c r="AV222" s="44">
        <v>10.116666666666667</v>
      </c>
      <c r="AW222" s="10">
        <v>1.1111111111111738E-3</v>
      </c>
      <c r="AX222" s="44">
        <v>1.6</v>
      </c>
      <c r="AY222" t="str">
        <f t="shared" si="9"/>
        <v>SI</v>
      </c>
      <c r="AZ222" s="43">
        <f t="shared" si="11"/>
        <v>0.60000000000000009</v>
      </c>
    </row>
    <row r="223" spans="1:52" x14ac:dyDescent="0.25">
      <c r="A223" s="11">
        <v>399</v>
      </c>
      <c r="B223" s="9">
        <v>42762</v>
      </c>
      <c r="C223" s="11" t="s">
        <v>323</v>
      </c>
      <c r="D223" s="10">
        <v>0.54999999999999993</v>
      </c>
      <c r="E223" s="44">
        <f t="shared" si="10"/>
        <v>0</v>
      </c>
      <c r="F223" s="10">
        <v>0.55451388888888886</v>
      </c>
      <c r="G223" s="48">
        <v>13</v>
      </c>
      <c r="H223" s="10"/>
      <c r="I223" s="10"/>
      <c r="J223" s="10"/>
      <c r="K223" s="10">
        <v>0.55538194444444444</v>
      </c>
      <c r="L223" s="10"/>
      <c r="M223" s="10"/>
      <c r="N223" s="10"/>
      <c r="O223" s="11">
        <v>3</v>
      </c>
      <c r="P223" s="11"/>
      <c r="Q223" s="11"/>
      <c r="R223" s="11"/>
      <c r="S223" s="11">
        <v>1</v>
      </c>
      <c r="T223" s="49">
        <v>42762.554513888892</v>
      </c>
      <c r="U223" s="49" t="s">
        <v>2997</v>
      </c>
      <c r="V223" s="49" t="s">
        <v>2997</v>
      </c>
      <c r="W223" s="49" t="s">
        <v>2997</v>
      </c>
      <c r="X223" s="49">
        <v>42762.555381944447</v>
      </c>
      <c r="Y223" s="49" t="s">
        <v>2997</v>
      </c>
      <c r="Z223" s="49" t="s">
        <v>2997</v>
      </c>
      <c r="AA223" s="49" t="s">
        <v>2997</v>
      </c>
      <c r="AB223" s="11">
        <v>1</v>
      </c>
      <c r="AC223" s="10">
        <v>8.6805555555558023E-4</v>
      </c>
      <c r="AD223" s="10" t="s">
        <v>2997</v>
      </c>
      <c r="AE223" s="10" t="s">
        <v>2997</v>
      </c>
      <c r="AF223" s="10" t="s">
        <v>2997</v>
      </c>
      <c r="AG223" s="50">
        <v>1.25</v>
      </c>
      <c r="AH223" s="50"/>
      <c r="AI223" s="50"/>
      <c r="AJ223" s="50"/>
      <c r="AK223" s="11" t="s">
        <v>3007</v>
      </c>
      <c r="AL223" s="10">
        <v>0.56103009259259262</v>
      </c>
      <c r="AM223" s="11">
        <v>1</v>
      </c>
      <c r="AN223" s="51">
        <v>0.58611111111111114</v>
      </c>
      <c r="AO223" s="51">
        <v>0.58611111111111114</v>
      </c>
      <c r="AP223" s="11"/>
      <c r="AQ223" s="10">
        <v>3.6111111111111205E-2</v>
      </c>
      <c r="AR223" s="10">
        <v>3.1597222222222276E-2</v>
      </c>
      <c r="AS223" s="10">
        <v>2.5081018518518516E-2</v>
      </c>
      <c r="AT223" s="44">
        <v>52</v>
      </c>
      <c r="AU223" s="44">
        <v>45.5</v>
      </c>
      <c r="AV223" s="44">
        <v>36.116666666666667</v>
      </c>
      <c r="AW223" s="10">
        <v>4.5138888888889284E-3</v>
      </c>
      <c r="AX223" s="44">
        <v>6.5</v>
      </c>
      <c r="AY223" t="str">
        <f t="shared" si="9"/>
        <v>SI</v>
      </c>
      <c r="AZ223" s="43">
        <f t="shared" si="11"/>
        <v>5.5</v>
      </c>
    </row>
    <row r="224" spans="1:52" x14ac:dyDescent="0.25">
      <c r="A224" s="11">
        <v>400</v>
      </c>
      <c r="B224" s="9">
        <v>42762</v>
      </c>
      <c r="C224" s="11" t="s">
        <v>527</v>
      </c>
      <c r="D224" s="10">
        <v>0.54999999999999993</v>
      </c>
      <c r="E224" s="44">
        <f t="shared" si="10"/>
        <v>0</v>
      </c>
      <c r="F224" s="10">
        <v>0.55456018518518524</v>
      </c>
      <c r="G224" s="48">
        <v>13</v>
      </c>
      <c r="H224" s="10"/>
      <c r="I224" s="10"/>
      <c r="J224" s="10"/>
      <c r="K224" s="10">
        <v>0.55541666666666667</v>
      </c>
      <c r="L224" s="10"/>
      <c r="M224" s="10"/>
      <c r="N224" s="10"/>
      <c r="O224" s="11">
        <v>4</v>
      </c>
      <c r="P224" s="11"/>
      <c r="Q224" s="11"/>
      <c r="R224" s="11"/>
      <c r="S224" s="11">
        <v>1</v>
      </c>
      <c r="T224" s="49">
        <v>42762.554560185185</v>
      </c>
      <c r="U224" s="49" t="s">
        <v>2997</v>
      </c>
      <c r="V224" s="49" t="s">
        <v>2997</v>
      </c>
      <c r="W224" s="49" t="s">
        <v>2997</v>
      </c>
      <c r="X224" s="49">
        <v>42762.55541666667</v>
      </c>
      <c r="Y224" s="49" t="s">
        <v>2997</v>
      </c>
      <c r="Z224" s="49" t="s">
        <v>2997</v>
      </c>
      <c r="AA224" s="49" t="s">
        <v>2997</v>
      </c>
      <c r="AB224" s="11">
        <v>1</v>
      </c>
      <c r="AC224" s="10">
        <v>8.5648148148143033E-4</v>
      </c>
      <c r="AD224" s="10" t="s">
        <v>2997</v>
      </c>
      <c r="AE224" s="10" t="s">
        <v>2997</v>
      </c>
      <c r="AF224" s="10" t="s">
        <v>2997</v>
      </c>
      <c r="AG224" s="50">
        <v>1.2333333333333334</v>
      </c>
      <c r="AH224" s="50"/>
      <c r="AI224" s="50"/>
      <c r="AJ224" s="50"/>
      <c r="AK224" s="11" t="s">
        <v>3007</v>
      </c>
      <c r="AL224" s="10">
        <v>0.56103009259259262</v>
      </c>
      <c r="AM224" s="11">
        <v>1</v>
      </c>
      <c r="AN224" s="51">
        <v>0.58680555555555558</v>
      </c>
      <c r="AO224" s="51">
        <v>0.58680555555555558</v>
      </c>
      <c r="AP224" s="11"/>
      <c r="AQ224" s="10">
        <v>3.6805555555555647E-2</v>
      </c>
      <c r="AR224" s="10">
        <v>3.2245370370370341E-2</v>
      </c>
      <c r="AS224" s="10">
        <v>2.5775462962962958E-2</v>
      </c>
      <c r="AT224" s="44">
        <v>53</v>
      </c>
      <c r="AU224" s="44">
        <v>46.43333333333333</v>
      </c>
      <c r="AV224" s="44">
        <v>37.116666666666667</v>
      </c>
      <c r="AW224" s="10">
        <v>4.5601851851853059E-3</v>
      </c>
      <c r="AX224" s="44">
        <v>6.5666666666666664</v>
      </c>
      <c r="AY224" t="str">
        <f t="shared" si="9"/>
        <v>SI</v>
      </c>
      <c r="AZ224" s="43">
        <f t="shared" si="11"/>
        <v>5.5666666666666664</v>
      </c>
    </row>
    <row r="225" spans="1:52" x14ac:dyDescent="0.25">
      <c r="A225" s="11">
        <v>393</v>
      </c>
      <c r="B225" s="9">
        <v>42762</v>
      </c>
      <c r="C225" s="11" t="s">
        <v>525</v>
      </c>
      <c r="D225" s="10">
        <v>0.55069444444444449</v>
      </c>
      <c r="E225" s="44">
        <f t="shared" si="10"/>
        <v>1</v>
      </c>
      <c r="F225" s="10">
        <v>0.55163194444444441</v>
      </c>
      <c r="G225" s="48">
        <v>13</v>
      </c>
      <c r="H225" s="10"/>
      <c r="I225" s="10"/>
      <c r="J225" s="10"/>
      <c r="K225" s="10">
        <v>0.55290509259259257</v>
      </c>
      <c r="L225" s="10"/>
      <c r="M225" s="10"/>
      <c r="N225" s="10"/>
      <c r="O225" s="11">
        <v>4</v>
      </c>
      <c r="P225" s="11"/>
      <c r="Q225" s="11"/>
      <c r="R225" s="11"/>
      <c r="S225" s="11">
        <v>1</v>
      </c>
      <c r="T225" s="49">
        <v>42762.551631944443</v>
      </c>
      <c r="U225" s="49" t="s">
        <v>2997</v>
      </c>
      <c r="V225" s="49" t="s">
        <v>2997</v>
      </c>
      <c r="W225" s="49" t="s">
        <v>2997</v>
      </c>
      <c r="X225" s="49">
        <v>42762.552905092591</v>
      </c>
      <c r="Y225" s="49" t="s">
        <v>2997</v>
      </c>
      <c r="Z225" s="49" t="s">
        <v>2997</v>
      </c>
      <c r="AA225" s="49" t="s">
        <v>2997</v>
      </c>
      <c r="AB225" s="11">
        <v>1</v>
      </c>
      <c r="AC225" s="10">
        <v>1.2731481481481621E-3</v>
      </c>
      <c r="AD225" s="10" t="s">
        <v>2997</v>
      </c>
      <c r="AE225" s="10" t="s">
        <v>2997</v>
      </c>
      <c r="AF225" s="10" t="s">
        <v>2997</v>
      </c>
      <c r="AG225" s="50">
        <v>1.8333333333333335</v>
      </c>
      <c r="AH225" s="50"/>
      <c r="AI225" s="50"/>
      <c r="AJ225" s="50"/>
      <c r="AK225" s="11" t="s">
        <v>3007</v>
      </c>
      <c r="AL225" s="10" t="s">
        <v>3040</v>
      </c>
      <c r="AM225" s="11" t="s">
        <v>3040</v>
      </c>
      <c r="AN225" s="51">
        <v>0.60833333333333328</v>
      </c>
      <c r="AO225" s="51">
        <v>0.60833333333333328</v>
      </c>
      <c r="AP225" s="11"/>
      <c r="AQ225" s="10">
        <v>5.7638888888888795E-2</v>
      </c>
      <c r="AR225" s="10">
        <v>5.6701388888888871E-2</v>
      </c>
      <c r="AS225" s="10" t="s">
        <v>3052</v>
      </c>
      <c r="AT225" s="44">
        <v>83</v>
      </c>
      <c r="AU225" s="44">
        <v>81.650000000000006</v>
      </c>
      <c r="AV225" s="44" t="s">
        <v>3051</v>
      </c>
      <c r="AW225" s="10">
        <v>9.374999999999245E-4</v>
      </c>
      <c r="AX225" s="44">
        <v>1.35</v>
      </c>
      <c r="AY225" t="str">
        <f t="shared" si="9"/>
        <v>SI</v>
      </c>
      <c r="AZ225" s="43">
        <f t="shared" si="11"/>
        <v>0.35000000000000009</v>
      </c>
    </row>
    <row r="226" spans="1:52" x14ac:dyDescent="0.25">
      <c r="A226" s="11">
        <v>517</v>
      </c>
      <c r="B226" s="9">
        <v>42762</v>
      </c>
      <c r="C226" s="11" t="s">
        <v>381</v>
      </c>
      <c r="D226" s="10">
        <v>0.55138888888888882</v>
      </c>
      <c r="E226" s="44">
        <f t="shared" si="10"/>
        <v>1</v>
      </c>
      <c r="F226" s="10">
        <v>0.62165509259259266</v>
      </c>
      <c r="G226" s="48">
        <v>14</v>
      </c>
      <c r="H226" s="10">
        <v>0.70281249999999995</v>
      </c>
      <c r="I226" s="10"/>
      <c r="J226" s="10"/>
      <c r="K226" s="10">
        <v>0.62597222222222226</v>
      </c>
      <c r="L226" s="10">
        <v>0.70351851851851854</v>
      </c>
      <c r="M226" s="10"/>
      <c r="N226" s="10"/>
      <c r="O226" s="11">
        <v>4</v>
      </c>
      <c r="P226" s="11">
        <v>3</v>
      </c>
      <c r="Q226" s="11"/>
      <c r="R226" s="11"/>
      <c r="S226" s="11">
        <v>2</v>
      </c>
      <c r="T226" s="49">
        <v>42762.621655092589</v>
      </c>
      <c r="U226" s="49">
        <v>42762.7028125</v>
      </c>
      <c r="V226" s="49" t="s">
        <v>2997</v>
      </c>
      <c r="W226" s="49" t="s">
        <v>2997</v>
      </c>
      <c r="X226" s="49">
        <v>42762.625972222224</v>
      </c>
      <c r="Y226" s="49">
        <v>42762.703518518516</v>
      </c>
      <c r="Z226" s="49" t="s">
        <v>2997</v>
      </c>
      <c r="AA226" s="49" t="s">
        <v>2997</v>
      </c>
      <c r="AB226" s="11">
        <v>2</v>
      </c>
      <c r="AC226" s="10">
        <v>4.3171296296296013E-3</v>
      </c>
      <c r="AD226" s="10">
        <v>7.0601851851859188E-4</v>
      </c>
      <c r="AE226" s="10" t="s">
        <v>2997</v>
      </c>
      <c r="AF226" s="10" t="s">
        <v>2997</v>
      </c>
      <c r="AG226" s="50">
        <v>6.2166666666666668</v>
      </c>
      <c r="AH226" s="50">
        <v>1.0166666666666666</v>
      </c>
      <c r="AI226" s="50"/>
      <c r="AJ226" s="50"/>
      <c r="AK226" s="11" t="s">
        <v>3007</v>
      </c>
      <c r="AL226" s="10">
        <v>0.78762731481481474</v>
      </c>
      <c r="AM226" s="11">
        <v>1</v>
      </c>
      <c r="AN226" s="10">
        <v>0.79652777777777783</v>
      </c>
      <c r="AO226" s="10">
        <v>0.79652777777777783</v>
      </c>
      <c r="AP226" s="11"/>
      <c r="AQ226" s="10">
        <v>0.24513888888888902</v>
      </c>
      <c r="AR226" s="10">
        <v>9.3715277777777883E-2</v>
      </c>
      <c r="AS226" s="10">
        <v>8.900462962963096E-3</v>
      </c>
      <c r="AT226" s="44">
        <v>353</v>
      </c>
      <c r="AU226" s="44">
        <v>134.94999999999999</v>
      </c>
      <c r="AV226" s="44">
        <v>12.816666666666666</v>
      </c>
      <c r="AW226" s="10">
        <v>7.0266203703703844E-2</v>
      </c>
      <c r="AX226" s="44">
        <v>101.18333333333334</v>
      </c>
      <c r="AY226" t="str">
        <f t="shared" si="9"/>
        <v>SI</v>
      </c>
      <c r="AZ226" s="43">
        <f t="shared" si="11"/>
        <v>100.18333333333334</v>
      </c>
    </row>
    <row r="227" spans="1:52" x14ac:dyDescent="0.25">
      <c r="A227" s="11">
        <v>396</v>
      </c>
      <c r="B227" s="9">
        <v>42762</v>
      </c>
      <c r="C227" s="11" t="s">
        <v>322</v>
      </c>
      <c r="D227" s="10">
        <v>0.55208333333333337</v>
      </c>
      <c r="E227" s="44">
        <f t="shared" si="10"/>
        <v>1</v>
      </c>
      <c r="F227" s="10">
        <v>0.55307870370370371</v>
      </c>
      <c r="G227" s="48">
        <v>13</v>
      </c>
      <c r="H227" s="10"/>
      <c r="I227" s="10"/>
      <c r="J227" s="10"/>
      <c r="K227" s="10">
        <v>0.55406250000000001</v>
      </c>
      <c r="L227" s="10"/>
      <c r="M227" s="10"/>
      <c r="N227" s="10"/>
      <c r="O227" s="11">
        <v>3</v>
      </c>
      <c r="P227" s="11"/>
      <c r="Q227" s="11"/>
      <c r="R227" s="11"/>
      <c r="S227" s="11">
        <v>1</v>
      </c>
      <c r="T227" s="49">
        <v>42762.553078703706</v>
      </c>
      <c r="U227" s="49" t="s">
        <v>2997</v>
      </c>
      <c r="V227" s="49" t="s">
        <v>2997</v>
      </c>
      <c r="W227" s="49" t="s">
        <v>2997</v>
      </c>
      <c r="X227" s="49">
        <v>42762.554062499999</v>
      </c>
      <c r="Y227" s="49" t="s">
        <v>2997</v>
      </c>
      <c r="Z227" s="49" t="s">
        <v>2997</v>
      </c>
      <c r="AA227" s="49" t="s">
        <v>2997</v>
      </c>
      <c r="AB227" s="11">
        <v>1</v>
      </c>
      <c r="AC227" s="10">
        <v>9.8379629629630205E-4</v>
      </c>
      <c r="AD227" s="10" t="s">
        <v>2997</v>
      </c>
      <c r="AE227" s="10" t="s">
        <v>2997</v>
      </c>
      <c r="AF227" s="10" t="s">
        <v>2997</v>
      </c>
      <c r="AG227" s="50">
        <v>1.4166666666666667</v>
      </c>
      <c r="AH227" s="50"/>
      <c r="AI227" s="50"/>
      <c r="AJ227" s="50"/>
      <c r="AK227" s="11" t="s">
        <v>3007</v>
      </c>
      <c r="AL227" s="10" t="s">
        <v>3040</v>
      </c>
      <c r="AM227" s="10" t="s">
        <v>3040</v>
      </c>
      <c r="AN227" s="51">
        <v>0.60347222222222219</v>
      </c>
      <c r="AO227" s="51">
        <v>0.60347222222222219</v>
      </c>
      <c r="AP227" s="11"/>
      <c r="AQ227" s="10">
        <v>5.1388888888888817E-2</v>
      </c>
      <c r="AR227" s="10">
        <v>5.0393518518518476E-2</v>
      </c>
      <c r="AS227" s="10" t="s">
        <v>3052</v>
      </c>
      <c r="AT227" s="44">
        <v>74</v>
      </c>
      <c r="AU227" s="44">
        <v>72.566666666666663</v>
      </c>
      <c r="AV227" s="44" t="s">
        <v>3051</v>
      </c>
      <c r="AW227" s="10">
        <v>9.9537037037034093E-4</v>
      </c>
      <c r="AX227" s="44">
        <v>1.4333333333333333</v>
      </c>
      <c r="AY227" t="str">
        <f t="shared" si="9"/>
        <v>SI</v>
      </c>
      <c r="AZ227" s="43">
        <f t="shared" si="11"/>
        <v>0.43333333333333335</v>
      </c>
    </row>
    <row r="228" spans="1:52" x14ac:dyDescent="0.25">
      <c r="A228" s="11">
        <v>398</v>
      </c>
      <c r="B228" s="9">
        <v>42762</v>
      </c>
      <c r="C228" s="11" t="s">
        <v>97</v>
      </c>
      <c r="D228" s="10">
        <v>0.55277777777777781</v>
      </c>
      <c r="E228" s="44">
        <f t="shared" si="10"/>
        <v>1</v>
      </c>
      <c r="F228" s="10">
        <v>0.55358796296296298</v>
      </c>
      <c r="G228" s="48">
        <v>13</v>
      </c>
      <c r="H228" s="10"/>
      <c r="I228" s="10"/>
      <c r="J228" s="10"/>
      <c r="K228" s="10">
        <v>0.55466435185185181</v>
      </c>
      <c r="L228" s="10"/>
      <c r="M228" s="10"/>
      <c r="N228" s="10"/>
      <c r="O228" s="11">
        <v>2</v>
      </c>
      <c r="P228" s="11"/>
      <c r="Q228" s="11"/>
      <c r="R228" s="11"/>
      <c r="S228" s="11">
        <v>1</v>
      </c>
      <c r="T228" s="49">
        <v>42762.553587962961</v>
      </c>
      <c r="U228" s="49" t="s">
        <v>2997</v>
      </c>
      <c r="V228" s="49" t="s">
        <v>2997</v>
      </c>
      <c r="W228" s="49" t="s">
        <v>2997</v>
      </c>
      <c r="X228" s="49">
        <v>42762.554664351854</v>
      </c>
      <c r="Y228" s="49" t="s">
        <v>2997</v>
      </c>
      <c r="Z228" s="49" t="s">
        <v>2997</v>
      </c>
      <c r="AA228" s="49" t="s">
        <v>2997</v>
      </c>
      <c r="AB228" s="11">
        <v>1</v>
      </c>
      <c r="AC228" s="10">
        <v>1.0763888888888351E-3</v>
      </c>
      <c r="AD228" s="10" t="s">
        <v>2997</v>
      </c>
      <c r="AE228" s="10" t="s">
        <v>2997</v>
      </c>
      <c r="AF228" s="10" t="s">
        <v>2997</v>
      </c>
      <c r="AG228" s="50">
        <v>1.55</v>
      </c>
      <c r="AH228" s="50"/>
      <c r="AI228" s="50"/>
      <c r="AJ228" s="50"/>
      <c r="AK228" s="11" t="s">
        <v>3007</v>
      </c>
      <c r="AL228" s="10" t="s">
        <v>3040</v>
      </c>
      <c r="AM228" s="10" t="s">
        <v>3040</v>
      </c>
      <c r="AN228" s="51">
        <v>0.59583333333333333</v>
      </c>
      <c r="AO228" s="51">
        <v>0.59583333333333333</v>
      </c>
      <c r="AP228" s="11"/>
      <c r="AQ228" s="10">
        <v>4.3055555555555514E-2</v>
      </c>
      <c r="AR228" s="10">
        <v>4.224537037037035E-2</v>
      </c>
      <c r="AS228" s="10" t="s">
        <v>3052</v>
      </c>
      <c r="AT228" s="44">
        <v>62</v>
      </c>
      <c r="AU228" s="44">
        <v>60.833333333333336</v>
      </c>
      <c r="AV228" s="44" t="s">
        <v>3051</v>
      </c>
      <c r="AW228" s="10">
        <v>8.101851851851638E-4</v>
      </c>
      <c r="AX228" s="44">
        <v>1.1666666666666667</v>
      </c>
      <c r="AY228" t="str">
        <f t="shared" si="9"/>
        <v>SI</v>
      </c>
      <c r="AZ228" s="43">
        <f t="shared" si="11"/>
        <v>0.16666666666666674</v>
      </c>
    </row>
    <row r="229" spans="1:52" x14ac:dyDescent="0.25">
      <c r="A229" s="11">
        <v>402</v>
      </c>
      <c r="B229" s="9">
        <v>42762</v>
      </c>
      <c r="C229" s="11" t="s">
        <v>99</v>
      </c>
      <c r="D229" s="10">
        <v>0.5541666666666667</v>
      </c>
      <c r="E229" s="44">
        <f t="shared" si="10"/>
        <v>2</v>
      </c>
      <c r="F229" s="10">
        <v>0.55552083333333335</v>
      </c>
      <c r="G229" s="48">
        <v>13</v>
      </c>
      <c r="H229" s="10"/>
      <c r="I229" s="10"/>
      <c r="J229" s="10"/>
      <c r="K229" s="10">
        <v>0.55736111111111108</v>
      </c>
      <c r="L229" s="10"/>
      <c r="M229" s="10"/>
      <c r="N229" s="10"/>
      <c r="O229" s="11">
        <v>2</v>
      </c>
      <c r="P229" s="11"/>
      <c r="Q229" s="11"/>
      <c r="R229" s="11"/>
      <c r="S229" s="11">
        <v>1</v>
      </c>
      <c r="T229" s="49">
        <v>42762.555520833332</v>
      </c>
      <c r="U229" s="49" t="s">
        <v>2997</v>
      </c>
      <c r="V229" s="49" t="s">
        <v>2997</v>
      </c>
      <c r="W229" s="49" t="s">
        <v>2997</v>
      </c>
      <c r="X229" s="49">
        <v>42762.55736111111</v>
      </c>
      <c r="Y229" s="49" t="s">
        <v>2997</v>
      </c>
      <c r="Z229" s="49" t="s">
        <v>2997</v>
      </c>
      <c r="AA229" s="49" t="s">
        <v>2997</v>
      </c>
      <c r="AB229" s="11">
        <v>1</v>
      </c>
      <c r="AC229" s="10">
        <v>1.8402777777777324E-3</v>
      </c>
      <c r="AD229" s="10" t="s">
        <v>2997</v>
      </c>
      <c r="AE229" s="10" t="s">
        <v>2997</v>
      </c>
      <c r="AF229" s="10" t="s">
        <v>2997</v>
      </c>
      <c r="AG229" s="50">
        <v>2.65</v>
      </c>
      <c r="AH229" s="50"/>
      <c r="AI229" s="50"/>
      <c r="AJ229" s="50"/>
      <c r="AK229" s="11" t="s">
        <v>3007</v>
      </c>
      <c r="AL229" s="10" t="s">
        <v>3040</v>
      </c>
      <c r="AM229" s="10" t="s">
        <v>3040</v>
      </c>
      <c r="AN229" s="10">
        <v>0.69097222222222221</v>
      </c>
      <c r="AO229" s="10">
        <v>0.69097222222222221</v>
      </c>
      <c r="AP229" s="11"/>
      <c r="AQ229" s="10">
        <v>0.13680555555555551</v>
      </c>
      <c r="AR229" s="10">
        <v>0.13545138888888886</v>
      </c>
      <c r="AS229" s="10" t="s">
        <v>3052</v>
      </c>
      <c r="AT229" s="44">
        <v>197</v>
      </c>
      <c r="AU229" s="44">
        <v>195.05</v>
      </c>
      <c r="AV229" s="44" t="s">
        <v>3051</v>
      </c>
      <c r="AW229" s="10">
        <v>1.3541666666666563E-3</v>
      </c>
      <c r="AX229" s="44">
        <v>1.95</v>
      </c>
      <c r="AY229" t="str">
        <f t="shared" si="9"/>
        <v>SI</v>
      </c>
      <c r="AZ229" s="43">
        <f t="shared" si="11"/>
        <v>0.95</v>
      </c>
    </row>
    <row r="230" spans="1:52" x14ac:dyDescent="0.25">
      <c r="A230" s="11">
        <v>403</v>
      </c>
      <c r="B230" s="9">
        <v>42762</v>
      </c>
      <c r="C230" s="11" t="s">
        <v>324</v>
      </c>
      <c r="D230" s="10">
        <v>0.55694444444444446</v>
      </c>
      <c r="E230" s="44">
        <f t="shared" si="10"/>
        <v>4</v>
      </c>
      <c r="F230" s="10">
        <v>0.55763888888888891</v>
      </c>
      <c r="G230" s="48">
        <v>13</v>
      </c>
      <c r="H230" s="10"/>
      <c r="I230" s="10"/>
      <c r="J230" s="10"/>
      <c r="K230" s="10">
        <v>0.55873842592592593</v>
      </c>
      <c r="L230" s="10"/>
      <c r="M230" s="10"/>
      <c r="N230" s="10"/>
      <c r="O230" s="11">
        <v>3</v>
      </c>
      <c r="P230" s="11"/>
      <c r="Q230" s="11"/>
      <c r="R230" s="11"/>
      <c r="S230" s="11">
        <v>1</v>
      </c>
      <c r="T230" s="49">
        <v>42762.557638888888</v>
      </c>
      <c r="U230" s="49" t="s">
        <v>2997</v>
      </c>
      <c r="V230" s="49" t="s">
        <v>2997</v>
      </c>
      <c r="W230" s="49" t="s">
        <v>2997</v>
      </c>
      <c r="X230" s="49">
        <v>42762.558738425927</v>
      </c>
      <c r="Y230" s="49" t="s">
        <v>2997</v>
      </c>
      <c r="Z230" s="49" t="s">
        <v>2997</v>
      </c>
      <c r="AA230" s="49" t="s">
        <v>2997</v>
      </c>
      <c r="AB230" s="11">
        <v>1</v>
      </c>
      <c r="AC230" s="10">
        <v>1.0995370370370239E-3</v>
      </c>
      <c r="AD230" s="10" t="s">
        <v>2997</v>
      </c>
      <c r="AE230" s="10" t="s">
        <v>2997</v>
      </c>
      <c r="AF230" s="10" t="s">
        <v>2997</v>
      </c>
      <c r="AG230" s="50">
        <v>1.5833333333333335</v>
      </c>
      <c r="AH230" s="50"/>
      <c r="AI230" s="50"/>
      <c r="AJ230" s="50"/>
      <c r="AK230" s="11" t="s">
        <v>3007</v>
      </c>
      <c r="AL230" s="10" t="s">
        <v>3040</v>
      </c>
      <c r="AM230" s="10" t="s">
        <v>3040</v>
      </c>
      <c r="AN230" s="51">
        <v>0.59861111111111109</v>
      </c>
      <c r="AO230" s="51">
        <v>0.59861111111111109</v>
      </c>
      <c r="AP230" s="11"/>
      <c r="AQ230" s="10">
        <v>4.166666666666663E-2</v>
      </c>
      <c r="AR230" s="10">
        <v>4.0972222222222188E-2</v>
      </c>
      <c r="AS230" s="10" t="s">
        <v>3052</v>
      </c>
      <c r="AT230" s="44">
        <v>60</v>
      </c>
      <c r="AU230" s="44">
        <v>59</v>
      </c>
      <c r="AV230" s="44" t="s">
        <v>3051</v>
      </c>
      <c r="AW230" s="10">
        <v>6.9444444444444198E-4</v>
      </c>
      <c r="AX230" s="44">
        <v>1</v>
      </c>
      <c r="AY230" t="str">
        <f t="shared" si="9"/>
        <v>SI</v>
      </c>
      <c r="AZ230" s="43">
        <f t="shared" si="11"/>
        <v>0</v>
      </c>
    </row>
    <row r="231" spans="1:52" x14ac:dyDescent="0.25">
      <c r="A231" s="11">
        <v>404</v>
      </c>
      <c r="B231" s="9">
        <v>42762</v>
      </c>
      <c r="C231" s="11" t="s">
        <v>528</v>
      </c>
      <c r="D231" s="10">
        <v>0.55694444444444446</v>
      </c>
      <c r="E231" s="44">
        <f t="shared" si="10"/>
        <v>0</v>
      </c>
      <c r="F231" s="10">
        <v>0.55791666666666673</v>
      </c>
      <c r="G231" s="48">
        <v>13</v>
      </c>
      <c r="H231" s="10"/>
      <c r="I231" s="10"/>
      <c r="J231" s="10"/>
      <c r="K231" s="10">
        <v>0.55932870370370369</v>
      </c>
      <c r="L231" s="10"/>
      <c r="M231" s="10"/>
      <c r="N231" s="10"/>
      <c r="O231" s="11">
        <v>4</v>
      </c>
      <c r="P231" s="11"/>
      <c r="Q231" s="11"/>
      <c r="R231" s="11"/>
      <c r="S231" s="11">
        <v>1</v>
      </c>
      <c r="T231" s="49">
        <v>42762.557916666665</v>
      </c>
      <c r="U231" s="49" t="s">
        <v>2997</v>
      </c>
      <c r="V231" s="49" t="s">
        <v>2997</v>
      </c>
      <c r="W231" s="49" t="s">
        <v>2997</v>
      </c>
      <c r="X231" s="49">
        <v>42762.559328703705</v>
      </c>
      <c r="Y231" s="49" t="s">
        <v>2997</v>
      </c>
      <c r="Z231" s="49" t="s">
        <v>2997</v>
      </c>
      <c r="AA231" s="49" t="s">
        <v>2997</v>
      </c>
      <c r="AB231" s="11">
        <v>1</v>
      </c>
      <c r="AC231" s="10">
        <v>1.4120370370369617E-3</v>
      </c>
      <c r="AD231" s="10" t="s">
        <v>2997</v>
      </c>
      <c r="AE231" s="10" t="s">
        <v>2997</v>
      </c>
      <c r="AF231" s="10" t="s">
        <v>2997</v>
      </c>
      <c r="AG231" s="50">
        <v>2.0333333333333332</v>
      </c>
      <c r="AH231" s="50"/>
      <c r="AI231" s="50"/>
      <c r="AJ231" s="50"/>
      <c r="AK231" s="11" t="s">
        <v>3007</v>
      </c>
      <c r="AL231" s="10" t="s">
        <v>3040</v>
      </c>
      <c r="AM231" s="10" t="s">
        <v>3040</v>
      </c>
      <c r="AN231" s="51">
        <v>0.62013888888888891</v>
      </c>
      <c r="AO231" s="51">
        <v>0.62013888888888891</v>
      </c>
      <c r="AP231" s="11"/>
      <c r="AQ231" s="10">
        <v>6.3194444444444442E-2</v>
      </c>
      <c r="AR231" s="10">
        <v>6.2222222222222179E-2</v>
      </c>
      <c r="AS231" s="10" t="s">
        <v>3052</v>
      </c>
      <c r="AT231" s="44">
        <v>91</v>
      </c>
      <c r="AU231" s="44">
        <v>89.6</v>
      </c>
      <c r="AV231" s="44" t="s">
        <v>3051</v>
      </c>
      <c r="AW231" s="10">
        <v>9.7222222222226318E-4</v>
      </c>
      <c r="AX231" s="44">
        <v>1.4</v>
      </c>
      <c r="AY231" t="str">
        <f t="shared" si="9"/>
        <v>SI</v>
      </c>
      <c r="AZ231" s="43">
        <f t="shared" si="11"/>
        <v>0.39999999999999991</v>
      </c>
    </row>
    <row r="232" spans="1:52" x14ac:dyDescent="0.25">
      <c r="A232" s="11">
        <v>405</v>
      </c>
      <c r="B232" s="9">
        <v>42762</v>
      </c>
      <c r="C232" s="11" t="s">
        <v>144</v>
      </c>
      <c r="D232" s="10">
        <v>0.55833333333333335</v>
      </c>
      <c r="E232" s="44">
        <f t="shared" si="10"/>
        <v>2</v>
      </c>
      <c r="F232" s="10">
        <v>0.55914351851851851</v>
      </c>
      <c r="G232" s="48">
        <v>13</v>
      </c>
      <c r="H232" s="10"/>
      <c r="I232" s="10"/>
      <c r="J232" s="10"/>
      <c r="K232" s="10">
        <v>0.55989583333333337</v>
      </c>
      <c r="L232" s="10"/>
      <c r="M232" s="10"/>
      <c r="N232" s="10"/>
      <c r="O232" s="11">
        <v>3</v>
      </c>
      <c r="P232" s="11"/>
      <c r="Q232" s="11"/>
      <c r="R232" s="11"/>
      <c r="S232" s="11">
        <v>1</v>
      </c>
      <c r="T232" s="49">
        <v>42762.55914351852</v>
      </c>
      <c r="U232" s="49" t="s">
        <v>2997</v>
      </c>
      <c r="V232" s="49" t="s">
        <v>2997</v>
      </c>
      <c r="W232" s="49" t="s">
        <v>2997</v>
      </c>
      <c r="X232" s="49">
        <v>42762.559895833336</v>
      </c>
      <c r="Y232" s="49" t="s">
        <v>2997</v>
      </c>
      <c r="Z232" s="49" t="s">
        <v>2997</v>
      </c>
      <c r="AA232" s="49" t="s">
        <v>2997</v>
      </c>
      <c r="AB232" s="11">
        <v>1</v>
      </c>
      <c r="AC232" s="10">
        <v>7.523148148148584E-4</v>
      </c>
      <c r="AD232" s="10" t="s">
        <v>2997</v>
      </c>
      <c r="AE232" s="10" t="s">
        <v>2997</v>
      </c>
      <c r="AF232" s="10" t="s">
        <v>2997</v>
      </c>
      <c r="AG232" s="50">
        <v>1.0833333333333333</v>
      </c>
      <c r="AH232" s="50"/>
      <c r="AI232" s="50"/>
      <c r="AJ232" s="50"/>
      <c r="AK232" s="11" t="s">
        <v>3007</v>
      </c>
      <c r="AL232" s="10" t="s">
        <v>3040</v>
      </c>
      <c r="AM232" s="10" t="s">
        <v>3040</v>
      </c>
      <c r="AN232" s="51">
        <v>0.61736111111111114</v>
      </c>
      <c r="AO232" s="51">
        <v>0.61736111111111114</v>
      </c>
      <c r="AP232" s="11"/>
      <c r="AQ232" s="10">
        <v>5.902777777777779E-2</v>
      </c>
      <c r="AR232" s="10">
        <v>5.8217592592592626E-2</v>
      </c>
      <c r="AS232" s="10" t="s">
        <v>3052</v>
      </c>
      <c r="AT232" s="44">
        <v>85</v>
      </c>
      <c r="AU232" s="44">
        <v>83.833333333333329</v>
      </c>
      <c r="AV232" s="44" t="s">
        <v>3051</v>
      </c>
      <c r="AW232" s="10">
        <v>8.101851851851638E-4</v>
      </c>
      <c r="AX232" s="44">
        <v>1.1666666666666667</v>
      </c>
      <c r="AY232" t="str">
        <f t="shared" si="9"/>
        <v>SI</v>
      </c>
      <c r="AZ232" s="43">
        <f t="shared" si="11"/>
        <v>0.16666666666666674</v>
      </c>
    </row>
    <row r="233" spans="1:52" x14ac:dyDescent="0.25">
      <c r="A233" s="11">
        <v>406</v>
      </c>
      <c r="B233" s="9">
        <v>42762</v>
      </c>
      <c r="C233" s="11" t="s">
        <v>529</v>
      </c>
      <c r="D233" s="10">
        <v>0.55902777777777779</v>
      </c>
      <c r="E233" s="44">
        <f t="shared" si="10"/>
        <v>1</v>
      </c>
      <c r="F233" s="10">
        <v>0.55975694444444446</v>
      </c>
      <c r="G233" s="48">
        <v>13</v>
      </c>
      <c r="H233" s="10">
        <v>0.57021990740740736</v>
      </c>
      <c r="I233" s="10"/>
      <c r="J233" s="10"/>
      <c r="K233" s="10">
        <v>0.56224537037037037</v>
      </c>
      <c r="L233" s="10">
        <v>0.57170138888888888</v>
      </c>
      <c r="M233" s="10"/>
      <c r="N233" s="10"/>
      <c r="O233" s="11">
        <v>4</v>
      </c>
      <c r="P233" s="11">
        <v>4</v>
      </c>
      <c r="Q233" s="11"/>
      <c r="R233" s="11"/>
      <c r="S233" s="11">
        <v>2</v>
      </c>
      <c r="T233" s="49">
        <v>42762.559756944444</v>
      </c>
      <c r="U233" s="49">
        <v>42762.570219907408</v>
      </c>
      <c r="V233" s="49" t="s">
        <v>2997</v>
      </c>
      <c r="W233" s="49" t="s">
        <v>2997</v>
      </c>
      <c r="X233" s="49">
        <v>42762.562245370369</v>
      </c>
      <c r="Y233" s="49">
        <v>42762.571701388886</v>
      </c>
      <c r="Z233" s="49" t="s">
        <v>2997</v>
      </c>
      <c r="AA233" s="49" t="s">
        <v>2997</v>
      </c>
      <c r="AB233" s="11">
        <v>2</v>
      </c>
      <c r="AC233" s="10">
        <v>2.4884259259259078E-3</v>
      </c>
      <c r="AD233" s="10">
        <v>1.481481481481528E-3</v>
      </c>
      <c r="AE233" s="10" t="s">
        <v>2997</v>
      </c>
      <c r="AF233" s="10" t="s">
        <v>2997</v>
      </c>
      <c r="AG233" s="50">
        <v>3.5833333333333335</v>
      </c>
      <c r="AH233" s="50">
        <v>2.1333333333333333</v>
      </c>
      <c r="AI233" s="50"/>
      <c r="AJ233" s="50"/>
      <c r="AK233" s="11" t="s">
        <v>3007</v>
      </c>
      <c r="AL233" s="10">
        <v>0.68335648148148154</v>
      </c>
      <c r="AM233" s="11">
        <v>1</v>
      </c>
      <c r="AN233" s="10">
        <v>0.69513888888888886</v>
      </c>
      <c r="AO233" s="10">
        <v>0.6958333333333333</v>
      </c>
      <c r="AP233" s="11"/>
      <c r="AQ233" s="10">
        <v>0.13680555555555551</v>
      </c>
      <c r="AR233" s="10">
        <v>0.12561342592592595</v>
      </c>
      <c r="AS233" s="10">
        <v>1.1782407407407325E-2</v>
      </c>
      <c r="AT233" s="44">
        <v>197</v>
      </c>
      <c r="AU233" s="44">
        <v>180.88333333333333</v>
      </c>
      <c r="AV233" s="44">
        <v>16.966666666666665</v>
      </c>
      <c r="AW233" s="10">
        <v>7.2916666666666963E-4</v>
      </c>
      <c r="AX233" s="44">
        <v>1.05</v>
      </c>
      <c r="AY233" t="str">
        <f t="shared" si="9"/>
        <v>SI</v>
      </c>
      <c r="AZ233" s="43">
        <f t="shared" si="11"/>
        <v>5.0000000000000044E-2</v>
      </c>
    </row>
    <row r="234" spans="1:52" x14ac:dyDescent="0.25">
      <c r="A234" s="11">
        <v>408</v>
      </c>
      <c r="B234" s="9">
        <v>42762</v>
      </c>
      <c r="C234" s="11" t="s">
        <v>325</v>
      </c>
      <c r="D234" s="10">
        <v>0.55902777777777779</v>
      </c>
      <c r="E234" s="44">
        <f t="shared" si="10"/>
        <v>0</v>
      </c>
      <c r="F234" s="10">
        <v>0.56012731481481481</v>
      </c>
      <c r="G234" s="48">
        <v>13</v>
      </c>
      <c r="H234" s="10"/>
      <c r="I234" s="10"/>
      <c r="J234" s="10"/>
      <c r="K234" s="10">
        <v>0.56122685185185184</v>
      </c>
      <c r="L234" s="10"/>
      <c r="M234" s="10"/>
      <c r="N234" s="10"/>
      <c r="O234" s="11">
        <v>3</v>
      </c>
      <c r="P234" s="11"/>
      <c r="Q234" s="11"/>
      <c r="R234" s="11"/>
      <c r="S234" s="11">
        <v>1</v>
      </c>
      <c r="T234" s="49">
        <v>42762.560127314813</v>
      </c>
      <c r="U234" s="49" t="s">
        <v>2997</v>
      </c>
      <c r="V234" s="49" t="s">
        <v>2997</v>
      </c>
      <c r="W234" s="49" t="s">
        <v>2997</v>
      </c>
      <c r="X234" s="49">
        <v>42762.561226851853</v>
      </c>
      <c r="Y234" s="49" t="s">
        <v>2997</v>
      </c>
      <c r="Z234" s="49" t="s">
        <v>2997</v>
      </c>
      <c r="AA234" s="49" t="s">
        <v>2997</v>
      </c>
      <c r="AB234" s="11">
        <v>1</v>
      </c>
      <c r="AC234" s="10">
        <v>1.0995370370370239E-3</v>
      </c>
      <c r="AD234" s="10" t="s">
        <v>2997</v>
      </c>
      <c r="AE234" s="10" t="s">
        <v>2997</v>
      </c>
      <c r="AF234" s="10" t="s">
        <v>2997</v>
      </c>
      <c r="AG234" s="50">
        <v>1.5833333333333335</v>
      </c>
      <c r="AH234" s="50"/>
      <c r="AI234" s="50"/>
      <c r="AJ234" s="50"/>
      <c r="AK234" s="11" t="s">
        <v>3007</v>
      </c>
      <c r="AL234" s="10" t="s">
        <v>3040</v>
      </c>
      <c r="AM234" s="10" t="s">
        <v>3040</v>
      </c>
      <c r="AN234" s="51">
        <v>0.59652777777777777</v>
      </c>
      <c r="AO234" s="51">
        <v>0.59652777777777777</v>
      </c>
      <c r="AP234" s="11"/>
      <c r="AQ234" s="10">
        <v>3.7499999999999978E-2</v>
      </c>
      <c r="AR234" s="10">
        <v>3.6400462962962954E-2</v>
      </c>
      <c r="AS234" s="10" t="s">
        <v>3052</v>
      </c>
      <c r="AT234" s="44">
        <v>54</v>
      </c>
      <c r="AU234" s="44">
        <v>52.416666666666664</v>
      </c>
      <c r="AV234" s="44" t="s">
        <v>3051</v>
      </c>
      <c r="AW234" s="10">
        <v>1.0995370370370239E-3</v>
      </c>
      <c r="AX234" s="44">
        <v>1.5833333333333335</v>
      </c>
      <c r="AY234" t="str">
        <f t="shared" si="9"/>
        <v>SI</v>
      </c>
      <c r="AZ234" s="43">
        <f t="shared" si="11"/>
        <v>0.58333333333333348</v>
      </c>
    </row>
    <row r="235" spans="1:52" x14ac:dyDescent="0.25">
      <c r="A235" s="11">
        <v>409</v>
      </c>
      <c r="B235" s="9">
        <v>42762</v>
      </c>
      <c r="C235" s="11" t="s">
        <v>101</v>
      </c>
      <c r="D235" s="10">
        <v>0.55972222222222223</v>
      </c>
      <c r="E235" s="44">
        <f t="shared" si="10"/>
        <v>1</v>
      </c>
      <c r="F235" s="10">
        <v>0.5611342592592593</v>
      </c>
      <c r="G235" s="48">
        <v>13</v>
      </c>
      <c r="H235" s="10"/>
      <c r="I235" s="10"/>
      <c r="J235" s="10"/>
      <c r="K235" s="10">
        <v>0.56206018518518519</v>
      </c>
      <c r="L235" s="10"/>
      <c r="M235" s="10"/>
      <c r="N235" s="10"/>
      <c r="O235" s="11">
        <v>2</v>
      </c>
      <c r="P235" s="11"/>
      <c r="Q235" s="11"/>
      <c r="R235" s="11"/>
      <c r="S235" s="11">
        <v>1</v>
      </c>
      <c r="T235" s="49">
        <v>42762.56113425926</v>
      </c>
      <c r="U235" s="49" t="s">
        <v>2997</v>
      </c>
      <c r="V235" s="49" t="s">
        <v>2997</v>
      </c>
      <c r="W235" s="49" t="s">
        <v>2997</v>
      </c>
      <c r="X235" s="49">
        <v>42762.562060185184</v>
      </c>
      <c r="Y235" s="49" t="s">
        <v>2997</v>
      </c>
      <c r="Z235" s="49" t="s">
        <v>2997</v>
      </c>
      <c r="AA235" s="49" t="s">
        <v>2997</v>
      </c>
      <c r="AB235" s="11">
        <v>1</v>
      </c>
      <c r="AC235" s="10">
        <v>9.2592592592588563E-4</v>
      </c>
      <c r="AD235" s="10" t="s">
        <v>2997</v>
      </c>
      <c r="AE235" s="10" t="s">
        <v>2997</v>
      </c>
      <c r="AF235" s="10" t="s">
        <v>2997</v>
      </c>
      <c r="AG235" s="50">
        <v>1.3333333333333333</v>
      </c>
      <c r="AH235" s="50"/>
      <c r="AI235" s="50"/>
      <c r="AJ235" s="50"/>
      <c r="AK235" s="11" t="s">
        <v>3007</v>
      </c>
      <c r="AL235" s="10" t="s">
        <v>3040</v>
      </c>
      <c r="AM235" s="10" t="s">
        <v>3040</v>
      </c>
      <c r="AN235" s="51">
        <v>0.60763888888888895</v>
      </c>
      <c r="AO235" s="51">
        <v>0.60763888888888895</v>
      </c>
      <c r="AP235" s="11"/>
      <c r="AQ235" s="10">
        <v>4.7916666666666718E-2</v>
      </c>
      <c r="AR235" s="10">
        <v>4.6504629629629646E-2</v>
      </c>
      <c r="AS235" s="10" t="s">
        <v>3052</v>
      </c>
      <c r="AT235" s="44">
        <v>69</v>
      </c>
      <c r="AU235" s="44">
        <v>66.966666666666669</v>
      </c>
      <c r="AV235" s="44" t="s">
        <v>3051</v>
      </c>
      <c r="AW235" s="10">
        <v>1.4120370370370727E-3</v>
      </c>
      <c r="AX235" s="44">
        <v>2.0333333333333332</v>
      </c>
      <c r="AY235" t="str">
        <f t="shared" si="9"/>
        <v>SI</v>
      </c>
      <c r="AZ235" s="43">
        <f t="shared" si="11"/>
        <v>1.0333333333333332</v>
      </c>
    </row>
    <row r="236" spans="1:52" x14ac:dyDescent="0.25">
      <c r="A236" s="11">
        <v>411</v>
      </c>
      <c r="B236" s="9">
        <v>42762</v>
      </c>
      <c r="C236" s="11" t="s">
        <v>530</v>
      </c>
      <c r="D236" s="10">
        <v>0.56041666666666667</v>
      </c>
      <c r="E236" s="44">
        <f t="shared" si="10"/>
        <v>1</v>
      </c>
      <c r="F236" s="10">
        <v>0.56247685185185181</v>
      </c>
      <c r="G236" s="48">
        <v>13</v>
      </c>
      <c r="H236" s="10"/>
      <c r="I236" s="10"/>
      <c r="J236" s="10"/>
      <c r="K236" s="10">
        <v>0.56350694444444438</v>
      </c>
      <c r="L236" s="10"/>
      <c r="M236" s="10"/>
      <c r="N236" s="10"/>
      <c r="O236" s="11">
        <v>4</v>
      </c>
      <c r="P236" s="11"/>
      <c r="Q236" s="11"/>
      <c r="R236" s="11"/>
      <c r="S236" s="11">
        <v>1</v>
      </c>
      <c r="T236" s="49">
        <v>42762.562476851854</v>
      </c>
      <c r="U236" s="49" t="s">
        <v>2997</v>
      </c>
      <c r="V236" s="49" t="s">
        <v>2997</v>
      </c>
      <c r="W236" s="49" t="s">
        <v>2997</v>
      </c>
      <c r="X236" s="49">
        <v>42762.563506944447</v>
      </c>
      <c r="Y236" s="49" t="s">
        <v>2997</v>
      </c>
      <c r="Z236" s="49" t="s">
        <v>2997</v>
      </c>
      <c r="AA236" s="49" t="s">
        <v>2997</v>
      </c>
      <c r="AB236" s="11">
        <v>1</v>
      </c>
      <c r="AC236" s="10">
        <v>1.0300925925925686E-3</v>
      </c>
      <c r="AD236" s="10" t="s">
        <v>2997</v>
      </c>
      <c r="AE236" s="10" t="s">
        <v>2997</v>
      </c>
      <c r="AF236" s="10" t="s">
        <v>2997</v>
      </c>
      <c r="AG236" s="50">
        <v>1.4833333333333334</v>
      </c>
      <c r="AH236" s="50"/>
      <c r="AI236" s="50"/>
      <c r="AJ236" s="50"/>
      <c r="AK236" s="11" t="s">
        <v>3007</v>
      </c>
      <c r="AL236" s="10">
        <v>0.65626157407407404</v>
      </c>
      <c r="AM236" s="11">
        <v>1</v>
      </c>
      <c r="AN236" s="10">
        <v>0.65902777777777777</v>
      </c>
      <c r="AO236" s="10">
        <v>0.65902777777777777</v>
      </c>
      <c r="AP236" s="11"/>
      <c r="AQ236" s="10">
        <v>9.8611111111111094E-2</v>
      </c>
      <c r="AR236" s="10">
        <v>9.6550925925925957E-2</v>
      </c>
      <c r="AS236" s="10">
        <v>2.766203703703729E-3</v>
      </c>
      <c r="AT236" s="44">
        <v>142</v>
      </c>
      <c r="AU236" s="44">
        <v>139.03333333333333</v>
      </c>
      <c r="AV236" s="44">
        <v>3.9833333333333334</v>
      </c>
      <c r="AW236" s="10">
        <v>2.0601851851851372E-3</v>
      </c>
      <c r="AX236" s="44">
        <v>2.9666666666666668</v>
      </c>
      <c r="AY236" t="str">
        <f t="shared" si="9"/>
        <v>SI</v>
      </c>
      <c r="AZ236" s="43">
        <f t="shared" si="11"/>
        <v>1.9666666666666668</v>
      </c>
    </row>
    <row r="237" spans="1:52" x14ac:dyDescent="0.25">
      <c r="A237" s="11">
        <v>414</v>
      </c>
      <c r="B237" s="9">
        <v>42762</v>
      </c>
      <c r="C237" s="11" t="s">
        <v>531</v>
      </c>
      <c r="D237" s="10">
        <v>0.56041666666666667</v>
      </c>
      <c r="E237" s="44">
        <f t="shared" si="10"/>
        <v>0</v>
      </c>
      <c r="F237" s="10">
        <v>0.56373842592592593</v>
      </c>
      <c r="G237" s="48">
        <v>13</v>
      </c>
      <c r="H237" s="10"/>
      <c r="I237" s="10"/>
      <c r="J237" s="10"/>
      <c r="K237" s="10">
        <v>0.56503472222222217</v>
      </c>
      <c r="L237" s="10"/>
      <c r="M237" s="10"/>
      <c r="N237" s="10"/>
      <c r="O237" s="11">
        <v>4</v>
      </c>
      <c r="P237" s="11"/>
      <c r="Q237" s="11"/>
      <c r="R237" s="11"/>
      <c r="S237" s="11">
        <v>1</v>
      </c>
      <c r="T237" s="49">
        <v>42762.563738425924</v>
      </c>
      <c r="U237" s="49" t="s">
        <v>2997</v>
      </c>
      <c r="V237" s="49" t="s">
        <v>2997</v>
      </c>
      <c r="W237" s="49" t="s">
        <v>2997</v>
      </c>
      <c r="X237" s="49">
        <v>42762.565034722225</v>
      </c>
      <c r="Y237" s="49" t="s">
        <v>2997</v>
      </c>
      <c r="Z237" s="49" t="s">
        <v>2997</v>
      </c>
      <c r="AA237" s="49" t="s">
        <v>2997</v>
      </c>
      <c r="AB237" s="11">
        <v>1</v>
      </c>
      <c r="AC237" s="10">
        <v>1.2962962962962399E-3</v>
      </c>
      <c r="AD237" s="10" t="s">
        <v>2997</v>
      </c>
      <c r="AE237" s="10" t="s">
        <v>2997</v>
      </c>
      <c r="AF237" s="10" t="s">
        <v>2997</v>
      </c>
      <c r="AG237" s="50">
        <v>1.8666666666666667</v>
      </c>
      <c r="AH237" s="50"/>
      <c r="AI237" s="50"/>
      <c r="AJ237" s="50"/>
      <c r="AK237" s="11" t="s">
        <v>3007</v>
      </c>
      <c r="AL237" s="10" t="s">
        <v>3040</v>
      </c>
      <c r="AM237" s="10" t="s">
        <v>3040</v>
      </c>
      <c r="AN237" s="51">
        <v>0.61041666666666672</v>
      </c>
      <c r="AO237" s="51">
        <v>0.61041666666666672</v>
      </c>
      <c r="AP237" s="11"/>
      <c r="AQ237" s="10">
        <v>5.0000000000000044E-2</v>
      </c>
      <c r="AR237" s="10">
        <v>4.6678240740740784E-2</v>
      </c>
      <c r="AS237" s="10" t="s">
        <v>3052</v>
      </c>
      <c r="AT237" s="44">
        <v>72</v>
      </c>
      <c r="AU237" s="44">
        <v>67.216666666666669</v>
      </c>
      <c r="AV237" s="44" t="s">
        <v>3051</v>
      </c>
      <c r="AW237" s="10">
        <v>3.3217592592592604E-3</v>
      </c>
      <c r="AX237" s="44">
        <v>4.7833333333333332</v>
      </c>
      <c r="AY237" t="str">
        <f t="shared" si="9"/>
        <v>SI</v>
      </c>
      <c r="AZ237" s="43">
        <f t="shared" si="11"/>
        <v>3.7833333333333332</v>
      </c>
    </row>
    <row r="238" spans="1:52" x14ac:dyDescent="0.25">
      <c r="A238" s="11">
        <v>413</v>
      </c>
      <c r="B238" s="9">
        <v>42762</v>
      </c>
      <c r="C238" s="11" t="s">
        <v>327</v>
      </c>
      <c r="D238" s="10">
        <v>0.56180555555555556</v>
      </c>
      <c r="E238" s="44">
        <f t="shared" si="10"/>
        <v>2</v>
      </c>
      <c r="F238" s="10">
        <v>0.56258101851851849</v>
      </c>
      <c r="G238" s="48">
        <v>13</v>
      </c>
      <c r="H238" s="10"/>
      <c r="I238" s="10"/>
      <c r="J238" s="10"/>
      <c r="K238" s="10">
        <v>0.56333333333333335</v>
      </c>
      <c r="L238" s="10"/>
      <c r="M238" s="10"/>
      <c r="N238" s="10"/>
      <c r="O238" s="11">
        <v>3</v>
      </c>
      <c r="P238" s="11"/>
      <c r="Q238" s="11"/>
      <c r="R238" s="11"/>
      <c r="S238" s="11">
        <v>1</v>
      </c>
      <c r="T238" s="49">
        <v>42762.562581018516</v>
      </c>
      <c r="U238" s="49" t="s">
        <v>2997</v>
      </c>
      <c r="V238" s="49" t="s">
        <v>2997</v>
      </c>
      <c r="W238" s="49" t="s">
        <v>2997</v>
      </c>
      <c r="X238" s="49">
        <v>42762.563333333332</v>
      </c>
      <c r="Y238" s="49" t="s">
        <v>2997</v>
      </c>
      <c r="Z238" s="49" t="s">
        <v>2997</v>
      </c>
      <c r="AA238" s="49" t="s">
        <v>2997</v>
      </c>
      <c r="AB238" s="11">
        <v>1</v>
      </c>
      <c r="AC238" s="10">
        <v>7.523148148148584E-4</v>
      </c>
      <c r="AD238" s="10" t="s">
        <v>2997</v>
      </c>
      <c r="AE238" s="10" t="s">
        <v>2997</v>
      </c>
      <c r="AF238" s="10" t="s">
        <v>2997</v>
      </c>
      <c r="AG238" s="50">
        <v>1.0833333333333333</v>
      </c>
      <c r="AH238" s="50"/>
      <c r="AI238" s="50"/>
      <c r="AJ238" s="50"/>
      <c r="AK238" s="11" t="s">
        <v>3007</v>
      </c>
      <c r="AL238" s="10" t="s">
        <v>3040</v>
      </c>
      <c r="AM238" s="10" t="s">
        <v>3040</v>
      </c>
      <c r="AN238" s="51">
        <v>0.62222222222222223</v>
      </c>
      <c r="AO238" s="51">
        <v>0.62222222222222223</v>
      </c>
      <c r="AP238" s="11"/>
      <c r="AQ238" s="10">
        <v>6.0416666666666674E-2</v>
      </c>
      <c r="AR238" s="10">
        <v>5.9641203703703738E-2</v>
      </c>
      <c r="AS238" s="10" t="s">
        <v>3052</v>
      </c>
      <c r="AT238" s="44">
        <v>87</v>
      </c>
      <c r="AU238" s="44">
        <v>85.88333333333334</v>
      </c>
      <c r="AV238" s="44" t="s">
        <v>3051</v>
      </c>
      <c r="AW238" s="10">
        <v>7.7546296296293615E-4</v>
      </c>
      <c r="AX238" s="44">
        <v>1.1166666666666667</v>
      </c>
      <c r="AY238" t="str">
        <f t="shared" si="9"/>
        <v>SI</v>
      </c>
      <c r="AZ238" s="43">
        <f t="shared" si="11"/>
        <v>0.1166666666666667</v>
      </c>
    </row>
    <row r="239" spans="1:52" x14ac:dyDescent="0.25">
      <c r="A239" s="11">
        <v>418</v>
      </c>
      <c r="B239" s="9">
        <v>42762</v>
      </c>
      <c r="C239" s="11" t="s">
        <v>532</v>
      </c>
      <c r="D239" s="10">
        <v>0.56319444444444444</v>
      </c>
      <c r="E239" s="44">
        <f t="shared" si="10"/>
        <v>2</v>
      </c>
      <c r="F239" s="10">
        <v>0.56528935185185192</v>
      </c>
      <c r="G239" s="48">
        <v>13</v>
      </c>
      <c r="H239" s="10"/>
      <c r="I239" s="10"/>
      <c r="J239" s="10"/>
      <c r="K239" s="10">
        <v>0.56692129629629628</v>
      </c>
      <c r="L239" s="10"/>
      <c r="M239" s="10"/>
      <c r="N239" s="10"/>
      <c r="O239" s="11">
        <v>4</v>
      </c>
      <c r="P239" s="11"/>
      <c r="Q239" s="11"/>
      <c r="R239" s="11"/>
      <c r="S239" s="11">
        <v>1</v>
      </c>
      <c r="T239" s="49">
        <v>42762.565289351849</v>
      </c>
      <c r="U239" s="49" t="s">
        <v>2997</v>
      </c>
      <c r="V239" s="49" t="s">
        <v>2997</v>
      </c>
      <c r="W239" s="49" t="s">
        <v>2997</v>
      </c>
      <c r="X239" s="49">
        <v>42762.566921296297</v>
      </c>
      <c r="Y239" s="49" t="s">
        <v>2997</v>
      </c>
      <c r="Z239" s="49" t="s">
        <v>2997</v>
      </c>
      <c r="AA239" s="49" t="s">
        <v>2997</v>
      </c>
      <c r="AB239" s="11">
        <v>1</v>
      </c>
      <c r="AC239" s="10">
        <v>1.6319444444443665E-3</v>
      </c>
      <c r="AD239" s="10" t="s">
        <v>2997</v>
      </c>
      <c r="AE239" s="10" t="s">
        <v>2997</v>
      </c>
      <c r="AF239" s="10" t="s">
        <v>2997</v>
      </c>
      <c r="AG239" s="50">
        <v>2.35</v>
      </c>
      <c r="AH239" s="50"/>
      <c r="AI239" s="50"/>
      <c r="AJ239" s="50"/>
      <c r="AK239" s="11" t="s">
        <v>3007</v>
      </c>
      <c r="AL239" s="10">
        <v>0.68229166666666663</v>
      </c>
      <c r="AM239" s="11">
        <v>1</v>
      </c>
      <c r="AN239" s="10">
        <v>0.69097222222222221</v>
      </c>
      <c r="AO239" s="10">
        <v>0.69166666666666676</v>
      </c>
      <c r="AP239" s="11"/>
      <c r="AQ239" s="10">
        <v>0.12847222222222232</v>
      </c>
      <c r="AR239" s="10">
        <v>0.12637731481481485</v>
      </c>
      <c r="AS239" s="10">
        <v>8.6805555555555802E-3</v>
      </c>
      <c r="AT239" s="44">
        <v>185</v>
      </c>
      <c r="AU239" s="44">
        <v>181.98333333333332</v>
      </c>
      <c r="AV239" s="44">
        <v>12.5</v>
      </c>
      <c r="AW239" s="10">
        <v>2.0949074074074758E-3</v>
      </c>
      <c r="AX239" s="44">
        <v>3.0166666666666666</v>
      </c>
      <c r="AY239" t="str">
        <f t="shared" si="9"/>
        <v>SI</v>
      </c>
      <c r="AZ239" s="43">
        <f t="shared" si="11"/>
        <v>2.0166666666666666</v>
      </c>
    </row>
    <row r="240" spans="1:52" x14ac:dyDescent="0.25">
      <c r="A240" s="11">
        <v>415</v>
      </c>
      <c r="B240" s="9">
        <v>42762</v>
      </c>
      <c r="C240" s="11" t="s">
        <v>108</v>
      </c>
      <c r="D240" s="10">
        <v>0.56319444444444444</v>
      </c>
      <c r="E240" s="44">
        <f t="shared" si="10"/>
        <v>0</v>
      </c>
      <c r="F240" s="10">
        <v>0.5638657407407407</v>
      </c>
      <c r="G240" s="48">
        <v>13</v>
      </c>
      <c r="H240" s="10">
        <v>0.57665509259259262</v>
      </c>
      <c r="I240" s="10"/>
      <c r="J240" s="10"/>
      <c r="K240" s="10">
        <v>0.56495370370370368</v>
      </c>
      <c r="L240" s="10">
        <v>0.57755787037037043</v>
      </c>
      <c r="M240" s="10"/>
      <c r="N240" s="10"/>
      <c r="O240" s="11">
        <v>3</v>
      </c>
      <c r="P240" s="11">
        <v>2</v>
      </c>
      <c r="Q240" s="11"/>
      <c r="R240" s="11"/>
      <c r="S240" s="11">
        <v>2</v>
      </c>
      <c r="T240" s="49">
        <v>42762.56386574074</v>
      </c>
      <c r="U240" s="49">
        <v>42762.576655092591</v>
      </c>
      <c r="V240" s="49" t="s">
        <v>2997</v>
      </c>
      <c r="W240" s="49" t="s">
        <v>2997</v>
      </c>
      <c r="X240" s="49">
        <v>42762.564953703702</v>
      </c>
      <c r="Y240" s="49">
        <v>42762.577557870369</v>
      </c>
      <c r="Z240" s="49" t="s">
        <v>2997</v>
      </c>
      <c r="AA240" s="49" t="s">
        <v>2997</v>
      </c>
      <c r="AB240" s="11">
        <v>2</v>
      </c>
      <c r="AC240" s="10">
        <v>1.087962962962985E-3</v>
      </c>
      <c r="AD240" s="10">
        <v>9.0277777777780788E-4</v>
      </c>
      <c r="AE240" s="10" t="s">
        <v>2997</v>
      </c>
      <c r="AF240" s="10" t="s">
        <v>2997</v>
      </c>
      <c r="AG240" s="50">
        <v>1.5666666666666667</v>
      </c>
      <c r="AH240" s="50">
        <v>1.3</v>
      </c>
      <c r="AI240" s="50"/>
      <c r="AJ240" s="50"/>
      <c r="AK240" s="11" t="s">
        <v>3007</v>
      </c>
      <c r="AL240" s="10" t="s">
        <v>3040</v>
      </c>
      <c r="AM240" s="10" t="s">
        <v>3040</v>
      </c>
      <c r="AN240" s="51">
        <v>0.6166666666666667</v>
      </c>
      <c r="AO240" s="51">
        <v>0.6166666666666667</v>
      </c>
      <c r="AP240" s="11"/>
      <c r="AQ240" s="10">
        <v>5.3472222222222254E-2</v>
      </c>
      <c r="AR240" s="10">
        <v>4.0011574074074074E-2</v>
      </c>
      <c r="AS240" s="10" t="s">
        <v>3052</v>
      </c>
      <c r="AT240" s="44">
        <v>77</v>
      </c>
      <c r="AU240" s="44">
        <v>57.616666666666667</v>
      </c>
      <c r="AV240" s="44" t="s">
        <v>3051</v>
      </c>
      <c r="AW240" s="10">
        <v>6.712962962962532E-4</v>
      </c>
      <c r="AX240" s="44">
        <v>0.96666666666666667</v>
      </c>
      <c r="AY240" t="str">
        <f t="shared" si="9"/>
        <v>NO</v>
      </c>
      <c r="AZ240" s="43">
        <f t="shared" si="11"/>
        <v>0</v>
      </c>
    </row>
    <row r="241" spans="1:52" x14ac:dyDescent="0.25">
      <c r="A241" s="11">
        <v>416</v>
      </c>
      <c r="B241" s="9">
        <v>42762</v>
      </c>
      <c r="C241" s="11" t="s">
        <v>103</v>
      </c>
      <c r="D241" s="10">
        <v>0.56388888888888888</v>
      </c>
      <c r="E241" s="44">
        <f t="shared" si="10"/>
        <v>1</v>
      </c>
      <c r="F241" s="10">
        <v>0.56490740740740741</v>
      </c>
      <c r="G241" s="48">
        <v>13</v>
      </c>
      <c r="H241" s="10"/>
      <c r="I241" s="10"/>
      <c r="J241" s="10"/>
      <c r="K241" s="10">
        <v>0.56569444444444439</v>
      </c>
      <c r="L241" s="10"/>
      <c r="M241" s="10"/>
      <c r="N241" s="10"/>
      <c r="O241" s="11">
        <v>2</v>
      </c>
      <c r="P241" s="11"/>
      <c r="Q241" s="11"/>
      <c r="R241" s="11"/>
      <c r="S241" s="11">
        <v>1</v>
      </c>
      <c r="T241" s="49">
        <v>42762.56490740741</v>
      </c>
      <c r="U241" s="49" t="s">
        <v>2997</v>
      </c>
      <c r="V241" s="49" t="s">
        <v>2997</v>
      </c>
      <c r="W241" s="49" t="s">
        <v>2997</v>
      </c>
      <c r="X241" s="49">
        <v>42762.565694444442</v>
      </c>
      <c r="Y241" s="49" t="s">
        <v>2997</v>
      </c>
      <c r="Z241" s="49" t="s">
        <v>2997</v>
      </c>
      <c r="AA241" s="49" t="s">
        <v>2997</v>
      </c>
      <c r="AB241" s="11">
        <v>1</v>
      </c>
      <c r="AC241" s="10">
        <v>7.8703703703697503E-4</v>
      </c>
      <c r="AD241" s="10" t="s">
        <v>2997</v>
      </c>
      <c r="AE241" s="10" t="s">
        <v>2997</v>
      </c>
      <c r="AF241" s="10" t="s">
        <v>2997</v>
      </c>
      <c r="AG241" s="50">
        <v>1.1333333333333333</v>
      </c>
      <c r="AH241" s="50"/>
      <c r="AI241" s="50"/>
      <c r="AJ241" s="50"/>
      <c r="AK241" s="11" t="s">
        <v>3007</v>
      </c>
      <c r="AL241" s="10" t="s">
        <v>3040</v>
      </c>
      <c r="AM241" s="10" t="s">
        <v>3040</v>
      </c>
      <c r="AN241" s="51">
        <v>0.61388888888888882</v>
      </c>
      <c r="AO241" s="51">
        <v>0.61388888888888882</v>
      </c>
      <c r="AP241" s="11"/>
      <c r="AQ241" s="10">
        <v>4.9999999999999933E-2</v>
      </c>
      <c r="AR241" s="10">
        <v>4.8981481481481404E-2</v>
      </c>
      <c r="AS241" s="10" t="s">
        <v>3052</v>
      </c>
      <c r="AT241" s="44">
        <v>72</v>
      </c>
      <c r="AU241" s="44">
        <v>70.533333333333331</v>
      </c>
      <c r="AV241" s="44" t="s">
        <v>3051</v>
      </c>
      <c r="AW241" s="10">
        <v>1.0185185185185297E-3</v>
      </c>
      <c r="AX241" s="44">
        <v>1.4666666666666668</v>
      </c>
      <c r="AY241" t="str">
        <f t="shared" si="9"/>
        <v>SI</v>
      </c>
      <c r="AZ241" s="43">
        <f t="shared" si="11"/>
        <v>0.46666666666666679</v>
      </c>
    </row>
    <row r="242" spans="1:52" x14ac:dyDescent="0.25">
      <c r="A242" s="11">
        <v>417</v>
      </c>
      <c r="B242" s="9">
        <v>42762</v>
      </c>
      <c r="C242" s="11" t="s">
        <v>328</v>
      </c>
      <c r="D242" s="10">
        <v>0.56388888888888888</v>
      </c>
      <c r="E242" s="44">
        <f t="shared" si="10"/>
        <v>0</v>
      </c>
      <c r="F242" s="10">
        <v>0.56512731481481482</v>
      </c>
      <c r="G242" s="48">
        <v>13</v>
      </c>
      <c r="H242" s="10"/>
      <c r="I242" s="10"/>
      <c r="J242" s="10"/>
      <c r="K242" s="10">
        <v>0.5659953703703704</v>
      </c>
      <c r="L242" s="10"/>
      <c r="M242" s="10"/>
      <c r="N242" s="10"/>
      <c r="O242" s="11">
        <v>3</v>
      </c>
      <c r="P242" s="11"/>
      <c r="Q242" s="11"/>
      <c r="R242" s="11"/>
      <c r="S242" s="11">
        <v>1</v>
      </c>
      <c r="T242" s="49">
        <v>42762.565127314818</v>
      </c>
      <c r="U242" s="49" t="s">
        <v>2997</v>
      </c>
      <c r="V242" s="49" t="s">
        <v>2997</v>
      </c>
      <c r="W242" s="49" t="s">
        <v>2997</v>
      </c>
      <c r="X242" s="49">
        <v>42762.565995370373</v>
      </c>
      <c r="Y242" s="49" t="s">
        <v>2997</v>
      </c>
      <c r="Z242" s="49" t="s">
        <v>2997</v>
      </c>
      <c r="AA242" s="49" t="s">
        <v>2997</v>
      </c>
      <c r="AB242" s="11">
        <v>1</v>
      </c>
      <c r="AC242" s="10">
        <v>8.6805555555558023E-4</v>
      </c>
      <c r="AD242" s="10" t="s">
        <v>2997</v>
      </c>
      <c r="AE242" s="10" t="s">
        <v>2997</v>
      </c>
      <c r="AF242" s="10" t="s">
        <v>2997</v>
      </c>
      <c r="AG242" s="50">
        <v>1.25</v>
      </c>
      <c r="AH242" s="50"/>
      <c r="AI242" s="50"/>
      <c r="AJ242" s="50"/>
      <c r="AK242" s="11" t="s">
        <v>3007</v>
      </c>
      <c r="AL242" s="10" t="s">
        <v>3040</v>
      </c>
      <c r="AM242" s="10" t="s">
        <v>3040</v>
      </c>
      <c r="AN242" s="51">
        <v>0.6166666666666667</v>
      </c>
      <c r="AO242" s="51">
        <v>0.6166666666666667</v>
      </c>
      <c r="AP242" s="11"/>
      <c r="AQ242" s="10">
        <v>5.2777777777777812E-2</v>
      </c>
      <c r="AR242" s="10">
        <v>5.1539351851851878E-2</v>
      </c>
      <c r="AS242" s="10" t="s">
        <v>3052</v>
      </c>
      <c r="AT242" s="44">
        <v>76</v>
      </c>
      <c r="AU242" s="44">
        <v>74.216666666666669</v>
      </c>
      <c r="AV242" s="44" t="s">
        <v>3051</v>
      </c>
      <c r="AW242" s="10">
        <v>1.2384259259259345E-3</v>
      </c>
      <c r="AX242" s="44">
        <v>1.7833333333333332</v>
      </c>
      <c r="AY242" t="str">
        <f t="shared" si="9"/>
        <v>SI</v>
      </c>
      <c r="AZ242" s="43">
        <f t="shared" si="11"/>
        <v>0.78333333333333321</v>
      </c>
    </row>
    <row r="243" spans="1:52" x14ac:dyDescent="0.25">
      <c r="A243" s="11">
        <v>507</v>
      </c>
      <c r="B243" s="9">
        <v>42762</v>
      </c>
      <c r="C243" s="11" t="s">
        <v>705</v>
      </c>
      <c r="D243" s="10">
        <v>0.56597222222222221</v>
      </c>
      <c r="E243" s="44">
        <f t="shared" si="10"/>
        <v>3</v>
      </c>
      <c r="F243" s="10">
        <v>0.61598379629629629</v>
      </c>
      <c r="G243" s="48">
        <v>14</v>
      </c>
      <c r="H243" s="10"/>
      <c r="I243" s="10"/>
      <c r="J243" s="10"/>
      <c r="K243" s="10">
        <v>0.61715277777777777</v>
      </c>
      <c r="L243" s="10"/>
      <c r="M243" s="10"/>
      <c r="N243" s="10"/>
      <c r="O243" s="11">
        <v>5</v>
      </c>
      <c r="P243" s="11"/>
      <c r="Q243" s="11"/>
      <c r="R243" s="11"/>
      <c r="S243" s="11">
        <v>1</v>
      </c>
      <c r="T243" s="49">
        <v>42762.615983796299</v>
      </c>
      <c r="U243" s="49" t="s">
        <v>2997</v>
      </c>
      <c r="V243" s="49" t="s">
        <v>2997</v>
      </c>
      <c r="W243" s="49" t="s">
        <v>2997</v>
      </c>
      <c r="X243" s="49">
        <v>42762.617152777777</v>
      </c>
      <c r="Y243" s="49" t="s">
        <v>2997</v>
      </c>
      <c r="Z243" s="49" t="s">
        <v>2997</v>
      </c>
      <c r="AA243" s="49" t="s">
        <v>2997</v>
      </c>
      <c r="AB243" s="11">
        <v>1</v>
      </c>
      <c r="AC243" s="10">
        <v>1.1689814814814792E-3</v>
      </c>
      <c r="AD243" s="10" t="s">
        <v>2997</v>
      </c>
      <c r="AE243" s="10" t="s">
        <v>2997</v>
      </c>
      <c r="AF243" s="10" t="s">
        <v>2997</v>
      </c>
      <c r="AG243" s="50">
        <v>1.6833333333333333</v>
      </c>
      <c r="AH243" s="50"/>
      <c r="AI243" s="50"/>
      <c r="AJ243" s="50"/>
      <c r="AK243" s="11" t="s">
        <v>3007</v>
      </c>
      <c r="AL243" s="10" t="s">
        <v>3040</v>
      </c>
      <c r="AM243" s="11" t="s">
        <v>3040</v>
      </c>
      <c r="AN243" s="10">
        <v>0.63680555555555551</v>
      </c>
      <c r="AO243" s="10">
        <v>0.63680555555555551</v>
      </c>
      <c r="AP243" s="11"/>
      <c r="AQ243" s="10">
        <v>7.0833333333333304E-2</v>
      </c>
      <c r="AR243" s="10">
        <v>2.082175925925922E-2</v>
      </c>
      <c r="AS243" s="10" t="s">
        <v>3052</v>
      </c>
      <c r="AT243" s="44">
        <v>102</v>
      </c>
      <c r="AU243" s="44">
        <v>29.983333333333334</v>
      </c>
      <c r="AV243" s="44" t="s">
        <v>3051</v>
      </c>
      <c r="AW243" s="10">
        <v>5.0011574074074083E-2</v>
      </c>
      <c r="AX243" s="44">
        <v>72.016666666666666</v>
      </c>
      <c r="AY243" t="str">
        <f t="shared" si="9"/>
        <v>SI</v>
      </c>
      <c r="AZ243" s="43">
        <f t="shared" si="11"/>
        <v>71.016666666666666</v>
      </c>
    </row>
    <row r="244" spans="1:52" x14ac:dyDescent="0.25">
      <c r="A244" s="11">
        <v>420</v>
      </c>
      <c r="B244" s="9">
        <v>42762</v>
      </c>
      <c r="C244" s="11" t="s">
        <v>329</v>
      </c>
      <c r="D244" s="10">
        <v>0.56666666666666665</v>
      </c>
      <c r="E244" s="44">
        <f t="shared" si="10"/>
        <v>1</v>
      </c>
      <c r="F244" s="10">
        <v>0.56726851851851856</v>
      </c>
      <c r="G244" s="48">
        <v>13</v>
      </c>
      <c r="H244" s="10"/>
      <c r="I244" s="10"/>
      <c r="J244" s="10"/>
      <c r="K244" s="10">
        <v>0.5689467592592593</v>
      </c>
      <c r="L244" s="10"/>
      <c r="M244" s="10"/>
      <c r="N244" s="10"/>
      <c r="O244" s="11">
        <v>3</v>
      </c>
      <c r="P244" s="11"/>
      <c r="Q244" s="11"/>
      <c r="R244" s="11"/>
      <c r="S244" s="11">
        <v>1</v>
      </c>
      <c r="T244" s="49">
        <v>42762.56726851852</v>
      </c>
      <c r="U244" s="49" t="s">
        <v>2997</v>
      </c>
      <c r="V244" s="49" t="s">
        <v>2997</v>
      </c>
      <c r="W244" s="49" t="s">
        <v>2997</v>
      </c>
      <c r="X244" s="49">
        <v>42762.56894675926</v>
      </c>
      <c r="Y244" s="49" t="s">
        <v>2997</v>
      </c>
      <c r="Z244" s="49" t="s">
        <v>2997</v>
      </c>
      <c r="AA244" s="49" t="s">
        <v>2997</v>
      </c>
      <c r="AB244" s="11">
        <v>1</v>
      </c>
      <c r="AC244" s="10">
        <v>1.678240740740744E-3</v>
      </c>
      <c r="AD244" s="10" t="s">
        <v>2997</v>
      </c>
      <c r="AE244" s="10" t="s">
        <v>2997</v>
      </c>
      <c r="AF244" s="10" t="s">
        <v>2997</v>
      </c>
      <c r="AG244" s="50">
        <v>2.4166666666666665</v>
      </c>
      <c r="AH244" s="50"/>
      <c r="AI244" s="50"/>
      <c r="AJ244" s="50"/>
      <c r="AK244" s="11" t="s">
        <v>3007</v>
      </c>
      <c r="AL244" s="10" t="s">
        <v>3040</v>
      </c>
      <c r="AM244" s="10" t="s">
        <v>3040</v>
      </c>
      <c r="AN244" s="51">
        <v>0.61875000000000002</v>
      </c>
      <c r="AO244" s="51">
        <v>0.61875000000000002</v>
      </c>
      <c r="AP244" s="11"/>
      <c r="AQ244" s="10">
        <v>5.208333333333337E-2</v>
      </c>
      <c r="AR244" s="10">
        <v>5.1481481481481461E-2</v>
      </c>
      <c r="AS244" s="10" t="s">
        <v>3052</v>
      </c>
      <c r="AT244" s="44">
        <v>75</v>
      </c>
      <c r="AU244" s="44">
        <v>74.13333333333334</v>
      </c>
      <c r="AV244" s="44" t="s">
        <v>3051</v>
      </c>
      <c r="AW244" s="10">
        <v>6.0185185185190893E-4</v>
      </c>
      <c r="AX244" s="44">
        <v>0.8666666666666667</v>
      </c>
      <c r="AY244" t="str">
        <f t="shared" si="9"/>
        <v>NO</v>
      </c>
      <c r="AZ244" s="43">
        <f t="shared" si="11"/>
        <v>0</v>
      </c>
    </row>
    <row r="245" spans="1:52" x14ac:dyDescent="0.25">
      <c r="A245" s="11">
        <v>421</v>
      </c>
      <c r="B245" s="9">
        <v>42762</v>
      </c>
      <c r="C245" s="11" t="s">
        <v>105</v>
      </c>
      <c r="D245" s="10">
        <v>0.56736111111111109</v>
      </c>
      <c r="E245" s="44">
        <f t="shared" si="10"/>
        <v>1</v>
      </c>
      <c r="F245" s="10">
        <v>0.56840277777777781</v>
      </c>
      <c r="G245" s="48">
        <v>13</v>
      </c>
      <c r="H245" s="10"/>
      <c r="I245" s="10"/>
      <c r="J245" s="10"/>
      <c r="K245" s="10">
        <v>0.56922453703703701</v>
      </c>
      <c r="L245" s="10"/>
      <c r="M245" s="10"/>
      <c r="N245" s="10"/>
      <c r="O245" s="11">
        <v>2</v>
      </c>
      <c r="P245" s="11"/>
      <c r="Q245" s="11"/>
      <c r="R245" s="11"/>
      <c r="S245" s="11">
        <v>1</v>
      </c>
      <c r="T245" s="49">
        <v>42762.568402777775</v>
      </c>
      <c r="U245" s="49" t="s">
        <v>2997</v>
      </c>
      <c r="V245" s="49" t="s">
        <v>2997</v>
      </c>
      <c r="W245" s="49" t="s">
        <v>2997</v>
      </c>
      <c r="X245" s="49">
        <v>42762.569224537037</v>
      </c>
      <c r="Y245" s="49" t="s">
        <v>2997</v>
      </c>
      <c r="Z245" s="49" t="s">
        <v>2997</v>
      </c>
      <c r="AA245" s="49" t="s">
        <v>2997</v>
      </c>
      <c r="AB245" s="11">
        <v>1</v>
      </c>
      <c r="AC245" s="10">
        <v>8.2175925925920268E-4</v>
      </c>
      <c r="AD245" s="10" t="s">
        <v>2997</v>
      </c>
      <c r="AE245" s="10" t="s">
        <v>2997</v>
      </c>
      <c r="AF245" s="10" t="s">
        <v>2997</v>
      </c>
      <c r="AG245" s="50">
        <v>1.1833333333333333</v>
      </c>
      <c r="AH245" s="50"/>
      <c r="AI245" s="50"/>
      <c r="AJ245" s="50"/>
      <c r="AK245" s="11" t="s">
        <v>3007</v>
      </c>
      <c r="AL245" s="10" t="s">
        <v>3040</v>
      </c>
      <c r="AM245" s="10" t="s">
        <v>3040</v>
      </c>
      <c r="AN245" s="51">
        <v>0.62708333333333333</v>
      </c>
      <c r="AO245" s="51">
        <v>0.62708333333333333</v>
      </c>
      <c r="AP245" s="11"/>
      <c r="AQ245" s="10">
        <v>5.9722222222222232E-2</v>
      </c>
      <c r="AR245" s="10">
        <v>5.8680555555555514E-2</v>
      </c>
      <c r="AS245" s="10" t="s">
        <v>3052</v>
      </c>
      <c r="AT245" s="44">
        <v>86</v>
      </c>
      <c r="AU245" s="44">
        <v>84.5</v>
      </c>
      <c r="AV245" s="44" t="s">
        <v>3051</v>
      </c>
      <c r="AW245" s="10">
        <v>1.0416666666667185E-3</v>
      </c>
      <c r="AX245" s="44">
        <v>1.5</v>
      </c>
      <c r="AY245" t="str">
        <f t="shared" si="9"/>
        <v>SI</v>
      </c>
      <c r="AZ245" s="43">
        <f t="shared" si="11"/>
        <v>0.5</v>
      </c>
    </row>
    <row r="246" spans="1:52" x14ac:dyDescent="0.25">
      <c r="A246" s="11">
        <v>422</v>
      </c>
      <c r="B246" s="9">
        <v>42762</v>
      </c>
      <c r="C246" s="11" t="s">
        <v>533</v>
      </c>
      <c r="D246" s="10">
        <v>0.56805555555555554</v>
      </c>
      <c r="E246" s="44">
        <f t="shared" si="10"/>
        <v>1</v>
      </c>
      <c r="F246" s="10">
        <v>0.56888888888888889</v>
      </c>
      <c r="G246" s="48">
        <v>13</v>
      </c>
      <c r="H246" s="10"/>
      <c r="I246" s="10"/>
      <c r="J246" s="10"/>
      <c r="K246" s="10">
        <v>0.57003472222222229</v>
      </c>
      <c r="L246" s="10"/>
      <c r="M246" s="10"/>
      <c r="N246" s="10"/>
      <c r="O246" s="11">
        <v>4</v>
      </c>
      <c r="P246" s="11"/>
      <c r="Q246" s="11"/>
      <c r="R246" s="11"/>
      <c r="S246" s="11">
        <v>1</v>
      </c>
      <c r="T246" s="49">
        <v>42762.568888888891</v>
      </c>
      <c r="U246" s="49" t="s">
        <v>2997</v>
      </c>
      <c r="V246" s="49" t="s">
        <v>2997</v>
      </c>
      <c r="W246" s="49" t="s">
        <v>2997</v>
      </c>
      <c r="X246" s="49">
        <v>42762.570034722223</v>
      </c>
      <c r="Y246" s="49" t="s">
        <v>2997</v>
      </c>
      <c r="Z246" s="49" t="s">
        <v>2997</v>
      </c>
      <c r="AA246" s="49" t="s">
        <v>2997</v>
      </c>
      <c r="AB246" s="11">
        <v>1</v>
      </c>
      <c r="AC246" s="10">
        <v>1.1458333333334014E-3</v>
      </c>
      <c r="AD246" s="10" t="s">
        <v>2997</v>
      </c>
      <c r="AE246" s="10" t="s">
        <v>2997</v>
      </c>
      <c r="AF246" s="10" t="s">
        <v>2997</v>
      </c>
      <c r="AG246" s="50">
        <v>1.65</v>
      </c>
      <c r="AH246" s="50"/>
      <c r="AI246" s="50"/>
      <c r="AJ246" s="50"/>
      <c r="AK246" s="11" t="s">
        <v>3007</v>
      </c>
      <c r="AL246" s="10" t="s">
        <v>3040</v>
      </c>
      <c r="AM246" s="10" t="s">
        <v>3040</v>
      </c>
      <c r="AN246" s="51">
        <v>0.6118055555555556</v>
      </c>
      <c r="AO246" s="51">
        <v>0.6118055555555556</v>
      </c>
      <c r="AP246" s="11"/>
      <c r="AQ246" s="10">
        <v>4.3750000000000067E-2</v>
      </c>
      <c r="AR246" s="10">
        <v>4.2916666666666714E-2</v>
      </c>
      <c r="AS246" s="10" t="s">
        <v>3052</v>
      </c>
      <c r="AT246" s="44">
        <v>63</v>
      </c>
      <c r="AU246" s="44">
        <v>61.8</v>
      </c>
      <c r="AV246" s="44" t="s">
        <v>3051</v>
      </c>
      <c r="AW246" s="10">
        <v>8.3333333333335258E-4</v>
      </c>
      <c r="AX246" s="44">
        <v>1.2</v>
      </c>
      <c r="AY246" t="str">
        <f t="shared" si="9"/>
        <v>SI</v>
      </c>
      <c r="AZ246" s="43">
        <f t="shared" si="11"/>
        <v>0.19999999999999996</v>
      </c>
    </row>
    <row r="247" spans="1:52" x14ac:dyDescent="0.25">
      <c r="A247" s="11">
        <v>423</v>
      </c>
      <c r="B247" s="9">
        <v>42762</v>
      </c>
      <c r="C247" s="11" t="s">
        <v>330</v>
      </c>
      <c r="D247" s="10">
        <v>0.56805555555555554</v>
      </c>
      <c r="E247" s="44">
        <f t="shared" si="10"/>
        <v>0</v>
      </c>
      <c r="F247" s="10">
        <v>0.57016203703703705</v>
      </c>
      <c r="G247" s="48">
        <v>13</v>
      </c>
      <c r="H247" s="10"/>
      <c r="I247" s="10"/>
      <c r="J247" s="10"/>
      <c r="K247" s="10">
        <v>0.57126157407407407</v>
      </c>
      <c r="L247" s="10"/>
      <c r="M247" s="10"/>
      <c r="N247" s="10"/>
      <c r="O247" s="11">
        <v>3</v>
      </c>
      <c r="P247" s="11"/>
      <c r="Q247" s="11"/>
      <c r="R247" s="11"/>
      <c r="S247" s="11">
        <v>1</v>
      </c>
      <c r="T247" s="49">
        <v>42762.570162037038</v>
      </c>
      <c r="U247" s="49" t="s">
        <v>2997</v>
      </c>
      <c r="V247" s="49" t="s">
        <v>2997</v>
      </c>
      <c r="W247" s="49" t="s">
        <v>2997</v>
      </c>
      <c r="X247" s="49">
        <v>42762.571261574078</v>
      </c>
      <c r="Y247" s="49" t="s">
        <v>2997</v>
      </c>
      <c r="Z247" s="49" t="s">
        <v>2997</v>
      </c>
      <c r="AA247" s="49" t="s">
        <v>2997</v>
      </c>
      <c r="AB247" s="11">
        <v>1</v>
      </c>
      <c r="AC247" s="10">
        <v>1.0995370370370239E-3</v>
      </c>
      <c r="AD247" s="10" t="s">
        <v>2997</v>
      </c>
      <c r="AE247" s="10" t="s">
        <v>2997</v>
      </c>
      <c r="AF247" s="10" t="s">
        <v>2997</v>
      </c>
      <c r="AG247" s="50">
        <v>1.5833333333333335</v>
      </c>
      <c r="AH247" s="50"/>
      <c r="AI247" s="50"/>
      <c r="AJ247" s="50"/>
      <c r="AK247" s="11" t="s">
        <v>3007</v>
      </c>
      <c r="AL247" s="10" t="s">
        <v>3040</v>
      </c>
      <c r="AM247" s="10" t="s">
        <v>3040</v>
      </c>
      <c r="AN247" s="51">
        <v>0.6</v>
      </c>
      <c r="AO247" s="51">
        <v>0.6</v>
      </c>
      <c r="AP247" s="11"/>
      <c r="AQ247" s="10">
        <v>3.1944444444444442E-2</v>
      </c>
      <c r="AR247" s="10">
        <v>2.9837962962962927E-2</v>
      </c>
      <c r="AS247" s="10" t="s">
        <v>3052</v>
      </c>
      <c r="AT247" s="44">
        <v>46</v>
      </c>
      <c r="AU247" s="44">
        <v>42.966666666666669</v>
      </c>
      <c r="AV247" s="44" t="s">
        <v>3051</v>
      </c>
      <c r="AW247" s="10">
        <v>2.1064814814815147E-3</v>
      </c>
      <c r="AX247" s="44">
        <v>3.0333333333333332</v>
      </c>
      <c r="AY247" t="str">
        <f t="shared" si="9"/>
        <v>SI</v>
      </c>
      <c r="AZ247" s="43">
        <f t="shared" si="11"/>
        <v>2.0333333333333332</v>
      </c>
    </row>
    <row r="248" spans="1:52" x14ac:dyDescent="0.25">
      <c r="A248" s="11">
        <v>540</v>
      </c>
      <c r="B248" s="9">
        <v>42762</v>
      </c>
      <c r="C248" s="11" t="s">
        <v>200</v>
      </c>
      <c r="D248" s="10">
        <v>0.56874999999999998</v>
      </c>
      <c r="E248" s="44">
        <f t="shared" si="10"/>
        <v>1</v>
      </c>
      <c r="F248" s="10">
        <v>0.64703703703703697</v>
      </c>
      <c r="G248" s="48">
        <v>15</v>
      </c>
      <c r="H248" s="10"/>
      <c r="I248" s="10"/>
      <c r="J248" s="10"/>
      <c r="K248" s="10">
        <v>0.64738425925925924</v>
      </c>
      <c r="L248" s="10"/>
      <c r="M248" s="10"/>
      <c r="N248" s="10"/>
      <c r="O248" s="11">
        <v>4</v>
      </c>
      <c r="P248" s="11"/>
      <c r="Q248" s="11"/>
      <c r="R248" s="11"/>
      <c r="S248" s="11">
        <v>1</v>
      </c>
      <c r="T248" s="49">
        <v>42762.647037037037</v>
      </c>
      <c r="U248" s="49" t="s">
        <v>2997</v>
      </c>
      <c r="V248" s="49" t="s">
        <v>2997</v>
      </c>
      <c r="W248" s="49" t="s">
        <v>2997</v>
      </c>
      <c r="X248" s="49">
        <v>42762.64738425926</v>
      </c>
      <c r="Y248" s="49" t="s">
        <v>2997</v>
      </c>
      <c r="Z248" s="49" t="s">
        <v>2997</v>
      </c>
      <c r="AA248" s="49" t="s">
        <v>2997</v>
      </c>
      <c r="AB248" s="11">
        <v>1</v>
      </c>
      <c r="AC248" s="10">
        <v>3.472222222222765E-4</v>
      </c>
      <c r="AD248" s="10" t="s">
        <v>2997</v>
      </c>
      <c r="AE248" s="10" t="s">
        <v>2997</v>
      </c>
      <c r="AF248" s="10" t="s">
        <v>2997</v>
      </c>
      <c r="AG248" s="50">
        <v>0.5</v>
      </c>
      <c r="AH248" s="50"/>
      <c r="AI248" s="50"/>
      <c r="AJ248" s="50"/>
      <c r="AK248" s="11" t="s">
        <v>3007</v>
      </c>
      <c r="AL248" s="10" t="s">
        <v>3040</v>
      </c>
      <c r="AM248" s="11" t="s">
        <v>3040</v>
      </c>
      <c r="AN248" s="10">
        <v>0.75486111111111109</v>
      </c>
      <c r="AO248" s="10">
        <v>0.75486111111111109</v>
      </c>
      <c r="AP248" s="11"/>
      <c r="AQ248" s="10">
        <v>0.18611111111111112</v>
      </c>
      <c r="AR248" s="10">
        <v>0.10782407407407413</v>
      </c>
      <c r="AS248" s="10" t="s">
        <v>3052</v>
      </c>
      <c r="AT248" s="44">
        <v>268</v>
      </c>
      <c r="AU248" s="44">
        <v>155.26666666666668</v>
      </c>
      <c r="AV248" s="44" t="s">
        <v>3051</v>
      </c>
      <c r="AW248" s="10">
        <v>7.8287037037036988E-2</v>
      </c>
      <c r="AX248" s="44">
        <v>112.73333333333333</v>
      </c>
      <c r="AY248" t="str">
        <f t="shared" si="9"/>
        <v>SI</v>
      </c>
      <c r="AZ248" s="43">
        <f t="shared" si="11"/>
        <v>111.73333333333333</v>
      </c>
    </row>
    <row r="249" spans="1:52" x14ac:dyDescent="0.25">
      <c r="A249" s="11">
        <v>424</v>
      </c>
      <c r="B249" s="9">
        <v>42762</v>
      </c>
      <c r="C249" s="11" t="s">
        <v>106</v>
      </c>
      <c r="D249" s="10">
        <v>0.56944444444444442</v>
      </c>
      <c r="E249" s="44">
        <f t="shared" si="10"/>
        <v>1</v>
      </c>
      <c r="F249" s="10">
        <v>0.57045138888888891</v>
      </c>
      <c r="G249" s="48">
        <v>13</v>
      </c>
      <c r="H249" s="10"/>
      <c r="I249" s="10"/>
      <c r="J249" s="10"/>
      <c r="K249" s="10">
        <v>0.57145833333333329</v>
      </c>
      <c r="L249" s="10"/>
      <c r="M249" s="10"/>
      <c r="N249" s="10"/>
      <c r="O249" s="11">
        <v>2</v>
      </c>
      <c r="P249" s="11"/>
      <c r="Q249" s="11"/>
      <c r="R249" s="11"/>
      <c r="S249" s="11">
        <v>1</v>
      </c>
      <c r="T249" s="49">
        <v>42762.570451388892</v>
      </c>
      <c r="U249" s="49" t="s">
        <v>2997</v>
      </c>
      <c r="V249" s="49" t="s">
        <v>2997</v>
      </c>
      <c r="W249" s="49" t="s">
        <v>2997</v>
      </c>
      <c r="X249" s="49">
        <v>42762.571458333332</v>
      </c>
      <c r="Y249" s="49" t="s">
        <v>2997</v>
      </c>
      <c r="Z249" s="49" t="s">
        <v>2997</v>
      </c>
      <c r="AA249" s="49" t="s">
        <v>2997</v>
      </c>
      <c r="AB249" s="11">
        <v>1</v>
      </c>
      <c r="AC249" s="10">
        <v>1.0069444444443798E-3</v>
      </c>
      <c r="AD249" s="10" t="s">
        <v>2997</v>
      </c>
      <c r="AE249" s="10" t="s">
        <v>2997</v>
      </c>
      <c r="AF249" s="10" t="s">
        <v>2997</v>
      </c>
      <c r="AG249" s="50">
        <v>1.45</v>
      </c>
      <c r="AH249" s="50"/>
      <c r="AI249" s="50"/>
      <c r="AJ249" s="50"/>
      <c r="AK249" s="11" t="s">
        <v>3007</v>
      </c>
      <c r="AL249" s="10" t="s">
        <v>3040</v>
      </c>
      <c r="AM249" s="10" t="s">
        <v>3040</v>
      </c>
      <c r="AN249" s="51">
        <v>0.62291666666666667</v>
      </c>
      <c r="AO249" s="51">
        <v>0.62291666666666667</v>
      </c>
      <c r="AP249" s="11"/>
      <c r="AQ249" s="10">
        <v>5.3472222222222254E-2</v>
      </c>
      <c r="AR249" s="10">
        <v>5.2465277777777763E-2</v>
      </c>
      <c r="AS249" s="10" t="s">
        <v>3052</v>
      </c>
      <c r="AT249" s="44">
        <v>77</v>
      </c>
      <c r="AU249" s="44">
        <v>75.55</v>
      </c>
      <c r="AV249" s="44" t="s">
        <v>3051</v>
      </c>
      <c r="AW249" s="10">
        <v>1.0069444444444908E-3</v>
      </c>
      <c r="AX249" s="44">
        <v>1.45</v>
      </c>
      <c r="AY249" t="str">
        <f t="shared" si="9"/>
        <v>SI</v>
      </c>
      <c r="AZ249" s="43">
        <f t="shared" si="11"/>
        <v>0.44999999999999996</v>
      </c>
    </row>
    <row r="250" spans="1:52" x14ac:dyDescent="0.25">
      <c r="A250" s="11">
        <v>426</v>
      </c>
      <c r="B250" s="9">
        <v>42762</v>
      </c>
      <c r="C250" s="11" t="s">
        <v>331</v>
      </c>
      <c r="D250" s="10">
        <v>0.57152777777777775</v>
      </c>
      <c r="E250" s="44">
        <f t="shared" si="10"/>
        <v>3</v>
      </c>
      <c r="F250" s="10">
        <v>0.57218749999999996</v>
      </c>
      <c r="G250" s="48">
        <v>13</v>
      </c>
      <c r="H250" s="10"/>
      <c r="I250" s="10"/>
      <c r="J250" s="10"/>
      <c r="K250" s="10">
        <v>0.57298611111111108</v>
      </c>
      <c r="L250" s="10"/>
      <c r="M250" s="10"/>
      <c r="N250" s="10"/>
      <c r="O250" s="11">
        <v>3</v>
      </c>
      <c r="P250" s="11"/>
      <c r="Q250" s="11"/>
      <c r="R250" s="11"/>
      <c r="S250" s="11">
        <v>1</v>
      </c>
      <c r="T250" s="49">
        <v>42762.572187500002</v>
      </c>
      <c r="U250" s="49" t="s">
        <v>2997</v>
      </c>
      <c r="V250" s="49" t="s">
        <v>2997</v>
      </c>
      <c r="W250" s="49" t="s">
        <v>2997</v>
      </c>
      <c r="X250" s="49">
        <v>42762.57298611111</v>
      </c>
      <c r="Y250" s="49" t="s">
        <v>2997</v>
      </c>
      <c r="Z250" s="49" t="s">
        <v>2997</v>
      </c>
      <c r="AA250" s="49" t="s">
        <v>2997</v>
      </c>
      <c r="AB250" s="11">
        <v>1</v>
      </c>
      <c r="AC250" s="10">
        <v>7.9861111111112493E-4</v>
      </c>
      <c r="AD250" s="10" t="s">
        <v>2997</v>
      </c>
      <c r="AE250" s="10" t="s">
        <v>2997</v>
      </c>
      <c r="AF250" s="10" t="s">
        <v>2997</v>
      </c>
      <c r="AG250" s="50">
        <v>1.1499999999999999</v>
      </c>
      <c r="AH250" s="50"/>
      <c r="AI250" s="50"/>
      <c r="AJ250" s="50"/>
      <c r="AK250" s="11" t="s">
        <v>3007</v>
      </c>
      <c r="AL250" s="10" t="s">
        <v>3040</v>
      </c>
      <c r="AM250" s="10" t="s">
        <v>3040</v>
      </c>
      <c r="AN250" s="51">
        <v>0.625</v>
      </c>
      <c r="AO250" s="51">
        <v>0.625</v>
      </c>
      <c r="AP250" s="11"/>
      <c r="AQ250" s="10">
        <v>5.3472222222222254E-2</v>
      </c>
      <c r="AR250" s="10">
        <v>5.281250000000004E-2</v>
      </c>
      <c r="AS250" s="10" t="s">
        <v>3052</v>
      </c>
      <c r="AT250" s="44">
        <v>77</v>
      </c>
      <c r="AU250" s="44">
        <v>76.05</v>
      </c>
      <c r="AV250" s="44" t="s">
        <v>3051</v>
      </c>
      <c r="AW250" s="10">
        <v>6.5972222222221433E-4</v>
      </c>
      <c r="AX250" s="44">
        <v>0.95</v>
      </c>
      <c r="AY250" t="str">
        <f t="shared" si="9"/>
        <v>NO</v>
      </c>
      <c r="AZ250" s="43">
        <f t="shared" si="11"/>
        <v>0</v>
      </c>
    </row>
    <row r="251" spans="1:52" x14ac:dyDescent="0.25">
      <c r="A251" s="11">
        <v>429</v>
      </c>
      <c r="B251" s="9">
        <v>42762</v>
      </c>
      <c r="C251" s="11" t="s">
        <v>332</v>
      </c>
      <c r="D251" s="10">
        <v>0.57152777777777775</v>
      </c>
      <c r="E251" s="44">
        <f t="shared" si="10"/>
        <v>0</v>
      </c>
      <c r="F251" s="10">
        <v>0.57315972222222222</v>
      </c>
      <c r="G251" s="48">
        <v>13</v>
      </c>
      <c r="H251" s="10"/>
      <c r="I251" s="10"/>
      <c r="J251" s="10"/>
      <c r="K251" s="10">
        <v>0.57409722222222226</v>
      </c>
      <c r="L251" s="10"/>
      <c r="M251" s="10"/>
      <c r="N251" s="10"/>
      <c r="O251" s="11">
        <v>3</v>
      </c>
      <c r="P251" s="11"/>
      <c r="Q251" s="11"/>
      <c r="R251" s="11"/>
      <c r="S251" s="11">
        <v>1</v>
      </c>
      <c r="T251" s="49">
        <v>42762.573159722226</v>
      </c>
      <c r="U251" s="49" t="s">
        <v>2997</v>
      </c>
      <c r="V251" s="49" t="s">
        <v>2997</v>
      </c>
      <c r="W251" s="49" t="s">
        <v>2997</v>
      </c>
      <c r="X251" s="49">
        <v>42762.574097222219</v>
      </c>
      <c r="Y251" s="49" t="s">
        <v>2997</v>
      </c>
      <c r="Z251" s="49" t="s">
        <v>2997</v>
      </c>
      <c r="AA251" s="49" t="s">
        <v>2997</v>
      </c>
      <c r="AB251" s="11">
        <v>1</v>
      </c>
      <c r="AC251" s="10">
        <v>9.3750000000003553E-4</v>
      </c>
      <c r="AD251" s="10" t="s">
        <v>2997</v>
      </c>
      <c r="AE251" s="10" t="s">
        <v>2997</v>
      </c>
      <c r="AF251" s="10" t="s">
        <v>2997</v>
      </c>
      <c r="AG251" s="50">
        <v>1.35</v>
      </c>
      <c r="AH251" s="50"/>
      <c r="AI251" s="50"/>
      <c r="AJ251" s="50"/>
      <c r="AK251" s="11" t="s">
        <v>3007</v>
      </c>
      <c r="AL251" s="10" t="s">
        <v>3040</v>
      </c>
      <c r="AM251" s="10" t="s">
        <v>3040</v>
      </c>
      <c r="AN251" s="51">
        <v>0.62569444444444444</v>
      </c>
      <c r="AO251" s="51">
        <v>0.62569444444444444</v>
      </c>
      <c r="AP251" s="11"/>
      <c r="AQ251" s="10">
        <v>5.4166666666666696E-2</v>
      </c>
      <c r="AR251" s="10">
        <v>5.2534722222222219E-2</v>
      </c>
      <c r="AS251" s="10" t="s">
        <v>3052</v>
      </c>
      <c r="AT251" s="44">
        <v>78</v>
      </c>
      <c r="AU251" s="44">
        <v>75.650000000000006</v>
      </c>
      <c r="AV251" s="44" t="s">
        <v>3051</v>
      </c>
      <c r="AW251" s="10">
        <v>1.6319444444444775E-3</v>
      </c>
      <c r="AX251" s="44">
        <v>2.35</v>
      </c>
      <c r="AY251" t="str">
        <f t="shared" si="9"/>
        <v>SI</v>
      </c>
      <c r="AZ251" s="43">
        <f t="shared" si="11"/>
        <v>1.35</v>
      </c>
    </row>
    <row r="252" spans="1:52" x14ac:dyDescent="0.25">
      <c r="A252" s="11">
        <v>430</v>
      </c>
      <c r="B252" s="9">
        <v>42762</v>
      </c>
      <c r="C252" s="11" t="s">
        <v>333</v>
      </c>
      <c r="D252" s="10">
        <v>0.57152777777777775</v>
      </c>
      <c r="E252" s="44">
        <f t="shared" si="10"/>
        <v>0</v>
      </c>
      <c r="F252" s="10">
        <v>0.5743287037037037</v>
      </c>
      <c r="G252" s="48">
        <v>13</v>
      </c>
      <c r="H252" s="10"/>
      <c r="I252" s="10"/>
      <c r="J252" s="10"/>
      <c r="K252" s="10">
        <v>0.57496527777777773</v>
      </c>
      <c r="L252" s="10"/>
      <c r="M252" s="10"/>
      <c r="N252" s="10"/>
      <c r="O252" s="11">
        <v>3</v>
      </c>
      <c r="P252" s="11"/>
      <c r="Q252" s="11"/>
      <c r="R252" s="11"/>
      <c r="S252" s="11">
        <v>1</v>
      </c>
      <c r="T252" s="49">
        <v>42762.574328703704</v>
      </c>
      <c r="U252" s="49" t="s">
        <v>2997</v>
      </c>
      <c r="V252" s="49" t="s">
        <v>2997</v>
      </c>
      <c r="W252" s="49" t="s">
        <v>2997</v>
      </c>
      <c r="X252" s="49">
        <v>42762.574965277781</v>
      </c>
      <c r="Y252" s="49" t="s">
        <v>2997</v>
      </c>
      <c r="Z252" s="49" t="s">
        <v>2997</v>
      </c>
      <c r="AA252" s="49" t="s">
        <v>2997</v>
      </c>
      <c r="AB252" s="11">
        <v>1</v>
      </c>
      <c r="AC252" s="10">
        <v>6.3657407407402555E-4</v>
      </c>
      <c r="AD252" s="10" t="s">
        <v>2997</v>
      </c>
      <c r="AE252" s="10" t="s">
        <v>2997</v>
      </c>
      <c r="AF252" s="10" t="s">
        <v>2997</v>
      </c>
      <c r="AG252" s="50">
        <v>0.91666666666666663</v>
      </c>
      <c r="AH252" s="50"/>
      <c r="AI252" s="50"/>
      <c r="AJ252" s="50"/>
      <c r="AK252" s="11" t="s">
        <v>3007</v>
      </c>
      <c r="AL252" s="10" t="s">
        <v>3040</v>
      </c>
      <c r="AM252" s="10" t="s">
        <v>3040</v>
      </c>
      <c r="AN252" s="51">
        <v>0.62708333333333333</v>
      </c>
      <c r="AO252" s="51">
        <v>0.62708333333333333</v>
      </c>
      <c r="AP252" s="11"/>
      <c r="AQ252" s="10">
        <v>5.555555555555558E-2</v>
      </c>
      <c r="AR252" s="10">
        <v>5.2754629629629624E-2</v>
      </c>
      <c r="AS252" s="10" t="s">
        <v>3052</v>
      </c>
      <c r="AT252" s="44">
        <v>80</v>
      </c>
      <c r="AU252" s="44">
        <v>75.966666666666669</v>
      </c>
      <c r="AV252" s="44" t="s">
        <v>3051</v>
      </c>
      <c r="AW252" s="10">
        <v>2.8009259259259567E-3</v>
      </c>
      <c r="AX252" s="44">
        <v>4.0333333333333332</v>
      </c>
      <c r="AY252" t="str">
        <f t="shared" si="9"/>
        <v>SI</v>
      </c>
      <c r="AZ252" s="43">
        <f t="shared" si="11"/>
        <v>3.0333333333333332</v>
      </c>
    </row>
    <row r="253" spans="1:52" x14ac:dyDescent="0.25">
      <c r="A253" s="11">
        <v>431</v>
      </c>
      <c r="B253" s="9">
        <v>42762</v>
      </c>
      <c r="C253" s="11" t="s">
        <v>535</v>
      </c>
      <c r="D253" s="10">
        <v>0.57152777777777775</v>
      </c>
      <c r="E253" s="44">
        <f t="shared" si="10"/>
        <v>0</v>
      </c>
      <c r="F253" s="10">
        <v>0.57443287037037039</v>
      </c>
      <c r="G253" s="48">
        <v>13</v>
      </c>
      <c r="H253" s="10"/>
      <c r="I253" s="10"/>
      <c r="J253" s="10"/>
      <c r="K253" s="10">
        <v>0.57568287037037036</v>
      </c>
      <c r="L253" s="10"/>
      <c r="M253" s="10"/>
      <c r="N253" s="10"/>
      <c r="O253" s="11">
        <v>4</v>
      </c>
      <c r="P253" s="11"/>
      <c r="Q253" s="11"/>
      <c r="R253" s="11"/>
      <c r="S253" s="11">
        <v>1</v>
      </c>
      <c r="T253" s="49">
        <v>42762.574432870373</v>
      </c>
      <c r="U253" s="49" t="s">
        <v>2997</v>
      </c>
      <c r="V253" s="49" t="s">
        <v>2997</v>
      </c>
      <c r="W253" s="49" t="s">
        <v>2997</v>
      </c>
      <c r="X253" s="49">
        <v>42762.575682870367</v>
      </c>
      <c r="Y253" s="49" t="s">
        <v>2997</v>
      </c>
      <c r="Z253" s="49" t="s">
        <v>2997</v>
      </c>
      <c r="AA253" s="49" t="s">
        <v>2997</v>
      </c>
      <c r="AB253" s="11">
        <v>1</v>
      </c>
      <c r="AC253" s="10">
        <v>1.2499999999999734E-3</v>
      </c>
      <c r="AD253" s="10" t="s">
        <v>2997</v>
      </c>
      <c r="AE253" s="10" t="s">
        <v>2997</v>
      </c>
      <c r="AF253" s="10" t="s">
        <v>2997</v>
      </c>
      <c r="AG253" s="50">
        <v>1.8</v>
      </c>
      <c r="AH253" s="50"/>
      <c r="AI253" s="50"/>
      <c r="AJ253" s="50"/>
      <c r="AK253" s="11" t="s">
        <v>3007</v>
      </c>
      <c r="AL253" s="10" t="s">
        <v>3040</v>
      </c>
      <c r="AM253" s="10" t="s">
        <v>3040</v>
      </c>
      <c r="AN253" s="51">
        <v>0.60833333333333328</v>
      </c>
      <c r="AO253" s="51">
        <v>0.60833333333333328</v>
      </c>
      <c r="AP253" s="11"/>
      <c r="AQ253" s="10">
        <v>3.6805555555555536E-2</v>
      </c>
      <c r="AR253" s="10">
        <v>3.3900462962962896E-2</v>
      </c>
      <c r="AS253" s="10" t="s">
        <v>3052</v>
      </c>
      <c r="AT253" s="44">
        <v>53</v>
      </c>
      <c r="AU253" s="44">
        <v>48.81666666666667</v>
      </c>
      <c r="AV253" s="44" t="s">
        <v>3051</v>
      </c>
      <c r="AW253" s="10">
        <v>2.9050925925926396E-3</v>
      </c>
      <c r="AX253" s="44">
        <v>4.1833333333333336</v>
      </c>
      <c r="AY253" t="str">
        <f t="shared" si="9"/>
        <v>SI</v>
      </c>
      <c r="AZ253" s="43">
        <f t="shared" si="11"/>
        <v>3.1833333333333336</v>
      </c>
    </row>
    <row r="254" spans="1:52" x14ac:dyDescent="0.25">
      <c r="A254" s="11">
        <v>428</v>
      </c>
      <c r="B254" s="9">
        <v>42762</v>
      </c>
      <c r="C254" s="11" t="s">
        <v>534</v>
      </c>
      <c r="D254" s="10">
        <v>0.57222222222222219</v>
      </c>
      <c r="E254" s="44">
        <f t="shared" si="10"/>
        <v>1</v>
      </c>
      <c r="F254" s="10">
        <v>0.57284722222222217</v>
      </c>
      <c r="G254" s="48">
        <v>13</v>
      </c>
      <c r="H254" s="10"/>
      <c r="I254" s="10"/>
      <c r="J254" s="10"/>
      <c r="K254" s="10">
        <v>0.57425925925925925</v>
      </c>
      <c r="L254" s="10"/>
      <c r="M254" s="10"/>
      <c r="N254" s="10"/>
      <c r="O254" s="11">
        <v>4</v>
      </c>
      <c r="P254" s="11"/>
      <c r="Q254" s="11"/>
      <c r="R254" s="11"/>
      <c r="S254" s="11">
        <v>1</v>
      </c>
      <c r="T254" s="49">
        <v>42762.572847222225</v>
      </c>
      <c r="U254" s="49" t="s">
        <v>2997</v>
      </c>
      <c r="V254" s="49" t="s">
        <v>2997</v>
      </c>
      <c r="W254" s="49" t="s">
        <v>2997</v>
      </c>
      <c r="X254" s="49">
        <v>42762.574259259258</v>
      </c>
      <c r="Y254" s="49" t="s">
        <v>2997</v>
      </c>
      <c r="Z254" s="49" t="s">
        <v>2997</v>
      </c>
      <c r="AA254" s="49" t="s">
        <v>2997</v>
      </c>
      <c r="AB254" s="11">
        <v>1</v>
      </c>
      <c r="AC254" s="10">
        <v>1.4120370370370727E-3</v>
      </c>
      <c r="AD254" s="10" t="s">
        <v>2997</v>
      </c>
      <c r="AE254" s="10" t="s">
        <v>2997</v>
      </c>
      <c r="AF254" s="10" t="s">
        <v>2997</v>
      </c>
      <c r="AG254" s="50">
        <v>2.0333333333333332</v>
      </c>
      <c r="AH254" s="50"/>
      <c r="AI254" s="50"/>
      <c r="AJ254" s="50"/>
      <c r="AK254" s="11" t="s">
        <v>3007</v>
      </c>
      <c r="AL254" s="10" t="s">
        <v>3040</v>
      </c>
      <c r="AM254" s="10" t="s">
        <v>3040</v>
      </c>
      <c r="AN254" s="51">
        <v>0.62013888888888891</v>
      </c>
      <c r="AO254" s="51">
        <v>0.62013888888888891</v>
      </c>
      <c r="AP254" s="11"/>
      <c r="AQ254" s="10">
        <v>4.7916666666666718E-2</v>
      </c>
      <c r="AR254" s="10">
        <v>4.7291666666666732E-2</v>
      </c>
      <c r="AS254" s="10" t="s">
        <v>3052</v>
      </c>
      <c r="AT254" s="44">
        <v>69</v>
      </c>
      <c r="AU254" s="44">
        <v>68.099999999999994</v>
      </c>
      <c r="AV254" s="44" t="s">
        <v>3051</v>
      </c>
      <c r="AW254" s="10">
        <v>6.2499999999998668E-4</v>
      </c>
      <c r="AX254" s="44">
        <v>0.9</v>
      </c>
      <c r="AY254" t="str">
        <f t="shared" si="9"/>
        <v>NO</v>
      </c>
      <c r="AZ254" s="43">
        <f t="shared" si="11"/>
        <v>0</v>
      </c>
    </row>
    <row r="255" spans="1:52" x14ac:dyDescent="0.25">
      <c r="A255" s="11">
        <v>434</v>
      </c>
      <c r="B255" s="9">
        <v>42762</v>
      </c>
      <c r="C255" s="11" t="s">
        <v>536</v>
      </c>
      <c r="D255" s="10">
        <v>0.57291666666666663</v>
      </c>
      <c r="E255" s="44">
        <f t="shared" si="10"/>
        <v>1</v>
      </c>
      <c r="F255" s="10">
        <v>0.57583333333333331</v>
      </c>
      <c r="G255" s="48">
        <v>13</v>
      </c>
      <c r="H255" s="10"/>
      <c r="I255" s="10"/>
      <c r="J255" s="10"/>
      <c r="K255" s="10">
        <v>0.57655092592592594</v>
      </c>
      <c r="L255" s="10"/>
      <c r="M255" s="10"/>
      <c r="N255" s="10"/>
      <c r="O255" s="11">
        <v>4</v>
      </c>
      <c r="P255" s="11"/>
      <c r="Q255" s="11"/>
      <c r="R255" s="11"/>
      <c r="S255" s="11">
        <v>1</v>
      </c>
      <c r="T255" s="49">
        <v>42762.575833333336</v>
      </c>
      <c r="U255" s="49" t="s">
        <v>2997</v>
      </c>
      <c r="V255" s="49" t="s">
        <v>2997</v>
      </c>
      <c r="W255" s="49" t="s">
        <v>2997</v>
      </c>
      <c r="X255" s="49">
        <v>42762.576550925929</v>
      </c>
      <c r="Y255" s="49" t="s">
        <v>2997</v>
      </c>
      <c r="Z255" s="49" t="s">
        <v>2997</v>
      </c>
      <c r="AA255" s="49" t="s">
        <v>2997</v>
      </c>
      <c r="AB255" s="11">
        <v>1</v>
      </c>
      <c r="AC255" s="10">
        <v>7.1759259259263075E-4</v>
      </c>
      <c r="AD255" s="10" t="s">
        <v>2997</v>
      </c>
      <c r="AE255" s="10" t="s">
        <v>2997</v>
      </c>
      <c r="AF255" s="10" t="s">
        <v>2997</v>
      </c>
      <c r="AG255" s="50">
        <v>1.0333333333333334</v>
      </c>
      <c r="AH255" s="50"/>
      <c r="AI255" s="50"/>
      <c r="AJ255" s="50"/>
      <c r="AK255" s="11" t="s">
        <v>3007</v>
      </c>
      <c r="AL255" s="10">
        <v>0.70300925925925928</v>
      </c>
      <c r="AM255" s="11">
        <v>1</v>
      </c>
      <c r="AN255" s="10">
        <v>0.7368055555555556</v>
      </c>
      <c r="AO255" s="10">
        <v>0.73749999999999993</v>
      </c>
      <c r="AP255" s="11"/>
      <c r="AQ255" s="10">
        <v>0.1645833333333333</v>
      </c>
      <c r="AR255" s="10">
        <v>0.16166666666666663</v>
      </c>
      <c r="AS255" s="10">
        <v>3.3796296296296324E-2</v>
      </c>
      <c r="AT255" s="44">
        <v>237</v>
      </c>
      <c r="AU255" s="44">
        <v>232.8</v>
      </c>
      <c r="AV255" s="44">
        <v>48.666666666666664</v>
      </c>
      <c r="AW255" s="10">
        <v>2.9166666666666785E-3</v>
      </c>
      <c r="AX255" s="44">
        <v>4.2</v>
      </c>
      <c r="AY255" t="str">
        <f t="shared" si="9"/>
        <v>SI</v>
      </c>
      <c r="AZ255" s="43">
        <f t="shared" si="11"/>
        <v>3.2</v>
      </c>
    </row>
    <row r="256" spans="1:52" x14ac:dyDescent="0.25">
      <c r="A256" s="11">
        <v>432</v>
      </c>
      <c r="B256" s="9">
        <v>42762</v>
      </c>
      <c r="C256" s="11" t="s">
        <v>334</v>
      </c>
      <c r="D256" s="10">
        <v>0.57361111111111118</v>
      </c>
      <c r="E256" s="44">
        <f t="shared" si="10"/>
        <v>1</v>
      </c>
      <c r="F256" s="10">
        <v>0.57518518518518513</v>
      </c>
      <c r="G256" s="48">
        <v>13</v>
      </c>
      <c r="H256" s="10"/>
      <c r="I256" s="10"/>
      <c r="J256" s="10"/>
      <c r="K256" s="10">
        <v>0.57651620370370371</v>
      </c>
      <c r="L256" s="10"/>
      <c r="M256" s="10"/>
      <c r="N256" s="10"/>
      <c r="O256" s="11">
        <v>3</v>
      </c>
      <c r="P256" s="11"/>
      <c r="Q256" s="11"/>
      <c r="R256" s="11"/>
      <c r="S256" s="11">
        <v>1</v>
      </c>
      <c r="T256" s="49">
        <v>42762.575185185182</v>
      </c>
      <c r="U256" s="49" t="s">
        <v>2997</v>
      </c>
      <c r="V256" s="49" t="s">
        <v>2997</v>
      </c>
      <c r="W256" s="49" t="s">
        <v>2997</v>
      </c>
      <c r="X256" s="49">
        <v>42762.576516203706</v>
      </c>
      <c r="Y256" s="49" t="s">
        <v>2997</v>
      </c>
      <c r="Z256" s="49" t="s">
        <v>2997</v>
      </c>
      <c r="AA256" s="49" t="s">
        <v>2997</v>
      </c>
      <c r="AB256" s="11">
        <v>1</v>
      </c>
      <c r="AC256" s="10">
        <v>1.3310185185185786E-3</v>
      </c>
      <c r="AD256" s="10" t="s">
        <v>2997</v>
      </c>
      <c r="AE256" s="10" t="s">
        <v>2997</v>
      </c>
      <c r="AF256" s="10" t="s">
        <v>2997</v>
      </c>
      <c r="AG256" s="50">
        <v>1.9166666666666665</v>
      </c>
      <c r="AH256" s="50"/>
      <c r="AI256" s="50"/>
      <c r="AJ256" s="50"/>
      <c r="AK256" s="11" t="s">
        <v>3007</v>
      </c>
      <c r="AL256" s="10">
        <v>0.71925925925925915</v>
      </c>
      <c r="AM256" s="11">
        <v>1</v>
      </c>
      <c r="AN256" s="10">
        <v>0.73749999999999993</v>
      </c>
      <c r="AO256" s="10">
        <v>0.73819444444444438</v>
      </c>
      <c r="AP256" s="11"/>
      <c r="AQ256" s="10">
        <v>0.16458333333333319</v>
      </c>
      <c r="AR256" s="10">
        <v>0.16300925925925924</v>
      </c>
      <c r="AS256" s="10">
        <v>1.824074074074078E-2</v>
      </c>
      <c r="AT256" s="44">
        <v>237</v>
      </c>
      <c r="AU256" s="44">
        <v>234.73333333333332</v>
      </c>
      <c r="AV256" s="44">
        <v>26.266666666666666</v>
      </c>
      <c r="AW256" s="10">
        <v>1.5740740740739501E-3</v>
      </c>
      <c r="AX256" s="44">
        <v>2.2666666666666666</v>
      </c>
      <c r="AY256" t="str">
        <f t="shared" si="9"/>
        <v>SI</v>
      </c>
      <c r="AZ256" s="43">
        <f t="shared" si="11"/>
        <v>1.2666666666666666</v>
      </c>
    </row>
    <row r="257" spans="1:52" x14ac:dyDescent="0.25">
      <c r="A257" s="11">
        <v>436</v>
      </c>
      <c r="B257" s="9">
        <v>42762</v>
      </c>
      <c r="C257" s="11" t="s">
        <v>537</v>
      </c>
      <c r="D257" s="10">
        <v>0.57361111111111118</v>
      </c>
      <c r="E257" s="44">
        <f t="shared" si="10"/>
        <v>0</v>
      </c>
      <c r="F257" s="10">
        <v>0.57667824074074081</v>
      </c>
      <c r="G257" s="48">
        <v>13</v>
      </c>
      <c r="H257" s="10"/>
      <c r="I257" s="10"/>
      <c r="J257" s="10"/>
      <c r="K257" s="10">
        <v>0.57755787037037043</v>
      </c>
      <c r="L257" s="10"/>
      <c r="M257" s="10"/>
      <c r="N257" s="10"/>
      <c r="O257" s="11">
        <v>4</v>
      </c>
      <c r="P257" s="11"/>
      <c r="Q257" s="11"/>
      <c r="R257" s="11"/>
      <c r="S257" s="11">
        <v>1</v>
      </c>
      <c r="T257" s="49">
        <v>42762.576678240737</v>
      </c>
      <c r="U257" s="49" t="s">
        <v>2997</v>
      </c>
      <c r="V257" s="49" t="s">
        <v>2997</v>
      </c>
      <c r="W257" s="49" t="s">
        <v>2997</v>
      </c>
      <c r="X257" s="49">
        <v>42762.577557870369</v>
      </c>
      <c r="Y257" s="49" t="s">
        <v>2997</v>
      </c>
      <c r="Z257" s="49" t="s">
        <v>2997</v>
      </c>
      <c r="AA257" s="49" t="s">
        <v>2997</v>
      </c>
      <c r="AB257" s="11">
        <v>1</v>
      </c>
      <c r="AC257" s="10">
        <v>8.796296296296191E-4</v>
      </c>
      <c r="AD257" s="10" t="s">
        <v>2997</v>
      </c>
      <c r="AE257" s="10" t="s">
        <v>2997</v>
      </c>
      <c r="AF257" s="10" t="s">
        <v>2997</v>
      </c>
      <c r="AG257" s="50">
        <v>1.2666666666666666</v>
      </c>
      <c r="AH257" s="50"/>
      <c r="AI257" s="50"/>
      <c r="AJ257" s="50"/>
      <c r="AK257" s="11" t="s">
        <v>3007</v>
      </c>
      <c r="AL257" s="10">
        <v>0.69655092592592593</v>
      </c>
      <c r="AM257" s="11">
        <v>1</v>
      </c>
      <c r="AN257" s="10">
        <v>0.73541666666666661</v>
      </c>
      <c r="AO257" s="10">
        <v>0.73611111111111116</v>
      </c>
      <c r="AP257" s="11"/>
      <c r="AQ257" s="10">
        <v>0.16249999999999998</v>
      </c>
      <c r="AR257" s="10">
        <v>0.15943287037037035</v>
      </c>
      <c r="AS257" s="10">
        <v>3.8865740740740673E-2</v>
      </c>
      <c r="AT257" s="44">
        <v>234</v>
      </c>
      <c r="AU257" s="44">
        <v>229.58333333333334</v>
      </c>
      <c r="AV257" s="44">
        <v>55.966666666666669</v>
      </c>
      <c r="AW257" s="10">
        <v>3.067129629629628E-3</v>
      </c>
      <c r="AX257" s="44">
        <v>4.416666666666667</v>
      </c>
      <c r="AY257" t="str">
        <f t="shared" si="9"/>
        <v>SI</v>
      </c>
      <c r="AZ257" s="43">
        <f t="shared" si="11"/>
        <v>3.416666666666667</v>
      </c>
    </row>
    <row r="258" spans="1:52" x14ac:dyDescent="0.25">
      <c r="A258" s="11">
        <v>544</v>
      </c>
      <c r="B258" s="9">
        <v>42762</v>
      </c>
      <c r="C258" s="11" t="s">
        <v>6</v>
      </c>
      <c r="D258" s="10">
        <v>0.57361111111111118</v>
      </c>
      <c r="E258" s="44">
        <f t="shared" si="10"/>
        <v>0</v>
      </c>
      <c r="F258" s="10">
        <v>0.64888888888888896</v>
      </c>
      <c r="G258" s="48">
        <v>15</v>
      </c>
      <c r="H258" s="10"/>
      <c r="I258" s="10"/>
      <c r="J258" s="10"/>
      <c r="K258" s="10">
        <v>0.6505671296296297</v>
      </c>
      <c r="L258" s="10"/>
      <c r="M258" s="10"/>
      <c r="N258" s="10"/>
      <c r="O258" s="11">
        <v>3</v>
      </c>
      <c r="P258" s="11"/>
      <c r="Q258" s="11"/>
      <c r="R258" s="11"/>
      <c r="S258" s="11">
        <v>1</v>
      </c>
      <c r="T258" s="49">
        <v>42762.648888888885</v>
      </c>
      <c r="U258" s="49" t="s">
        <v>2997</v>
      </c>
      <c r="V258" s="49" t="s">
        <v>2997</v>
      </c>
      <c r="W258" s="49" t="s">
        <v>2997</v>
      </c>
      <c r="X258" s="49">
        <v>42762.650567129633</v>
      </c>
      <c r="Y258" s="49" t="s">
        <v>2997</v>
      </c>
      <c r="Z258" s="49" t="s">
        <v>2997</v>
      </c>
      <c r="AA258" s="49" t="s">
        <v>2997</v>
      </c>
      <c r="AB258" s="11">
        <v>1</v>
      </c>
      <c r="AC258" s="10">
        <v>1.678240740740744E-3</v>
      </c>
      <c r="AD258" s="10" t="s">
        <v>2997</v>
      </c>
      <c r="AE258" s="10" t="s">
        <v>2997</v>
      </c>
      <c r="AF258" s="10" t="s">
        <v>2997</v>
      </c>
      <c r="AG258" s="50">
        <v>2.4166666666666665</v>
      </c>
      <c r="AH258" s="50"/>
      <c r="AI258" s="50"/>
      <c r="AJ258" s="50"/>
      <c r="AK258" s="11" t="s">
        <v>3007</v>
      </c>
      <c r="AL258" s="10">
        <v>0.66631944444444446</v>
      </c>
      <c r="AM258" s="11">
        <v>1</v>
      </c>
      <c r="AN258" s="51">
        <v>0.72430555555555554</v>
      </c>
      <c r="AO258" s="51">
        <v>0.72430555555555554</v>
      </c>
      <c r="AP258" s="11"/>
      <c r="AQ258" s="10">
        <v>0.15069444444444435</v>
      </c>
      <c r="AR258" s="10">
        <v>7.5416666666666576E-2</v>
      </c>
      <c r="AS258" s="10">
        <v>5.7986111111111072E-2</v>
      </c>
      <c r="AT258" s="44">
        <v>217</v>
      </c>
      <c r="AU258" s="44">
        <v>108.6</v>
      </c>
      <c r="AV258" s="44">
        <v>83.5</v>
      </c>
      <c r="AW258" s="10">
        <v>7.5277777777777777E-2</v>
      </c>
      <c r="AX258" s="44">
        <v>108.4</v>
      </c>
      <c r="AY258" t="str">
        <f t="shared" ref="AY258:AY321" si="12">IF(AX258&lt;1,"NO","SI")</f>
        <v>SI</v>
      </c>
      <c r="AZ258" s="43">
        <f t="shared" si="11"/>
        <v>107.4</v>
      </c>
    </row>
    <row r="259" spans="1:52" x14ac:dyDescent="0.25">
      <c r="A259" s="11">
        <v>433</v>
      </c>
      <c r="B259" s="9">
        <v>42762</v>
      </c>
      <c r="C259" s="11" t="s">
        <v>107</v>
      </c>
      <c r="D259" s="10">
        <v>0.57361111111111118</v>
      </c>
      <c r="E259" s="44">
        <f t="shared" ref="E259:E270" si="13">MINUTE(D259-D258)</f>
        <v>0</v>
      </c>
      <c r="F259" s="10">
        <v>0.57542824074074073</v>
      </c>
      <c r="G259" s="48">
        <v>13</v>
      </c>
      <c r="H259" s="10"/>
      <c r="I259" s="10"/>
      <c r="J259" s="10"/>
      <c r="K259" s="10">
        <v>0.57651620370370371</v>
      </c>
      <c r="L259" s="10"/>
      <c r="M259" s="10"/>
      <c r="N259" s="10"/>
      <c r="O259" s="11">
        <v>2</v>
      </c>
      <c r="P259" s="11"/>
      <c r="Q259" s="11"/>
      <c r="R259" s="11"/>
      <c r="S259" s="11">
        <v>1</v>
      </c>
      <c r="T259" s="49">
        <v>42762.575428240743</v>
      </c>
      <c r="U259" s="49" t="s">
        <v>2997</v>
      </c>
      <c r="V259" s="49" t="s">
        <v>2997</v>
      </c>
      <c r="W259" s="49" t="s">
        <v>2997</v>
      </c>
      <c r="X259" s="49">
        <v>42762.576516203706</v>
      </c>
      <c r="Y259" s="49" t="s">
        <v>2997</v>
      </c>
      <c r="Z259" s="49" t="s">
        <v>2997</v>
      </c>
      <c r="AA259" s="49" t="s">
        <v>2997</v>
      </c>
      <c r="AB259" s="11">
        <v>1</v>
      </c>
      <c r="AC259" s="10">
        <v>1.087962962962985E-3</v>
      </c>
      <c r="AD259" s="10" t="s">
        <v>2997</v>
      </c>
      <c r="AE259" s="10" t="s">
        <v>2997</v>
      </c>
      <c r="AF259" s="10" t="s">
        <v>2997</v>
      </c>
      <c r="AG259" s="50">
        <v>1.5666666666666667</v>
      </c>
      <c r="AH259" s="50"/>
      <c r="AI259" s="50"/>
      <c r="AJ259" s="50"/>
      <c r="AK259" s="11" t="s">
        <v>3007</v>
      </c>
      <c r="AL259" s="10" t="s">
        <v>3040</v>
      </c>
      <c r="AM259" s="11" t="s">
        <v>3040</v>
      </c>
      <c r="AN259" s="51">
        <v>0.61458333333333337</v>
      </c>
      <c r="AO259" s="51">
        <v>0.61458333333333337</v>
      </c>
      <c r="AP259" s="11"/>
      <c r="AQ259" s="10">
        <v>4.0972222222222188E-2</v>
      </c>
      <c r="AR259" s="10">
        <v>3.9155092592592644E-2</v>
      </c>
      <c r="AS259" s="10" t="s">
        <v>3052</v>
      </c>
      <c r="AT259" s="44">
        <v>59</v>
      </c>
      <c r="AU259" s="44">
        <v>56.383333333333333</v>
      </c>
      <c r="AV259" s="44" t="s">
        <v>3051</v>
      </c>
      <c r="AW259" s="10">
        <v>1.8171296296295436E-3</v>
      </c>
      <c r="AX259" s="44">
        <v>2.6166666666666667</v>
      </c>
      <c r="AY259" t="str">
        <f t="shared" si="12"/>
        <v>SI</v>
      </c>
      <c r="AZ259" s="43">
        <f t="shared" ref="AZ259:AZ322" si="14">IF(AY259="SI",AX259-1,0)</f>
        <v>1.6166666666666667</v>
      </c>
    </row>
    <row r="260" spans="1:52" x14ac:dyDescent="0.25">
      <c r="A260" s="11">
        <v>437</v>
      </c>
      <c r="B260" s="9">
        <v>42762</v>
      </c>
      <c r="C260" s="11" t="s">
        <v>115</v>
      </c>
      <c r="D260" s="10">
        <v>0.57708333333333328</v>
      </c>
      <c r="E260" s="44">
        <f t="shared" si="13"/>
        <v>5</v>
      </c>
      <c r="F260" s="10">
        <v>0.57745370370370364</v>
      </c>
      <c r="G260" s="48">
        <v>13</v>
      </c>
      <c r="H260" s="10"/>
      <c r="I260" s="10"/>
      <c r="J260" s="10"/>
      <c r="K260" s="10">
        <v>0.58027777777777778</v>
      </c>
      <c r="L260" s="10"/>
      <c r="M260" s="10"/>
      <c r="N260" s="10"/>
      <c r="O260" s="11">
        <v>3</v>
      </c>
      <c r="P260" s="11"/>
      <c r="Q260" s="11"/>
      <c r="R260" s="11"/>
      <c r="S260" s="11">
        <v>1</v>
      </c>
      <c r="T260" s="49">
        <v>42762.577453703707</v>
      </c>
      <c r="U260" s="49" t="s">
        <v>2997</v>
      </c>
      <c r="V260" s="49" t="s">
        <v>2997</v>
      </c>
      <c r="W260" s="49" t="s">
        <v>2997</v>
      </c>
      <c r="X260" s="49">
        <v>42762.580277777779</v>
      </c>
      <c r="Y260" s="49" t="s">
        <v>2997</v>
      </c>
      <c r="Z260" s="49" t="s">
        <v>2997</v>
      </c>
      <c r="AA260" s="49" t="s">
        <v>2997</v>
      </c>
      <c r="AB260" s="11">
        <v>1</v>
      </c>
      <c r="AC260" s="10">
        <v>2.8240740740741455E-3</v>
      </c>
      <c r="AD260" s="10" t="s">
        <v>2997</v>
      </c>
      <c r="AE260" s="10" t="s">
        <v>2997</v>
      </c>
      <c r="AF260" s="10" t="s">
        <v>2997</v>
      </c>
      <c r="AG260" s="50">
        <v>4.0666666666666664</v>
      </c>
      <c r="AH260" s="50"/>
      <c r="AI260" s="50"/>
      <c r="AJ260" s="50"/>
      <c r="AK260" s="11" t="s">
        <v>3007</v>
      </c>
      <c r="AL260" s="10" t="s">
        <v>3040</v>
      </c>
      <c r="AM260" s="11" t="s">
        <v>3040</v>
      </c>
      <c r="AN260" s="10">
        <v>0.58124999999999993</v>
      </c>
      <c r="AO260" s="10">
        <v>0.58124999999999993</v>
      </c>
      <c r="AP260" s="11"/>
      <c r="AQ260" s="10">
        <v>4.1666666666666519E-3</v>
      </c>
      <c r="AR260" s="10">
        <v>3.7962962962962976E-3</v>
      </c>
      <c r="AS260" s="10" t="s">
        <v>3052</v>
      </c>
      <c r="AT260" s="44">
        <v>6</v>
      </c>
      <c r="AU260" s="44">
        <v>5.4666666666666668</v>
      </c>
      <c r="AV260" s="44" t="s">
        <v>3051</v>
      </c>
      <c r="AW260" s="10">
        <v>3.7037037037035425E-4</v>
      </c>
      <c r="AX260" s="44">
        <v>0.53333333333333333</v>
      </c>
      <c r="AY260" t="str">
        <f t="shared" si="12"/>
        <v>NO</v>
      </c>
      <c r="AZ260" s="43">
        <f t="shared" si="14"/>
        <v>0</v>
      </c>
    </row>
    <row r="261" spans="1:52" x14ac:dyDescent="0.25">
      <c r="A261" s="11">
        <v>438</v>
      </c>
      <c r="B261" s="9">
        <v>42762</v>
      </c>
      <c r="C261" s="11" t="s">
        <v>538</v>
      </c>
      <c r="D261" s="10">
        <v>0.57777777777777783</v>
      </c>
      <c r="E261" s="44">
        <f t="shared" si="13"/>
        <v>1</v>
      </c>
      <c r="F261" s="10">
        <v>0.57822916666666668</v>
      </c>
      <c r="G261" s="48">
        <v>13</v>
      </c>
      <c r="H261" s="10"/>
      <c r="I261" s="10"/>
      <c r="J261" s="10"/>
      <c r="K261" s="10">
        <v>0.57909722222222226</v>
      </c>
      <c r="L261" s="10"/>
      <c r="M261" s="10"/>
      <c r="N261" s="10"/>
      <c r="O261" s="11">
        <v>4</v>
      </c>
      <c r="P261" s="11"/>
      <c r="Q261" s="11"/>
      <c r="R261" s="11"/>
      <c r="S261" s="11">
        <v>1</v>
      </c>
      <c r="T261" s="49">
        <v>42762.578229166669</v>
      </c>
      <c r="U261" s="49" t="s">
        <v>2997</v>
      </c>
      <c r="V261" s="49" t="s">
        <v>2997</v>
      </c>
      <c r="W261" s="49" t="s">
        <v>2997</v>
      </c>
      <c r="X261" s="49">
        <v>42762.579097222224</v>
      </c>
      <c r="Y261" s="49" t="s">
        <v>2997</v>
      </c>
      <c r="Z261" s="49" t="s">
        <v>2997</v>
      </c>
      <c r="AA261" s="49" t="s">
        <v>2997</v>
      </c>
      <c r="AB261" s="11">
        <v>1</v>
      </c>
      <c r="AC261" s="10">
        <v>8.6805555555558023E-4</v>
      </c>
      <c r="AD261" s="10" t="s">
        <v>2997</v>
      </c>
      <c r="AE261" s="10" t="s">
        <v>2997</v>
      </c>
      <c r="AF261" s="10" t="s">
        <v>2997</v>
      </c>
      <c r="AG261" s="50">
        <v>1.25</v>
      </c>
      <c r="AH261" s="50"/>
      <c r="AI261" s="50"/>
      <c r="AJ261" s="50"/>
      <c r="AK261" s="11" t="s">
        <v>3007</v>
      </c>
      <c r="AL261" s="10" t="s">
        <v>3040</v>
      </c>
      <c r="AM261" s="11" t="s">
        <v>3040</v>
      </c>
      <c r="AN261" s="51">
        <v>0.62847222222222221</v>
      </c>
      <c r="AO261" s="51">
        <v>0.62847222222222221</v>
      </c>
      <c r="AP261" s="11"/>
      <c r="AQ261" s="10">
        <v>5.0694444444444375E-2</v>
      </c>
      <c r="AR261" s="10">
        <v>5.0243055555555527E-2</v>
      </c>
      <c r="AS261" s="10" t="s">
        <v>3052</v>
      </c>
      <c r="AT261" s="44">
        <v>73</v>
      </c>
      <c r="AU261" s="44">
        <v>72.349999999999994</v>
      </c>
      <c r="AV261" s="44" t="s">
        <v>3051</v>
      </c>
      <c r="AW261" s="10">
        <v>4.5138888888884843E-4</v>
      </c>
      <c r="AX261" s="44">
        <v>0.65</v>
      </c>
      <c r="AY261" t="str">
        <f t="shared" si="12"/>
        <v>NO</v>
      </c>
      <c r="AZ261" s="43">
        <f t="shared" si="14"/>
        <v>0</v>
      </c>
    </row>
    <row r="262" spans="1:52" x14ac:dyDescent="0.25">
      <c r="A262" s="11">
        <v>439</v>
      </c>
      <c r="B262" s="9">
        <v>42762</v>
      </c>
      <c r="C262" s="11" t="s">
        <v>109</v>
      </c>
      <c r="D262" s="10">
        <v>0.57777777777777783</v>
      </c>
      <c r="E262" s="44">
        <f t="shared" si="13"/>
        <v>0</v>
      </c>
      <c r="F262" s="10">
        <v>0.57841435185185186</v>
      </c>
      <c r="G262" s="48">
        <v>13</v>
      </c>
      <c r="H262" s="10"/>
      <c r="I262" s="10"/>
      <c r="J262" s="10"/>
      <c r="K262" s="10">
        <v>0.58006944444444442</v>
      </c>
      <c r="L262" s="10"/>
      <c r="M262" s="10"/>
      <c r="N262" s="10"/>
      <c r="O262" s="11">
        <v>2</v>
      </c>
      <c r="P262" s="11"/>
      <c r="Q262" s="11"/>
      <c r="R262" s="11"/>
      <c r="S262" s="11">
        <v>1</v>
      </c>
      <c r="T262" s="49">
        <v>42762.578414351854</v>
      </c>
      <c r="U262" s="49" t="s">
        <v>2997</v>
      </c>
      <c r="V262" s="49" t="s">
        <v>2997</v>
      </c>
      <c r="W262" s="49" t="s">
        <v>2997</v>
      </c>
      <c r="X262" s="49">
        <v>42762.580069444448</v>
      </c>
      <c r="Y262" s="49" t="s">
        <v>2997</v>
      </c>
      <c r="Z262" s="49" t="s">
        <v>2997</v>
      </c>
      <c r="AA262" s="49" t="s">
        <v>2997</v>
      </c>
      <c r="AB262" s="11">
        <v>1</v>
      </c>
      <c r="AC262" s="10">
        <v>1.6550925925925553E-3</v>
      </c>
      <c r="AD262" s="10" t="s">
        <v>2997</v>
      </c>
      <c r="AE262" s="10" t="s">
        <v>2997</v>
      </c>
      <c r="AF262" s="10" t="s">
        <v>2997</v>
      </c>
      <c r="AG262" s="50">
        <v>2.3833333333333333</v>
      </c>
      <c r="AH262" s="50"/>
      <c r="AI262" s="50"/>
      <c r="AJ262" s="50"/>
      <c r="AK262" s="11" t="s">
        <v>3007</v>
      </c>
      <c r="AL262" s="10" t="s">
        <v>3040</v>
      </c>
      <c r="AM262" s="11" t="s">
        <v>3040</v>
      </c>
      <c r="AN262" s="51">
        <v>0.61805555555555558</v>
      </c>
      <c r="AO262" s="51">
        <v>0.61805555555555558</v>
      </c>
      <c r="AP262" s="11"/>
      <c r="AQ262" s="10">
        <v>4.0277777777777746E-2</v>
      </c>
      <c r="AR262" s="10">
        <v>3.964120370370372E-2</v>
      </c>
      <c r="AS262" s="10" t="s">
        <v>3052</v>
      </c>
      <c r="AT262" s="44">
        <v>58</v>
      </c>
      <c r="AU262" s="44">
        <v>57.083333333333336</v>
      </c>
      <c r="AV262" s="44" t="s">
        <v>3051</v>
      </c>
      <c r="AW262" s="10">
        <v>6.3657407407402555E-4</v>
      </c>
      <c r="AX262" s="44">
        <v>0.91666666666666663</v>
      </c>
      <c r="AY262" t="str">
        <f t="shared" si="12"/>
        <v>NO</v>
      </c>
      <c r="AZ262" s="43">
        <f t="shared" si="14"/>
        <v>0</v>
      </c>
    </row>
    <row r="263" spans="1:52" x14ac:dyDescent="0.25">
      <c r="A263" s="11">
        <v>440</v>
      </c>
      <c r="B263" s="9">
        <v>42762</v>
      </c>
      <c r="C263" s="11" t="s">
        <v>692</v>
      </c>
      <c r="D263" s="10">
        <v>0.57916666666666672</v>
      </c>
      <c r="E263" s="44">
        <f t="shared" si="13"/>
        <v>2</v>
      </c>
      <c r="F263" s="10">
        <v>0.58019675925925929</v>
      </c>
      <c r="G263" s="48">
        <v>13</v>
      </c>
      <c r="H263" s="10"/>
      <c r="I263" s="10"/>
      <c r="J263" s="10"/>
      <c r="K263" s="10">
        <v>0.58126157407407408</v>
      </c>
      <c r="L263" s="10"/>
      <c r="M263" s="10"/>
      <c r="N263" s="10"/>
      <c r="O263" s="11">
        <v>5</v>
      </c>
      <c r="P263" s="11"/>
      <c r="Q263" s="11"/>
      <c r="R263" s="11"/>
      <c r="S263" s="11">
        <v>1</v>
      </c>
      <c r="T263" s="49">
        <v>42762.580196759256</v>
      </c>
      <c r="U263" s="49" t="s">
        <v>2997</v>
      </c>
      <c r="V263" s="49" t="s">
        <v>2997</v>
      </c>
      <c r="W263" s="49" t="s">
        <v>2997</v>
      </c>
      <c r="X263" s="49">
        <v>42762.581261574072</v>
      </c>
      <c r="Y263" s="49" t="s">
        <v>2997</v>
      </c>
      <c r="Z263" s="49" t="s">
        <v>2997</v>
      </c>
      <c r="AA263" s="49" t="s">
        <v>2997</v>
      </c>
      <c r="AB263" s="11">
        <v>1</v>
      </c>
      <c r="AC263" s="10">
        <v>1.0648148148147962E-3</v>
      </c>
      <c r="AD263" s="10" t="s">
        <v>2997</v>
      </c>
      <c r="AE263" s="10" t="s">
        <v>2997</v>
      </c>
      <c r="AF263" s="10" t="s">
        <v>2997</v>
      </c>
      <c r="AG263" s="50">
        <v>1.5333333333333332</v>
      </c>
      <c r="AH263" s="50"/>
      <c r="AI263" s="50"/>
      <c r="AJ263" s="50"/>
      <c r="AK263" s="11" t="s">
        <v>3007</v>
      </c>
      <c r="AL263" s="10">
        <v>0.65738425925925925</v>
      </c>
      <c r="AM263" s="11">
        <v>1</v>
      </c>
      <c r="AN263" s="51">
        <v>0.6694444444444444</v>
      </c>
      <c r="AO263" s="51">
        <v>0.6694444444444444</v>
      </c>
      <c r="AP263" s="11"/>
      <c r="AQ263" s="10">
        <v>9.0277777777777679E-2</v>
      </c>
      <c r="AR263" s="10">
        <v>8.9247685185185111E-2</v>
      </c>
      <c r="AS263" s="10">
        <v>1.2060185185185146E-2</v>
      </c>
      <c r="AT263" s="44">
        <v>130</v>
      </c>
      <c r="AU263" s="44">
        <v>128.51666666666668</v>
      </c>
      <c r="AV263" s="44">
        <v>17.366666666666667</v>
      </c>
      <c r="AW263" s="10">
        <v>1.0300925925925686E-3</v>
      </c>
      <c r="AX263" s="44">
        <v>1.4833333333333334</v>
      </c>
      <c r="AY263" t="str">
        <f t="shared" si="12"/>
        <v>SI</v>
      </c>
      <c r="AZ263" s="43">
        <f t="shared" si="14"/>
        <v>0.48333333333333339</v>
      </c>
    </row>
    <row r="264" spans="1:52" x14ac:dyDescent="0.25">
      <c r="A264" s="11">
        <v>447</v>
      </c>
      <c r="B264" s="9">
        <v>42762</v>
      </c>
      <c r="C264" s="11" t="s">
        <v>567</v>
      </c>
      <c r="D264" s="10">
        <v>0.57916666666666672</v>
      </c>
      <c r="E264" s="44">
        <f t="shared" si="13"/>
        <v>0</v>
      </c>
      <c r="F264" s="10">
        <v>0.58140046296296299</v>
      </c>
      <c r="G264" s="48">
        <v>13</v>
      </c>
      <c r="H264" s="10">
        <v>0.63428240740740738</v>
      </c>
      <c r="I264" s="10">
        <v>0.66079861111111116</v>
      </c>
      <c r="J264" s="10"/>
      <c r="K264" s="10">
        <v>0.58251157407407406</v>
      </c>
      <c r="L264" s="10">
        <v>0.63493055555555555</v>
      </c>
      <c r="M264" s="10">
        <v>0.66188657407407414</v>
      </c>
      <c r="N264" s="10"/>
      <c r="O264" s="11">
        <v>5</v>
      </c>
      <c r="P264" s="11">
        <v>5</v>
      </c>
      <c r="Q264" s="11">
        <v>4</v>
      </c>
      <c r="R264" s="11"/>
      <c r="S264" s="11">
        <v>3</v>
      </c>
      <c r="T264" s="49">
        <v>42762.581400462965</v>
      </c>
      <c r="U264" s="49">
        <v>42762.634282407409</v>
      </c>
      <c r="V264" s="49">
        <v>42762.660798611112</v>
      </c>
      <c r="W264" s="49" t="s">
        <v>2997</v>
      </c>
      <c r="X264" s="49">
        <v>42762.582511574074</v>
      </c>
      <c r="Y264" s="49">
        <v>42762.634930555556</v>
      </c>
      <c r="Z264" s="49">
        <v>42762.661886574075</v>
      </c>
      <c r="AA264" s="49" t="s">
        <v>2997</v>
      </c>
      <c r="AB264" s="11">
        <v>3</v>
      </c>
      <c r="AC264" s="10">
        <v>1.1111111111110628E-3</v>
      </c>
      <c r="AD264" s="10">
        <v>6.4814814814817545E-4</v>
      </c>
      <c r="AE264" s="10">
        <v>1.087962962962985E-3</v>
      </c>
      <c r="AF264" s="10" t="s">
        <v>2997</v>
      </c>
      <c r="AG264" s="50">
        <v>1.6</v>
      </c>
      <c r="AH264" s="50">
        <v>0.93333333333333335</v>
      </c>
      <c r="AI264" s="50">
        <v>1.5666666666666667</v>
      </c>
      <c r="AJ264" s="50"/>
      <c r="AK264" s="11" t="s">
        <v>3007</v>
      </c>
      <c r="AL264" s="10">
        <v>0.78134259259259264</v>
      </c>
      <c r="AM264" s="11">
        <v>1</v>
      </c>
      <c r="AN264" s="10">
        <v>0.79583333333333339</v>
      </c>
      <c r="AO264" s="10">
        <v>0.79583333333333339</v>
      </c>
      <c r="AP264" s="11"/>
      <c r="AQ264" s="10">
        <v>0.21666666666666667</v>
      </c>
      <c r="AR264" s="10">
        <v>0.13503472222222224</v>
      </c>
      <c r="AS264" s="10">
        <v>1.4490740740740748E-2</v>
      </c>
      <c r="AT264" s="44">
        <v>312</v>
      </c>
      <c r="AU264" s="44">
        <v>194.45</v>
      </c>
      <c r="AV264" s="44">
        <v>20.866666666666667</v>
      </c>
      <c r="AW264" s="10">
        <v>2.2337962962962754E-3</v>
      </c>
      <c r="AX264" s="44">
        <v>3.2166666666666668</v>
      </c>
      <c r="AY264" t="str">
        <f t="shared" si="12"/>
        <v>SI</v>
      </c>
      <c r="AZ264" s="43">
        <f t="shared" si="14"/>
        <v>2.2166666666666668</v>
      </c>
    </row>
    <row r="265" spans="1:52" x14ac:dyDescent="0.25">
      <c r="A265" s="11">
        <v>441</v>
      </c>
      <c r="B265" s="9">
        <v>42762</v>
      </c>
      <c r="C265" s="11" t="s">
        <v>336</v>
      </c>
      <c r="D265" s="10">
        <v>0.57916666666666672</v>
      </c>
      <c r="E265" s="44">
        <f t="shared" si="13"/>
        <v>0</v>
      </c>
      <c r="F265" s="10">
        <v>0.58042824074074073</v>
      </c>
      <c r="G265" s="48">
        <v>13</v>
      </c>
      <c r="H265" s="10"/>
      <c r="I265" s="10"/>
      <c r="J265" s="10"/>
      <c r="K265" s="10">
        <v>0.58047453703703711</v>
      </c>
      <c r="L265" s="10"/>
      <c r="M265" s="10"/>
      <c r="N265" s="10"/>
      <c r="O265" s="11">
        <v>3</v>
      </c>
      <c r="P265" s="11"/>
      <c r="Q265" s="11"/>
      <c r="R265" s="11"/>
      <c r="S265" s="11">
        <v>1</v>
      </c>
      <c r="T265" s="49">
        <v>42762.580428240741</v>
      </c>
      <c r="U265" s="49" t="s">
        <v>2997</v>
      </c>
      <c r="V265" s="49" t="s">
        <v>2997</v>
      </c>
      <c r="W265" s="49" t="s">
        <v>2997</v>
      </c>
      <c r="X265" s="49">
        <v>42762.580474537041</v>
      </c>
      <c r="Y265" s="49" t="s">
        <v>2997</v>
      </c>
      <c r="Z265" s="49" t="s">
        <v>2997</v>
      </c>
      <c r="AA265" s="49" t="s">
        <v>2997</v>
      </c>
      <c r="AB265" s="11">
        <v>1</v>
      </c>
      <c r="AC265" s="10">
        <v>4.6296296296377548E-5</v>
      </c>
      <c r="AD265" s="10" t="s">
        <v>2997</v>
      </c>
      <c r="AE265" s="10" t="s">
        <v>2997</v>
      </c>
      <c r="AF265" s="10" t="s">
        <v>2997</v>
      </c>
      <c r="AG265" s="50">
        <v>6.6666666666666666E-2</v>
      </c>
      <c r="AH265" s="50"/>
      <c r="AI265" s="50"/>
      <c r="AJ265" s="50"/>
      <c r="AK265" s="11" t="s">
        <v>3007</v>
      </c>
      <c r="AL265" s="10" t="s">
        <v>3040</v>
      </c>
      <c r="AM265" s="11" t="s">
        <v>3040</v>
      </c>
      <c r="AN265" s="51">
        <v>0.90833333333333333</v>
      </c>
      <c r="AO265" s="51">
        <v>0.90833333333333333</v>
      </c>
      <c r="AP265" s="11" t="s">
        <v>3037</v>
      </c>
      <c r="AQ265" s="10">
        <v>0.32916666666666661</v>
      </c>
      <c r="AR265" s="10">
        <v>0.3279050925925926</v>
      </c>
      <c r="AS265" s="10" t="s">
        <v>3052</v>
      </c>
      <c r="AT265" s="44">
        <v>474</v>
      </c>
      <c r="AU265" s="44">
        <v>472.18333333333334</v>
      </c>
      <c r="AV265" s="44" t="s">
        <v>3051</v>
      </c>
      <c r="AW265" s="10">
        <v>1.2615740740740122E-3</v>
      </c>
      <c r="AX265" s="44">
        <v>1.8166666666666667</v>
      </c>
      <c r="AY265" t="str">
        <f t="shared" si="12"/>
        <v>SI</v>
      </c>
      <c r="AZ265" s="43">
        <f t="shared" si="14"/>
        <v>0.81666666666666665</v>
      </c>
    </row>
    <row r="266" spans="1:52" x14ac:dyDescent="0.25">
      <c r="A266" s="11">
        <v>443</v>
      </c>
      <c r="B266" s="9">
        <v>42762</v>
      </c>
      <c r="C266" s="11" t="s">
        <v>539</v>
      </c>
      <c r="D266" s="10">
        <v>0.57916666666666672</v>
      </c>
      <c r="E266" s="44">
        <f t="shared" si="13"/>
        <v>0</v>
      </c>
      <c r="F266" s="10">
        <v>0.58054398148148145</v>
      </c>
      <c r="G266" s="48">
        <v>13</v>
      </c>
      <c r="H266" s="10"/>
      <c r="I266" s="10"/>
      <c r="J266" s="10"/>
      <c r="K266" s="10">
        <v>0.58097222222222222</v>
      </c>
      <c r="L266" s="10"/>
      <c r="M266" s="10"/>
      <c r="N266" s="10"/>
      <c r="O266" s="11">
        <v>4</v>
      </c>
      <c r="P266" s="11"/>
      <c r="Q266" s="11"/>
      <c r="R266" s="11"/>
      <c r="S266" s="11">
        <v>1</v>
      </c>
      <c r="T266" s="49">
        <v>42762.580543981479</v>
      </c>
      <c r="U266" s="49" t="s">
        <v>2997</v>
      </c>
      <c r="V266" s="49" t="s">
        <v>2997</v>
      </c>
      <c r="W266" s="49" t="s">
        <v>2997</v>
      </c>
      <c r="X266" s="49">
        <v>42762.580972222226</v>
      </c>
      <c r="Y266" s="49" t="s">
        <v>2997</v>
      </c>
      <c r="Z266" s="49" t="s">
        <v>2997</v>
      </c>
      <c r="AA266" s="49" t="s">
        <v>2997</v>
      </c>
      <c r="AB266" s="11">
        <v>1</v>
      </c>
      <c r="AC266" s="10">
        <v>4.2824074074077068E-4</v>
      </c>
      <c r="AD266" s="10" t="s">
        <v>2997</v>
      </c>
      <c r="AE266" s="10" t="s">
        <v>2997</v>
      </c>
      <c r="AF266" s="10" t="s">
        <v>2997</v>
      </c>
      <c r="AG266" s="50">
        <v>0.6166666666666667</v>
      </c>
      <c r="AH266" s="50"/>
      <c r="AI266" s="50"/>
      <c r="AJ266" s="50"/>
      <c r="AK266" s="11" t="s">
        <v>3007</v>
      </c>
      <c r="AL266" s="10" t="s">
        <v>3040</v>
      </c>
      <c r="AM266" s="11" t="s">
        <v>3040</v>
      </c>
      <c r="AN266" s="51">
        <v>0.60902777777777783</v>
      </c>
      <c r="AO266" s="51">
        <v>0.60902777777777783</v>
      </c>
      <c r="AP266" s="11"/>
      <c r="AQ266" s="10">
        <v>2.9861111111111116E-2</v>
      </c>
      <c r="AR266" s="10">
        <v>2.8483796296296382E-2</v>
      </c>
      <c r="AS266" s="10" t="s">
        <v>3052</v>
      </c>
      <c r="AT266" s="44">
        <v>43</v>
      </c>
      <c r="AU266" s="44">
        <v>41.016666666666666</v>
      </c>
      <c r="AV266" s="44" t="s">
        <v>3051</v>
      </c>
      <c r="AW266" s="10">
        <v>1.3773148148147341E-3</v>
      </c>
      <c r="AX266" s="44">
        <v>1.9833333333333334</v>
      </c>
      <c r="AY266" t="str">
        <f t="shared" si="12"/>
        <v>SI</v>
      </c>
      <c r="AZ266" s="43">
        <f t="shared" si="14"/>
        <v>0.98333333333333339</v>
      </c>
    </row>
    <row r="267" spans="1:52" x14ac:dyDescent="0.25">
      <c r="A267" s="11">
        <v>445</v>
      </c>
      <c r="B267" s="9">
        <v>42762</v>
      </c>
      <c r="C267" s="11" t="s">
        <v>337</v>
      </c>
      <c r="D267" s="10">
        <v>0.57986111111111105</v>
      </c>
      <c r="E267" s="44">
        <f t="shared" si="13"/>
        <v>1</v>
      </c>
      <c r="F267" s="10">
        <v>0.5811574074074074</v>
      </c>
      <c r="G267" s="48">
        <v>13</v>
      </c>
      <c r="H267" s="10">
        <v>0.66240740740740744</v>
      </c>
      <c r="I267" s="10"/>
      <c r="J267" s="10"/>
      <c r="K267" s="10">
        <v>0.58347222222222228</v>
      </c>
      <c r="L267" s="10">
        <v>0.66335648148148152</v>
      </c>
      <c r="M267" s="10"/>
      <c r="N267" s="10"/>
      <c r="O267" s="11">
        <v>3</v>
      </c>
      <c r="P267" s="11">
        <v>4</v>
      </c>
      <c r="Q267" s="11"/>
      <c r="R267" s="11"/>
      <c r="S267" s="11">
        <v>2</v>
      </c>
      <c r="T267" s="49">
        <v>42762.581157407411</v>
      </c>
      <c r="U267" s="49">
        <v>42762.662407407406</v>
      </c>
      <c r="V267" s="49" t="s">
        <v>2997</v>
      </c>
      <c r="W267" s="49" t="s">
        <v>2997</v>
      </c>
      <c r="X267" s="49">
        <v>42762.583472222221</v>
      </c>
      <c r="Y267" s="49">
        <v>42762.663356481484</v>
      </c>
      <c r="Z267" s="49" t="s">
        <v>2997</v>
      </c>
      <c r="AA267" s="49" t="s">
        <v>2997</v>
      </c>
      <c r="AB267" s="11">
        <v>2</v>
      </c>
      <c r="AC267" s="10">
        <v>2.3148148148148806E-3</v>
      </c>
      <c r="AD267" s="10">
        <v>9.490740740740744E-4</v>
      </c>
      <c r="AE267" s="10" t="s">
        <v>2997</v>
      </c>
      <c r="AF267" s="10" t="s">
        <v>2997</v>
      </c>
      <c r="AG267" s="50">
        <v>3.3333333333333335</v>
      </c>
      <c r="AH267" s="50">
        <v>1.3666666666666667</v>
      </c>
      <c r="AI267" s="50"/>
      <c r="AJ267" s="50"/>
      <c r="AK267" s="11" t="s">
        <v>3007</v>
      </c>
      <c r="AL267" s="10">
        <v>0.78130787037037042</v>
      </c>
      <c r="AM267" s="11">
        <v>1</v>
      </c>
      <c r="AN267" s="10">
        <v>0.79513888888888884</v>
      </c>
      <c r="AO267" s="10">
        <v>0.79513888888888884</v>
      </c>
      <c r="AP267" s="11"/>
      <c r="AQ267" s="10">
        <v>0.21527777777777779</v>
      </c>
      <c r="AR267" s="10">
        <v>0.13273148148148139</v>
      </c>
      <c r="AS267" s="10">
        <v>1.3831018518518423E-2</v>
      </c>
      <c r="AT267" s="44">
        <v>310</v>
      </c>
      <c r="AU267" s="44">
        <v>191.13333333333333</v>
      </c>
      <c r="AV267" s="44">
        <v>19.916666666666668</v>
      </c>
      <c r="AW267" s="10">
        <v>1.2962962962963509E-3</v>
      </c>
      <c r="AX267" s="44">
        <v>1.8666666666666667</v>
      </c>
      <c r="AY267" t="str">
        <f t="shared" si="12"/>
        <v>SI</v>
      </c>
      <c r="AZ267" s="43">
        <f t="shared" si="14"/>
        <v>0.8666666666666667</v>
      </c>
    </row>
    <row r="268" spans="1:52" x14ac:dyDescent="0.25">
      <c r="A268" s="11">
        <v>444</v>
      </c>
      <c r="B268" s="9">
        <v>42762</v>
      </c>
      <c r="C268" s="11" t="s">
        <v>111</v>
      </c>
      <c r="D268" s="10">
        <v>0.57986111111111105</v>
      </c>
      <c r="E268" s="44">
        <f t="shared" si="13"/>
        <v>0</v>
      </c>
      <c r="F268" s="10">
        <v>0.58079861111111108</v>
      </c>
      <c r="G268" s="48">
        <v>13</v>
      </c>
      <c r="H268" s="10">
        <v>0.63377314814814811</v>
      </c>
      <c r="I268" s="10">
        <v>0.66574074074074074</v>
      </c>
      <c r="J268" s="10"/>
      <c r="K268" s="10">
        <v>0.58248842592592587</v>
      </c>
      <c r="L268" s="10">
        <v>0.63628472222222221</v>
      </c>
      <c r="M268" s="10">
        <v>0.66663194444444451</v>
      </c>
      <c r="N268" s="10"/>
      <c r="O268" s="11">
        <v>2</v>
      </c>
      <c r="P268" s="11">
        <v>3</v>
      </c>
      <c r="Q268" s="11">
        <v>3</v>
      </c>
      <c r="R268" s="11"/>
      <c r="S268" s="11">
        <v>3</v>
      </c>
      <c r="T268" s="49">
        <v>42762.58079861111</v>
      </c>
      <c r="U268" s="49">
        <v>42762.633773148147</v>
      </c>
      <c r="V268" s="49">
        <v>42762.66574074074</v>
      </c>
      <c r="W268" s="49" t="s">
        <v>2997</v>
      </c>
      <c r="X268" s="49">
        <v>42762.582488425927</v>
      </c>
      <c r="Y268" s="49">
        <v>42762.636284722219</v>
      </c>
      <c r="Z268" s="49">
        <v>42762.666631944441</v>
      </c>
      <c r="AA268" s="49" t="s">
        <v>2997</v>
      </c>
      <c r="AB268" s="11">
        <v>3</v>
      </c>
      <c r="AC268" s="10">
        <v>1.6898148148147829E-3</v>
      </c>
      <c r="AD268" s="10">
        <v>2.5115740740740966E-3</v>
      </c>
      <c r="AE268" s="10">
        <v>8.91203703703769E-4</v>
      </c>
      <c r="AF268" s="10" t="s">
        <v>2997</v>
      </c>
      <c r="AG268" s="50">
        <v>2.4333333333333336</v>
      </c>
      <c r="AH268" s="50">
        <v>3.6166666666666667</v>
      </c>
      <c r="AI268" s="50">
        <v>1.2833333333333332</v>
      </c>
      <c r="AJ268" s="50"/>
      <c r="AK268" s="11" t="s">
        <v>3007</v>
      </c>
      <c r="AL268" s="10">
        <v>0.78306712962962965</v>
      </c>
      <c r="AM268" s="11">
        <v>1</v>
      </c>
      <c r="AN268" s="51">
        <v>0.7993055555555556</v>
      </c>
      <c r="AO268" s="51">
        <v>0.7993055555555556</v>
      </c>
      <c r="AP268" s="11" t="s">
        <v>3037</v>
      </c>
      <c r="AQ268" s="10">
        <v>0.21944444444444455</v>
      </c>
      <c r="AR268" s="10">
        <v>0.13356481481481486</v>
      </c>
      <c r="AS268" s="10">
        <v>1.6238425925925948E-2</v>
      </c>
      <c r="AT268" s="44">
        <v>316</v>
      </c>
      <c r="AU268" s="44">
        <v>192.33333333333334</v>
      </c>
      <c r="AV268" s="44">
        <v>23.383333333333333</v>
      </c>
      <c r="AW268" s="10">
        <v>9.3750000000003553E-4</v>
      </c>
      <c r="AX268" s="44">
        <v>1.35</v>
      </c>
      <c r="AY268" t="str">
        <f t="shared" si="12"/>
        <v>SI</v>
      </c>
      <c r="AZ268" s="43">
        <f t="shared" si="14"/>
        <v>0.35000000000000009</v>
      </c>
    </row>
    <row r="269" spans="1:52" x14ac:dyDescent="0.25">
      <c r="A269" s="11">
        <v>446</v>
      </c>
      <c r="B269" s="9">
        <v>42762</v>
      </c>
      <c r="C269" s="11" t="s">
        <v>362</v>
      </c>
      <c r="D269" s="10">
        <v>0.57986111111111105</v>
      </c>
      <c r="E269" s="44">
        <f t="shared" si="13"/>
        <v>0</v>
      </c>
      <c r="F269" s="10">
        <v>0.58123842592592589</v>
      </c>
      <c r="G269" s="48">
        <v>13</v>
      </c>
      <c r="H269" s="10">
        <v>0.66322916666666665</v>
      </c>
      <c r="I269" s="10"/>
      <c r="J269" s="10"/>
      <c r="K269" s="10">
        <v>0.58218749999999997</v>
      </c>
      <c r="L269" s="10">
        <v>0.66409722222222223</v>
      </c>
      <c r="M269" s="10"/>
      <c r="N269" s="10"/>
      <c r="O269" s="11">
        <v>4</v>
      </c>
      <c r="P269" s="11">
        <v>3</v>
      </c>
      <c r="Q269" s="11"/>
      <c r="R269" s="11"/>
      <c r="S269" s="11">
        <v>2</v>
      </c>
      <c r="T269" s="49">
        <v>42762.581238425926</v>
      </c>
      <c r="U269" s="49">
        <v>42762.663229166668</v>
      </c>
      <c r="V269" s="49" t="s">
        <v>2997</v>
      </c>
      <c r="W269" s="49" t="s">
        <v>2997</v>
      </c>
      <c r="X269" s="49">
        <v>42762.582187499997</v>
      </c>
      <c r="Y269" s="49">
        <v>42762.664097222223</v>
      </c>
      <c r="Z269" s="49" t="s">
        <v>2997</v>
      </c>
      <c r="AA269" s="49" t="s">
        <v>2997</v>
      </c>
      <c r="AB269" s="11">
        <v>2</v>
      </c>
      <c r="AC269" s="10">
        <v>9.490740740740744E-4</v>
      </c>
      <c r="AD269" s="10">
        <v>8.6805555555558023E-4</v>
      </c>
      <c r="AE269" s="10" t="s">
        <v>2997</v>
      </c>
      <c r="AF269" s="10" t="s">
        <v>2997</v>
      </c>
      <c r="AG269" s="50">
        <v>1.3666666666666667</v>
      </c>
      <c r="AH269" s="50">
        <v>1.25</v>
      </c>
      <c r="AI269" s="50"/>
      <c r="AJ269" s="50"/>
      <c r="AK269" s="11" t="s">
        <v>3007</v>
      </c>
      <c r="AL269" s="10">
        <v>0.78256944444444443</v>
      </c>
      <c r="AM269" s="11">
        <v>1</v>
      </c>
      <c r="AN269" s="51">
        <v>0.8027777777777777</v>
      </c>
      <c r="AO269" s="51">
        <v>0.8027777777777777</v>
      </c>
      <c r="AP269" s="11" t="s">
        <v>3037</v>
      </c>
      <c r="AQ269" s="10">
        <v>0.22291666666666665</v>
      </c>
      <c r="AR269" s="10">
        <v>0.13954861111111105</v>
      </c>
      <c r="AS269" s="10">
        <v>2.0208333333333273E-2</v>
      </c>
      <c r="AT269" s="44">
        <v>321</v>
      </c>
      <c r="AU269" s="44">
        <v>200.95</v>
      </c>
      <c r="AV269" s="44">
        <v>29.1</v>
      </c>
      <c r="AW269" s="10">
        <v>1.3773148148148451E-3</v>
      </c>
      <c r="AX269" s="44">
        <v>1.9833333333333334</v>
      </c>
      <c r="AY269" t="str">
        <f t="shared" si="12"/>
        <v>SI</v>
      </c>
      <c r="AZ269" s="43">
        <f t="shared" si="14"/>
        <v>0.98333333333333339</v>
      </c>
    </row>
    <row r="270" spans="1:52" x14ac:dyDescent="0.25">
      <c r="A270" s="11">
        <v>532</v>
      </c>
      <c r="B270" s="9">
        <v>42762</v>
      </c>
      <c r="C270" s="11" t="s">
        <v>354</v>
      </c>
      <c r="D270" s="10">
        <v>0.63750000000000007</v>
      </c>
      <c r="E270" s="44">
        <f t="shared" si="13"/>
        <v>23</v>
      </c>
      <c r="F270" s="10">
        <v>0.63824074074074078</v>
      </c>
      <c r="G270" s="48">
        <v>15</v>
      </c>
      <c r="H270" s="10"/>
      <c r="I270" s="10"/>
      <c r="J270" s="10"/>
      <c r="K270" s="10">
        <v>0.64037037037037037</v>
      </c>
      <c r="L270" s="10"/>
      <c r="M270" s="10"/>
      <c r="N270" s="10"/>
      <c r="O270" s="11">
        <v>3</v>
      </c>
      <c r="P270" s="11"/>
      <c r="Q270" s="11"/>
      <c r="R270" s="11"/>
      <c r="S270" s="11">
        <v>1</v>
      </c>
      <c r="T270" s="49">
        <v>42762.638240740744</v>
      </c>
      <c r="U270" s="49" t="s">
        <v>2997</v>
      </c>
      <c r="V270" s="49" t="s">
        <v>2997</v>
      </c>
      <c r="W270" s="49" t="s">
        <v>2997</v>
      </c>
      <c r="X270" s="49">
        <v>42762.640370370369</v>
      </c>
      <c r="Y270" s="49" t="s">
        <v>2997</v>
      </c>
      <c r="Z270" s="49" t="s">
        <v>2997</v>
      </c>
      <c r="AA270" s="49" t="s">
        <v>2997</v>
      </c>
      <c r="AB270" s="11">
        <v>1</v>
      </c>
      <c r="AC270" s="10">
        <v>2.1296296296295925E-3</v>
      </c>
      <c r="AD270" s="10" t="s">
        <v>2997</v>
      </c>
      <c r="AE270" s="10" t="s">
        <v>2997</v>
      </c>
      <c r="AF270" s="10" t="s">
        <v>2997</v>
      </c>
      <c r="AG270" s="50">
        <v>3.0666666666666669</v>
      </c>
      <c r="AH270" s="50"/>
      <c r="AI270" s="50"/>
      <c r="AJ270" s="50"/>
      <c r="AK270" s="11" t="s">
        <v>3007</v>
      </c>
      <c r="AL270" s="10">
        <v>0.68358796296296298</v>
      </c>
      <c r="AM270" s="11">
        <v>1</v>
      </c>
      <c r="AN270" s="10">
        <v>0.6875</v>
      </c>
      <c r="AO270" s="10">
        <v>0.6875</v>
      </c>
      <c r="AP270" s="11"/>
      <c r="AQ270" s="10">
        <v>4.9999999999999933E-2</v>
      </c>
      <c r="AR270" s="10">
        <v>4.9259259259259225E-2</v>
      </c>
      <c r="AS270" s="10">
        <v>3.9120370370370194E-3</v>
      </c>
      <c r="AT270" s="44">
        <v>72</v>
      </c>
      <c r="AU270" s="44">
        <v>70.933333333333337</v>
      </c>
      <c r="AV270" s="44">
        <v>5.6333333333333329</v>
      </c>
      <c r="AW270" s="10">
        <v>7.407407407407085E-4</v>
      </c>
      <c r="AX270" s="44">
        <v>1.0666666666666667</v>
      </c>
      <c r="AY270" t="str">
        <f t="shared" si="12"/>
        <v>SI</v>
      </c>
      <c r="AZ270" s="43">
        <f t="shared" si="14"/>
        <v>6.6666666666666652E-2</v>
      </c>
    </row>
    <row r="271" spans="1:52" x14ac:dyDescent="0.25">
      <c r="A271" s="11">
        <v>531</v>
      </c>
      <c r="B271" s="9">
        <v>42762</v>
      </c>
      <c r="C271" s="11" t="s">
        <v>561</v>
      </c>
      <c r="D271" s="10">
        <v>0.63750000000000007</v>
      </c>
      <c r="E271" s="10"/>
      <c r="F271" s="10">
        <v>0.63790509259259254</v>
      </c>
      <c r="G271" s="48">
        <v>15</v>
      </c>
      <c r="H271" s="10">
        <v>0.64518518518518519</v>
      </c>
      <c r="I271" s="10"/>
      <c r="J271" s="10"/>
      <c r="K271" s="10">
        <v>0.64182870370370371</v>
      </c>
      <c r="L271" s="10">
        <v>0.64611111111111108</v>
      </c>
      <c r="M271" s="10"/>
      <c r="N271" s="10"/>
      <c r="O271" s="11">
        <v>4</v>
      </c>
      <c r="P271" s="11">
        <v>4</v>
      </c>
      <c r="Q271" s="11"/>
      <c r="R271" s="11"/>
      <c r="S271" s="11">
        <v>2</v>
      </c>
      <c r="T271" s="49">
        <v>42762.63790509259</v>
      </c>
      <c r="U271" s="49">
        <v>42762.645185185182</v>
      </c>
      <c r="V271" s="49" t="s">
        <v>2997</v>
      </c>
      <c r="W271" s="49" t="s">
        <v>2997</v>
      </c>
      <c r="X271" s="49">
        <v>42762.641828703701</v>
      </c>
      <c r="Y271" s="49">
        <v>42762.646111111113</v>
      </c>
      <c r="Z271" s="49" t="s">
        <v>2997</v>
      </c>
      <c r="AA271" s="49" t="s">
        <v>2997</v>
      </c>
      <c r="AB271" s="11">
        <v>2</v>
      </c>
      <c r="AC271" s="10">
        <v>3.9236111111111693E-3</v>
      </c>
      <c r="AD271" s="10">
        <v>9.2592592592588563E-4</v>
      </c>
      <c r="AE271" s="10" t="s">
        <v>2997</v>
      </c>
      <c r="AF271" s="10" t="s">
        <v>2997</v>
      </c>
      <c r="AG271" s="50">
        <v>5.65</v>
      </c>
      <c r="AH271" s="50">
        <v>1.3333333333333333</v>
      </c>
      <c r="AI271" s="50"/>
      <c r="AJ271" s="50"/>
      <c r="AK271" s="11" t="s">
        <v>3007</v>
      </c>
      <c r="AL271" s="10">
        <v>0.68392361111111111</v>
      </c>
      <c r="AM271" s="11">
        <v>1</v>
      </c>
      <c r="AN271" s="10">
        <v>0.68819444444444444</v>
      </c>
      <c r="AO271" s="10">
        <v>0.68819444444444444</v>
      </c>
      <c r="AP271" s="11"/>
      <c r="AQ271" s="10">
        <v>5.0694444444444375E-2</v>
      </c>
      <c r="AR271" s="10">
        <v>4.3009259259259247E-2</v>
      </c>
      <c r="AS271" s="10">
        <v>4.2708333333333348E-3</v>
      </c>
      <c r="AT271" s="44">
        <v>73</v>
      </c>
      <c r="AU271" s="44">
        <v>61.93333333333333</v>
      </c>
      <c r="AV271" s="44">
        <v>6.15</v>
      </c>
      <c r="AW271" s="10">
        <v>4.0509259259247088E-4</v>
      </c>
      <c r="AX271" s="44">
        <v>0.58333333333333337</v>
      </c>
      <c r="AY271" t="str">
        <f t="shared" si="12"/>
        <v>NO</v>
      </c>
      <c r="AZ271" s="43">
        <f t="shared" si="14"/>
        <v>0</v>
      </c>
    </row>
    <row r="272" spans="1:52" x14ac:dyDescent="0.25">
      <c r="A272" s="11">
        <v>534</v>
      </c>
      <c r="B272" s="9">
        <v>42762</v>
      </c>
      <c r="C272" s="11" t="s">
        <v>131</v>
      </c>
      <c r="D272" s="10">
        <v>0.63888888888888895</v>
      </c>
      <c r="E272" s="44">
        <f t="shared" ref="E272:E303" si="15">MINUTE(D272-D271)</f>
        <v>2</v>
      </c>
      <c r="F272" s="10">
        <v>0.64004629629629628</v>
      </c>
      <c r="G272" s="48">
        <v>15</v>
      </c>
      <c r="H272" s="10"/>
      <c r="I272" s="10"/>
      <c r="J272" s="10"/>
      <c r="K272" s="10">
        <v>0.64128472222222221</v>
      </c>
      <c r="L272" s="10"/>
      <c r="M272" s="10"/>
      <c r="N272" s="10"/>
      <c r="O272" s="11">
        <v>2</v>
      </c>
      <c r="P272" s="11"/>
      <c r="Q272" s="11"/>
      <c r="R272" s="11"/>
      <c r="S272" s="11">
        <v>1</v>
      </c>
      <c r="T272" s="49">
        <v>42762.640046296299</v>
      </c>
      <c r="U272" s="49" t="s">
        <v>2997</v>
      </c>
      <c r="V272" s="49" t="s">
        <v>2997</v>
      </c>
      <c r="W272" s="49" t="s">
        <v>2997</v>
      </c>
      <c r="X272" s="49">
        <v>42762.641284722224</v>
      </c>
      <c r="Y272" s="49" t="s">
        <v>2997</v>
      </c>
      <c r="Z272" s="49" t="s">
        <v>2997</v>
      </c>
      <c r="AA272" s="49" t="s">
        <v>2997</v>
      </c>
      <c r="AB272" s="11">
        <v>1</v>
      </c>
      <c r="AC272" s="10">
        <v>1.2384259259259345E-3</v>
      </c>
      <c r="AD272" s="10" t="s">
        <v>2997</v>
      </c>
      <c r="AE272" s="10" t="s">
        <v>2997</v>
      </c>
      <c r="AF272" s="10" t="s">
        <v>2997</v>
      </c>
      <c r="AG272" s="50">
        <v>1.7833333333333332</v>
      </c>
      <c r="AH272" s="50"/>
      <c r="AI272" s="50"/>
      <c r="AJ272" s="50"/>
      <c r="AK272" s="11" t="s">
        <v>3007</v>
      </c>
      <c r="AL272" s="10">
        <v>0.66505787037037034</v>
      </c>
      <c r="AM272" s="11">
        <v>1</v>
      </c>
      <c r="AN272" s="10">
        <v>0.67361111111111116</v>
      </c>
      <c r="AO272" s="10">
        <v>0.67361111111111116</v>
      </c>
      <c r="AP272" s="11"/>
      <c r="AQ272" s="10">
        <v>3.472222222222221E-2</v>
      </c>
      <c r="AR272" s="10">
        <v>3.3564814814814881E-2</v>
      </c>
      <c r="AS272" s="10">
        <v>8.5532407407408195E-3</v>
      </c>
      <c r="AT272" s="44">
        <v>50</v>
      </c>
      <c r="AU272" s="44">
        <v>48.333333333333336</v>
      </c>
      <c r="AV272" s="44">
        <v>12.316666666666666</v>
      </c>
      <c r="AW272" s="10">
        <v>1.1574074074073293E-3</v>
      </c>
      <c r="AX272" s="44">
        <v>1.6666666666666665</v>
      </c>
      <c r="AY272" t="str">
        <f t="shared" si="12"/>
        <v>SI</v>
      </c>
      <c r="AZ272" s="43">
        <f t="shared" si="14"/>
        <v>0.66666666666666652</v>
      </c>
    </row>
    <row r="273" spans="1:52" x14ac:dyDescent="0.25">
      <c r="A273" s="11">
        <v>535</v>
      </c>
      <c r="B273" s="9">
        <v>42762</v>
      </c>
      <c r="C273" s="11" t="s">
        <v>710</v>
      </c>
      <c r="D273" s="10">
        <v>0.63958333333333328</v>
      </c>
      <c r="E273" s="44">
        <f t="shared" si="15"/>
        <v>1</v>
      </c>
      <c r="F273" s="10">
        <v>0.6402430555555555</v>
      </c>
      <c r="G273" s="48">
        <v>15</v>
      </c>
      <c r="H273" s="10"/>
      <c r="I273" s="10"/>
      <c r="J273" s="10"/>
      <c r="K273" s="10">
        <v>0.64107638888888896</v>
      </c>
      <c r="L273" s="10"/>
      <c r="M273" s="10"/>
      <c r="N273" s="10"/>
      <c r="O273" s="11">
        <v>5</v>
      </c>
      <c r="P273" s="11"/>
      <c r="Q273" s="11"/>
      <c r="R273" s="11"/>
      <c r="S273" s="11">
        <v>1</v>
      </c>
      <c r="T273" s="49">
        <v>42762.640243055554</v>
      </c>
      <c r="U273" s="49" t="s">
        <v>2997</v>
      </c>
      <c r="V273" s="49" t="s">
        <v>2997</v>
      </c>
      <c r="W273" s="49" t="s">
        <v>2997</v>
      </c>
      <c r="X273" s="49">
        <v>42762.641076388885</v>
      </c>
      <c r="Y273" s="49" t="s">
        <v>2997</v>
      </c>
      <c r="Z273" s="49" t="s">
        <v>2997</v>
      </c>
      <c r="AA273" s="49" t="s">
        <v>2997</v>
      </c>
      <c r="AB273" s="11">
        <v>1</v>
      </c>
      <c r="AC273" s="10">
        <v>8.333333333334636E-4</v>
      </c>
      <c r="AD273" s="10" t="s">
        <v>2997</v>
      </c>
      <c r="AE273" s="10" t="s">
        <v>2997</v>
      </c>
      <c r="AF273" s="10" t="s">
        <v>2997</v>
      </c>
      <c r="AG273" s="50">
        <v>1.2</v>
      </c>
      <c r="AH273" s="50"/>
      <c r="AI273" s="50"/>
      <c r="AJ273" s="50"/>
      <c r="AK273" s="11" t="s">
        <v>3007</v>
      </c>
      <c r="AL273" s="10" t="s">
        <v>3040</v>
      </c>
      <c r="AM273" s="11" t="s">
        <v>3040</v>
      </c>
      <c r="AN273" s="10">
        <v>0.6645833333333333</v>
      </c>
      <c r="AO273" s="10">
        <v>0.6645833333333333</v>
      </c>
      <c r="AP273" s="11"/>
      <c r="AQ273" s="10">
        <v>2.5000000000000022E-2</v>
      </c>
      <c r="AR273" s="10">
        <v>2.4340277777777808E-2</v>
      </c>
      <c r="AS273" s="10" t="s">
        <v>3052</v>
      </c>
      <c r="AT273" s="44">
        <v>36</v>
      </c>
      <c r="AU273" s="44">
        <v>35.049999999999997</v>
      </c>
      <c r="AV273" s="44" t="s">
        <v>3051</v>
      </c>
      <c r="AW273" s="10">
        <v>6.5972222222221433E-4</v>
      </c>
      <c r="AX273" s="44">
        <v>0.95</v>
      </c>
      <c r="AY273" t="str">
        <f t="shared" si="12"/>
        <v>NO</v>
      </c>
      <c r="AZ273" s="43">
        <f t="shared" si="14"/>
        <v>0</v>
      </c>
    </row>
    <row r="274" spans="1:52" x14ac:dyDescent="0.25">
      <c r="A274" s="11">
        <v>536</v>
      </c>
      <c r="B274" s="9">
        <v>42762</v>
      </c>
      <c r="C274" s="11" t="s">
        <v>132</v>
      </c>
      <c r="D274" s="10">
        <v>0.64097222222222217</v>
      </c>
      <c r="E274" s="44">
        <f t="shared" si="15"/>
        <v>2</v>
      </c>
      <c r="F274" s="10">
        <v>0.64170138888888884</v>
      </c>
      <c r="G274" s="48">
        <v>15</v>
      </c>
      <c r="H274" s="10"/>
      <c r="I274" s="10"/>
      <c r="J274" s="10"/>
      <c r="K274" s="10">
        <v>0.64306712962962964</v>
      </c>
      <c r="L274" s="10"/>
      <c r="M274" s="10"/>
      <c r="N274" s="10"/>
      <c r="O274" s="11">
        <v>2</v>
      </c>
      <c r="P274" s="11"/>
      <c r="Q274" s="11"/>
      <c r="R274" s="11"/>
      <c r="S274" s="11">
        <v>1</v>
      </c>
      <c r="T274" s="49">
        <v>42762.641701388886</v>
      </c>
      <c r="U274" s="49" t="s">
        <v>2997</v>
      </c>
      <c r="V274" s="49" t="s">
        <v>2997</v>
      </c>
      <c r="W274" s="49" t="s">
        <v>2997</v>
      </c>
      <c r="X274" s="49">
        <v>42762.643067129633</v>
      </c>
      <c r="Y274" s="49" t="s">
        <v>2997</v>
      </c>
      <c r="Z274" s="49" t="s">
        <v>2997</v>
      </c>
      <c r="AA274" s="49" t="s">
        <v>2997</v>
      </c>
      <c r="AB274" s="11">
        <v>1</v>
      </c>
      <c r="AC274" s="10">
        <v>1.3657407407408062E-3</v>
      </c>
      <c r="AD274" s="10" t="s">
        <v>2997</v>
      </c>
      <c r="AE274" s="10" t="s">
        <v>2997</v>
      </c>
      <c r="AF274" s="10" t="s">
        <v>2997</v>
      </c>
      <c r="AG274" s="50">
        <v>1.9666666666666668</v>
      </c>
      <c r="AH274" s="50"/>
      <c r="AI274" s="50"/>
      <c r="AJ274" s="50"/>
      <c r="AK274" s="11" t="s">
        <v>3007</v>
      </c>
      <c r="AL274" s="10">
        <v>0.6855902777777777</v>
      </c>
      <c r="AM274" s="11">
        <v>1</v>
      </c>
      <c r="AN274" s="10">
        <v>0.70000000000000007</v>
      </c>
      <c r="AO274" s="10">
        <v>0.70000000000000007</v>
      </c>
      <c r="AP274" s="11"/>
      <c r="AQ274" s="10">
        <v>5.9027777777777901E-2</v>
      </c>
      <c r="AR274" s="10">
        <v>5.8298611111111232E-2</v>
      </c>
      <c r="AS274" s="10">
        <v>1.4409722222222365E-2</v>
      </c>
      <c r="AT274" s="44">
        <v>85</v>
      </c>
      <c r="AU274" s="44">
        <v>83.95</v>
      </c>
      <c r="AV274" s="44">
        <v>20.75</v>
      </c>
      <c r="AW274" s="10">
        <v>7.2916666666666963E-4</v>
      </c>
      <c r="AX274" s="44">
        <v>1.05</v>
      </c>
      <c r="AY274" t="str">
        <f t="shared" si="12"/>
        <v>SI</v>
      </c>
      <c r="AZ274" s="43">
        <f t="shared" si="14"/>
        <v>5.0000000000000044E-2</v>
      </c>
    </row>
    <row r="275" spans="1:52" x14ac:dyDescent="0.25">
      <c r="A275" s="11">
        <v>538</v>
      </c>
      <c r="B275" s="9">
        <v>42762</v>
      </c>
      <c r="C275" s="11" t="s">
        <v>562</v>
      </c>
      <c r="D275" s="10">
        <v>0.6430555555555556</v>
      </c>
      <c r="E275" s="44">
        <f t="shared" si="15"/>
        <v>3</v>
      </c>
      <c r="F275" s="10">
        <v>0.64364583333333336</v>
      </c>
      <c r="G275" s="48">
        <v>15</v>
      </c>
      <c r="H275" s="10"/>
      <c r="I275" s="10"/>
      <c r="J275" s="10"/>
      <c r="K275" s="10">
        <v>0.64505787037037032</v>
      </c>
      <c r="L275" s="10"/>
      <c r="M275" s="10"/>
      <c r="N275" s="10"/>
      <c r="O275" s="11">
        <v>4</v>
      </c>
      <c r="P275" s="11"/>
      <c r="Q275" s="11"/>
      <c r="R275" s="11"/>
      <c r="S275" s="11">
        <v>1</v>
      </c>
      <c r="T275" s="49">
        <v>42762.643645833334</v>
      </c>
      <c r="U275" s="49" t="s">
        <v>2997</v>
      </c>
      <c r="V275" s="49" t="s">
        <v>2997</v>
      </c>
      <c r="W275" s="49" t="s">
        <v>2997</v>
      </c>
      <c r="X275" s="49">
        <v>42762.645057870373</v>
      </c>
      <c r="Y275" s="49" t="s">
        <v>2997</v>
      </c>
      <c r="Z275" s="49" t="s">
        <v>2997</v>
      </c>
      <c r="AA275" s="49" t="s">
        <v>2997</v>
      </c>
      <c r="AB275" s="11">
        <v>1</v>
      </c>
      <c r="AC275" s="10">
        <v>1.4120370370369617E-3</v>
      </c>
      <c r="AD275" s="10" t="s">
        <v>2997</v>
      </c>
      <c r="AE275" s="10" t="s">
        <v>2997</v>
      </c>
      <c r="AF275" s="10" t="s">
        <v>2997</v>
      </c>
      <c r="AG275" s="50">
        <v>2.0333333333333332</v>
      </c>
      <c r="AH275" s="50"/>
      <c r="AI275" s="50"/>
      <c r="AJ275" s="50"/>
      <c r="AK275" s="11" t="s">
        <v>3007</v>
      </c>
      <c r="AL275" s="10">
        <v>0.66111111111111109</v>
      </c>
      <c r="AM275" s="11">
        <v>1</v>
      </c>
      <c r="AN275" s="10">
        <v>0.66597222222222219</v>
      </c>
      <c r="AO275" s="10">
        <v>0.66597222222222219</v>
      </c>
      <c r="AP275" s="11"/>
      <c r="AQ275" s="10">
        <v>2.2916666666666585E-2</v>
      </c>
      <c r="AR275" s="10">
        <v>2.2326388888888826E-2</v>
      </c>
      <c r="AS275" s="10">
        <v>4.8611111111110938E-3</v>
      </c>
      <c r="AT275" s="44">
        <v>33</v>
      </c>
      <c r="AU275" s="44">
        <v>32.15</v>
      </c>
      <c r="AV275" s="44">
        <v>7</v>
      </c>
      <c r="AW275" s="10">
        <v>5.9027777777775903E-4</v>
      </c>
      <c r="AX275" s="44">
        <v>0.85</v>
      </c>
      <c r="AY275" t="str">
        <f t="shared" si="12"/>
        <v>NO</v>
      </c>
      <c r="AZ275" s="43">
        <f t="shared" si="14"/>
        <v>0</v>
      </c>
    </row>
    <row r="276" spans="1:52" x14ac:dyDescent="0.25">
      <c r="A276" s="11">
        <v>539</v>
      </c>
      <c r="B276" s="9">
        <v>42762</v>
      </c>
      <c r="C276" s="11" t="s">
        <v>133</v>
      </c>
      <c r="D276" s="10">
        <v>0.64444444444444449</v>
      </c>
      <c r="E276" s="44">
        <f t="shared" si="15"/>
        <v>2</v>
      </c>
      <c r="F276" s="10">
        <v>0.64511574074074074</v>
      </c>
      <c r="G276" s="48">
        <v>15</v>
      </c>
      <c r="H276" s="10"/>
      <c r="I276" s="10"/>
      <c r="J276" s="10"/>
      <c r="K276" s="10">
        <v>0.6462268518518518</v>
      </c>
      <c r="L276" s="10"/>
      <c r="M276" s="10"/>
      <c r="N276" s="10"/>
      <c r="O276" s="11">
        <v>2</v>
      </c>
      <c r="P276" s="11"/>
      <c r="Q276" s="11"/>
      <c r="R276" s="11"/>
      <c r="S276" s="11">
        <v>1</v>
      </c>
      <c r="T276" s="49">
        <v>42762.645115740743</v>
      </c>
      <c r="U276" s="49" t="s">
        <v>2997</v>
      </c>
      <c r="V276" s="49" t="s">
        <v>2997</v>
      </c>
      <c r="W276" s="49" t="s">
        <v>2997</v>
      </c>
      <c r="X276" s="49">
        <v>42762.646226851852</v>
      </c>
      <c r="Y276" s="49" t="s">
        <v>2997</v>
      </c>
      <c r="Z276" s="49" t="s">
        <v>2997</v>
      </c>
      <c r="AA276" s="49" t="s">
        <v>2997</v>
      </c>
      <c r="AB276" s="11">
        <v>1</v>
      </c>
      <c r="AC276" s="10">
        <v>1.1111111111110628E-3</v>
      </c>
      <c r="AD276" s="10" t="s">
        <v>2997</v>
      </c>
      <c r="AE276" s="10" t="s">
        <v>2997</v>
      </c>
      <c r="AF276" s="10" t="s">
        <v>2997</v>
      </c>
      <c r="AG276" s="50">
        <v>1.6</v>
      </c>
      <c r="AH276" s="50"/>
      <c r="AI276" s="50"/>
      <c r="AJ276" s="50"/>
      <c r="AK276" s="11" t="s">
        <v>3007</v>
      </c>
      <c r="AL276" s="10">
        <v>0.66142361111111114</v>
      </c>
      <c r="AM276" s="11">
        <v>1</v>
      </c>
      <c r="AN276" s="10">
        <v>0.67013888888888884</v>
      </c>
      <c r="AO276" s="10">
        <v>0.67013888888888884</v>
      </c>
      <c r="AP276" s="11"/>
      <c r="AQ276" s="10">
        <v>2.5694444444444353E-2</v>
      </c>
      <c r="AR276" s="10">
        <v>2.50231481481481E-2</v>
      </c>
      <c r="AS276" s="10">
        <v>8.7152777777776969E-3</v>
      </c>
      <c r="AT276" s="44">
        <v>37</v>
      </c>
      <c r="AU276" s="44">
        <v>36.033333333333331</v>
      </c>
      <c r="AV276" s="44">
        <v>12.55</v>
      </c>
      <c r="AW276" s="10">
        <v>6.712962962962532E-4</v>
      </c>
      <c r="AX276" s="44">
        <v>0.96666666666666667</v>
      </c>
      <c r="AY276" t="str">
        <f t="shared" si="12"/>
        <v>NO</v>
      </c>
      <c r="AZ276" s="43">
        <f t="shared" si="14"/>
        <v>0</v>
      </c>
    </row>
    <row r="277" spans="1:52" x14ac:dyDescent="0.25">
      <c r="A277" s="11">
        <v>543</v>
      </c>
      <c r="B277" s="9">
        <v>42762</v>
      </c>
      <c r="C277" s="11" t="s">
        <v>384</v>
      </c>
      <c r="D277" s="10">
        <v>0.6479166666666667</v>
      </c>
      <c r="E277" s="44">
        <f t="shared" si="15"/>
        <v>5</v>
      </c>
      <c r="F277" s="10">
        <v>0.64840277777777777</v>
      </c>
      <c r="G277" s="48">
        <v>15</v>
      </c>
      <c r="H277" s="10">
        <v>0.70858796296296289</v>
      </c>
      <c r="I277" s="10"/>
      <c r="J277" s="10"/>
      <c r="K277" s="10">
        <v>0.6497222222222222</v>
      </c>
      <c r="L277" s="10">
        <v>0.70986111111111105</v>
      </c>
      <c r="M277" s="10"/>
      <c r="N277" s="10"/>
      <c r="O277" s="11">
        <v>4</v>
      </c>
      <c r="P277" s="11">
        <v>3</v>
      </c>
      <c r="Q277" s="11"/>
      <c r="R277" s="11"/>
      <c r="S277" s="11">
        <v>2</v>
      </c>
      <c r="T277" s="49">
        <v>42762.648402777777</v>
      </c>
      <c r="U277" s="49">
        <v>42762.708587962959</v>
      </c>
      <c r="V277" s="49" t="s">
        <v>2997</v>
      </c>
      <c r="W277" s="49" t="s">
        <v>2997</v>
      </c>
      <c r="X277" s="49">
        <v>42762.649722222224</v>
      </c>
      <c r="Y277" s="49">
        <v>42762.709861111114</v>
      </c>
      <c r="Z277" s="49" t="s">
        <v>2997</v>
      </c>
      <c r="AA277" s="49" t="s">
        <v>2997</v>
      </c>
      <c r="AB277" s="11">
        <v>2</v>
      </c>
      <c r="AC277" s="10">
        <v>1.3194444444444287E-3</v>
      </c>
      <c r="AD277" s="10">
        <v>1.2731481481481621E-3</v>
      </c>
      <c r="AE277" s="10" t="s">
        <v>2997</v>
      </c>
      <c r="AF277" s="10" t="s">
        <v>2997</v>
      </c>
      <c r="AG277" s="50">
        <v>1.9</v>
      </c>
      <c r="AH277" s="50">
        <v>1.8333333333333335</v>
      </c>
      <c r="AI277" s="50"/>
      <c r="AJ277" s="50"/>
      <c r="AK277" s="11" t="s">
        <v>3007</v>
      </c>
      <c r="AL277" s="10" t="s">
        <v>3040</v>
      </c>
      <c r="AM277" s="11" t="s">
        <v>3040</v>
      </c>
      <c r="AN277" s="51">
        <v>0.92986111111111114</v>
      </c>
      <c r="AO277" s="51">
        <v>0.92986111111111114</v>
      </c>
      <c r="AP277" s="11"/>
      <c r="AQ277" s="10">
        <v>0.28194444444444444</v>
      </c>
      <c r="AR277" s="10">
        <v>0.22127314814814825</v>
      </c>
      <c r="AS277" s="10" t="s">
        <v>3052</v>
      </c>
      <c r="AT277" s="44">
        <v>406</v>
      </c>
      <c r="AU277" s="44">
        <v>318.63333333333333</v>
      </c>
      <c r="AV277" s="44" t="s">
        <v>3051</v>
      </c>
      <c r="AW277" s="10">
        <v>4.8611111111107608E-4</v>
      </c>
      <c r="AX277" s="44">
        <v>0.7</v>
      </c>
      <c r="AY277" t="str">
        <f t="shared" si="12"/>
        <v>NO</v>
      </c>
      <c r="AZ277" s="43">
        <f t="shared" si="14"/>
        <v>0</v>
      </c>
    </row>
    <row r="278" spans="1:52" x14ac:dyDescent="0.25">
      <c r="A278" s="11">
        <v>545</v>
      </c>
      <c r="B278" s="9">
        <v>42762</v>
      </c>
      <c r="C278" s="11" t="s">
        <v>135</v>
      </c>
      <c r="D278" s="10">
        <v>0.64930555555555558</v>
      </c>
      <c r="E278" s="44">
        <f t="shared" si="15"/>
        <v>2</v>
      </c>
      <c r="F278" s="10">
        <v>0.65009259259259256</v>
      </c>
      <c r="G278" s="48">
        <v>15</v>
      </c>
      <c r="H278" s="10"/>
      <c r="I278" s="10"/>
      <c r="J278" s="10"/>
      <c r="K278" s="10">
        <v>0.65130787037037041</v>
      </c>
      <c r="L278" s="10"/>
      <c r="M278" s="10"/>
      <c r="N278" s="10"/>
      <c r="O278" s="11">
        <v>2</v>
      </c>
      <c r="P278" s="11"/>
      <c r="Q278" s="11"/>
      <c r="R278" s="11"/>
      <c r="S278" s="11">
        <v>1</v>
      </c>
      <c r="T278" s="49">
        <v>42762.650092592594</v>
      </c>
      <c r="U278" s="49" t="s">
        <v>2997</v>
      </c>
      <c r="V278" s="49" t="s">
        <v>2997</v>
      </c>
      <c r="W278" s="49" t="s">
        <v>2997</v>
      </c>
      <c r="X278" s="49">
        <v>42762.651307870372</v>
      </c>
      <c r="Y278" s="49" t="s">
        <v>2997</v>
      </c>
      <c r="Z278" s="49" t="s">
        <v>2997</v>
      </c>
      <c r="AA278" s="49" t="s">
        <v>2997</v>
      </c>
      <c r="AB278" s="11">
        <v>1</v>
      </c>
      <c r="AC278" s="10">
        <v>1.2152777777778567E-3</v>
      </c>
      <c r="AD278" s="10" t="s">
        <v>2997</v>
      </c>
      <c r="AE278" s="10" t="s">
        <v>2997</v>
      </c>
      <c r="AF278" s="10" t="s">
        <v>2997</v>
      </c>
      <c r="AG278" s="50">
        <v>1.75</v>
      </c>
      <c r="AH278" s="50"/>
      <c r="AI278" s="50"/>
      <c r="AJ278" s="50"/>
      <c r="AK278" s="11" t="s">
        <v>3007</v>
      </c>
      <c r="AL278" s="10">
        <v>0.73614583333333339</v>
      </c>
      <c r="AM278" s="11">
        <v>1</v>
      </c>
      <c r="AN278" s="10">
        <v>0.7416666666666667</v>
      </c>
      <c r="AO278" s="10">
        <v>0.7416666666666667</v>
      </c>
      <c r="AP278" s="11"/>
      <c r="AQ278" s="10">
        <v>9.2361111111111116E-2</v>
      </c>
      <c r="AR278" s="10">
        <v>9.1574074074074141E-2</v>
      </c>
      <c r="AS278" s="10">
        <v>5.5208333333333082E-3</v>
      </c>
      <c r="AT278" s="44">
        <v>133</v>
      </c>
      <c r="AU278" s="44">
        <v>131.86666666666667</v>
      </c>
      <c r="AV278" s="44">
        <v>7.95</v>
      </c>
      <c r="AW278" s="10">
        <v>7.8703703703697503E-4</v>
      </c>
      <c r="AX278" s="44">
        <v>1.1333333333333333</v>
      </c>
      <c r="AY278" t="str">
        <f t="shared" si="12"/>
        <v>SI</v>
      </c>
      <c r="AZ278" s="43">
        <f t="shared" si="14"/>
        <v>0.1333333333333333</v>
      </c>
    </row>
    <row r="279" spans="1:52" x14ac:dyDescent="0.25">
      <c r="A279" s="11">
        <v>546</v>
      </c>
      <c r="B279" s="9">
        <v>42762</v>
      </c>
      <c r="C279" s="11" t="s">
        <v>563</v>
      </c>
      <c r="D279" s="10">
        <v>0.64930555555555558</v>
      </c>
      <c r="E279" s="44">
        <f t="shared" si="15"/>
        <v>0</v>
      </c>
      <c r="F279" s="10">
        <v>0.65021990740740743</v>
      </c>
      <c r="G279" s="48">
        <v>15</v>
      </c>
      <c r="H279" s="10"/>
      <c r="I279" s="10"/>
      <c r="J279" s="10"/>
      <c r="K279" s="10">
        <v>0.65167824074074077</v>
      </c>
      <c r="L279" s="10"/>
      <c r="M279" s="10"/>
      <c r="N279" s="10"/>
      <c r="O279" s="11">
        <v>4</v>
      </c>
      <c r="P279" s="11"/>
      <c r="Q279" s="11"/>
      <c r="R279" s="11"/>
      <c r="S279" s="11">
        <v>1</v>
      </c>
      <c r="T279" s="49">
        <v>42762.650219907409</v>
      </c>
      <c r="U279" s="49" t="s">
        <v>2997</v>
      </c>
      <c r="V279" s="49" t="s">
        <v>2997</v>
      </c>
      <c r="W279" s="49" t="s">
        <v>2997</v>
      </c>
      <c r="X279" s="49">
        <v>42762.651678240742</v>
      </c>
      <c r="Y279" s="49" t="s">
        <v>2997</v>
      </c>
      <c r="Z279" s="49" t="s">
        <v>2997</v>
      </c>
      <c r="AA279" s="49" t="s">
        <v>2997</v>
      </c>
      <c r="AB279" s="11">
        <v>1</v>
      </c>
      <c r="AC279" s="10">
        <v>1.4583333333333393E-3</v>
      </c>
      <c r="AD279" s="10" t="s">
        <v>2997</v>
      </c>
      <c r="AE279" s="10" t="s">
        <v>2997</v>
      </c>
      <c r="AF279" s="10" t="s">
        <v>2997</v>
      </c>
      <c r="AG279" s="50">
        <v>2.1</v>
      </c>
      <c r="AH279" s="50"/>
      <c r="AI279" s="50"/>
      <c r="AJ279" s="50"/>
      <c r="AK279" s="11" t="s">
        <v>3007</v>
      </c>
      <c r="AL279" s="10">
        <v>0.71572916666666664</v>
      </c>
      <c r="AM279" s="11">
        <v>1</v>
      </c>
      <c r="AN279" s="10">
        <v>0.73611111111111116</v>
      </c>
      <c r="AO279" s="10">
        <v>0.73611111111111116</v>
      </c>
      <c r="AP279" s="11"/>
      <c r="AQ279" s="10">
        <v>8.680555555555558E-2</v>
      </c>
      <c r="AR279" s="10">
        <v>8.5891203703703733E-2</v>
      </c>
      <c r="AS279" s="10">
        <v>2.0381944444444522E-2</v>
      </c>
      <c r="AT279" s="44">
        <v>125</v>
      </c>
      <c r="AU279" s="44">
        <v>123.68333333333334</v>
      </c>
      <c r="AV279" s="44">
        <v>29.35</v>
      </c>
      <c r="AW279" s="10">
        <v>9.1435185185184675E-4</v>
      </c>
      <c r="AX279" s="44">
        <v>1.3166666666666667</v>
      </c>
      <c r="AY279" t="str">
        <f t="shared" si="12"/>
        <v>SI</v>
      </c>
      <c r="AZ279" s="43">
        <f t="shared" si="14"/>
        <v>0.31666666666666665</v>
      </c>
    </row>
    <row r="280" spans="1:52" x14ac:dyDescent="0.25">
      <c r="A280" s="11">
        <v>550</v>
      </c>
      <c r="B280" s="9">
        <v>42762</v>
      </c>
      <c r="C280" s="11" t="s">
        <v>357</v>
      </c>
      <c r="D280" s="10">
        <v>0.65138888888888891</v>
      </c>
      <c r="E280" s="44">
        <f t="shared" si="15"/>
        <v>3</v>
      </c>
      <c r="F280" s="10">
        <v>0.65339120370370374</v>
      </c>
      <c r="G280" s="48">
        <v>15</v>
      </c>
      <c r="H280" s="10"/>
      <c r="I280" s="10"/>
      <c r="J280" s="10"/>
      <c r="K280" s="10">
        <v>0.65425925925925921</v>
      </c>
      <c r="L280" s="10"/>
      <c r="M280" s="10"/>
      <c r="N280" s="10"/>
      <c r="O280" s="11">
        <v>3</v>
      </c>
      <c r="P280" s="11"/>
      <c r="Q280" s="11"/>
      <c r="R280" s="11"/>
      <c r="S280" s="11">
        <v>1</v>
      </c>
      <c r="T280" s="49">
        <v>42762.653391203705</v>
      </c>
      <c r="U280" s="49" t="s">
        <v>2997</v>
      </c>
      <c r="V280" s="49" t="s">
        <v>2997</v>
      </c>
      <c r="W280" s="49" t="s">
        <v>2997</v>
      </c>
      <c r="X280" s="49">
        <v>42762.65425925926</v>
      </c>
      <c r="Y280" s="49" t="s">
        <v>2997</v>
      </c>
      <c r="Z280" s="49" t="s">
        <v>2997</v>
      </c>
      <c r="AA280" s="49" t="s">
        <v>2997</v>
      </c>
      <c r="AB280" s="11">
        <v>1</v>
      </c>
      <c r="AC280" s="10">
        <v>8.680555555554692E-4</v>
      </c>
      <c r="AD280" s="10" t="s">
        <v>2997</v>
      </c>
      <c r="AE280" s="10" t="s">
        <v>2997</v>
      </c>
      <c r="AF280" s="10" t="s">
        <v>2997</v>
      </c>
      <c r="AG280" s="50">
        <v>1.25</v>
      </c>
      <c r="AH280" s="50"/>
      <c r="AI280" s="50"/>
      <c r="AJ280" s="50"/>
      <c r="AK280" s="11" t="s">
        <v>3007</v>
      </c>
      <c r="AL280" s="10">
        <v>0.71892361111111114</v>
      </c>
      <c r="AM280" s="11">
        <v>1</v>
      </c>
      <c r="AN280" s="10">
        <v>0.72291666666666676</v>
      </c>
      <c r="AO280" s="10">
        <v>0.72291666666666676</v>
      </c>
      <c r="AP280" s="11"/>
      <c r="AQ280" s="10">
        <v>7.1527777777777857E-2</v>
      </c>
      <c r="AR280" s="10">
        <v>6.9525462962963025E-2</v>
      </c>
      <c r="AS280" s="10">
        <v>3.9930555555556246E-3</v>
      </c>
      <c r="AT280" s="44">
        <v>103</v>
      </c>
      <c r="AU280" s="44">
        <v>100.11666666666666</v>
      </c>
      <c r="AV280" s="44">
        <v>5.75</v>
      </c>
      <c r="AW280" s="10">
        <v>2.0023148148148318E-3</v>
      </c>
      <c r="AX280" s="44">
        <v>2.8833333333333333</v>
      </c>
      <c r="AY280" t="str">
        <f t="shared" si="12"/>
        <v>SI</v>
      </c>
      <c r="AZ280" s="43">
        <f t="shared" si="14"/>
        <v>1.8833333333333333</v>
      </c>
    </row>
    <row r="281" spans="1:52" x14ac:dyDescent="0.25">
      <c r="A281" s="11">
        <v>548</v>
      </c>
      <c r="B281" s="9">
        <v>42762</v>
      </c>
      <c r="C281" s="11" t="s">
        <v>356</v>
      </c>
      <c r="D281" s="10">
        <v>0.65138888888888891</v>
      </c>
      <c r="E281" s="44">
        <f t="shared" si="15"/>
        <v>0</v>
      </c>
      <c r="F281" s="10">
        <v>0.6522337962962963</v>
      </c>
      <c r="G281" s="48">
        <v>15</v>
      </c>
      <c r="H281" s="10"/>
      <c r="I281" s="10"/>
      <c r="J281" s="10"/>
      <c r="K281" s="10">
        <v>0.6532175925925926</v>
      </c>
      <c r="L281" s="10"/>
      <c r="M281" s="10"/>
      <c r="N281" s="10"/>
      <c r="O281" s="11">
        <v>3</v>
      </c>
      <c r="P281" s="11"/>
      <c r="Q281" s="11"/>
      <c r="R281" s="11"/>
      <c r="S281" s="11">
        <v>1</v>
      </c>
      <c r="T281" s="49">
        <v>42762.652233796296</v>
      </c>
      <c r="U281" s="49" t="s">
        <v>2997</v>
      </c>
      <c r="V281" s="49" t="s">
        <v>2997</v>
      </c>
      <c r="W281" s="49" t="s">
        <v>2997</v>
      </c>
      <c r="X281" s="49">
        <v>42762.653217592589</v>
      </c>
      <c r="Y281" s="49" t="s">
        <v>2997</v>
      </c>
      <c r="Z281" s="49" t="s">
        <v>2997</v>
      </c>
      <c r="AA281" s="49" t="s">
        <v>2997</v>
      </c>
      <c r="AB281" s="11">
        <v>1</v>
      </c>
      <c r="AC281" s="10">
        <v>9.8379629629630205E-4</v>
      </c>
      <c r="AD281" s="10" t="s">
        <v>2997</v>
      </c>
      <c r="AE281" s="10" t="s">
        <v>2997</v>
      </c>
      <c r="AF281" s="10" t="s">
        <v>2997</v>
      </c>
      <c r="AG281" s="50">
        <v>1.4166666666666667</v>
      </c>
      <c r="AH281" s="50"/>
      <c r="AI281" s="50"/>
      <c r="AJ281" s="50"/>
      <c r="AK281" s="11" t="s">
        <v>3007</v>
      </c>
      <c r="AL281" s="10">
        <v>0.71695601851851853</v>
      </c>
      <c r="AM281" s="11">
        <v>1</v>
      </c>
      <c r="AN281" s="51">
        <v>0.7270833333333333</v>
      </c>
      <c r="AO281" s="51">
        <v>0.7270833333333333</v>
      </c>
      <c r="AP281" s="11"/>
      <c r="AQ281" s="10">
        <v>7.5694444444444398E-2</v>
      </c>
      <c r="AR281" s="10">
        <v>7.4849537037037006E-2</v>
      </c>
      <c r="AS281" s="10">
        <v>1.012731481481477E-2</v>
      </c>
      <c r="AT281" s="44">
        <v>109</v>
      </c>
      <c r="AU281" s="44">
        <v>107.78333333333333</v>
      </c>
      <c r="AV281" s="44">
        <v>14.583333333333334</v>
      </c>
      <c r="AW281" s="10">
        <v>8.4490740740739145E-4</v>
      </c>
      <c r="AX281" s="44">
        <v>1.2166666666666668</v>
      </c>
      <c r="AY281" t="str">
        <f t="shared" si="12"/>
        <v>SI</v>
      </c>
      <c r="AZ281" s="43">
        <f t="shared" si="14"/>
        <v>0.21666666666666679</v>
      </c>
    </row>
    <row r="282" spans="1:52" x14ac:dyDescent="0.25">
      <c r="A282" s="11">
        <v>549</v>
      </c>
      <c r="B282" s="9">
        <v>42762</v>
      </c>
      <c r="C282" s="11" t="s">
        <v>137</v>
      </c>
      <c r="D282" s="10">
        <v>0.65138888888888891</v>
      </c>
      <c r="E282" s="44">
        <f t="shared" si="15"/>
        <v>0</v>
      </c>
      <c r="F282" s="10">
        <v>0.65240740740740744</v>
      </c>
      <c r="G282" s="48">
        <v>15</v>
      </c>
      <c r="H282" s="10"/>
      <c r="I282" s="10"/>
      <c r="J282" s="10"/>
      <c r="K282" s="10">
        <v>0.65425925925925921</v>
      </c>
      <c r="L282" s="10"/>
      <c r="M282" s="10"/>
      <c r="N282" s="10"/>
      <c r="O282" s="11">
        <v>2</v>
      </c>
      <c r="P282" s="11"/>
      <c r="Q282" s="11"/>
      <c r="R282" s="11"/>
      <c r="S282" s="11">
        <v>1</v>
      </c>
      <c r="T282" s="49">
        <v>42762.652407407404</v>
      </c>
      <c r="U282" s="49" t="s">
        <v>2997</v>
      </c>
      <c r="V282" s="49" t="s">
        <v>2997</v>
      </c>
      <c r="W282" s="49" t="s">
        <v>2997</v>
      </c>
      <c r="X282" s="49">
        <v>42762.65425925926</v>
      </c>
      <c r="Y282" s="49" t="s">
        <v>2997</v>
      </c>
      <c r="Z282" s="49" t="s">
        <v>2997</v>
      </c>
      <c r="AA282" s="49" t="s">
        <v>2997</v>
      </c>
      <c r="AB282" s="11">
        <v>1</v>
      </c>
      <c r="AC282" s="10">
        <v>1.8518518518517713E-3</v>
      </c>
      <c r="AD282" s="10" t="s">
        <v>2997</v>
      </c>
      <c r="AE282" s="10" t="s">
        <v>2997</v>
      </c>
      <c r="AF282" s="10" t="s">
        <v>2997</v>
      </c>
      <c r="AG282" s="50">
        <v>2.6666666666666665</v>
      </c>
      <c r="AH282" s="50"/>
      <c r="AI282" s="50"/>
      <c r="AJ282" s="50"/>
      <c r="AK282" s="11" t="s">
        <v>3007</v>
      </c>
      <c r="AL282" s="10">
        <v>0.70420138888888895</v>
      </c>
      <c r="AM282" s="11">
        <v>0</v>
      </c>
      <c r="AN282" s="51">
        <v>0.72013888888888899</v>
      </c>
      <c r="AO282" s="51">
        <v>0.72013888888888899</v>
      </c>
      <c r="AP282" s="11"/>
      <c r="AQ282" s="10">
        <v>6.8750000000000089E-2</v>
      </c>
      <c r="AR282" s="10">
        <v>6.7731481481481559E-2</v>
      </c>
      <c r="AS282" s="10" t="s">
        <v>3050</v>
      </c>
      <c r="AT282" s="44">
        <v>99</v>
      </c>
      <c r="AU282" s="44">
        <v>97.533333333333331</v>
      </c>
      <c r="AV282" s="44" t="s">
        <v>3051</v>
      </c>
      <c r="AW282" s="10">
        <v>1.0185185185185297E-3</v>
      </c>
      <c r="AX282" s="44">
        <v>1.4666666666666668</v>
      </c>
      <c r="AY282" t="str">
        <f t="shared" si="12"/>
        <v>SI</v>
      </c>
      <c r="AZ282" s="43">
        <f t="shared" si="14"/>
        <v>0.46666666666666679</v>
      </c>
    </row>
    <row r="283" spans="1:52" x14ac:dyDescent="0.25">
      <c r="A283" s="11">
        <v>552</v>
      </c>
      <c r="B283" s="9">
        <v>42762</v>
      </c>
      <c r="C283" s="11" t="s">
        <v>714</v>
      </c>
      <c r="D283" s="10">
        <v>0.65486111111111112</v>
      </c>
      <c r="E283" s="44">
        <f t="shared" si="15"/>
        <v>5</v>
      </c>
      <c r="F283" s="10">
        <v>0.65587962962962965</v>
      </c>
      <c r="G283" s="48">
        <v>15</v>
      </c>
      <c r="H283" s="10"/>
      <c r="I283" s="10"/>
      <c r="J283" s="10"/>
      <c r="K283" s="10">
        <v>0.6565509259259259</v>
      </c>
      <c r="L283" s="10"/>
      <c r="M283" s="10"/>
      <c r="N283" s="10"/>
      <c r="O283" s="11">
        <v>5</v>
      </c>
      <c r="P283" s="11"/>
      <c r="Q283" s="11"/>
      <c r="R283" s="11"/>
      <c r="S283" s="11">
        <v>1</v>
      </c>
      <c r="T283" s="49">
        <v>42762.65587962963</v>
      </c>
      <c r="U283" s="49" t="s">
        <v>2997</v>
      </c>
      <c r="V283" s="49" t="s">
        <v>2997</v>
      </c>
      <c r="W283" s="49" t="s">
        <v>2997</v>
      </c>
      <c r="X283" s="49">
        <v>42762.656550925924</v>
      </c>
      <c r="Y283" s="49" t="s">
        <v>2997</v>
      </c>
      <c r="Z283" s="49" t="s">
        <v>2997</v>
      </c>
      <c r="AA283" s="49" t="s">
        <v>2997</v>
      </c>
      <c r="AB283" s="11">
        <v>1</v>
      </c>
      <c r="AC283" s="10">
        <v>6.712962962962532E-4</v>
      </c>
      <c r="AD283" s="10" t="s">
        <v>2997</v>
      </c>
      <c r="AE283" s="10" t="s">
        <v>2997</v>
      </c>
      <c r="AF283" s="10" t="s">
        <v>2997</v>
      </c>
      <c r="AG283" s="50">
        <v>0.96666666666666667</v>
      </c>
      <c r="AH283" s="50"/>
      <c r="AI283" s="50"/>
      <c r="AJ283" s="50"/>
      <c r="AK283" s="11" t="s">
        <v>3007</v>
      </c>
      <c r="AL283" s="10" t="s">
        <v>3040</v>
      </c>
      <c r="AM283" s="11" t="s">
        <v>3040</v>
      </c>
      <c r="AN283" s="51">
        <v>0.88194444444444453</v>
      </c>
      <c r="AO283" s="51">
        <v>0.88194444444444453</v>
      </c>
      <c r="AP283" s="11"/>
      <c r="AQ283" s="10">
        <v>0.22708333333333341</v>
      </c>
      <c r="AR283" s="10">
        <v>0.22606481481481489</v>
      </c>
      <c r="AS283" s="10" t="s">
        <v>3052</v>
      </c>
      <c r="AT283" s="44">
        <v>327</v>
      </c>
      <c r="AU283" s="44">
        <v>325.53333333333336</v>
      </c>
      <c r="AV283" s="44" t="s">
        <v>3051</v>
      </c>
      <c r="AW283" s="10">
        <v>1.0185185185185297E-3</v>
      </c>
      <c r="AX283" s="44">
        <v>1.4666666666666668</v>
      </c>
      <c r="AY283" t="str">
        <f t="shared" si="12"/>
        <v>SI</v>
      </c>
      <c r="AZ283" s="43">
        <f t="shared" si="14"/>
        <v>0.46666666666666679</v>
      </c>
    </row>
    <row r="284" spans="1:52" x14ac:dyDescent="0.25">
      <c r="A284" s="11">
        <v>553</v>
      </c>
      <c r="B284" s="9">
        <v>42762</v>
      </c>
      <c r="C284" s="11" t="s">
        <v>358</v>
      </c>
      <c r="D284" s="10">
        <v>0.65486111111111112</v>
      </c>
      <c r="E284" s="44">
        <f t="shared" si="15"/>
        <v>0</v>
      </c>
      <c r="F284" s="10">
        <v>0.65593749999999995</v>
      </c>
      <c r="G284" s="48">
        <v>15</v>
      </c>
      <c r="H284" s="10"/>
      <c r="I284" s="10"/>
      <c r="J284" s="10"/>
      <c r="K284" s="10">
        <v>0.65674768518518511</v>
      </c>
      <c r="L284" s="10"/>
      <c r="M284" s="10"/>
      <c r="N284" s="10"/>
      <c r="O284" s="11">
        <v>3</v>
      </c>
      <c r="P284" s="11"/>
      <c r="Q284" s="11"/>
      <c r="R284" s="11"/>
      <c r="S284" s="11">
        <v>1</v>
      </c>
      <c r="T284" s="49">
        <v>42762.6559375</v>
      </c>
      <c r="U284" s="49" t="s">
        <v>2997</v>
      </c>
      <c r="V284" s="49" t="s">
        <v>2997</v>
      </c>
      <c r="W284" s="49" t="s">
        <v>2997</v>
      </c>
      <c r="X284" s="49">
        <v>42762.656747685185</v>
      </c>
      <c r="Y284" s="49" t="s">
        <v>2997</v>
      </c>
      <c r="Z284" s="49" t="s">
        <v>2997</v>
      </c>
      <c r="AA284" s="49" t="s">
        <v>2997</v>
      </c>
      <c r="AB284" s="11">
        <v>1</v>
      </c>
      <c r="AC284" s="10">
        <v>8.101851851851638E-4</v>
      </c>
      <c r="AD284" s="10" t="s">
        <v>2997</v>
      </c>
      <c r="AE284" s="10" t="s">
        <v>2997</v>
      </c>
      <c r="AF284" s="10" t="s">
        <v>2997</v>
      </c>
      <c r="AG284" s="50">
        <v>1.1666666666666667</v>
      </c>
      <c r="AH284" s="50"/>
      <c r="AI284" s="50"/>
      <c r="AJ284" s="50"/>
      <c r="AK284" s="11" t="s">
        <v>3007</v>
      </c>
      <c r="AL284" s="10" t="s">
        <v>3040</v>
      </c>
      <c r="AM284" s="11" t="s">
        <v>3040</v>
      </c>
      <c r="AN284" s="10">
        <v>0.72083333333333333</v>
      </c>
      <c r="AO284" s="10">
        <v>0.72083333333333333</v>
      </c>
      <c r="AP284" s="11"/>
      <c r="AQ284" s="10">
        <v>6.597222222222221E-2</v>
      </c>
      <c r="AR284" s="10">
        <v>6.4895833333333375E-2</v>
      </c>
      <c r="AS284" s="10" t="s">
        <v>3052</v>
      </c>
      <c r="AT284" s="44">
        <v>95</v>
      </c>
      <c r="AU284" s="44">
        <v>93.45</v>
      </c>
      <c r="AV284" s="44" t="s">
        <v>3051</v>
      </c>
      <c r="AW284" s="10">
        <v>1.0763888888888351E-3</v>
      </c>
      <c r="AX284" s="44">
        <v>1.55</v>
      </c>
      <c r="AY284" t="str">
        <f t="shared" si="12"/>
        <v>SI</v>
      </c>
      <c r="AZ284" s="43">
        <f t="shared" si="14"/>
        <v>0.55000000000000004</v>
      </c>
    </row>
    <row r="285" spans="1:52" x14ac:dyDescent="0.25">
      <c r="A285" s="11">
        <v>554</v>
      </c>
      <c r="B285" s="9">
        <v>42762</v>
      </c>
      <c r="C285" s="11" t="s">
        <v>566</v>
      </c>
      <c r="D285" s="10">
        <v>0.65555555555555556</v>
      </c>
      <c r="E285" s="44">
        <f t="shared" si="15"/>
        <v>1</v>
      </c>
      <c r="F285" s="10">
        <v>0.65616898148148151</v>
      </c>
      <c r="G285" s="48">
        <v>15</v>
      </c>
      <c r="H285" s="10"/>
      <c r="I285" s="10"/>
      <c r="J285" s="10"/>
      <c r="K285" s="10">
        <v>0.65741898148148148</v>
      </c>
      <c r="L285" s="10"/>
      <c r="M285" s="10"/>
      <c r="N285" s="10"/>
      <c r="O285" s="11">
        <v>4</v>
      </c>
      <c r="P285" s="11"/>
      <c r="Q285" s="11"/>
      <c r="R285" s="11"/>
      <c r="S285" s="11">
        <v>1</v>
      </c>
      <c r="T285" s="49">
        <v>42762.656168981484</v>
      </c>
      <c r="U285" s="49" t="s">
        <v>2997</v>
      </c>
      <c r="V285" s="49" t="s">
        <v>2997</v>
      </c>
      <c r="W285" s="49" t="s">
        <v>2997</v>
      </c>
      <c r="X285" s="49">
        <v>42762.657418981478</v>
      </c>
      <c r="Y285" s="49" t="s">
        <v>2997</v>
      </c>
      <c r="Z285" s="49" t="s">
        <v>2997</v>
      </c>
      <c r="AA285" s="49" t="s">
        <v>2997</v>
      </c>
      <c r="AB285" s="11">
        <v>1</v>
      </c>
      <c r="AC285" s="10">
        <v>1.2499999999999734E-3</v>
      </c>
      <c r="AD285" s="10" t="s">
        <v>2997</v>
      </c>
      <c r="AE285" s="10" t="s">
        <v>2997</v>
      </c>
      <c r="AF285" s="10" t="s">
        <v>2997</v>
      </c>
      <c r="AG285" s="50">
        <v>1.8</v>
      </c>
      <c r="AH285" s="50"/>
      <c r="AI285" s="50"/>
      <c r="AJ285" s="50"/>
      <c r="AK285" s="11" t="s">
        <v>3007</v>
      </c>
      <c r="AL285" s="10">
        <v>0.70517361111111121</v>
      </c>
      <c r="AM285" s="11">
        <v>1</v>
      </c>
      <c r="AN285" s="51">
        <v>0.70624999999999993</v>
      </c>
      <c r="AO285" s="51">
        <v>0.70624999999999993</v>
      </c>
      <c r="AP285" s="11"/>
      <c r="AQ285" s="10">
        <v>5.0694444444444375E-2</v>
      </c>
      <c r="AR285" s="10">
        <v>5.0081018518518428E-2</v>
      </c>
      <c r="AS285" s="10">
        <v>1.0763888888887241E-3</v>
      </c>
      <c r="AT285" s="44">
        <v>73</v>
      </c>
      <c r="AU285" s="44">
        <v>72.11666666666666</v>
      </c>
      <c r="AV285" s="44">
        <v>1.55</v>
      </c>
      <c r="AW285" s="10">
        <v>6.134259259259478E-4</v>
      </c>
      <c r="AX285" s="44">
        <v>0.8833333333333333</v>
      </c>
      <c r="AY285" t="str">
        <f t="shared" si="12"/>
        <v>NO</v>
      </c>
      <c r="AZ285" s="43">
        <f t="shared" si="14"/>
        <v>0</v>
      </c>
    </row>
    <row r="286" spans="1:52" x14ac:dyDescent="0.25">
      <c r="A286" s="11">
        <v>556</v>
      </c>
      <c r="B286" s="9">
        <v>42762</v>
      </c>
      <c r="C286" s="11" t="s">
        <v>146</v>
      </c>
      <c r="D286" s="10">
        <v>0.65694444444444444</v>
      </c>
      <c r="E286" s="44">
        <f t="shared" si="15"/>
        <v>2</v>
      </c>
      <c r="F286" s="10">
        <v>0.65766203703703707</v>
      </c>
      <c r="G286" s="48">
        <v>15</v>
      </c>
      <c r="H286" s="10">
        <v>0.67575231481481479</v>
      </c>
      <c r="I286" s="10">
        <v>0.69268518518518529</v>
      </c>
      <c r="J286" s="10"/>
      <c r="K286" s="10">
        <v>0.6587615740740741</v>
      </c>
      <c r="L286" s="10">
        <v>0.67778935185185185</v>
      </c>
      <c r="M286" s="10">
        <v>0.69392361111111101</v>
      </c>
      <c r="N286" s="10"/>
      <c r="O286" s="11">
        <v>4</v>
      </c>
      <c r="P286" s="11">
        <v>2</v>
      </c>
      <c r="Q286" s="11">
        <v>4</v>
      </c>
      <c r="R286" s="11"/>
      <c r="S286" s="11">
        <v>3</v>
      </c>
      <c r="T286" s="49">
        <v>42762.65766203704</v>
      </c>
      <c r="U286" s="49">
        <v>42762.675752314812</v>
      </c>
      <c r="V286" s="49">
        <v>42762.692685185182</v>
      </c>
      <c r="W286" s="49" t="s">
        <v>2997</v>
      </c>
      <c r="X286" s="49">
        <v>42762.658761574072</v>
      </c>
      <c r="Y286" s="49">
        <v>42762.677789351852</v>
      </c>
      <c r="Z286" s="49">
        <v>42762.693923611114</v>
      </c>
      <c r="AA286" s="49" t="s">
        <v>2997</v>
      </c>
      <c r="AB286" s="11">
        <v>3</v>
      </c>
      <c r="AC286" s="10">
        <v>1.0995370370370239E-3</v>
      </c>
      <c r="AD286" s="10">
        <v>2.0370370370370594E-3</v>
      </c>
      <c r="AE286" s="10">
        <v>1.2384259259257124E-3</v>
      </c>
      <c r="AF286" s="10" t="s">
        <v>2997</v>
      </c>
      <c r="AG286" s="50">
        <v>1.5833333333333335</v>
      </c>
      <c r="AH286" s="50">
        <v>2.9333333333333336</v>
      </c>
      <c r="AI286" s="50">
        <v>1.7833333333333332</v>
      </c>
      <c r="AJ286" s="50"/>
      <c r="AK286" s="11" t="s">
        <v>3007</v>
      </c>
      <c r="AL286" s="10">
        <v>0.74354166666666666</v>
      </c>
      <c r="AM286" s="11">
        <v>1</v>
      </c>
      <c r="AN286" s="10">
        <v>0.74930555555555556</v>
      </c>
      <c r="AO286" s="10">
        <v>0.75</v>
      </c>
      <c r="AP286" s="11"/>
      <c r="AQ286" s="10">
        <v>9.3055555555555558E-2</v>
      </c>
      <c r="AR286" s="10">
        <v>5.7314814814814707E-2</v>
      </c>
      <c r="AS286" s="10">
        <v>5.7638888888889017E-3</v>
      </c>
      <c r="AT286" s="44">
        <v>134</v>
      </c>
      <c r="AU286" s="44">
        <v>82.533333333333331</v>
      </c>
      <c r="AV286" s="44">
        <v>8.3000000000000007</v>
      </c>
      <c r="AW286" s="10">
        <v>7.1759259259263075E-4</v>
      </c>
      <c r="AX286" s="44">
        <v>1.0333333333333334</v>
      </c>
      <c r="AY286" t="str">
        <f t="shared" si="12"/>
        <v>SI</v>
      </c>
      <c r="AZ286" s="43">
        <f t="shared" si="14"/>
        <v>3.3333333333333437E-2</v>
      </c>
    </row>
    <row r="287" spans="1:52" x14ac:dyDescent="0.25">
      <c r="A287" s="11">
        <v>555</v>
      </c>
      <c r="B287" s="9">
        <v>42762</v>
      </c>
      <c r="C287" s="11" t="s">
        <v>359</v>
      </c>
      <c r="D287" s="10">
        <v>0.65694444444444444</v>
      </c>
      <c r="E287" s="44">
        <f t="shared" si="15"/>
        <v>0</v>
      </c>
      <c r="F287" s="10">
        <v>0.65745370370370371</v>
      </c>
      <c r="G287" s="48">
        <v>15</v>
      </c>
      <c r="H287" s="10"/>
      <c r="I287" s="10"/>
      <c r="J287" s="10"/>
      <c r="K287" s="10">
        <v>0.65861111111111115</v>
      </c>
      <c r="L287" s="10"/>
      <c r="M287" s="10"/>
      <c r="N287" s="10"/>
      <c r="O287" s="11">
        <v>3</v>
      </c>
      <c r="P287" s="11"/>
      <c r="Q287" s="11"/>
      <c r="R287" s="11"/>
      <c r="S287" s="11">
        <v>1</v>
      </c>
      <c r="T287" s="49">
        <v>42762.657453703701</v>
      </c>
      <c r="U287" s="49" t="s">
        <v>2997</v>
      </c>
      <c r="V287" s="49" t="s">
        <v>2997</v>
      </c>
      <c r="W287" s="49" t="s">
        <v>2997</v>
      </c>
      <c r="X287" s="49">
        <v>42762.65861111111</v>
      </c>
      <c r="Y287" s="49" t="s">
        <v>2997</v>
      </c>
      <c r="Z287" s="49" t="s">
        <v>2997</v>
      </c>
      <c r="AA287" s="49" t="s">
        <v>2997</v>
      </c>
      <c r="AB287" s="11">
        <v>1</v>
      </c>
      <c r="AC287" s="10">
        <v>1.1574074074074403E-3</v>
      </c>
      <c r="AD287" s="10" t="s">
        <v>2997</v>
      </c>
      <c r="AE287" s="10" t="s">
        <v>2997</v>
      </c>
      <c r="AF287" s="10" t="s">
        <v>2997</v>
      </c>
      <c r="AG287" s="50">
        <v>1.6666666666666665</v>
      </c>
      <c r="AH287" s="50"/>
      <c r="AI287" s="50"/>
      <c r="AJ287" s="50"/>
      <c r="AK287" s="11" t="s">
        <v>3007</v>
      </c>
      <c r="AL287" s="10">
        <v>0.66849537037037043</v>
      </c>
      <c r="AM287" s="11">
        <v>1</v>
      </c>
      <c r="AN287" s="51">
        <v>0.68541666666666667</v>
      </c>
      <c r="AO287" s="51">
        <v>0.68541666666666667</v>
      </c>
      <c r="AP287" s="11"/>
      <c r="AQ287" s="10">
        <v>2.8472222222222232E-2</v>
      </c>
      <c r="AR287" s="10">
        <v>2.7962962962962967E-2</v>
      </c>
      <c r="AS287" s="10">
        <v>1.692129629629624E-2</v>
      </c>
      <c r="AT287" s="44">
        <v>41</v>
      </c>
      <c r="AU287" s="44">
        <v>40.266666666666666</v>
      </c>
      <c r="AV287" s="44">
        <v>24.366666666666667</v>
      </c>
      <c r="AW287" s="10">
        <v>5.0925925925926485E-4</v>
      </c>
      <c r="AX287" s="44">
        <v>0.73333333333333328</v>
      </c>
      <c r="AY287" t="str">
        <f t="shared" si="12"/>
        <v>NO</v>
      </c>
      <c r="AZ287" s="43">
        <f t="shared" si="14"/>
        <v>0</v>
      </c>
    </row>
    <row r="288" spans="1:52" x14ac:dyDescent="0.25">
      <c r="A288" s="11">
        <v>557</v>
      </c>
      <c r="B288" s="9">
        <v>42762</v>
      </c>
      <c r="C288" s="11" t="s">
        <v>139</v>
      </c>
      <c r="D288" s="10">
        <v>0.65763888888888888</v>
      </c>
      <c r="E288" s="44">
        <f t="shared" si="15"/>
        <v>1</v>
      </c>
      <c r="F288" s="10">
        <v>0.65815972222222219</v>
      </c>
      <c r="G288" s="48">
        <v>15</v>
      </c>
      <c r="H288" s="10"/>
      <c r="I288" s="10"/>
      <c r="J288" s="10"/>
      <c r="K288" s="10">
        <v>0.65947916666666673</v>
      </c>
      <c r="L288" s="10"/>
      <c r="M288" s="10"/>
      <c r="N288" s="10"/>
      <c r="O288" s="11">
        <v>2</v>
      </c>
      <c r="P288" s="11"/>
      <c r="Q288" s="11"/>
      <c r="R288" s="11"/>
      <c r="S288" s="11">
        <v>1</v>
      </c>
      <c r="T288" s="49">
        <v>42762.658159722225</v>
      </c>
      <c r="U288" s="49" t="s">
        <v>2997</v>
      </c>
      <c r="V288" s="49" t="s">
        <v>2997</v>
      </c>
      <c r="W288" s="49" t="s">
        <v>2997</v>
      </c>
      <c r="X288" s="49">
        <v>42762.659479166665</v>
      </c>
      <c r="Y288" s="49" t="s">
        <v>2997</v>
      </c>
      <c r="Z288" s="49" t="s">
        <v>2997</v>
      </c>
      <c r="AA288" s="49" t="s">
        <v>2997</v>
      </c>
      <c r="AB288" s="11">
        <v>1</v>
      </c>
      <c r="AC288" s="10">
        <v>1.3194444444445397E-3</v>
      </c>
      <c r="AD288" s="10" t="s">
        <v>2997</v>
      </c>
      <c r="AE288" s="10" t="s">
        <v>2997</v>
      </c>
      <c r="AF288" s="10" t="s">
        <v>2997</v>
      </c>
      <c r="AG288" s="50">
        <v>1.9</v>
      </c>
      <c r="AH288" s="50"/>
      <c r="AI288" s="50"/>
      <c r="AJ288" s="50"/>
      <c r="AK288" s="11" t="s">
        <v>3007</v>
      </c>
      <c r="AL288" s="10">
        <v>0.66796296296296298</v>
      </c>
      <c r="AM288" s="11">
        <v>1</v>
      </c>
      <c r="AN288" s="10">
        <v>0.67291666666666661</v>
      </c>
      <c r="AO288" s="10">
        <v>0.67291666666666661</v>
      </c>
      <c r="AP288" s="11"/>
      <c r="AQ288" s="10">
        <v>1.5277777777777724E-2</v>
      </c>
      <c r="AR288" s="10">
        <v>1.475694444444442E-2</v>
      </c>
      <c r="AS288" s="10">
        <v>4.9537037037036269E-3</v>
      </c>
      <c r="AT288" s="44">
        <v>22</v>
      </c>
      <c r="AU288" s="44">
        <v>21.25</v>
      </c>
      <c r="AV288" s="44">
        <v>7.1333333333333337</v>
      </c>
      <c r="AW288" s="10">
        <v>5.2083333333330373E-4</v>
      </c>
      <c r="AX288" s="44">
        <v>0.75</v>
      </c>
      <c r="AY288" t="str">
        <f t="shared" si="12"/>
        <v>NO</v>
      </c>
      <c r="AZ288" s="43">
        <f t="shared" si="14"/>
        <v>0</v>
      </c>
    </row>
    <row r="289" spans="1:52" x14ac:dyDescent="0.25">
      <c r="A289" s="11">
        <v>560</v>
      </c>
      <c r="B289" s="9">
        <v>42762</v>
      </c>
      <c r="C289" s="11" t="s">
        <v>140</v>
      </c>
      <c r="D289" s="10">
        <v>0.66249999999999998</v>
      </c>
      <c r="E289" s="44">
        <f t="shared" si="15"/>
        <v>7</v>
      </c>
      <c r="F289" s="10">
        <v>0.66335648148148152</v>
      </c>
      <c r="G289" s="48">
        <v>15</v>
      </c>
      <c r="H289" s="10">
        <v>0.69030092592592596</v>
      </c>
      <c r="I289" s="10">
        <v>0.70002314814814814</v>
      </c>
      <c r="J289" s="10"/>
      <c r="K289" s="10">
        <v>0.66594907407407411</v>
      </c>
      <c r="L289" s="10">
        <v>0.69223379629629633</v>
      </c>
      <c r="M289" s="10">
        <v>0.70136574074074076</v>
      </c>
      <c r="N289" s="10"/>
      <c r="O289" s="11">
        <v>2</v>
      </c>
      <c r="P289" s="11">
        <v>4</v>
      </c>
      <c r="Q289" s="11">
        <v>4</v>
      </c>
      <c r="R289" s="11"/>
      <c r="S289" s="11">
        <v>3</v>
      </c>
      <c r="T289" s="49">
        <v>42762.663356481484</v>
      </c>
      <c r="U289" s="49">
        <v>42762.690300925926</v>
      </c>
      <c r="V289" s="49">
        <v>42762.700023148151</v>
      </c>
      <c r="W289" s="49" t="s">
        <v>2997</v>
      </c>
      <c r="X289" s="49">
        <v>42762.665949074071</v>
      </c>
      <c r="Y289" s="49">
        <v>42762.692233796297</v>
      </c>
      <c r="Z289" s="49">
        <v>42762.701365740744</v>
      </c>
      <c r="AA289" s="49" t="s">
        <v>2997</v>
      </c>
      <c r="AB289" s="11">
        <v>3</v>
      </c>
      <c r="AC289" s="10">
        <v>2.5925925925925908E-3</v>
      </c>
      <c r="AD289" s="10">
        <v>1.9328703703703765E-3</v>
      </c>
      <c r="AE289" s="10">
        <v>1.3425925925926174E-3</v>
      </c>
      <c r="AF289" s="10" t="s">
        <v>2997</v>
      </c>
      <c r="AG289" s="50">
        <v>3.7333333333333334</v>
      </c>
      <c r="AH289" s="50">
        <v>2.7833333333333332</v>
      </c>
      <c r="AI289" s="50">
        <v>1.9333333333333333</v>
      </c>
      <c r="AJ289" s="50"/>
      <c r="AK289" s="11" t="s">
        <v>3007</v>
      </c>
      <c r="AL289" s="10">
        <v>0.77303240740740742</v>
      </c>
      <c r="AM289" s="11">
        <v>1</v>
      </c>
      <c r="AN289" s="10">
        <v>0.77708333333333324</v>
      </c>
      <c r="AO289" s="10">
        <v>0.77777777777777779</v>
      </c>
      <c r="AP289" s="11"/>
      <c r="AQ289" s="10">
        <v>0.11527777777777781</v>
      </c>
      <c r="AR289" s="10">
        <v>7.7754629629629646E-2</v>
      </c>
      <c r="AS289" s="10">
        <v>4.050925925925819E-3</v>
      </c>
      <c r="AT289" s="44">
        <v>166</v>
      </c>
      <c r="AU289" s="44">
        <v>111.96666666666667</v>
      </c>
      <c r="AV289" s="44">
        <v>5.833333333333333</v>
      </c>
      <c r="AW289" s="10">
        <v>8.5648148148154135E-4</v>
      </c>
      <c r="AX289" s="44">
        <v>1.2333333333333334</v>
      </c>
      <c r="AY289" t="str">
        <f t="shared" si="12"/>
        <v>SI</v>
      </c>
      <c r="AZ289" s="43">
        <f t="shared" si="14"/>
        <v>0.23333333333333339</v>
      </c>
    </row>
    <row r="290" spans="1:52" x14ac:dyDescent="0.25">
      <c r="A290" s="11">
        <v>563</v>
      </c>
      <c r="B290" s="9">
        <v>42762</v>
      </c>
      <c r="C290" s="11" t="s">
        <v>569</v>
      </c>
      <c r="D290" s="10">
        <v>0.66319444444444442</v>
      </c>
      <c r="E290" s="44">
        <f t="shared" si="15"/>
        <v>1</v>
      </c>
      <c r="F290" s="10">
        <v>0.66521990740740744</v>
      </c>
      <c r="G290" s="48">
        <v>15</v>
      </c>
      <c r="H290" s="10">
        <v>0.69695601851851852</v>
      </c>
      <c r="I290" s="10"/>
      <c r="J290" s="10"/>
      <c r="K290" s="10">
        <v>0.6660300925925926</v>
      </c>
      <c r="L290" s="10">
        <v>0.69790509259259259</v>
      </c>
      <c r="M290" s="10"/>
      <c r="N290" s="10"/>
      <c r="O290" s="11">
        <v>4</v>
      </c>
      <c r="P290" s="11">
        <v>4</v>
      </c>
      <c r="Q290" s="11"/>
      <c r="R290" s="11"/>
      <c r="S290" s="11">
        <v>2</v>
      </c>
      <c r="T290" s="49">
        <v>42762.665219907409</v>
      </c>
      <c r="U290" s="49">
        <v>42762.696956018517</v>
      </c>
      <c r="V290" s="49" t="s">
        <v>2997</v>
      </c>
      <c r="W290" s="49" t="s">
        <v>2997</v>
      </c>
      <c r="X290" s="49">
        <v>42762.666030092594</v>
      </c>
      <c r="Y290" s="49">
        <v>42762.697905092595</v>
      </c>
      <c r="Z290" s="49" t="s">
        <v>2997</v>
      </c>
      <c r="AA290" s="49" t="s">
        <v>2997</v>
      </c>
      <c r="AB290" s="11">
        <v>2</v>
      </c>
      <c r="AC290" s="10">
        <v>8.101851851851638E-4</v>
      </c>
      <c r="AD290" s="10">
        <v>9.490740740740744E-4</v>
      </c>
      <c r="AE290" s="10" t="s">
        <v>2997</v>
      </c>
      <c r="AF290" s="10" t="s">
        <v>2997</v>
      </c>
      <c r="AG290" s="50">
        <v>1.1666666666666667</v>
      </c>
      <c r="AH290" s="50">
        <v>1.3666666666666667</v>
      </c>
      <c r="AI290" s="50"/>
      <c r="AJ290" s="50"/>
      <c r="AK290" s="11" t="s">
        <v>3007</v>
      </c>
      <c r="AL290" s="10">
        <v>0.77817129629629633</v>
      </c>
      <c r="AM290" s="11">
        <v>1</v>
      </c>
      <c r="AN290" s="10">
        <v>0.78333333333333333</v>
      </c>
      <c r="AO290" s="10">
        <v>0.78402777777777777</v>
      </c>
      <c r="AP290" s="11"/>
      <c r="AQ290" s="10">
        <v>0.12083333333333335</v>
      </c>
      <c r="AR290" s="10">
        <v>8.7071759259259252E-2</v>
      </c>
      <c r="AS290" s="10">
        <v>5.1620370370369928E-3</v>
      </c>
      <c r="AT290" s="44">
        <v>174</v>
      </c>
      <c r="AU290" s="44">
        <v>125.38333333333334</v>
      </c>
      <c r="AV290" s="44">
        <v>7.4333333333333336</v>
      </c>
      <c r="AW290" s="10">
        <v>2.0254629629630205E-3</v>
      </c>
      <c r="AX290" s="44">
        <v>2.9166666666666665</v>
      </c>
      <c r="AY290" t="str">
        <f t="shared" si="12"/>
        <v>SI</v>
      </c>
      <c r="AZ290" s="43">
        <f t="shared" si="14"/>
        <v>1.9166666666666665</v>
      </c>
    </row>
    <row r="291" spans="1:52" x14ac:dyDescent="0.25">
      <c r="A291" s="11">
        <v>561</v>
      </c>
      <c r="B291" s="9">
        <v>42762</v>
      </c>
      <c r="C291" s="11" t="s">
        <v>568</v>
      </c>
      <c r="D291" s="10">
        <v>0.66319444444444442</v>
      </c>
      <c r="E291" s="44">
        <f t="shared" si="15"/>
        <v>0</v>
      </c>
      <c r="F291" s="10">
        <v>0.6636805555555555</v>
      </c>
      <c r="G291" s="48">
        <v>15</v>
      </c>
      <c r="H291" s="10"/>
      <c r="I291" s="10"/>
      <c r="J291" s="10"/>
      <c r="K291" s="10">
        <v>0.66494212962962962</v>
      </c>
      <c r="L291" s="10"/>
      <c r="M291" s="10"/>
      <c r="N291" s="10"/>
      <c r="O291" s="11">
        <v>4</v>
      </c>
      <c r="P291" s="11"/>
      <c r="Q291" s="11"/>
      <c r="R291" s="11"/>
      <c r="S291" s="11">
        <v>1</v>
      </c>
      <c r="T291" s="49">
        <v>42762.663680555554</v>
      </c>
      <c r="U291" s="49" t="s">
        <v>2997</v>
      </c>
      <c r="V291" s="49" t="s">
        <v>2997</v>
      </c>
      <c r="W291" s="49" t="s">
        <v>2997</v>
      </c>
      <c r="X291" s="49">
        <v>42762.664942129632</v>
      </c>
      <c r="Y291" s="49" t="s">
        <v>2997</v>
      </c>
      <c r="Z291" s="49" t="s">
        <v>2997</v>
      </c>
      <c r="AA291" s="49" t="s">
        <v>2997</v>
      </c>
      <c r="AB291" s="11">
        <v>1</v>
      </c>
      <c r="AC291" s="10">
        <v>1.2615740740741233E-3</v>
      </c>
      <c r="AD291" s="10" t="s">
        <v>2997</v>
      </c>
      <c r="AE291" s="10" t="s">
        <v>2997</v>
      </c>
      <c r="AF291" s="10" t="s">
        <v>2997</v>
      </c>
      <c r="AG291" s="50">
        <v>1.8166666666666667</v>
      </c>
      <c r="AH291" s="50"/>
      <c r="AI291" s="50"/>
      <c r="AJ291" s="50"/>
      <c r="AK291" s="11" t="s">
        <v>3007</v>
      </c>
      <c r="AL291" s="10" t="s">
        <v>3040</v>
      </c>
      <c r="AM291" s="11" t="s">
        <v>3040</v>
      </c>
      <c r="AN291" s="10">
        <v>0.76666666666666661</v>
      </c>
      <c r="AO291" s="10">
        <v>0.76666666666666661</v>
      </c>
      <c r="AP291" s="11"/>
      <c r="AQ291" s="10">
        <v>0.10347222222222219</v>
      </c>
      <c r="AR291" s="10">
        <v>0.10298611111111111</v>
      </c>
      <c r="AS291" s="10" t="s">
        <v>3052</v>
      </c>
      <c r="AT291" s="44">
        <v>149</v>
      </c>
      <c r="AU291" s="44">
        <v>148.30000000000001</v>
      </c>
      <c r="AV291" s="44" t="s">
        <v>3051</v>
      </c>
      <c r="AW291" s="10">
        <v>4.8611111111107608E-4</v>
      </c>
      <c r="AX291" s="44">
        <v>0.7</v>
      </c>
      <c r="AY291" t="str">
        <f t="shared" si="12"/>
        <v>NO</v>
      </c>
      <c r="AZ291" s="43">
        <f t="shared" si="14"/>
        <v>0</v>
      </c>
    </row>
    <row r="292" spans="1:52" x14ac:dyDescent="0.25">
      <c r="A292" s="11">
        <v>562</v>
      </c>
      <c r="B292" s="9">
        <v>42762</v>
      </c>
      <c r="C292" s="11" t="s">
        <v>363</v>
      </c>
      <c r="D292" s="10">
        <v>0.66319444444444442</v>
      </c>
      <c r="E292" s="44">
        <f t="shared" si="15"/>
        <v>0</v>
      </c>
      <c r="F292" s="10">
        <v>0.66430555555555559</v>
      </c>
      <c r="G292" s="48">
        <v>15</v>
      </c>
      <c r="H292" s="10"/>
      <c r="I292" s="10"/>
      <c r="J292" s="10"/>
      <c r="K292" s="10">
        <v>0.66539351851851858</v>
      </c>
      <c r="L292" s="10"/>
      <c r="M292" s="10"/>
      <c r="N292" s="10"/>
      <c r="O292" s="11">
        <v>3</v>
      </c>
      <c r="P292" s="11"/>
      <c r="Q292" s="11"/>
      <c r="R292" s="11"/>
      <c r="S292" s="11">
        <v>1</v>
      </c>
      <c r="T292" s="49">
        <v>42762.664305555554</v>
      </c>
      <c r="U292" s="49" t="s">
        <v>2997</v>
      </c>
      <c r="V292" s="49" t="s">
        <v>2997</v>
      </c>
      <c r="W292" s="49" t="s">
        <v>2997</v>
      </c>
      <c r="X292" s="49">
        <v>42762.665393518517</v>
      </c>
      <c r="Y292" s="49" t="s">
        <v>2997</v>
      </c>
      <c r="Z292" s="49" t="s">
        <v>2997</v>
      </c>
      <c r="AA292" s="49" t="s">
        <v>2997</v>
      </c>
      <c r="AB292" s="11">
        <v>1</v>
      </c>
      <c r="AC292" s="10">
        <v>1.087962962962985E-3</v>
      </c>
      <c r="AD292" s="10" t="s">
        <v>2997</v>
      </c>
      <c r="AE292" s="10" t="s">
        <v>2997</v>
      </c>
      <c r="AF292" s="10" t="s">
        <v>2997</v>
      </c>
      <c r="AG292" s="50">
        <v>1.5666666666666667</v>
      </c>
      <c r="AH292" s="50"/>
      <c r="AI292" s="50"/>
      <c r="AJ292" s="50"/>
      <c r="AK292" s="11" t="s">
        <v>3007</v>
      </c>
      <c r="AL292" s="10" t="s">
        <v>3040</v>
      </c>
      <c r="AM292" s="11" t="s">
        <v>3040</v>
      </c>
      <c r="AN292" s="10">
        <v>0.68333333333333324</v>
      </c>
      <c r="AO292" s="10">
        <v>0.68472222222222223</v>
      </c>
      <c r="AP292" s="11"/>
      <c r="AQ292" s="10">
        <v>2.1527777777777812E-2</v>
      </c>
      <c r="AR292" s="10">
        <v>2.0416666666666639E-2</v>
      </c>
      <c r="AS292" s="10" t="s">
        <v>3052</v>
      </c>
      <c r="AT292" s="44">
        <v>31</v>
      </c>
      <c r="AU292" s="44">
        <v>29.4</v>
      </c>
      <c r="AV292" s="44" t="s">
        <v>3051</v>
      </c>
      <c r="AW292" s="10">
        <v>1.1111111111111738E-3</v>
      </c>
      <c r="AX292" s="44">
        <v>1.6</v>
      </c>
      <c r="AY292" t="str">
        <f t="shared" si="12"/>
        <v>SI</v>
      </c>
      <c r="AZ292" s="43">
        <f t="shared" si="14"/>
        <v>0.60000000000000009</v>
      </c>
    </row>
    <row r="293" spans="1:52" x14ac:dyDescent="0.25">
      <c r="A293" s="11">
        <v>570</v>
      </c>
      <c r="B293" s="9">
        <v>42762</v>
      </c>
      <c r="C293" s="11" t="s">
        <v>570</v>
      </c>
      <c r="D293" s="10">
        <v>0.66388888888888886</v>
      </c>
      <c r="E293" s="44">
        <f t="shared" si="15"/>
        <v>1</v>
      </c>
      <c r="F293" s="10">
        <v>0.66844907407407417</v>
      </c>
      <c r="G293" s="48">
        <v>16</v>
      </c>
      <c r="H293" s="10"/>
      <c r="I293" s="10"/>
      <c r="J293" s="10"/>
      <c r="K293" s="10">
        <v>0.66969907407407403</v>
      </c>
      <c r="L293" s="10"/>
      <c r="M293" s="10"/>
      <c r="N293" s="10"/>
      <c r="O293" s="11">
        <v>4</v>
      </c>
      <c r="P293" s="11"/>
      <c r="Q293" s="11"/>
      <c r="R293" s="11"/>
      <c r="S293" s="11">
        <v>1</v>
      </c>
      <c r="T293" s="49">
        <v>42762.668449074074</v>
      </c>
      <c r="U293" s="49" t="s">
        <v>2997</v>
      </c>
      <c r="V293" s="49" t="s">
        <v>2997</v>
      </c>
      <c r="W293" s="49" t="s">
        <v>2997</v>
      </c>
      <c r="X293" s="49">
        <v>42762.669699074075</v>
      </c>
      <c r="Y293" s="49" t="s">
        <v>2997</v>
      </c>
      <c r="Z293" s="49" t="s">
        <v>2997</v>
      </c>
      <c r="AA293" s="49" t="s">
        <v>2997</v>
      </c>
      <c r="AB293" s="11">
        <v>1</v>
      </c>
      <c r="AC293" s="10">
        <v>1.2499999999998623E-3</v>
      </c>
      <c r="AD293" s="10" t="s">
        <v>2997</v>
      </c>
      <c r="AE293" s="10" t="s">
        <v>2997</v>
      </c>
      <c r="AF293" s="10" t="s">
        <v>2997</v>
      </c>
      <c r="AG293" s="50">
        <v>1.8</v>
      </c>
      <c r="AH293" s="50"/>
      <c r="AI293" s="50"/>
      <c r="AJ293" s="50"/>
      <c r="AK293" s="11" t="s">
        <v>3007</v>
      </c>
      <c r="AL293" s="10">
        <v>0.74297453703703698</v>
      </c>
      <c r="AM293" s="11">
        <v>1</v>
      </c>
      <c r="AN293" s="10">
        <v>0.74861111111111101</v>
      </c>
      <c r="AO293" s="10">
        <v>0.74861111111111101</v>
      </c>
      <c r="AP293" s="11"/>
      <c r="AQ293" s="10">
        <v>8.4722222222222143E-2</v>
      </c>
      <c r="AR293" s="10">
        <v>8.0162037037036837E-2</v>
      </c>
      <c r="AS293" s="10">
        <v>5.63657407407403E-3</v>
      </c>
      <c r="AT293" s="44">
        <v>122</v>
      </c>
      <c r="AU293" s="44">
        <v>115.43333333333334</v>
      </c>
      <c r="AV293" s="44">
        <v>8.1166666666666671</v>
      </c>
      <c r="AW293" s="10">
        <v>4.5601851851853059E-3</v>
      </c>
      <c r="AX293" s="44">
        <v>6.5666666666666664</v>
      </c>
      <c r="AY293" t="str">
        <f t="shared" si="12"/>
        <v>SI</v>
      </c>
      <c r="AZ293" s="43">
        <f t="shared" si="14"/>
        <v>5.5666666666666664</v>
      </c>
    </row>
    <row r="294" spans="1:52" x14ac:dyDescent="0.25">
      <c r="A294" s="11">
        <v>564</v>
      </c>
      <c r="B294" s="9">
        <v>42762</v>
      </c>
      <c r="C294" s="11" t="s">
        <v>141</v>
      </c>
      <c r="D294" s="10">
        <v>0.66388888888888886</v>
      </c>
      <c r="E294" s="44">
        <f t="shared" si="15"/>
        <v>0</v>
      </c>
      <c r="F294" s="10">
        <v>0.66614583333333333</v>
      </c>
      <c r="G294" s="48">
        <v>15</v>
      </c>
      <c r="H294" s="10"/>
      <c r="I294" s="10"/>
      <c r="J294" s="10"/>
      <c r="K294" s="10">
        <v>0.66774305555555558</v>
      </c>
      <c r="L294" s="10"/>
      <c r="M294" s="10"/>
      <c r="N294" s="10"/>
      <c r="O294" s="11">
        <v>2</v>
      </c>
      <c r="P294" s="11"/>
      <c r="Q294" s="11"/>
      <c r="R294" s="11"/>
      <c r="S294" s="11">
        <v>1</v>
      </c>
      <c r="T294" s="49">
        <v>42762.666145833333</v>
      </c>
      <c r="U294" s="49" t="s">
        <v>2997</v>
      </c>
      <c r="V294" s="49" t="s">
        <v>2997</v>
      </c>
      <c r="W294" s="49" t="s">
        <v>2997</v>
      </c>
      <c r="X294" s="49">
        <v>42762.667743055557</v>
      </c>
      <c r="Y294" s="49" t="s">
        <v>2997</v>
      </c>
      <c r="Z294" s="49" t="s">
        <v>2997</v>
      </c>
      <c r="AA294" s="49" t="s">
        <v>2997</v>
      </c>
      <c r="AB294" s="11">
        <v>1</v>
      </c>
      <c r="AC294" s="10">
        <v>1.5972222222222499E-3</v>
      </c>
      <c r="AD294" s="10" t="s">
        <v>2997</v>
      </c>
      <c r="AE294" s="10" t="s">
        <v>2997</v>
      </c>
      <c r="AF294" s="10" t="s">
        <v>2997</v>
      </c>
      <c r="AG294" s="50">
        <v>2.2999999999999998</v>
      </c>
      <c r="AH294" s="50"/>
      <c r="AI294" s="50"/>
      <c r="AJ294" s="50"/>
      <c r="AK294" s="11" t="s">
        <v>3007</v>
      </c>
      <c r="AL294" s="10">
        <v>0.73587962962962961</v>
      </c>
      <c r="AM294" s="11">
        <v>1</v>
      </c>
      <c r="AN294" s="10">
        <v>0.74236111111111114</v>
      </c>
      <c r="AO294" s="10">
        <v>0.74236111111111114</v>
      </c>
      <c r="AP294" s="11"/>
      <c r="AQ294" s="10">
        <v>7.8472222222222276E-2</v>
      </c>
      <c r="AR294" s="10">
        <v>7.6215277777777812E-2</v>
      </c>
      <c r="AS294" s="10">
        <v>6.4814814814815325E-3</v>
      </c>
      <c r="AT294" s="44">
        <v>113</v>
      </c>
      <c r="AU294" s="44">
        <v>109.75</v>
      </c>
      <c r="AV294" s="44">
        <v>9.3333333333333339</v>
      </c>
      <c r="AW294" s="10">
        <v>2.2569444444444642E-3</v>
      </c>
      <c r="AX294" s="44">
        <v>3.25</v>
      </c>
      <c r="AY294" t="str">
        <f t="shared" si="12"/>
        <v>SI</v>
      </c>
      <c r="AZ294" s="43">
        <f t="shared" si="14"/>
        <v>2.25</v>
      </c>
    </row>
    <row r="295" spans="1:52" x14ac:dyDescent="0.25">
      <c r="A295" s="11">
        <v>568</v>
      </c>
      <c r="B295" s="9">
        <v>42762</v>
      </c>
      <c r="C295" s="11" t="s">
        <v>142</v>
      </c>
      <c r="D295" s="10">
        <v>0.6645833333333333</v>
      </c>
      <c r="E295" s="44">
        <f t="shared" si="15"/>
        <v>1</v>
      </c>
      <c r="F295" s="10">
        <v>0.66795138888888894</v>
      </c>
      <c r="G295" s="48">
        <v>16</v>
      </c>
      <c r="H295" s="10"/>
      <c r="I295" s="10"/>
      <c r="J295" s="10"/>
      <c r="K295" s="10">
        <v>0.67035879629629624</v>
      </c>
      <c r="L295" s="10"/>
      <c r="M295" s="10"/>
      <c r="N295" s="10"/>
      <c r="O295" s="11">
        <v>2</v>
      </c>
      <c r="P295" s="11"/>
      <c r="Q295" s="11"/>
      <c r="R295" s="11"/>
      <c r="S295" s="11">
        <v>1</v>
      </c>
      <c r="T295" s="49">
        <v>42762.667951388888</v>
      </c>
      <c r="U295" s="49" t="s">
        <v>2997</v>
      </c>
      <c r="V295" s="49" t="s">
        <v>2997</v>
      </c>
      <c r="W295" s="49" t="s">
        <v>2997</v>
      </c>
      <c r="X295" s="49">
        <v>42762.670358796298</v>
      </c>
      <c r="Y295" s="49" t="s">
        <v>2997</v>
      </c>
      <c r="Z295" s="49" t="s">
        <v>2997</v>
      </c>
      <c r="AA295" s="49" t="s">
        <v>2997</v>
      </c>
      <c r="AB295" s="11">
        <v>1</v>
      </c>
      <c r="AC295" s="10">
        <v>2.4074074074073026E-3</v>
      </c>
      <c r="AD295" s="10" t="s">
        <v>2997</v>
      </c>
      <c r="AE295" s="10" t="s">
        <v>2997</v>
      </c>
      <c r="AF295" s="10" t="s">
        <v>2997</v>
      </c>
      <c r="AG295" s="50">
        <v>3.4666666666666668</v>
      </c>
      <c r="AH295" s="50"/>
      <c r="AI295" s="50"/>
      <c r="AJ295" s="50"/>
      <c r="AK295" s="11" t="s">
        <v>3007</v>
      </c>
      <c r="AL295" s="10">
        <v>0.69063657407407408</v>
      </c>
      <c r="AM295" s="11">
        <v>1</v>
      </c>
      <c r="AN295" s="10">
        <v>0.69652777777777775</v>
      </c>
      <c r="AO295" s="10">
        <v>0.69652777777777775</v>
      </c>
      <c r="AP295" s="11"/>
      <c r="AQ295" s="10">
        <v>3.1944444444444442E-2</v>
      </c>
      <c r="AR295" s="10">
        <v>2.8576388888888804E-2</v>
      </c>
      <c r="AS295" s="10">
        <v>5.8912037037036624E-3</v>
      </c>
      <c r="AT295" s="44">
        <v>46</v>
      </c>
      <c r="AU295" s="44">
        <v>41.15</v>
      </c>
      <c r="AV295" s="44">
        <v>8.4833333333333325</v>
      </c>
      <c r="AW295" s="10">
        <v>3.368055555555638E-3</v>
      </c>
      <c r="AX295" s="44">
        <v>4.8499999999999996</v>
      </c>
      <c r="AY295" t="str">
        <f t="shared" si="12"/>
        <v>SI</v>
      </c>
      <c r="AZ295" s="43">
        <f t="shared" si="14"/>
        <v>3.8499999999999996</v>
      </c>
    </row>
    <row r="296" spans="1:52" x14ac:dyDescent="0.25">
      <c r="A296" s="11">
        <v>565</v>
      </c>
      <c r="B296" s="9">
        <v>42762</v>
      </c>
      <c r="C296" s="11" t="s">
        <v>503</v>
      </c>
      <c r="D296" s="10">
        <v>0.6645833333333333</v>
      </c>
      <c r="E296" s="44">
        <f t="shared" si="15"/>
        <v>0</v>
      </c>
      <c r="F296" s="10">
        <v>0.66631944444444446</v>
      </c>
      <c r="G296" s="48">
        <v>15</v>
      </c>
      <c r="H296" s="10"/>
      <c r="I296" s="10"/>
      <c r="J296" s="10"/>
      <c r="K296" s="10">
        <v>0.66825231481481484</v>
      </c>
      <c r="L296" s="10"/>
      <c r="M296" s="10"/>
      <c r="N296" s="10"/>
      <c r="O296" s="11">
        <v>4</v>
      </c>
      <c r="P296" s="11"/>
      <c r="Q296" s="11"/>
      <c r="R296" s="11"/>
      <c r="S296" s="11">
        <v>1</v>
      </c>
      <c r="T296" s="49">
        <v>42762.666319444441</v>
      </c>
      <c r="U296" s="49" t="s">
        <v>2997</v>
      </c>
      <c r="V296" s="49" t="s">
        <v>2997</v>
      </c>
      <c r="W296" s="49" t="s">
        <v>2997</v>
      </c>
      <c r="X296" s="49">
        <v>42762.668252314812</v>
      </c>
      <c r="Y296" s="49" t="s">
        <v>2997</v>
      </c>
      <c r="Z296" s="49" t="s">
        <v>2997</v>
      </c>
      <c r="AA296" s="49" t="s">
        <v>2997</v>
      </c>
      <c r="AB296" s="11">
        <v>1</v>
      </c>
      <c r="AC296" s="10">
        <v>1.9328703703703765E-3</v>
      </c>
      <c r="AD296" s="10" t="s">
        <v>2997</v>
      </c>
      <c r="AE296" s="10" t="s">
        <v>2997</v>
      </c>
      <c r="AF296" s="10" t="s">
        <v>2997</v>
      </c>
      <c r="AG296" s="50">
        <v>2.7833333333333332</v>
      </c>
      <c r="AH296" s="50"/>
      <c r="AI296" s="50"/>
      <c r="AJ296" s="50"/>
      <c r="AK296" s="11" t="s">
        <v>3007</v>
      </c>
      <c r="AL296" s="10">
        <v>0.56592592592592594</v>
      </c>
      <c r="AM296" s="11">
        <v>1</v>
      </c>
      <c r="AN296" s="10">
        <v>0.68888888888888899</v>
      </c>
      <c r="AO296" s="10">
        <v>0.68958333333333333</v>
      </c>
      <c r="AP296" s="11"/>
      <c r="AQ296" s="10">
        <v>2.5000000000000022E-2</v>
      </c>
      <c r="AR296" s="10">
        <v>2.3263888888888862E-2</v>
      </c>
      <c r="AS296" s="10">
        <v>0.12296296296296305</v>
      </c>
      <c r="AT296" s="44">
        <v>36</v>
      </c>
      <c r="AU296" s="44">
        <v>33.5</v>
      </c>
      <c r="AV296" s="44">
        <v>177.06666666666666</v>
      </c>
      <c r="AW296" s="10">
        <v>1.7361111111111605E-3</v>
      </c>
      <c r="AX296" s="44">
        <v>2.5</v>
      </c>
      <c r="AY296" t="str">
        <f t="shared" si="12"/>
        <v>SI</v>
      </c>
      <c r="AZ296" s="43">
        <f t="shared" si="14"/>
        <v>1.5</v>
      </c>
    </row>
    <row r="297" spans="1:52" x14ac:dyDescent="0.25">
      <c r="A297" s="11">
        <v>569</v>
      </c>
      <c r="B297" s="9">
        <v>42762</v>
      </c>
      <c r="C297" s="11" t="s">
        <v>365</v>
      </c>
      <c r="D297" s="10">
        <v>0.66666666666666663</v>
      </c>
      <c r="E297" s="44">
        <f t="shared" si="15"/>
        <v>3</v>
      </c>
      <c r="F297" s="10">
        <v>0.66818287037037039</v>
      </c>
      <c r="G297" s="48">
        <v>16</v>
      </c>
      <c r="H297" s="10"/>
      <c r="I297" s="10"/>
      <c r="J297" s="10"/>
      <c r="K297" s="10">
        <v>0.6696875000000001</v>
      </c>
      <c r="L297" s="10"/>
      <c r="M297" s="10"/>
      <c r="N297" s="10"/>
      <c r="O297" s="11">
        <v>3</v>
      </c>
      <c r="P297" s="11"/>
      <c r="Q297" s="11"/>
      <c r="R297" s="11"/>
      <c r="S297" s="11">
        <v>1</v>
      </c>
      <c r="T297" s="49">
        <v>42762.668182870373</v>
      </c>
      <c r="U297" s="49" t="s">
        <v>2997</v>
      </c>
      <c r="V297" s="49" t="s">
        <v>2997</v>
      </c>
      <c r="W297" s="49" t="s">
        <v>2997</v>
      </c>
      <c r="X297" s="49">
        <v>42762.669687499998</v>
      </c>
      <c r="Y297" s="49" t="s">
        <v>2997</v>
      </c>
      <c r="Z297" s="49" t="s">
        <v>2997</v>
      </c>
      <c r="AA297" s="49" t="s">
        <v>2997</v>
      </c>
      <c r="AB297" s="11">
        <v>1</v>
      </c>
      <c r="AC297" s="10">
        <v>1.5046296296297168E-3</v>
      </c>
      <c r="AD297" s="10" t="s">
        <v>2997</v>
      </c>
      <c r="AE297" s="10" t="s">
        <v>2997</v>
      </c>
      <c r="AF297" s="10" t="s">
        <v>2997</v>
      </c>
      <c r="AG297" s="50">
        <v>2.1666666666666665</v>
      </c>
      <c r="AH297" s="50"/>
      <c r="AI297" s="50"/>
      <c r="AJ297" s="50"/>
      <c r="AK297" s="11" t="s">
        <v>3007</v>
      </c>
      <c r="AL297" s="10">
        <v>0.70320601851851849</v>
      </c>
      <c r="AM297" s="11">
        <v>1</v>
      </c>
      <c r="AN297" s="10">
        <v>0.70486111111111116</v>
      </c>
      <c r="AO297" s="10">
        <v>0.70486111111111116</v>
      </c>
      <c r="AP297" s="11"/>
      <c r="AQ297" s="10">
        <v>3.8194444444444531E-2</v>
      </c>
      <c r="AR297" s="10">
        <v>3.6678240740740775E-2</v>
      </c>
      <c r="AS297" s="10">
        <v>1.6550925925926663E-3</v>
      </c>
      <c r="AT297" s="44">
        <v>55</v>
      </c>
      <c r="AU297" s="44">
        <v>52.81666666666667</v>
      </c>
      <c r="AV297" s="44">
        <v>2.3833333333333333</v>
      </c>
      <c r="AW297" s="10">
        <v>1.5162037037037557E-3</v>
      </c>
      <c r="AX297" s="44">
        <v>2.1833333333333331</v>
      </c>
      <c r="AY297" t="str">
        <f t="shared" si="12"/>
        <v>SI</v>
      </c>
      <c r="AZ297" s="43">
        <f t="shared" si="14"/>
        <v>1.1833333333333331</v>
      </c>
    </row>
    <row r="298" spans="1:52" x14ac:dyDescent="0.25">
      <c r="A298" s="11">
        <v>567</v>
      </c>
      <c r="B298" s="9">
        <v>42762</v>
      </c>
      <c r="C298" s="11" t="s">
        <v>77</v>
      </c>
      <c r="D298" s="10">
        <v>0.66666666666666663</v>
      </c>
      <c r="E298" s="44">
        <f t="shared" si="15"/>
        <v>0</v>
      </c>
      <c r="F298" s="10">
        <v>0.66728009259259258</v>
      </c>
      <c r="G298" s="48">
        <v>16</v>
      </c>
      <c r="H298" s="10"/>
      <c r="I298" s="10"/>
      <c r="J298" s="10"/>
      <c r="K298" s="10">
        <v>0.66806712962962955</v>
      </c>
      <c r="L298" s="10"/>
      <c r="M298" s="10"/>
      <c r="N298" s="10"/>
      <c r="O298" s="11">
        <v>3</v>
      </c>
      <c r="P298" s="11"/>
      <c r="Q298" s="11"/>
      <c r="R298" s="11"/>
      <c r="S298" s="11">
        <v>1</v>
      </c>
      <c r="T298" s="49">
        <v>42762.667280092595</v>
      </c>
      <c r="U298" s="49" t="s">
        <v>2997</v>
      </c>
      <c r="V298" s="49" t="s">
        <v>2997</v>
      </c>
      <c r="W298" s="49" t="s">
        <v>2997</v>
      </c>
      <c r="X298" s="49">
        <v>42762.668067129627</v>
      </c>
      <c r="Y298" s="49" t="s">
        <v>2997</v>
      </c>
      <c r="Z298" s="49" t="s">
        <v>2997</v>
      </c>
      <c r="AA298" s="49" t="s">
        <v>2997</v>
      </c>
      <c r="AB298" s="11">
        <v>1</v>
      </c>
      <c r="AC298" s="10">
        <v>7.8703703703697503E-4</v>
      </c>
      <c r="AD298" s="10" t="s">
        <v>2997</v>
      </c>
      <c r="AE298" s="10" t="s">
        <v>2997</v>
      </c>
      <c r="AF298" s="10" t="s">
        <v>2997</v>
      </c>
      <c r="AG298" s="50">
        <v>1.1333333333333333</v>
      </c>
      <c r="AH298" s="50"/>
      <c r="AI298" s="50"/>
      <c r="AJ298" s="50"/>
      <c r="AK298" s="11" t="s">
        <v>3007</v>
      </c>
      <c r="AL298" s="10">
        <v>0.72060185185185188</v>
      </c>
      <c r="AM298" s="11">
        <v>1</v>
      </c>
      <c r="AN298" s="51">
        <v>0.72430555555555554</v>
      </c>
      <c r="AO298" s="51">
        <v>0.72430555555555554</v>
      </c>
      <c r="AP298" s="11"/>
      <c r="AQ298" s="10">
        <v>5.7638888888888906E-2</v>
      </c>
      <c r="AR298" s="10">
        <v>5.7025462962962958E-2</v>
      </c>
      <c r="AS298" s="10">
        <v>3.7037037037036535E-3</v>
      </c>
      <c r="AT298" s="44">
        <v>83</v>
      </c>
      <c r="AU298" s="44">
        <v>82.11666666666666</v>
      </c>
      <c r="AV298" s="44">
        <v>5.333333333333333</v>
      </c>
      <c r="AW298" s="10">
        <v>6.134259259259478E-4</v>
      </c>
      <c r="AX298" s="44">
        <v>0.8833333333333333</v>
      </c>
      <c r="AY298" t="str">
        <f t="shared" si="12"/>
        <v>NO</v>
      </c>
      <c r="AZ298" s="43">
        <f t="shared" si="14"/>
        <v>0</v>
      </c>
    </row>
    <row r="299" spans="1:52" x14ac:dyDescent="0.25">
      <c r="A299" s="11">
        <v>571</v>
      </c>
      <c r="B299" s="9">
        <v>42762</v>
      </c>
      <c r="C299" s="11" t="s">
        <v>571</v>
      </c>
      <c r="D299" s="10">
        <v>0.66736111111111107</v>
      </c>
      <c r="E299" s="44">
        <f t="shared" si="15"/>
        <v>1</v>
      </c>
      <c r="F299" s="10">
        <v>0.66989583333333336</v>
      </c>
      <c r="G299" s="48">
        <v>16</v>
      </c>
      <c r="H299" s="10"/>
      <c r="I299" s="10"/>
      <c r="J299" s="10"/>
      <c r="K299" s="10">
        <v>0.67090277777777774</v>
      </c>
      <c r="L299" s="10"/>
      <c r="M299" s="10"/>
      <c r="N299" s="10"/>
      <c r="O299" s="11">
        <v>4</v>
      </c>
      <c r="P299" s="11"/>
      <c r="Q299" s="11"/>
      <c r="R299" s="11"/>
      <c r="S299" s="11">
        <v>1</v>
      </c>
      <c r="T299" s="49">
        <v>42762.669895833336</v>
      </c>
      <c r="U299" s="49" t="s">
        <v>2997</v>
      </c>
      <c r="V299" s="49" t="s">
        <v>2997</v>
      </c>
      <c r="W299" s="49" t="s">
        <v>2997</v>
      </c>
      <c r="X299" s="49">
        <v>42762.670902777776</v>
      </c>
      <c r="Y299" s="49" t="s">
        <v>2997</v>
      </c>
      <c r="Z299" s="49" t="s">
        <v>2997</v>
      </c>
      <c r="AA299" s="49" t="s">
        <v>2997</v>
      </c>
      <c r="AB299" s="11">
        <v>1</v>
      </c>
      <c r="AC299" s="10">
        <v>1.0069444444443798E-3</v>
      </c>
      <c r="AD299" s="10" t="s">
        <v>2997</v>
      </c>
      <c r="AE299" s="10" t="s">
        <v>2997</v>
      </c>
      <c r="AF299" s="10" t="s">
        <v>2997</v>
      </c>
      <c r="AG299" s="50">
        <v>1.45</v>
      </c>
      <c r="AH299" s="50"/>
      <c r="AI299" s="50"/>
      <c r="AJ299" s="50"/>
      <c r="AK299" s="11" t="s">
        <v>3007</v>
      </c>
      <c r="AL299" s="10">
        <v>0.68525462962962969</v>
      </c>
      <c r="AM299" s="11">
        <v>1</v>
      </c>
      <c r="AN299" s="10">
        <v>0.69652777777777775</v>
      </c>
      <c r="AO299" s="10">
        <v>0.6972222222222223</v>
      </c>
      <c r="AP299" s="11"/>
      <c r="AQ299" s="10">
        <v>2.9861111111111227E-2</v>
      </c>
      <c r="AR299" s="10">
        <v>2.7326388888888942E-2</v>
      </c>
      <c r="AS299" s="10">
        <v>1.127314814814806E-2</v>
      </c>
      <c r="AT299" s="44">
        <v>43</v>
      </c>
      <c r="AU299" s="44">
        <v>39.35</v>
      </c>
      <c r="AV299" s="44">
        <v>16.233333333333334</v>
      </c>
      <c r="AW299" s="10">
        <v>2.5347222222222854E-3</v>
      </c>
      <c r="AX299" s="44">
        <v>3.65</v>
      </c>
      <c r="AY299" t="str">
        <f t="shared" si="12"/>
        <v>SI</v>
      </c>
      <c r="AZ299" s="43">
        <f t="shared" si="14"/>
        <v>2.65</v>
      </c>
    </row>
    <row r="300" spans="1:52" x14ac:dyDescent="0.25">
      <c r="A300" s="11">
        <v>572</v>
      </c>
      <c r="B300" s="9">
        <v>42762</v>
      </c>
      <c r="C300" s="11" t="s">
        <v>143</v>
      </c>
      <c r="D300" s="10">
        <v>0.66805555555555562</v>
      </c>
      <c r="E300" s="44">
        <f t="shared" si="15"/>
        <v>1</v>
      </c>
      <c r="F300" s="10">
        <v>0.67057870370370365</v>
      </c>
      <c r="G300" s="48">
        <v>16</v>
      </c>
      <c r="H300" s="10"/>
      <c r="I300" s="10"/>
      <c r="J300" s="10"/>
      <c r="K300" s="10">
        <v>0.67188657407407415</v>
      </c>
      <c r="L300" s="10"/>
      <c r="M300" s="10"/>
      <c r="N300" s="10"/>
      <c r="O300" s="11">
        <v>2</v>
      </c>
      <c r="P300" s="11"/>
      <c r="Q300" s="11"/>
      <c r="R300" s="11"/>
      <c r="S300" s="11">
        <v>1</v>
      </c>
      <c r="T300" s="49">
        <v>42762.670578703706</v>
      </c>
      <c r="U300" s="49" t="s">
        <v>2997</v>
      </c>
      <c r="V300" s="49" t="s">
        <v>2997</v>
      </c>
      <c r="W300" s="49" t="s">
        <v>2997</v>
      </c>
      <c r="X300" s="49">
        <v>42762.671886574077</v>
      </c>
      <c r="Y300" s="49" t="s">
        <v>2997</v>
      </c>
      <c r="Z300" s="49" t="s">
        <v>2997</v>
      </c>
      <c r="AA300" s="49" t="s">
        <v>2997</v>
      </c>
      <c r="AB300" s="11">
        <v>1</v>
      </c>
      <c r="AC300" s="10">
        <v>1.3078703703705008E-3</v>
      </c>
      <c r="AD300" s="10" t="s">
        <v>2997</v>
      </c>
      <c r="AE300" s="10" t="s">
        <v>2997</v>
      </c>
      <c r="AF300" s="10" t="s">
        <v>2997</v>
      </c>
      <c r="AG300" s="50">
        <v>1.8833333333333333</v>
      </c>
      <c r="AH300" s="50"/>
      <c r="AI300" s="50"/>
      <c r="AJ300" s="50"/>
      <c r="AK300" s="11" t="s">
        <v>3007</v>
      </c>
      <c r="AL300" s="10">
        <v>0.72082175925925929</v>
      </c>
      <c r="AM300" s="11">
        <v>0</v>
      </c>
      <c r="AN300" s="51">
        <v>0.72638888888888886</v>
      </c>
      <c r="AO300" s="51">
        <v>0.72638888888888886</v>
      </c>
      <c r="AP300" s="11"/>
      <c r="AQ300" s="10">
        <v>5.8333333333333237E-2</v>
      </c>
      <c r="AR300" s="10">
        <v>5.5810185185185213E-2</v>
      </c>
      <c r="AS300" s="10" t="s">
        <v>3050</v>
      </c>
      <c r="AT300" s="44">
        <v>84</v>
      </c>
      <c r="AU300" s="44">
        <v>80.36666666666666</v>
      </c>
      <c r="AV300" s="44" t="s">
        <v>3051</v>
      </c>
      <c r="AW300" s="10">
        <v>2.5231481481480245E-3</v>
      </c>
      <c r="AX300" s="44">
        <v>3.6333333333333333</v>
      </c>
      <c r="AY300" t="str">
        <f t="shared" si="12"/>
        <v>SI</v>
      </c>
      <c r="AZ300" s="43">
        <f t="shared" si="14"/>
        <v>2.6333333333333333</v>
      </c>
    </row>
    <row r="301" spans="1:52" x14ac:dyDescent="0.25">
      <c r="A301" s="11">
        <v>578</v>
      </c>
      <c r="B301" s="9">
        <v>42762</v>
      </c>
      <c r="C301" s="11" t="s">
        <v>574</v>
      </c>
      <c r="D301" s="10">
        <v>0.67222222222222217</v>
      </c>
      <c r="E301" s="44">
        <f t="shared" si="15"/>
        <v>6</v>
      </c>
      <c r="F301" s="10">
        <v>0.67387731481481483</v>
      </c>
      <c r="G301" s="48">
        <v>16</v>
      </c>
      <c r="H301" s="10"/>
      <c r="I301" s="10"/>
      <c r="J301" s="10"/>
      <c r="K301" s="10">
        <v>0.6753703703703704</v>
      </c>
      <c r="L301" s="10"/>
      <c r="M301" s="10"/>
      <c r="N301" s="10"/>
      <c r="O301" s="11">
        <v>4</v>
      </c>
      <c r="P301" s="11"/>
      <c r="Q301" s="11"/>
      <c r="R301" s="11"/>
      <c r="S301" s="11">
        <v>1</v>
      </c>
      <c r="T301" s="49">
        <v>42762.673877314817</v>
      </c>
      <c r="U301" s="49" t="s">
        <v>2997</v>
      </c>
      <c r="V301" s="49" t="s">
        <v>2997</v>
      </c>
      <c r="W301" s="49" t="s">
        <v>2997</v>
      </c>
      <c r="X301" s="49">
        <v>42762.675370370373</v>
      </c>
      <c r="Y301" s="49" t="s">
        <v>2997</v>
      </c>
      <c r="Z301" s="49" t="s">
        <v>2997</v>
      </c>
      <c r="AA301" s="49" t="s">
        <v>2997</v>
      </c>
      <c r="AB301" s="11">
        <v>1</v>
      </c>
      <c r="AC301" s="10">
        <v>1.4930555555555669E-3</v>
      </c>
      <c r="AD301" s="10" t="s">
        <v>2997</v>
      </c>
      <c r="AE301" s="10" t="s">
        <v>2997</v>
      </c>
      <c r="AF301" s="10" t="s">
        <v>2997</v>
      </c>
      <c r="AG301" s="50">
        <v>2.15</v>
      </c>
      <c r="AH301" s="50"/>
      <c r="AI301" s="50"/>
      <c r="AJ301" s="50"/>
      <c r="AK301" s="11" t="s">
        <v>3007</v>
      </c>
      <c r="AL301" s="10">
        <v>0.69619212962962962</v>
      </c>
      <c r="AM301" s="11">
        <v>1</v>
      </c>
      <c r="AN301" s="10">
        <v>0.70138888888888884</v>
      </c>
      <c r="AO301" s="10">
        <v>0.70208333333333339</v>
      </c>
      <c r="AP301" s="11"/>
      <c r="AQ301" s="10">
        <v>2.9861111111111227E-2</v>
      </c>
      <c r="AR301" s="10">
        <v>2.8206018518518561E-2</v>
      </c>
      <c r="AS301" s="10">
        <v>5.1967592592592204E-3</v>
      </c>
      <c r="AT301" s="44">
        <v>43</v>
      </c>
      <c r="AU301" s="44">
        <v>40.616666666666667</v>
      </c>
      <c r="AV301" s="44">
        <v>7.4833333333333334</v>
      </c>
      <c r="AW301" s="10">
        <v>1.6550925925926663E-3</v>
      </c>
      <c r="AX301" s="44">
        <v>2.3833333333333333</v>
      </c>
      <c r="AY301" t="str">
        <f t="shared" si="12"/>
        <v>SI</v>
      </c>
      <c r="AZ301" s="43">
        <f t="shared" si="14"/>
        <v>1.3833333333333333</v>
      </c>
    </row>
    <row r="302" spans="1:52" x14ac:dyDescent="0.25">
      <c r="A302" s="11">
        <v>580</v>
      </c>
      <c r="B302" s="9">
        <v>42762</v>
      </c>
      <c r="C302" s="11" t="s">
        <v>252</v>
      </c>
      <c r="D302" s="10">
        <v>0.67222222222222217</v>
      </c>
      <c r="E302" s="44">
        <f t="shared" si="15"/>
        <v>0</v>
      </c>
      <c r="F302" s="10">
        <v>0.67636574074074074</v>
      </c>
      <c r="G302" s="48">
        <v>16</v>
      </c>
      <c r="H302" s="10">
        <v>0.67553240740740739</v>
      </c>
      <c r="I302" s="10"/>
      <c r="J302" s="10"/>
      <c r="K302" s="10">
        <v>0.67752314814814818</v>
      </c>
      <c r="L302" s="10">
        <v>0.67674768518518524</v>
      </c>
      <c r="M302" s="10"/>
      <c r="N302" s="10"/>
      <c r="O302" s="11">
        <v>4</v>
      </c>
      <c r="P302" s="11">
        <v>3</v>
      </c>
      <c r="Q302" s="11"/>
      <c r="R302" s="11"/>
      <c r="S302" s="11">
        <v>2</v>
      </c>
      <c r="T302" s="49">
        <v>42762.676365740743</v>
      </c>
      <c r="U302" s="49">
        <v>42762.675532407404</v>
      </c>
      <c r="V302" s="49" t="s">
        <v>2997</v>
      </c>
      <c r="W302" s="49" t="s">
        <v>2997</v>
      </c>
      <c r="X302" s="49">
        <v>42762.677523148152</v>
      </c>
      <c r="Y302" s="49">
        <v>42762.676747685182</v>
      </c>
      <c r="Z302" s="49" t="s">
        <v>2997</v>
      </c>
      <c r="AA302" s="49" t="s">
        <v>2997</v>
      </c>
      <c r="AB302" s="11">
        <v>2</v>
      </c>
      <c r="AC302" s="10">
        <v>1.1574074074074403E-3</v>
      </c>
      <c r="AD302" s="10">
        <v>1.2152777777778567E-3</v>
      </c>
      <c r="AE302" s="10" t="s">
        <v>2997</v>
      </c>
      <c r="AF302" s="10" t="s">
        <v>2997</v>
      </c>
      <c r="AG302" s="50">
        <v>1.6666666666666665</v>
      </c>
      <c r="AH302" s="50">
        <v>1.75</v>
      </c>
      <c r="AI302" s="50"/>
      <c r="AJ302" s="50"/>
      <c r="AK302" s="11" t="s">
        <v>3007</v>
      </c>
      <c r="AL302" s="10">
        <v>0.55417824074074074</v>
      </c>
      <c r="AM302" s="11">
        <v>1</v>
      </c>
      <c r="AN302" s="51">
        <v>0.70486111111111116</v>
      </c>
      <c r="AO302" s="51">
        <v>0.70486111111111116</v>
      </c>
      <c r="AP302" s="11"/>
      <c r="AQ302" s="10">
        <v>3.2638888888888995E-2</v>
      </c>
      <c r="AR302" s="10">
        <v>2.9328703703703773E-2</v>
      </c>
      <c r="AS302" s="10">
        <v>0.15068287037037043</v>
      </c>
      <c r="AT302" s="44">
        <v>47</v>
      </c>
      <c r="AU302" s="44">
        <v>42.233333333333334</v>
      </c>
      <c r="AV302" s="44">
        <v>216.98333333333332</v>
      </c>
      <c r="AW302" s="10">
        <v>4.1435185185185741E-3</v>
      </c>
      <c r="AX302" s="44">
        <v>5.9666666666666668</v>
      </c>
      <c r="AY302" t="str">
        <f t="shared" si="12"/>
        <v>SI</v>
      </c>
      <c r="AZ302" s="43">
        <f t="shared" si="14"/>
        <v>4.9666666666666668</v>
      </c>
    </row>
    <row r="303" spans="1:52" x14ac:dyDescent="0.25">
      <c r="A303" s="11">
        <v>581</v>
      </c>
      <c r="B303" s="9">
        <v>42762</v>
      </c>
      <c r="C303" s="11" t="s">
        <v>368</v>
      </c>
      <c r="D303" s="10">
        <v>0.67708333333333337</v>
      </c>
      <c r="E303" s="44">
        <f t="shared" si="15"/>
        <v>7</v>
      </c>
      <c r="F303" s="10">
        <v>0.67766203703703709</v>
      </c>
      <c r="G303" s="48">
        <v>16</v>
      </c>
      <c r="H303" s="10"/>
      <c r="I303" s="10"/>
      <c r="J303" s="10"/>
      <c r="K303" s="10">
        <v>0.67928240740740742</v>
      </c>
      <c r="L303" s="10"/>
      <c r="M303" s="10"/>
      <c r="N303" s="10"/>
      <c r="O303" s="11">
        <v>3</v>
      </c>
      <c r="P303" s="11"/>
      <c r="Q303" s="11"/>
      <c r="R303" s="11"/>
      <c r="S303" s="11">
        <v>1</v>
      </c>
      <c r="T303" s="49">
        <v>42762.677662037036</v>
      </c>
      <c r="U303" s="49" t="s">
        <v>2997</v>
      </c>
      <c r="V303" s="49" t="s">
        <v>2997</v>
      </c>
      <c r="W303" s="49" t="s">
        <v>2997</v>
      </c>
      <c r="X303" s="49">
        <v>42762.679282407407</v>
      </c>
      <c r="Y303" s="49" t="s">
        <v>2997</v>
      </c>
      <c r="Z303" s="49" t="s">
        <v>2997</v>
      </c>
      <c r="AA303" s="49" t="s">
        <v>2997</v>
      </c>
      <c r="AB303" s="11">
        <v>1</v>
      </c>
      <c r="AC303" s="10">
        <v>1.6203703703703276E-3</v>
      </c>
      <c r="AD303" s="10" t="s">
        <v>2997</v>
      </c>
      <c r="AE303" s="10" t="s">
        <v>2997</v>
      </c>
      <c r="AF303" s="10" t="s">
        <v>2997</v>
      </c>
      <c r="AG303" s="50">
        <v>2.3333333333333335</v>
      </c>
      <c r="AH303" s="50"/>
      <c r="AI303" s="50"/>
      <c r="AJ303" s="50"/>
      <c r="AK303" s="11" t="s">
        <v>3007</v>
      </c>
      <c r="AL303" s="10">
        <v>0.69697916666666659</v>
      </c>
      <c r="AM303" s="11">
        <v>1</v>
      </c>
      <c r="AN303" s="10">
        <v>0.71250000000000002</v>
      </c>
      <c r="AO303" s="10">
        <v>0.71250000000000002</v>
      </c>
      <c r="AP303" s="11"/>
      <c r="AQ303" s="10">
        <v>3.5416666666666652E-2</v>
      </c>
      <c r="AR303" s="10">
        <v>3.4837962962962932E-2</v>
      </c>
      <c r="AS303" s="10">
        <v>1.5520833333333428E-2</v>
      </c>
      <c r="AT303" s="44">
        <v>51</v>
      </c>
      <c r="AU303" s="44">
        <v>50.166666666666664</v>
      </c>
      <c r="AV303" s="44">
        <v>22.35</v>
      </c>
      <c r="AW303" s="10">
        <v>5.7870370370372015E-4</v>
      </c>
      <c r="AX303" s="44">
        <v>0.83333333333333337</v>
      </c>
      <c r="AY303" t="str">
        <f t="shared" si="12"/>
        <v>NO</v>
      </c>
      <c r="AZ303" s="43">
        <f t="shared" si="14"/>
        <v>0</v>
      </c>
    </row>
    <row r="304" spans="1:52" x14ac:dyDescent="0.25">
      <c r="A304" s="11">
        <v>588</v>
      </c>
      <c r="B304" s="9">
        <v>42762</v>
      </c>
      <c r="C304" s="11" t="s">
        <v>577</v>
      </c>
      <c r="D304" s="10">
        <v>0.67986111111111114</v>
      </c>
      <c r="E304" s="44">
        <f t="shared" ref="E304:E335" si="16">MINUTE(D304-D303)</f>
        <v>4</v>
      </c>
      <c r="F304" s="10">
        <v>0.68092592592592593</v>
      </c>
      <c r="G304" s="48">
        <v>16</v>
      </c>
      <c r="H304" s="10"/>
      <c r="I304" s="10"/>
      <c r="J304" s="10"/>
      <c r="K304" s="10">
        <v>0.68344907407407407</v>
      </c>
      <c r="L304" s="10"/>
      <c r="M304" s="10"/>
      <c r="N304" s="10"/>
      <c r="O304" s="11">
        <v>4</v>
      </c>
      <c r="P304" s="11"/>
      <c r="Q304" s="11"/>
      <c r="R304" s="11"/>
      <c r="S304" s="11">
        <v>1</v>
      </c>
      <c r="T304" s="49">
        <v>42762.680925925924</v>
      </c>
      <c r="U304" s="49" t="s">
        <v>2997</v>
      </c>
      <c r="V304" s="49" t="s">
        <v>2997</v>
      </c>
      <c r="W304" s="49" t="s">
        <v>2997</v>
      </c>
      <c r="X304" s="49">
        <v>42762.683449074073</v>
      </c>
      <c r="Y304" s="49" t="s">
        <v>2997</v>
      </c>
      <c r="Z304" s="49" t="s">
        <v>2997</v>
      </c>
      <c r="AA304" s="49" t="s">
        <v>2997</v>
      </c>
      <c r="AB304" s="11">
        <v>1</v>
      </c>
      <c r="AC304" s="10">
        <v>2.5231481481481355E-3</v>
      </c>
      <c r="AD304" s="10" t="s">
        <v>2997</v>
      </c>
      <c r="AE304" s="10" t="s">
        <v>2997</v>
      </c>
      <c r="AF304" s="10" t="s">
        <v>2997</v>
      </c>
      <c r="AG304" s="50">
        <v>3.6333333333333333</v>
      </c>
      <c r="AH304" s="50"/>
      <c r="AI304" s="50"/>
      <c r="AJ304" s="50"/>
      <c r="AK304" s="11" t="s">
        <v>3007</v>
      </c>
      <c r="AL304" s="10">
        <v>0.73741898148148144</v>
      </c>
      <c r="AM304" s="11">
        <v>1</v>
      </c>
      <c r="AN304" s="10">
        <v>0.74375000000000002</v>
      </c>
      <c r="AO304" s="10">
        <v>0.74375000000000002</v>
      </c>
      <c r="AP304" s="11"/>
      <c r="AQ304" s="10">
        <v>6.3888888888888884E-2</v>
      </c>
      <c r="AR304" s="10">
        <v>6.2824074074074088E-2</v>
      </c>
      <c r="AS304" s="10">
        <v>6.331018518518583E-3</v>
      </c>
      <c r="AT304" s="44">
        <v>92</v>
      </c>
      <c r="AU304" s="44">
        <v>90.466666666666669</v>
      </c>
      <c r="AV304" s="44">
        <v>9.1166666666666671</v>
      </c>
      <c r="AW304" s="10">
        <v>1.0648148148147962E-3</v>
      </c>
      <c r="AX304" s="44">
        <v>1.5333333333333332</v>
      </c>
      <c r="AY304" t="str">
        <f t="shared" si="12"/>
        <v>SI</v>
      </c>
      <c r="AZ304" s="43">
        <f t="shared" si="14"/>
        <v>0.53333333333333321</v>
      </c>
    </row>
    <row r="305" spans="1:52" x14ac:dyDescent="0.25">
      <c r="A305" s="11">
        <v>589</v>
      </c>
      <c r="B305" s="9">
        <v>42762</v>
      </c>
      <c r="C305" s="11" t="s">
        <v>149</v>
      </c>
      <c r="D305" s="10">
        <v>0.68125000000000002</v>
      </c>
      <c r="E305" s="44">
        <f t="shared" si="16"/>
        <v>2</v>
      </c>
      <c r="F305" s="10">
        <v>0.68214120370370368</v>
      </c>
      <c r="G305" s="48">
        <v>16</v>
      </c>
      <c r="H305" s="10"/>
      <c r="I305" s="10"/>
      <c r="J305" s="10"/>
      <c r="K305" s="10">
        <v>0.68380787037037039</v>
      </c>
      <c r="L305" s="10"/>
      <c r="M305" s="10"/>
      <c r="N305" s="10"/>
      <c r="O305" s="11">
        <v>2</v>
      </c>
      <c r="P305" s="11"/>
      <c r="Q305" s="11"/>
      <c r="R305" s="11"/>
      <c r="S305" s="11">
        <v>1</v>
      </c>
      <c r="T305" s="49">
        <v>42762.682141203702</v>
      </c>
      <c r="U305" s="49" t="s">
        <v>2997</v>
      </c>
      <c r="V305" s="49" t="s">
        <v>2997</v>
      </c>
      <c r="W305" s="49" t="s">
        <v>2997</v>
      </c>
      <c r="X305" s="49">
        <v>42762.683807870373</v>
      </c>
      <c r="Y305" s="49" t="s">
        <v>2997</v>
      </c>
      <c r="Z305" s="49" t="s">
        <v>2997</v>
      </c>
      <c r="AA305" s="49" t="s">
        <v>2997</v>
      </c>
      <c r="AB305" s="11">
        <v>1</v>
      </c>
      <c r="AC305" s="10">
        <v>1.6666666666667052E-3</v>
      </c>
      <c r="AD305" s="10" t="s">
        <v>2997</v>
      </c>
      <c r="AE305" s="10" t="s">
        <v>2997</v>
      </c>
      <c r="AF305" s="10" t="s">
        <v>2997</v>
      </c>
      <c r="AG305" s="50">
        <v>2.4</v>
      </c>
      <c r="AH305" s="50"/>
      <c r="AI305" s="50"/>
      <c r="AJ305" s="50"/>
      <c r="AK305" s="11" t="s">
        <v>3007</v>
      </c>
      <c r="AL305" s="10">
        <v>0.73612268518518509</v>
      </c>
      <c r="AM305" s="11">
        <v>1</v>
      </c>
      <c r="AN305" s="10">
        <v>0.7402777777777777</v>
      </c>
      <c r="AO305" s="10">
        <v>0.7402777777777777</v>
      </c>
      <c r="AP305" s="11"/>
      <c r="AQ305" s="10">
        <v>5.9027777777777679E-2</v>
      </c>
      <c r="AR305" s="10">
        <v>5.8136574074074021E-2</v>
      </c>
      <c r="AS305" s="10">
        <v>4.155092592592613E-3</v>
      </c>
      <c r="AT305" s="44">
        <v>85</v>
      </c>
      <c r="AU305" s="44">
        <v>83.716666666666669</v>
      </c>
      <c r="AV305" s="44">
        <v>5.9833333333333334</v>
      </c>
      <c r="AW305" s="10">
        <v>8.9120370370365798E-4</v>
      </c>
      <c r="AX305" s="44">
        <v>1.2833333333333332</v>
      </c>
      <c r="AY305" t="str">
        <f t="shared" si="12"/>
        <v>SI</v>
      </c>
      <c r="AZ305" s="43">
        <f t="shared" si="14"/>
        <v>0.28333333333333321</v>
      </c>
    </row>
    <row r="306" spans="1:52" x14ac:dyDescent="0.25">
      <c r="A306" s="11">
        <v>590</v>
      </c>
      <c r="B306" s="9">
        <v>42762</v>
      </c>
      <c r="C306" s="11" t="s">
        <v>371</v>
      </c>
      <c r="D306" s="10">
        <v>0.68125000000000002</v>
      </c>
      <c r="E306" s="44">
        <f t="shared" si="16"/>
        <v>0</v>
      </c>
      <c r="F306" s="10">
        <v>0.68223379629629621</v>
      </c>
      <c r="G306" s="48">
        <v>16</v>
      </c>
      <c r="H306" s="10">
        <v>0.68709490740740742</v>
      </c>
      <c r="I306" s="10"/>
      <c r="J306" s="10"/>
      <c r="K306" s="10">
        <v>0.6840856481481481</v>
      </c>
      <c r="L306" s="10">
        <v>0.69148148148148147</v>
      </c>
      <c r="M306" s="10"/>
      <c r="N306" s="10"/>
      <c r="O306" s="11">
        <v>3</v>
      </c>
      <c r="P306" s="11">
        <v>3</v>
      </c>
      <c r="Q306" s="11"/>
      <c r="R306" s="11"/>
      <c r="S306" s="11">
        <v>2</v>
      </c>
      <c r="T306" s="49">
        <v>42762.682233796295</v>
      </c>
      <c r="U306" s="49">
        <v>42762.687094907407</v>
      </c>
      <c r="V306" s="49" t="s">
        <v>2997</v>
      </c>
      <c r="W306" s="49" t="s">
        <v>2997</v>
      </c>
      <c r="X306" s="49">
        <v>42762.68408564815</v>
      </c>
      <c r="Y306" s="49">
        <v>42762.691481481481</v>
      </c>
      <c r="Z306" s="49" t="s">
        <v>2997</v>
      </c>
      <c r="AA306" s="49" t="s">
        <v>2997</v>
      </c>
      <c r="AB306" s="11">
        <v>2</v>
      </c>
      <c r="AC306" s="10">
        <v>1.8518518518518823E-3</v>
      </c>
      <c r="AD306" s="10">
        <v>4.3865740740740566E-3</v>
      </c>
      <c r="AE306" s="10" t="s">
        <v>2997</v>
      </c>
      <c r="AF306" s="10" t="s">
        <v>2997</v>
      </c>
      <c r="AG306" s="50">
        <v>2.6666666666666665</v>
      </c>
      <c r="AH306" s="50">
        <v>6.3166666666666664</v>
      </c>
      <c r="AI306" s="50"/>
      <c r="AJ306" s="50"/>
      <c r="AK306" s="11" t="s">
        <v>3007</v>
      </c>
      <c r="AL306" s="10" t="s">
        <v>3040</v>
      </c>
      <c r="AM306" s="11" t="s">
        <v>3040</v>
      </c>
      <c r="AN306" s="51">
        <v>0.93125000000000002</v>
      </c>
      <c r="AO306" s="51">
        <v>0.93125000000000002</v>
      </c>
      <c r="AP306" s="11"/>
      <c r="AQ306" s="10">
        <v>0.25</v>
      </c>
      <c r="AR306" s="10">
        <v>0.2441550925925926</v>
      </c>
      <c r="AS306" s="10" t="s">
        <v>3052</v>
      </c>
      <c r="AT306" s="44">
        <v>360</v>
      </c>
      <c r="AU306" s="44">
        <v>351.58333333333331</v>
      </c>
      <c r="AV306" s="44" t="s">
        <v>3051</v>
      </c>
      <c r="AW306" s="10">
        <v>9.8379629629619103E-4</v>
      </c>
      <c r="AX306" s="44">
        <v>1.4166666666666667</v>
      </c>
      <c r="AY306" t="str">
        <f t="shared" si="12"/>
        <v>SI</v>
      </c>
      <c r="AZ306" s="43">
        <f t="shared" si="14"/>
        <v>0.41666666666666674</v>
      </c>
    </row>
    <row r="307" spans="1:52" x14ac:dyDescent="0.25">
      <c r="A307" s="11">
        <v>595</v>
      </c>
      <c r="B307" s="9">
        <v>42762</v>
      </c>
      <c r="C307" s="11" t="s">
        <v>578</v>
      </c>
      <c r="D307" s="10">
        <v>0.68333333333333324</v>
      </c>
      <c r="E307" s="44">
        <f t="shared" si="16"/>
        <v>3</v>
      </c>
      <c r="F307" s="10">
        <v>0.68547453703703709</v>
      </c>
      <c r="G307" s="48">
        <v>16</v>
      </c>
      <c r="H307" s="10"/>
      <c r="I307" s="10"/>
      <c r="J307" s="10"/>
      <c r="K307" s="10">
        <v>0.68650462962962966</v>
      </c>
      <c r="L307" s="10"/>
      <c r="M307" s="10"/>
      <c r="N307" s="10"/>
      <c r="O307" s="11">
        <v>4</v>
      </c>
      <c r="P307" s="11"/>
      <c r="Q307" s="11"/>
      <c r="R307" s="11"/>
      <c r="S307" s="11">
        <v>1</v>
      </c>
      <c r="T307" s="49">
        <v>42762.685474537036</v>
      </c>
      <c r="U307" s="49" t="s">
        <v>2997</v>
      </c>
      <c r="V307" s="49" t="s">
        <v>2997</v>
      </c>
      <c r="W307" s="49" t="s">
        <v>2997</v>
      </c>
      <c r="X307" s="49">
        <v>42762.68650462963</v>
      </c>
      <c r="Y307" s="49" t="s">
        <v>2997</v>
      </c>
      <c r="Z307" s="49" t="s">
        <v>2997</v>
      </c>
      <c r="AA307" s="49" t="s">
        <v>2997</v>
      </c>
      <c r="AB307" s="11">
        <v>1</v>
      </c>
      <c r="AC307" s="10">
        <v>1.0300925925925686E-3</v>
      </c>
      <c r="AD307" s="10" t="s">
        <v>2997</v>
      </c>
      <c r="AE307" s="10" t="s">
        <v>2997</v>
      </c>
      <c r="AF307" s="10" t="s">
        <v>2997</v>
      </c>
      <c r="AG307" s="50">
        <v>1.4833333333333334</v>
      </c>
      <c r="AH307" s="50"/>
      <c r="AI307" s="50"/>
      <c r="AJ307" s="50"/>
      <c r="AK307" s="11" t="s">
        <v>3007</v>
      </c>
      <c r="AL307" s="10" t="s">
        <v>3040</v>
      </c>
      <c r="AM307" s="11" t="s">
        <v>3040</v>
      </c>
      <c r="AN307" s="51">
        <v>0.87986111111111109</v>
      </c>
      <c r="AO307" s="51">
        <v>0.87986111111111109</v>
      </c>
      <c r="AP307" s="11"/>
      <c r="AQ307" s="10">
        <v>0.19652777777777786</v>
      </c>
      <c r="AR307" s="10">
        <v>0.194386574074074</v>
      </c>
      <c r="AS307" s="10" t="s">
        <v>3052</v>
      </c>
      <c r="AT307" s="44">
        <v>283</v>
      </c>
      <c r="AU307" s="44">
        <v>279.91666666666669</v>
      </c>
      <c r="AV307" s="44" t="s">
        <v>3051</v>
      </c>
      <c r="AW307" s="10">
        <v>2.1412037037038534E-3</v>
      </c>
      <c r="AX307" s="44">
        <v>3.0833333333333335</v>
      </c>
      <c r="AY307" t="str">
        <f t="shared" si="12"/>
        <v>SI</v>
      </c>
      <c r="AZ307" s="43">
        <f t="shared" si="14"/>
        <v>2.0833333333333335</v>
      </c>
    </row>
    <row r="308" spans="1:52" x14ac:dyDescent="0.25">
      <c r="A308" s="11">
        <v>597</v>
      </c>
      <c r="B308" s="9">
        <v>42762</v>
      </c>
      <c r="C308" s="11" t="s">
        <v>579</v>
      </c>
      <c r="D308" s="10">
        <v>0.68472222222222223</v>
      </c>
      <c r="E308" s="44">
        <f t="shared" si="16"/>
        <v>2</v>
      </c>
      <c r="F308" s="10">
        <v>0.68682870370370364</v>
      </c>
      <c r="G308" s="48">
        <v>16</v>
      </c>
      <c r="H308" s="10"/>
      <c r="I308" s="10"/>
      <c r="J308" s="10"/>
      <c r="K308" s="10">
        <v>0.68809027777777787</v>
      </c>
      <c r="L308" s="10"/>
      <c r="M308" s="10"/>
      <c r="N308" s="10"/>
      <c r="O308" s="11">
        <v>4</v>
      </c>
      <c r="P308" s="11"/>
      <c r="Q308" s="11"/>
      <c r="R308" s="11"/>
      <c r="S308" s="11">
        <v>1</v>
      </c>
      <c r="T308" s="49">
        <v>42762.686828703707</v>
      </c>
      <c r="U308" s="49" t="s">
        <v>2997</v>
      </c>
      <c r="V308" s="49" t="s">
        <v>2997</v>
      </c>
      <c r="W308" s="49" t="s">
        <v>2997</v>
      </c>
      <c r="X308" s="49">
        <v>42762.688090277778</v>
      </c>
      <c r="Y308" s="49" t="s">
        <v>2997</v>
      </c>
      <c r="Z308" s="49" t="s">
        <v>2997</v>
      </c>
      <c r="AA308" s="49" t="s">
        <v>2997</v>
      </c>
      <c r="AB308" s="11">
        <v>1</v>
      </c>
      <c r="AC308" s="10">
        <v>1.2615740740742343E-3</v>
      </c>
      <c r="AD308" s="10" t="s">
        <v>2997</v>
      </c>
      <c r="AE308" s="10" t="s">
        <v>2997</v>
      </c>
      <c r="AF308" s="10" t="s">
        <v>2997</v>
      </c>
      <c r="AG308" s="50">
        <v>1.8166666666666667</v>
      </c>
      <c r="AH308" s="50"/>
      <c r="AI308" s="50"/>
      <c r="AJ308" s="50"/>
      <c r="AK308" s="11" t="s">
        <v>3007</v>
      </c>
      <c r="AL308" s="10">
        <v>0.76435185185185184</v>
      </c>
      <c r="AM308" s="11">
        <v>1</v>
      </c>
      <c r="AN308" s="10">
        <v>0.77430555555555547</v>
      </c>
      <c r="AO308" s="10">
        <v>0.77500000000000002</v>
      </c>
      <c r="AP308" s="11"/>
      <c r="AQ308" s="10">
        <v>9.027777777777779E-2</v>
      </c>
      <c r="AR308" s="10">
        <v>8.8171296296296386E-2</v>
      </c>
      <c r="AS308" s="10">
        <v>9.9537037037036313E-3</v>
      </c>
      <c r="AT308" s="44">
        <v>130</v>
      </c>
      <c r="AU308" s="44">
        <v>126.96666666666667</v>
      </c>
      <c r="AV308" s="44">
        <v>14.333333333333334</v>
      </c>
      <c r="AW308" s="10">
        <v>2.1064814814814037E-3</v>
      </c>
      <c r="AX308" s="44">
        <v>3.0333333333333332</v>
      </c>
      <c r="AY308" t="str">
        <f t="shared" si="12"/>
        <v>SI</v>
      </c>
      <c r="AZ308" s="43">
        <f t="shared" si="14"/>
        <v>2.0333333333333332</v>
      </c>
    </row>
    <row r="309" spans="1:52" x14ac:dyDescent="0.25">
      <c r="A309" s="11">
        <v>603</v>
      </c>
      <c r="B309" s="9">
        <v>42762</v>
      </c>
      <c r="C309" s="11" t="s">
        <v>373</v>
      </c>
      <c r="D309" s="10">
        <v>0.68472222222222223</v>
      </c>
      <c r="E309" s="44">
        <f t="shared" si="16"/>
        <v>0</v>
      </c>
      <c r="F309" s="10">
        <v>0.69362268518518511</v>
      </c>
      <c r="G309" s="48">
        <v>16</v>
      </c>
      <c r="H309" s="10"/>
      <c r="I309" s="10"/>
      <c r="J309" s="10"/>
      <c r="K309" s="10">
        <v>0.69506944444444441</v>
      </c>
      <c r="L309" s="10"/>
      <c r="M309" s="10"/>
      <c r="N309" s="10"/>
      <c r="O309" s="11">
        <v>3</v>
      </c>
      <c r="P309" s="11"/>
      <c r="Q309" s="11"/>
      <c r="R309" s="11"/>
      <c r="S309" s="11">
        <v>1</v>
      </c>
      <c r="T309" s="49">
        <v>42762.693622685183</v>
      </c>
      <c r="U309" s="49" t="s">
        <v>2997</v>
      </c>
      <c r="V309" s="49" t="s">
        <v>2997</v>
      </c>
      <c r="W309" s="49" t="s">
        <v>2997</v>
      </c>
      <c r="X309" s="49">
        <v>42762.695069444446</v>
      </c>
      <c r="Y309" s="49" t="s">
        <v>2997</v>
      </c>
      <c r="Z309" s="49" t="s">
        <v>2997</v>
      </c>
      <c r="AA309" s="49" t="s">
        <v>2997</v>
      </c>
      <c r="AB309" s="11">
        <v>1</v>
      </c>
      <c r="AC309" s="10">
        <v>1.4467592592593004E-3</v>
      </c>
      <c r="AD309" s="10" t="s">
        <v>2997</v>
      </c>
      <c r="AE309" s="10" t="s">
        <v>2997</v>
      </c>
      <c r="AF309" s="10" t="s">
        <v>2997</v>
      </c>
      <c r="AG309" s="50">
        <v>2.0833333333333335</v>
      </c>
      <c r="AH309" s="50"/>
      <c r="AI309" s="50"/>
      <c r="AJ309" s="50"/>
      <c r="AK309" s="11" t="s">
        <v>3007</v>
      </c>
      <c r="AL309" s="10">
        <v>0.76991898148148152</v>
      </c>
      <c r="AM309" s="11">
        <v>1</v>
      </c>
      <c r="AN309" s="10">
        <v>0.78194444444444444</v>
      </c>
      <c r="AO309" s="10">
        <v>0.78194444444444444</v>
      </c>
      <c r="AP309" s="11"/>
      <c r="AQ309" s="10">
        <v>9.722222222222221E-2</v>
      </c>
      <c r="AR309" s="10">
        <v>8.8321759259259336E-2</v>
      </c>
      <c r="AS309" s="10">
        <v>1.2025462962962918E-2</v>
      </c>
      <c r="AT309" s="44">
        <v>140</v>
      </c>
      <c r="AU309" s="44">
        <v>127.18333333333334</v>
      </c>
      <c r="AV309" s="44">
        <v>17.316666666666666</v>
      </c>
      <c r="AW309" s="10">
        <v>8.900462962962874E-3</v>
      </c>
      <c r="AX309" s="44">
        <v>12.816666666666666</v>
      </c>
      <c r="AY309" t="str">
        <f t="shared" si="12"/>
        <v>SI</v>
      </c>
      <c r="AZ309" s="43">
        <f t="shared" si="14"/>
        <v>11.816666666666666</v>
      </c>
    </row>
    <row r="310" spans="1:52" x14ac:dyDescent="0.25">
      <c r="A310" s="11">
        <v>600</v>
      </c>
      <c r="B310" s="9">
        <v>42762</v>
      </c>
      <c r="C310" s="11" t="s">
        <v>181</v>
      </c>
      <c r="D310" s="10">
        <v>0.68541666666666667</v>
      </c>
      <c r="E310" s="44">
        <f t="shared" si="16"/>
        <v>1</v>
      </c>
      <c r="F310" s="10">
        <v>0.69165509259259261</v>
      </c>
      <c r="G310" s="48">
        <v>16</v>
      </c>
      <c r="H310" s="10"/>
      <c r="I310" s="10"/>
      <c r="J310" s="10"/>
      <c r="K310" s="10">
        <v>0.69344907407407408</v>
      </c>
      <c r="L310" s="10"/>
      <c r="M310" s="10"/>
      <c r="N310" s="10"/>
      <c r="O310" s="11">
        <v>3</v>
      </c>
      <c r="P310" s="11"/>
      <c r="Q310" s="11"/>
      <c r="R310" s="11"/>
      <c r="S310" s="11">
        <v>1</v>
      </c>
      <c r="T310" s="49">
        <v>42762.691655092596</v>
      </c>
      <c r="U310" s="49" t="s">
        <v>2997</v>
      </c>
      <c r="V310" s="49" t="s">
        <v>2997</v>
      </c>
      <c r="W310" s="49" t="s">
        <v>2997</v>
      </c>
      <c r="X310" s="49">
        <v>42762.693449074075</v>
      </c>
      <c r="Y310" s="49" t="s">
        <v>2997</v>
      </c>
      <c r="Z310" s="49" t="s">
        <v>2997</v>
      </c>
      <c r="AA310" s="49" t="s">
        <v>2997</v>
      </c>
      <c r="AB310" s="11">
        <v>1</v>
      </c>
      <c r="AC310" s="10">
        <v>1.7939814814814659E-3</v>
      </c>
      <c r="AD310" s="10" t="s">
        <v>2997</v>
      </c>
      <c r="AE310" s="10" t="s">
        <v>2997</v>
      </c>
      <c r="AF310" s="10" t="s">
        <v>2997</v>
      </c>
      <c r="AG310" s="50">
        <v>2.5833333333333335</v>
      </c>
      <c r="AH310" s="50"/>
      <c r="AI310" s="50"/>
      <c r="AJ310" s="50"/>
      <c r="AK310" s="11" t="s">
        <v>3007</v>
      </c>
      <c r="AL310" s="10" t="s">
        <v>3040</v>
      </c>
      <c r="AM310" s="11" t="s">
        <v>3040</v>
      </c>
      <c r="AN310" s="51">
        <v>0.89722222222222225</v>
      </c>
      <c r="AO310" s="51">
        <v>0.89722222222222225</v>
      </c>
      <c r="AP310" s="11"/>
      <c r="AQ310" s="10">
        <v>0.21180555555555558</v>
      </c>
      <c r="AR310" s="10">
        <v>0.20556712962962964</v>
      </c>
      <c r="AS310" s="10" t="s">
        <v>3052</v>
      </c>
      <c r="AT310" s="44">
        <v>305</v>
      </c>
      <c r="AU310" s="44">
        <v>296.01666666666665</v>
      </c>
      <c r="AV310" s="44" t="s">
        <v>3051</v>
      </c>
      <c r="AW310" s="10">
        <v>6.2384259259259389E-3</v>
      </c>
      <c r="AX310" s="44">
        <v>8.9833333333333325</v>
      </c>
      <c r="AY310" t="str">
        <f t="shared" si="12"/>
        <v>SI</v>
      </c>
      <c r="AZ310" s="43">
        <f t="shared" si="14"/>
        <v>7.9833333333333325</v>
      </c>
    </row>
    <row r="311" spans="1:52" x14ac:dyDescent="0.25">
      <c r="A311" s="11">
        <v>598</v>
      </c>
      <c r="B311" s="9">
        <v>42762</v>
      </c>
      <c r="C311" s="11" t="s">
        <v>580</v>
      </c>
      <c r="D311" s="10">
        <v>0.68611111111111101</v>
      </c>
      <c r="E311" s="44">
        <f t="shared" si="16"/>
        <v>1</v>
      </c>
      <c r="F311" s="10">
        <v>0.68831018518518527</v>
      </c>
      <c r="G311" s="48">
        <v>16</v>
      </c>
      <c r="H311" s="10"/>
      <c r="I311" s="10"/>
      <c r="J311" s="10"/>
      <c r="K311" s="10">
        <v>0.68905092592592598</v>
      </c>
      <c r="L311" s="10"/>
      <c r="M311" s="10"/>
      <c r="N311" s="10"/>
      <c r="O311" s="11">
        <v>4</v>
      </c>
      <c r="P311" s="11"/>
      <c r="Q311" s="11"/>
      <c r="R311" s="11"/>
      <c r="S311" s="11">
        <v>1</v>
      </c>
      <c r="T311" s="49">
        <v>42762.688310185185</v>
      </c>
      <c r="U311" s="49" t="s">
        <v>2997</v>
      </c>
      <c r="V311" s="49" t="s">
        <v>2997</v>
      </c>
      <c r="W311" s="49" t="s">
        <v>2997</v>
      </c>
      <c r="X311" s="49">
        <v>42762.689050925925</v>
      </c>
      <c r="Y311" s="49" t="s">
        <v>2997</v>
      </c>
      <c r="Z311" s="49" t="s">
        <v>2997</v>
      </c>
      <c r="AA311" s="49" t="s">
        <v>2997</v>
      </c>
      <c r="AB311" s="11">
        <v>1</v>
      </c>
      <c r="AC311" s="10">
        <v>7.407407407407085E-4</v>
      </c>
      <c r="AD311" s="10" t="s">
        <v>2997</v>
      </c>
      <c r="AE311" s="10" t="s">
        <v>2997</v>
      </c>
      <c r="AF311" s="10" t="s">
        <v>2997</v>
      </c>
      <c r="AG311" s="50">
        <v>1.0666666666666667</v>
      </c>
      <c r="AH311" s="50"/>
      <c r="AI311" s="50"/>
      <c r="AJ311" s="50"/>
      <c r="AK311" s="11" t="s">
        <v>3007</v>
      </c>
      <c r="AL311" s="10" t="s">
        <v>3040</v>
      </c>
      <c r="AM311" s="11" t="s">
        <v>3040</v>
      </c>
      <c r="AN311" s="10">
        <v>0.71944444444444444</v>
      </c>
      <c r="AO311" s="10">
        <v>0.71944444444444444</v>
      </c>
      <c r="AP311" s="11"/>
      <c r="AQ311" s="10">
        <v>3.3333333333333437E-2</v>
      </c>
      <c r="AR311" s="10">
        <v>3.1134259259259167E-2</v>
      </c>
      <c r="AS311" s="10" t="s">
        <v>3052</v>
      </c>
      <c r="AT311" s="44">
        <v>48</v>
      </c>
      <c r="AU311" s="44">
        <v>44.833333333333336</v>
      </c>
      <c r="AV311" s="44" t="s">
        <v>3051</v>
      </c>
      <c r="AW311" s="10">
        <v>2.1990740740742698E-3</v>
      </c>
      <c r="AX311" s="44">
        <v>3.1666666666666665</v>
      </c>
      <c r="AY311" t="str">
        <f t="shared" si="12"/>
        <v>SI</v>
      </c>
      <c r="AZ311" s="43">
        <f t="shared" si="14"/>
        <v>2.1666666666666665</v>
      </c>
    </row>
    <row r="312" spans="1:52" x14ac:dyDescent="0.25">
      <c r="A312" s="11">
        <v>599</v>
      </c>
      <c r="B312" s="9">
        <v>42762</v>
      </c>
      <c r="C312" s="11" t="s">
        <v>581</v>
      </c>
      <c r="D312" s="10">
        <v>0.68680555555555556</v>
      </c>
      <c r="E312" s="44">
        <f t="shared" si="16"/>
        <v>1</v>
      </c>
      <c r="F312" s="10">
        <v>0.68927083333333339</v>
      </c>
      <c r="G312" s="48">
        <v>16</v>
      </c>
      <c r="H312" s="10"/>
      <c r="I312" s="10"/>
      <c r="J312" s="10"/>
      <c r="K312" s="10">
        <v>0.69011574074074078</v>
      </c>
      <c r="L312" s="10"/>
      <c r="M312" s="10"/>
      <c r="N312" s="10"/>
      <c r="O312" s="11">
        <v>4</v>
      </c>
      <c r="P312" s="11"/>
      <c r="Q312" s="11"/>
      <c r="R312" s="11"/>
      <c r="S312" s="11">
        <v>1</v>
      </c>
      <c r="T312" s="49">
        <v>42762.689270833333</v>
      </c>
      <c r="U312" s="49" t="s">
        <v>2997</v>
      </c>
      <c r="V312" s="49" t="s">
        <v>2997</v>
      </c>
      <c r="W312" s="49" t="s">
        <v>2997</v>
      </c>
      <c r="X312" s="49">
        <v>42762.690115740741</v>
      </c>
      <c r="Y312" s="49" t="s">
        <v>2997</v>
      </c>
      <c r="Z312" s="49" t="s">
        <v>2997</v>
      </c>
      <c r="AA312" s="49" t="s">
        <v>2997</v>
      </c>
      <c r="AB312" s="11">
        <v>1</v>
      </c>
      <c r="AC312" s="10">
        <v>8.4490740740739145E-4</v>
      </c>
      <c r="AD312" s="10" t="s">
        <v>2997</v>
      </c>
      <c r="AE312" s="10" t="s">
        <v>2997</v>
      </c>
      <c r="AF312" s="10" t="s">
        <v>2997</v>
      </c>
      <c r="AG312" s="50">
        <v>1.2166666666666668</v>
      </c>
      <c r="AH312" s="50"/>
      <c r="AI312" s="50"/>
      <c r="AJ312" s="50"/>
      <c r="AK312" s="11" t="s">
        <v>3007</v>
      </c>
      <c r="AL312" s="10">
        <v>0.74328703703703702</v>
      </c>
      <c r="AM312" s="11">
        <v>1</v>
      </c>
      <c r="AN312" s="10">
        <v>0.75</v>
      </c>
      <c r="AO312" s="10">
        <v>0.75</v>
      </c>
      <c r="AP312" s="11"/>
      <c r="AQ312" s="10">
        <v>6.3194444444444442E-2</v>
      </c>
      <c r="AR312" s="10">
        <v>6.0729166666666612E-2</v>
      </c>
      <c r="AS312" s="10">
        <v>6.7129629629629761E-3</v>
      </c>
      <c r="AT312" s="44">
        <v>91</v>
      </c>
      <c r="AU312" s="44">
        <v>87.45</v>
      </c>
      <c r="AV312" s="44">
        <v>9.6666666666666661</v>
      </c>
      <c r="AW312" s="10">
        <v>2.4652777777778301E-3</v>
      </c>
      <c r="AX312" s="44">
        <v>3.55</v>
      </c>
      <c r="AY312" t="str">
        <f t="shared" si="12"/>
        <v>SI</v>
      </c>
      <c r="AZ312" s="43">
        <f t="shared" si="14"/>
        <v>2.5499999999999998</v>
      </c>
    </row>
    <row r="313" spans="1:52" x14ac:dyDescent="0.25">
      <c r="A313" s="11">
        <v>602</v>
      </c>
      <c r="B313" s="9">
        <v>42762</v>
      </c>
      <c r="C313" s="11" t="s">
        <v>152</v>
      </c>
      <c r="D313" s="10">
        <v>0.68680555555555556</v>
      </c>
      <c r="E313" s="44">
        <f t="shared" si="16"/>
        <v>0</v>
      </c>
      <c r="F313" s="10">
        <v>0.69263888888888892</v>
      </c>
      <c r="G313" s="48">
        <v>16</v>
      </c>
      <c r="H313" s="10"/>
      <c r="I313" s="10"/>
      <c r="J313" s="10"/>
      <c r="K313" s="10">
        <v>0.69417824074074075</v>
      </c>
      <c r="L313" s="10"/>
      <c r="M313" s="10"/>
      <c r="N313" s="10"/>
      <c r="O313" s="11">
        <v>2</v>
      </c>
      <c r="P313" s="11"/>
      <c r="Q313" s="11"/>
      <c r="R313" s="11"/>
      <c r="S313" s="11">
        <v>1</v>
      </c>
      <c r="T313" s="49">
        <v>42762.69263888889</v>
      </c>
      <c r="U313" s="49" t="s">
        <v>2997</v>
      </c>
      <c r="V313" s="49" t="s">
        <v>2997</v>
      </c>
      <c r="W313" s="49" t="s">
        <v>2997</v>
      </c>
      <c r="X313" s="49">
        <v>42762.694178240738</v>
      </c>
      <c r="Y313" s="49" t="s">
        <v>2997</v>
      </c>
      <c r="Z313" s="49" t="s">
        <v>2997</v>
      </c>
      <c r="AA313" s="49" t="s">
        <v>2997</v>
      </c>
      <c r="AB313" s="11">
        <v>1</v>
      </c>
      <c r="AC313" s="10">
        <v>1.5393518518518334E-3</v>
      </c>
      <c r="AD313" s="10" t="s">
        <v>2997</v>
      </c>
      <c r="AE313" s="10" t="s">
        <v>2997</v>
      </c>
      <c r="AF313" s="10" t="s">
        <v>2997</v>
      </c>
      <c r="AG313" s="50">
        <v>2.2166666666666668</v>
      </c>
      <c r="AH313" s="50"/>
      <c r="AI313" s="50"/>
      <c r="AJ313" s="50"/>
      <c r="AK313" s="11" t="s">
        <v>3007</v>
      </c>
      <c r="AL313" s="10" t="s">
        <v>3040</v>
      </c>
      <c r="AM313" s="11" t="s">
        <v>3040</v>
      </c>
      <c r="AN313" s="10">
        <v>0.74513888888888891</v>
      </c>
      <c r="AO313" s="10">
        <v>0.74513888888888891</v>
      </c>
      <c r="AP313" s="11"/>
      <c r="AQ313" s="10">
        <v>5.8333333333333348E-2</v>
      </c>
      <c r="AR313" s="10">
        <v>5.2499999999999991E-2</v>
      </c>
      <c r="AS313" s="10" t="s">
        <v>3052</v>
      </c>
      <c r="AT313" s="44">
        <v>84</v>
      </c>
      <c r="AU313" s="44">
        <v>75.599999999999994</v>
      </c>
      <c r="AV313" s="44" t="s">
        <v>3051</v>
      </c>
      <c r="AW313" s="10">
        <v>5.833333333333357E-3</v>
      </c>
      <c r="AX313" s="44">
        <v>8.4</v>
      </c>
      <c r="AY313" t="str">
        <f t="shared" si="12"/>
        <v>SI</v>
      </c>
      <c r="AZ313" s="43">
        <f t="shared" si="14"/>
        <v>7.4</v>
      </c>
    </row>
    <row r="314" spans="1:52" x14ac:dyDescent="0.25">
      <c r="A314" s="11">
        <v>605</v>
      </c>
      <c r="B314" s="9">
        <v>42762</v>
      </c>
      <c r="C314" s="11" t="s">
        <v>584</v>
      </c>
      <c r="D314" s="10">
        <v>0.69097222222222221</v>
      </c>
      <c r="E314" s="44">
        <f t="shared" si="16"/>
        <v>6</v>
      </c>
      <c r="F314" s="10">
        <v>0.69428240740740732</v>
      </c>
      <c r="G314" s="48">
        <v>16</v>
      </c>
      <c r="H314" s="10"/>
      <c r="I314" s="10"/>
      <c r="J314" s="10"/>
      <c r="K314" s="10">
        <v>0.69482638888888892</v>
      </c>
      <c r="L314" s="10"/>
      <c r="M314" s="10"/>
      <c r="N314" s="10"/>
      <c r="O314" s="11">
        <v>4</v>
      </c>
      <c r="P314" s="11"/>
      <c r="Q314" s="11"/>
      <c r="R314" s="11"/>
      <c r="S314" s="11">
        <v>1</v>
      </c>
      <c r="T314" s="49">
        <v>42762.694282407407</v>
      </c>
      <c r="U314" s="49" t="s">
        <v>2997</v>
      </c>
      <c r="V314" s="49" t="s">
        <v>2997</v>
      </c>
      <c r="W314" s="49" t="s">
        <v>2997</v>
      </c>
      <c r="X314" s="49">
        <v>42762.694826388892</v>
      </c>
      <c r="Y314" s="49" t="s">
        <v>2997</v>
      </c>
      <c r="Z314" s="49" t="s">
        <v>2997</v>
      </c>
      <c r="AA314" s="49" t="s">
        <v>2997</v>
      </c>
      <c r="AB314" s="11">
        <v>1</v>
      </c>
      <c r="AC314" s="10">
        <v>5.4398148148160352E-4</v>
      </c>
      <c r="AD314" s="10" t="s">
        <v>2997</v>
      </c>
      <c r="AE314" s="10" t="s">
        <v>2997</v>
      </c>
      <c r="AF314" s="10" t="s">
        <v>2997</v>
      </c>
      <c r="AG314" s="50">
        <v>0.78333333333333333</v>
      </c>
      <c r="AH314" s="50"/>
      <c r="AI314" s="50"/>
      <c r="AJ314" s="50"/>
      <c r="AK314" s="11" t="s">
        <v>3007</v>
      </c>
      <c r="AL314" s="10">
        <v>0.70281249999999995</v>
      </c>
      <c r="AM314" s="11">
        <v>1</v>
      </c>
      <c r="AN314" s="10">
        <v>0.7055555555555556</v>
      </c>
      <c r="AO314" s="10">
        <v>0.7055555555555556</v>
      </c>
      <c r="AP314" s="11"/>
      <c r="AQ314" s="10">
        <v>1.4583333333333393E-2</v>
      </c>
      <c r="AR314" s="10">
        <v>1.1273148148148282E-2</v>
      </c>
      <c r="AS314" s="10">
        <v>2.7430555555556513E-3</v>
      </c>
      <c r="AT314" s="44">
        <v>21</v>
      </c>
      <c r="AU314" s="44">
        <v>16.233333333333334</v>
      </c>
      <c r="AV314" s="44">
        <v>3.95</v>
      </c>
      <c r="AW314" s="10">
        <v>3.3101851851851105E-3</v>
      </c>
      <c r="AX314" s="44">
        <v>4.7666666666666666</v>
      </c>
      <c r="AY314" t="str">
        <f t="shared" si="12"/>
        <v>SI</v>
      </c>
      <c r="AZ314" s="43">
        <f t="shared" si="14"/>
        <v>3.7666666666666666</v>
      </c>
    </row>
    <row r="315" spans="1:52" x14ac:dyDescent="0.25">
      <c r="A315" s="11">
        <v>606</v>
      </c>
      <c r="B315" s="9">
        <v>42762</v>
      </c>
      <c r="C315" s="11" t="s">
        <v>153</v>
      </c>
      <c r="D315" s="10">
        <v>0.69097222222222221</v>
      </c>
      <c r="E315" s="44">
        <f t="shared" si="16"/>
        <v>0</v>
      </c>
      <c r="F315" s="10">
        <v>0.69431712962962966</v>
      </c>
      <c r="G315" s="48">
        <v>16</v>
      </c>
      <c r="H315" s="10">
        <v>0.70259259259259255</v>
      </c>
      <c r="I315" s="10">
        <v>0.70938657407407402</v>
      </c>
      <c r="J315" s="10"/>
      <c r="K315" s="10">
        <v>0.69534722222222223</v>
      </c>
      <c r="L315" s="10">
        <v>0.70340277777777782</v>
      </c>
      <c r="M315" s="10">
        <v>0.71112268518518518</v>
      </c>
      <c r="N315" s="10"/>
      <c r="O315" s="11">
        <v>2</v>
      </c>
      <c r="P315" s="11">
        <v>4</v>
      </c>
      <c r="Q315" s="11">
        <v>2</v>
      </c>
      <c r="R315" s="11"/>
      <c r="S315" s="11">
        <v>3</v>
      </c>
      <c r="T315" s="49">
        <v>42762.69431712963</v>
      </c>
      <c r="U315" s="49">
        <v>42762.702592592592</v>
      </c>
      <c r="V315" s="49">
        <v>42762.709386574075</v>
      </c>
      <c r="W315" s="49" t="s">
        <v>2997</v>
      </c>
      <c r="X315" s="49">
        <v>42762.695347222223</v>
      </c>
      <c r="Y315" s="49">
        <v>42762.703402777777</v>
      </c>
      <c r="Z315" s="49">
        <v>42762.711122685185</v>
      </c>
      <c r="AA315" s="49" t="s">
        <v>2997</v>
      </c>
      <c r="AB315" s="11">
        <v>3</v>
      </c>
      <c r="AC315" s="10">
        <v>1.0300925925925686E-3</v>
      </c>
      <c r="AD315" s="10">
        <v>8.1018518518527483E-4</v>
      </c>
      <c r="AE315" s="10">
        <v>1.7361111111111605E-3</v>
      </c>
      <c r="AF315" s="10" t="s">
        <v>2997</v>
      </c>
      <c r="AG315" s="50">
        <v>1.4833333333333334</v>
      </c>
      <c r="AH315" s="50">
        <v>1.1666666666666667</v>
      </c>
      <c r="AI315" s="50">
        <v>2.5</v>
      </c>
      <c r="AJ315" s="50"/>
      <c r="AK315" s="11" t="s">
        <v>3007</v>
      </c>
      <c r="AL315" s="10">
        <v>0.70810185185185182</v>
      </c>
      <c r="AM315" s="11">
        <v>1</v>
      </c>
      <c r="AN315" s="10">
        <v>0.71250000000000002</v>
      </c>
      <c r="AO315" s="10">
        <v>0.71250000000000002</v>
      </c>
      <c r="AP315" s="11"/>
      <c r="AQ315" s="10">
        <v>2.1527777777777812E-2</v>
      </c>
      <c r="AR315" s="10">
        <v>3.1134259259260055E-3</v>
      </c>
      <c r="AS315" s="10">
        <v>4.3981481481482065E-3</v>
      </c>
      <c r="AT315" s="44">
        <v>31</v>
      </c>
      <c r="AU315" s="44">
        <v>4.4833333333333334</v>
      </c>
      <c r="AV315" s="44">
        <v>6.333333333333333</v>
      </c>
      <c r="AW315" s="10">
        <v>3.3449074074074492E-3</v>
      </c>
      <c r="AX315" s="44">
        <v>4.8166666666666664</v>
      </c>
      <c r="AY315" t="str">
        <f t="shared" si="12"/>
        <v>SI</v>
      </c>
      <c r="AZ315" s="43">
        <f t="shared" si="14"/>
        <v>3.8166666666666664</v>
      </c>
    </row>
    <row r="316" spans="1:52" x14ac:dyDescent="0.25">
      <c r="A316" s="11">
        <v>610</v>
      </c>
      <c r="B316" s="9">
        <v>42762</v>
      </c>
      <c r="C316" s="11" t="s">
        <v>155</v>
      </c>
      <c r="D316" s="10">
        <v>0.69097222222222221</v>
      </c>
      <c r="E316" s="44">
        <f t="shared" si="16"/>
        <v>0</v>
      </c>
      <c r="F316" s="10">
        <v>0.69636574074074076</v>
      </c>
      <c r="G316" s="48">
        <v>16</v>
      </c>
      <c r="H316" s="10"/>
      <c r="I316" s="10"/>
      <c r="J316" s="10"/>
      <c r="K316" s="10">
        <v>0.69768518518518519</v>
      </c>
      <c r="L316" s="10"/>
      <c r="M316" s="10"/>
      <c r="N316" s="10"/>
      <c r="O316" s="11">
        <v>2</v>
      </c>
      <c r="P316" s="11"/>
      <c r="Q316" s="11"/>
      <c r="R316" s="11"/>
      <c r="S316" s="11">
        <v>1</v>
      </c>
      <c r="T316" s="49">
        <v>42762.69636574074</v>
      </c>
      <c r="U316" s="49" t="s">
        <v>2997</v>
      </c>
      <c r="V316" s="49" t="s">
        <v>2997</v>
      </c>
      <c r="W316" s="49" t="s">
        <v>2997</v>
      </c>
      <c r="X316" s="49">
        <v>42762.697685185187</v>
      </c>
      <c r="Y316" s="49" t="s">
        <v>2997</v>
      </c>
      <c r="Z316" s="49" t="s">
        <v>2997</v>
      </c>
      <c r="AA316" s="49" t="s">
        <v>2997</v>
      </c>
      <c r="AB316" s="11">
        <v>1</v>
      </c>
      <c r="AC316" s="10">
        <v>1.3194444444444287E-3</v>
      </c>
      <c r="AD316" s="10" t="s">
        <v>2997</v>
      </c>
      <c r="AE316" s="10" t="s">
        <v>2997</v>
      </c>
      <c r="AF316" s="10" t="s">
        <v>2997</v>
      </c>
      <c r="AG316" s="50">
        <v>1.9</v>
      </c>
      <c r="AH316" s="50"/>
      <c r="AI316" s="50"/>
      <c r="AJ316" s="50"/>
      <c r="AK316" s="11" t="s">
        <v>3007</v>
      </c>
      <c r="AL316" s="10">
        <v>0.73701388888888886</v>
      </c>
      <c r="AM316" s="11">
        <v>1</v>
      </c>
      <c r="AN316" s="10">
        <v>0.74652777777777779</v>
      </c>
      <c r="AO316" s="10">
        <v>0.74722222222222223</v>
      </c>
      <c r="AP316" s="11"/>
      <c r="AQ316" s="10">
        <v>5.6250000000000022E-2</v>
      </c>
      <c r="AR316" s="10">
        <v>5.0856481481481475E-2</v>
      </c>
      <c r="AS316" s="10">
        <v>9.5138888888889328E-3</v>
      </c>
      <c r="AT316" s="44">
        <v>81</v>
      </c>
      <c r="AU316" s="44">
        <v>73.233333333333334</v>
      </c>
      <c r="AV316" s="44">
        <v>13.7</v>
      </c>
      <c r="AW316" s="10">
        <v>5.3935185185185475E-3</v>
      </c>
      <c r="AX316" s="44">
        <v>7.7666666666666666</v>
      </c>
      <c r="AY316" t="str">
        <f t="shared" si="12"/>
        <v>SI</v>
      </c>
      <c r="AZ316" s="43">
        <f t="shared" si="14"/>
        <v>6.7666666666666666</v>
      </c>
    </row>
    <row r="317" spans="1:52" x14ac:dyDescent="0.25">
      <c r="A317" s="11">
        <v>608</v>
      </c>
      <c r="B317" s="9">
        <v>42762</v>
      </c>
      <c r="C317" s="11" t="s">
        <v>154</v>
      </c>
      <c r="D317" s="10">
        <v>0.69166666666666676</v>
      </c>
      <c r="E317" s="44">
        <f t="shared" si="16"/>
        <v>1</v>
      </c>
      <c r="F317" s="10">
        <v>0.69560185185185175</v>
      </c>
      <c r="G317" s="48">
        <v>16</v>
      </c>
      <c r="H317" s="10"/>
      <c r="I317" s="10"/>
      <c r="J317" s="10"/>
      <c r="K317" s="10">
        <v>0.69615740740740739</v>
      </c>
      <c r="L317" s="10"/>
      <c r="M317" s="10"/>
      <c r="N317" s="10"/>
      <c r="O317" s="11">
        <v>2</v>
      </c>
      <c r="P317" s="11"/>
      <c r="Q317" s="11"/>
      <c r="R317" s="11"/>
      <c r="S317" s="11">
        <v>1</v>
      </c>
      <c r="T317" s="49">
        <v>42762.695601851854</v>
      </c>
      <c r="U317" s="49" t="s">
        <v>2997</v>
      </c>
      <c r="V317" s="49" t="s">
        <v>2997</v>
      </c>
      <c r="W317" s="49" t="s">
        <v>2997</v>
      </c>
      <c r="X317" s="49">
        <v>42762.696157407408</v>
      </c>
      <c r="Y317" s="49" t="s">
        <v>2997</v>
      </c>
      <c r="Z317" s="49" t="s">
        <v>2997</v>
      </c>
      <c r="AA317" s="49" t="s">
        <v>2997</v>
      </c>
      <c r="AB317" s="11">
        <v>1</v>
      </c>
      <c r="AC317" s="10">
        <v>5.555555555556424E-4</v>
      </c>
      <c r="AD317" s="10" t="s">
        <v>2997</v>
      </c>
      <c r="AE317" s="10" t="s">
        <v>2997</v>
      </c>
      <c r="AF317" s="10" t="s">
        <v>2997</v>
      </c>
      <c r="AG317" s="50">
        <v>0.8</v>
      </c>
      <c r="AH317" s="50"/>
      <c r="AI317" s="50"/>
      <c r="AJ317" s="50"/>
      <c r="AK317" s="11" t="s">
        <v>3007</v>
      </c>
      <c r="AL317" s="10">
        <v>0.70827546296296295</v>
      </c>
      <c r="AM317" s="11">
        <v>1</v>
      </c>
      <c r="AN317" s="10">
        <v>0.6972222222222223</v>
      </c>
      <c r="AO317" s="10">
        <v>0.69861111111111107</v>
      </c>
      <c r="AP317" s="11"/>
      <c r="AQ317" s="10">
        <v>6.9444444444443088E-3</v>
      </c>
      <c r="AR317" s="10">
        <v>3.0092592592593226E-3</v>
      </c>
      <c r="AS317" s="10">
        <v>-1.1053240740740655E-2</v>
      </c>
      <c r="AT317" s="44">
        <v>10</v>
      </c>
      <c r="AU317" s="44">
        <v>4.333333333333333</v>
      </c>
      <c r="AV317" s="44" t="s">
        <v>3051</v>
      </c>
      <c r="AW317" s="10">
        <v>3.9351851851849862E-3</v>
      </c>
      <c r="AX317" s="44">
        <v>5.666666666666667</v>
      </c>
      <c r="AY317" t="str">
        <f t="shared" si="12"/>
        <v>SI</v>
      </c>
      <c r="AZ317" s="43">
        <f t="shared" si="14"/>
        <v>4.666666666666667</v>
      </c>
    </row>
    <row r="318" spans="1:52" x14ac:dyDescent="0.25">
      <c r="A318" s="11">
        <v>609</v>
      </c>
      <c r="B318" s="9">
        <v>42762</v>
      </c>
      <c r="C318" s="11" t="s">
        <v>585</v>
      </c>
      <c r="D318" s="10">
        <v>0.69305555555555554</v>
      </c>
      <c r="E318" s="44">
        <f t="shared" si="16"/>
        <v>2</v>
      </c>
      <c r="F318" s="10">
        <v>0.69590277777777787</v>
      </c>
      <c r="G318" s="48">
        <v>16</v>
      </c>
      <c r="H318" s="10"/>
      <c r="I318" s="10"/>
      <c r="J318" s="10"/>
      <c r="K318" s="10">
        <v>0.69666666666666666</v>
      </c>
      <c r="L318" s="10"/>
      <c r="M318" s="10"/>
      <c r="N318" s="10"/>
      <c r="O318" s="11">
        <v>4</v>
      </c>
      <c r="P318" s="11"/>
      <c r="Q318" s="11"/>
      <c r="R318" s="11"/>
      <c r="S318" s="11">
        <v>1</v>
      </c>
      <c r="T318" s="49">
        <v>42762.695902777778</v>
      </c>
      <c r="U318" s="49" t="s">
        <v>2997</v>
      </c>
      <c r="V318" s="49" t="s">
        <v>2997</v>
      </c>
      <c r="W318" s="49" t="s">
        <v>2997</v>
      </c>
      <c r="X318" s="49">
        <v>42762.696666666663</v>
      </c>
      <c r="Y318" s="49" t="s">
        <v>2997</v>
      </c>
      <c r="Z318" s="49" t="s">
        <v>2997</v>
      </c>
      <c r="AA318" s="49" t="s">
        <v>2997</v>
      </c>
      <c r="AB318" s="11">
        <v>1</v>
      </c>
      <c r="AC318" s="10">
        <v>7.6388888888878625E-4</v>
      </c>
      <c r="AD318" s="10" t="s">
        <v>2997</v>
      </c>
      <c r="AE318" s="10" t="s">
        <v>2997</v>
      </c>
      <c r="AF318" s="10" t="s">
        <v>2997</v>
      </c>
      <c r="AG318" s="50">
        <v>1.1000000000000001</v>
      </c>
      <c r="AH318" s="50"/>
      <c r="AI318" s="50"/>
      <c r="AJ318" s="50"/>
      <c r="AK318" s="11" t="s">
        <v>3007</v>
      </c>
      <c r="AL318" s="10">
        <v>0.77018518518518519</v>
      </c>
      <c r="AM318" s="11">
        <v>1</v>
      </c>
      <c r="AN318" s="10">
        <v>0.77430555555555547</v>
      </c>
      <c r="AO318" s="10">
        <v>0.77430555555555547</v>
      </c>
      <c r="AP318" s="11"/>
      <c r="AQ318" s="10">
        <v>8.1249999999999933E-2</v>
      </c>
      <c r="AR318" s="10">
        <v>7.8402777777777599E-2</v>
      </c>
      <c r="AS318" s="10">
        <v>4.1203703703702743E-3</v>
      </c>
      <c r="AT318" s="44">
        <v>117</v>
      </c>
      <c r="AU318" s="44">
        <v>112.9</v>
      </c>
      <c r="AV318" s="44">
        <v>5.9333333333333336</v>
      </c>
      <c r="AW318" s="10">
        <v>2.8472222222223342E-3</v>
      </c>
      <c r="AX318" s="44">
        <v>4.0999999999999996</v>
      </c>
      <c r="AY318" t="str">
        <f t="shared" si="12"/>
        <v>SI</v>
      </c>
      <c r="AZ318" s="43">
        <f t="shared" si="14"/>
        <v>3.0999999999999996</v>
      </c>
    </row>
    <row r="319" spans="1:52" x14ac:dyDescent="0.25">
      <c r="A319" s="11">
        <v>614</v>
      </c>
      <c r="B319" s="9">
        <v>42762</v>
      </c>
      <c r="C319" s="11" t="s">
        <v>377</v>
      </c>
      <c r="D319" s="10">
        <v>0.69305555555555554</v>
      </c>
      <c r="E319" s="44">
        <f t="shared" si="16"/>
        <v>0</v>
      </c>
      <c r="F319" s="10">
        <v>0.69802083333333342</v>
      </c>
      <c r="G319" s="48">
        <v>16</v>
      </c>
      <c r="H319" s="10"/>
      <c r="I319" s="10"/>
      <c r="J319" s="10"/>
      <c r="K319" s="10">
        <v>0.69951388888888888</v>
      </c>
      <c r="L319" s="10"/>
      <c r="M319" s="10"/>
      <c r="N319" s="10"/>
      <c r="O319" s="11">
        <v>3</v>
      </c>
      <c r="P319" s="11"/>
      <c r="Q319" s="11"/>
      <c r="R319" s="11"/>
      <c r="S319" s="11">
        <v>1</v>
      </c>
      <c r="T319" s="49">
        <v>42762.698020833333</v>
      </c>
      <c r="U319" s="49" t="s">
        <v>2997</v>
      </c>
      <c r="V319" s="49" t="s">
        <v>2997</v>
      </c>
      <c r="W319" s="49" t="s">
        <v>2997</v>
      </c>
      <c r="X319" s="49">
        <v>42762.699513888889</v>
      </c>
      <c r="Y319" s="49" t="s">
        <v>2997</v>
      </c>
      <c r="Z319" s="49" t="s">
        <v>2997</v>
      </c>
      <c r="AA319" s="49" t="s">
        <v>2997</v>
      </c>
      <c r="AB319" s="11">
        <v>1</v>
      </c>
      <c r="AC319" s="10">
        <v>1.4930555555554559E-3</v>
      </c>
      <c r="AD319" s="10" t="s">
        <v>2997</v>
      </c>
      <c r="AE319" s="10" t="s">
        <v>2997</v>
      </c>
      <c r="AF319" s="10" t="s">
        <v>2997</v>
      </c>
      <c r="AG319" s="50">
        <v>2.15</v>
      </c>
      <c r="AH319" s="50"/>
      <c r="AI319" s="50"/>
      <c r="AJ319" s="50"/>
      <c r="AK319" s="11" t="s">
        <v>3007</v>
      </c>
      <c r="AL319" s="10" t="s">
        <v>3040</v>
      </c>
      <c r="AM319" s="11" t="s">
        <v>3040</v>
      </c>
      <c r="AN319" s="10">
        <v>0.7006944444444444</v>
      </c>
      <c r="AO319" s="10">
        <v>0.70138888888888884</v>
      </c>
      <c r="AP319" s="11"/>
      <c r="AQ319" s="10">
        <v>8.3333333333333037E-3</v>
      </c>
      <c r="AR319" s="10">
        <v>3.3680555555554159E-3</v>
      </c>
      <c r="AS319" s="10" t="s">
        <v>3052</v>
      </c>
      <c r="AT319" s="44">
        <v>12</v>
      </c>
      <c r="AU319" s="44">
        <v>4.8499999999999996</v>
      </c>
      <c r="AV319" s="44" t="s">
        <v>3051</v>
      </c>
      <c r="AW319" s="10">
        <v>4.9652777777778878E-3</v>
      </c>
      <c r="AX319" s="44">
        <v>7.15</v>
      </c>
      <c r="AY319" t="str">
        <f t="shared" si="12"/>
        <v>SI</v>
      </c>
      <c r="AZ319" s="43">
        <f t="shared" si="14"/>
        <v>6.15</v>
      </c>
    </row>
    <row r="320" spans="1:52" x14ac:dyDescent="0.25">
      <c r="A320" s="11">
        <v>622</v>
      </c>
      <c r="B320" s="9">
        <v>42762</v>
      </c>
      <c r="C320" s="11" t="s">
        <v>378</v>
      </c>
      <c r="D320" s="10">
        <v>0.69513888888888886</v>
      </c>
      <c r="E320" s="44">
        <f t="shared" si="16"/>
        <v>3</v>
      </c>
      <c r="F320" s="10">
        <v>0.69986111111111116</v>
      </c>
      <c r="G320" s="48">
        <v>16</v>
      </c>
      <c r="H320" s="10"/>
      <c r="I320" s="10"/>
      <c r="J320" s="10"/>
      <c r="K320" s="10">
        <v>0.70078703703703704</v>
      </c>
      <c r="L320" s="10"/>
      <c r="M320" s="10"/>
      <c r="N320" s="10"/>
      <c r="O320" s="11">
        <v>3</v>
      </c>
      <c r="P320" s="11"/>
      <c r="Q320" s="11"/>
      <c r="R320" s="11"/>
      <c r="S320" s="11">
        <v>1</v>
      </c>
      <c r="T320" s="49">
        <v>42762.699861111112</v>
      </c>
      <c r="U320" s="49" t="s">
        <v>2997</v>
      </c>
      <c r="V320" s="49" t="s">
        <v>2997</v>
      </c>
      <c r="W320" s="49" t="s">
        <v>2997</v>
      </c>
      <c r="X320" s="49">
        <v>42762.700787037036</v>
      </c>
      <c r="Y320" s="49" t="s">
        <v>2997</v>
      </c>
      <c r="Z320" s="49" t="s">
        <v>2997</v>
      </c>
      <c r="AA320" s="49" t="s">
        <v>2997</v>
      </c>
      <c r="AB320" s="11">
        <v>1</v>
      </c>
      <c r="AC320" s="10">
        <v>9.2592592592588563E-4</v>
      </c>
      <c r="AD320" s="10" t="s">
        <v>2997</v>
      </c>
      <c r="AE320" s="10" t="s">
        <v>2997</v>
      </c>
      <c r="AF320" s="10" t="s">
        <v>2997</v>
      </c>
      <c r="AG320" s="50">
        <v>1.3333333333333333</v>
      </c>
      <c r="AH320" s="50"/>
      <c r="AI320" s="50"/>
      <c r="AJ320" s="50"/>
      <c r="AK320" s="11" t="s">
        <v>3007</v>
      </c>
      <c r="AL320" s="10">
        <v>0.73909722222222218</v>
      </c>
      <c r="AM320" s="11">
        <v>1</v>
      </c>
      <c r="AN320" s="10">
        <v>0.74722222222222223</v>
      </c>
      <c r="AO320" s="10">
        <v>0.74791666666666667</v>
      </c>
      <c r="AP320" s="11"/>
      <c r="AQ320" s="10">
        <v>5.2777777777777812E-2</v>
      </c>
      <c r="AR320" s="10">
        <v>4.8055555555555518E-2</v>
      </c>
      <c r="AS320" s="10">
        <v>8.1250000000000488E-3</v>
      </c>
      <c r="AT320" s="44">
        <v>76</v>
      </c>
      <c r="AU320" s="44">
        <v>69.2</v>
      </c>
      <c r="AV320" s="44">
        <v>11.7</v>
      </c>
      <c r="AW320" s="10">
        <v>4.7222222222222943E-3</v>
      </c>
      <c r="AX320" s="44">
        <v>6.8</v>
      </c>
      <c r="AY320" t="str">
        <f t="shared" si="12"/>
        <v>SI</v>
      </c>
      <c r="AZ320" s="43">
        <f t="shared" si="14"/>
        <v>5.8</v>
      </c>
    </row>
    <row r="321" spans="1:52" x14ac:dyDescent="0.25">
      <c r="A321" s="11">
        <v>623</v>
      </c>
      <c r="B321" s="9">
        <v>42762</v>
      </c>
      <c r="C321" s="11" t="s">
        <v>158</v>
      </c>
      <c r="D321" s="10">
        <v>0.6958333333333333</v>
      </c>
      <c r="E321" s="44">
        <f t="shared" si="16"/>
        <v>1</v>
      </c>
      <c r="F321" s="10">
        <v>0.70104166666666667</v>
      </c>
      <c r="G321" s="48">
        <v>16</v>
      </c>
      <c r="H321" s="10"/>
      <c r="I321" s="10"/>
      <c r="J321" s="10"/>
      <c r="K321" s="10">
        <v>0.7026041666666667</v>
      </c>
      <c r="L321" s="10"/>
      <c r="M321" s="10"/>
      <c r="N321" s="10"/>
      <c r="O321" s="11">
        <v>2</v>
      </c>
      <c r="P321" s="11"/>
      <c r="Q321" s="11"/>
      <c r="R321" s="11"/>
      <c r="S321" s="11">
        <v>1</v>
      </c>
      <c r="T321" s="49">
        <v>42762.701041666667</v>
      </c>
      <c r="U321" s="49" t="s">
        <v>2997</v>
      </c>
      <c r="V321" s="49" t="s">
        <v>2997</v>
      </c>
      <c r="W321" s="49" t="s">
        <v>2997</v>
      </c>
      <c r="X321" s="49">
        <v>42762.702604166669</v>
      </c>
      <c r="Y321" s="49" t="s">
        <v>2997</v>
      </c>
      <c r="Z321" s="49" t="s">
        <v>2997</v>
      </c>
      <c r="AA321" s="49" t="s">
        <v>2997</v>
      </c>
      <c r="AB321" s="11">
        <v>1</v>
      </c>
      <c r="AC321" s="10">
        <v>1.5625000000000222E-3</v>
      </c>
      <c r="AD321" s="10" t="s">
        <v>2997</v>
      </c>
      <c r="AE321" s="10" t="s">
        <v>2997</v>
      </c>
      <c r="AF321" s="10" t="s">
        <v>2997</v>
      </c>
      <c r="AG321" s="50">
        <v>2.25</v>
      </c>
      <c r="AH321" s="50"/>
      <c r="AI321" s="50"/>
      <c r="AJ321" s="50"/>
      <c r="AK321" s="11" t="s">
        <v>3007</v>
      </c>
      <c r="AL321" s="10">
        <v>0.77280092592592586</v>
      </c>
      <c r="AM321" s="11">
        <v>1</v>
      </c>
      <c r="AN321" s="10">
        <v>0.77847222222222223</v>
      </c>
      <c r="AO321" s="10">
        <v>0.77916666666666667</v>
      </c>
      <c r="AP321" s="11"/>
      <c r="AQ321" s="10">
        <v>8.333333333333337E-2</v>
      </c>
      <c r="AR321" s="10">
        <v>7.8125E-2</v>
      </c>
      <c r="AS321" s="10">
        <v>5.6712962962963687E-3</v>
      </c>
      <c r="AT321" s="44">
        <v>120</v>
      </c>
      <c r="AU321" s="44">
        <v>112.5</v>
      </c>
      <c r="AV321" s="44">
        <v>8.1666666666666661</v>
      </c>
      <c r="AW321" s="10">
        <v>5.2083333333333703E-3</v>
      </c>
      <c r="AX321" s="44">
        <v>7.5</v>
      </c>
      <c r="AY321" t="str">
        <f t="shared" si="12"/>
        <v>SI</v>
      </c>
      <c r="AZ321" s="43">
        <f t="shared" si="14"/>
        <v>6.5</v>
      </c>
    </row>
    <row r="322" spans="1:52" x14ac:dyDescent="0.25">
      <c r="A322" s="11">
        <v>624</v>
      </c>
      <c r="B322" s="9">
        <v>42762</v>
      </c>
      <c r="C322" s="11" t="s">
        <v>379</v>
      </c>
      <c r="D322" s="10">
        <v>0.6972222222222223</v>
      </c>
      <c r="E322" s="44">
        <f t="shared" si="16"/>
        <v>2</v>
      </c>
      <c r="F322" s="10">
        <v>0.70113425925925921</v>
      </c>
      <c r="G322" s="48">
        <v>16</v>
      </c>
      <c r="H322" s="10"/>
      <c r="I322" s="10"/>
      <c r="J322" s="10"/>
      <c r="K322" s="10">
        <v>0.70084490740740746</v>
      </c>
      <c r="L322" s="10"/>
      <c r="M322" s="10"/>
      <c r="N322" s="10"/>
      <c r="O322" s="11">
        <v>3</v>
      </c>
      <c r="P322" s="11"/>
      <c r="Q322" s="11"/>
      <c r="R322" s="11"/>
      <c r="S322" s="11">
        <v>1</v>
      </c>
      <c r="T322" s="49">
        <v>42762.70113425926</v>
      </c>
      <c r="U322" s="49" t="s">
        <v>2997</v>
      </c>
      <c r="V322" s="49" t="s">
        <v>2997</v>
      </c>
      <c r="W322" s="49" t="s">
        <v>2997</v>
      </c>
      <c r="X322" s="49">
        <v>42762.700844907406</v>
      </c>
      <c r="Y322" s="49" t="s">
        <v>2997</v>
      </c>
      <c r="Z322" s="49" t="s">
        <v>2997</v>
      </c>
      <c r="AA322" s="49" t="s">
        <v>2997</v>
      </c>
      <c r="AB322" s="11">
        <v>1</v>
      </c>
      <c r="AC322" s="10">
        <v>-2.8935185185174905E-4</v>
      </c>
      <c r="AD322" s="10" t="s">
        <v>2997</v>
      </c>
      <c r="AE322" s="10" t="s">
        <v>2997</v>
      </c>
      <c r="AF322" s="10" t="s">
        <v>2997</v>
      </c>
      <c r="AG322" s="50" t="e">
        <v>#NUM!</v>
      </c>
      <c r="AH322" s="50"/>
      <c r="AI322" s="50"/>
      <c r="AJ322" s="50"/>
      <c r="AK322" s="11" t="s">
        <v>3007</v>
      </c>
      <c r="AL322" s="10">
        <v>0.72556712962962966</v>
      </c>
      <c r="AM322" s="11">
        <v>1</v>
      </c>
      <c r="AN322" s="10">
        <v>0.7416666666666667</v>
      </c>
      <c r="AO322" s="10">
        <v>0.7416666666666667</v>
      </c>
      <c r="AP322" s="11"/>
      <c r="AQ322" s="10">
        <v>4.4444444444444398E-2</v>
      </c>
      <c r="AR322" s="10">
        <v>4.0532407407407489E-2</v>
      </c>
      <c r="AS322" s="10">
        <v>1.6099537037037037E-2</v>
      </c>
      <c r="AT322" s="44">
        <v>64</v>
      </c>
      <c r="AU322" s="44">
        <v>58.366666666666667</v>
      </c>
      <c r="AV322" s="44">
        <v>23.183333333333334</v>
      </c>
      <c r="AW322" s="10">
        <v>3.9120370370369084E-3</v>
      </c>
      <c r="AX322" s="44">
        <v>5.6333333333333329</v>
      </c>
      <c r="AY322" t="str">
        <f t="shared" ref="AY322:AY385" si="17">IF(AX322&lt;1,"NO","SI")</f>
        <v>SI</v>
      </c>
      <c r="AZ322" s="43">
        <f t="shared" si="14"/>
        <v>4.6333333333333329</v>
      </c>
    </row>
    <row r="323" spans="1:52" x14ac:dyDescent="0.25">
      <c r="A323" s="11">
        <v>626</v>
      </c>
      <c r="B323" s="9">
        <v>42762</v>
      </c>
      <c r="C323" s="11" t="s">
        <v>380</v>
      </c>
      <c r="D323" s="10">
        <v>0.69791666666666663</v>
      </c>
      <c r="E323" s="44">
        <f t="shared" si="16"/>
        <v>1</v>
      </c>
      <c r="F323" s="10">
        <v>0.70171296296296293</v>
      </c>
      <c r="G323" s="48">
        <v>16</v>
      </c>
      <c r="H323" s="10"/>
      <c r="I323" s="10"/>
      <c r="J323" s="10"/>
      <c r="K323" s="10">
        <v>0.70263888888888892</v>
      </c>
      <c r="L323" s="10"/>
      <c r="M323" s="10"/>
      <c r="N323" s="10"/>
      <c r="O323" s="11">
        <v>3</v>
      </c>
      <c r="P323" s="11"/>
      <c r="Q323" s="11"/>
      <c r="R323" s="11"/>
      <c r="S323" s="11">
        <v>1</v>
      </c>
      <c r="T323" s="49">
        <v>42762.70171296296</v>
      </c>
      <c r="U323" s="49" t="s">
        <v>2997</v>
      </c>
      <c r="V323" s="49" t="s">
        <v>2997</v>
      </c>
      <c r="W323" s="49" t="s">
        <v>2997</v>
      </c>
      <c r="X323" s="49">
        <v>42762.702638888892</v>
      </c>
      <c r="Y323" s="49" t="s">
        <v>2997</v>
      </c>
      <c r="Z323" s="49" t="s">
        <v>2997</v>
      </c>
      <c r="AA323" s="49" t="s">
        <v>2997</v>
      </c>
      <c r="AB323" s="11">
        <v>1</v>
      </c>
      <c r="AC323" s="10">
        <v>9.2592592592599665E-4</v>
      </c>
      <c r="AD323" s="10" t="s">
        <v>2997</v>
      </c>
      <c r="AE323" s="10" t="s">
        <v>2997</v>
      </c>
      <c r="AF323" s="10" t="s">
        <v>2997</v>
      </c>
      <c r="AG323" s="50">
        <v>1.3333333333333333</v>
      </c>
      <c r="AH323" s="50"/>
      <c r="AI323" s="50"/>
      <c r="AJ323" s="50"/>
      <c r="AK323" s="11" t="s">
        <v>3007</v>
      </c>
      <c r="AL323" s="10">
        <v>0.73748842592592589</v>
      </c>
      <c r="AM323" s="11">
        <v>1</v>
      </c>
      <c r="AN323" s="10">
        <v>0.74236111111111114</v>
      </c>
      <c r="AO323" s="10">
        <v>0.74236111111111114</v>
      </c>
      <c r="AP323" s="11"/>
      <c r="AQ323" s="10">
        <v>4.4444444444444509E-2</v>
      </c>
      <c r="AR323" s="10">
        <v>4.0648148148148211E-2</v>
      </c>
      <c r="AS323" s="10">
        <v>4.8726851851852437E-3</v>
      </c>
      <c r="AT323" s="44">
        <v>64</v>
      </c>
      <c r="AU323" s="44">
        <v>58.533333333333331</v>
      </c>
      <c r="AV323" s="44">
        <v>7.0166666666666666</v>
      </c>
      <c r="AW323" s="10">
        <v>3.7962962962962976E-3</v>
      </c>
      <c r="AX323" s="44">
        <v>5.4666666666666668</v>
      </c>
      <c r="AY323" t="str">
        <f t="shared" si="17"/>
        <v>SI</v>
      </c>
      <c r="AZ323" s="43">
        <f t="shared" ref="AZ323:AZ386" si="18">IF(AY323="SI",AX323-1,0)</f>
        <v>4.4666666666666668</v>
      </c>
    </row>
    <row r="324" spans="1:52" x14ac:dyDescent="0.25">
      <c r="A324" s="11">
        <v>625</v>
      </c>
      <c r="B324" s="9">
        <v>42762</v>
      </c>
      <c r="C324" s="11" t="s">
        <v>592</v>
      </c>
      <c r="D324" s="10">
        <v>0.69861111111111107</v>
      </c>
      <c r="E324" s="44">
        <f t="shared" si="16"/>
        <v>1</v>
      </c>
      <c r="F324" s="10">
        <v>0.70156249999999998</v>
      </c>
      <c r="G324" s="48">
        <v>16</v>
      </c>
      <c r="H324" s="10"/>
      <c r="I324" s="10"/>
      <c r="J324" s="10"/>
      <c r="K324" s="10">
        <v>0.7024421296296296</v>
      </c>
      <c r="L324" s="10"/>
      <c r="M324" s="10"/>
      <c r="N324" s="10"/>
      <c r="O324" s="11">
        <v>4</v>
      </c>
      <c r="P324" s="11"/>
      <c r="Q324" s="11"/>
      <c r="R324" s="11"/>
      <c r="S324" s="11">
        <v>1</v>
      </c>
      <c r="T324" s="49">
        <v>42762.701562499999</v>
      </c>
      <c r="U324" s="49" t="s">
        <v>2997</v>
      </c>
      <c r="V324" s="49" t="s">
        <v>2997</v>
      </c>
      <c r="W324" s="49" t="s">
        <v>2997</v>
      </c>
      <c r="X324" s="49">
        <v>42762.70244212963</v>
      </c>
      <c r="Y324" s="49" t="s">
        <v>2997</v>
      </c>
      <c r="Z324" s="49" t="s">
        <v>2997</v>
      </c>
      <c r="AA324" s="49" t="s">
        <v>2997</v>
      </c>
      <c r="AB324" s="11">
        <v>1</v>
      </c>
      <c r="AC324" s="10">
        <v>8.796296296296191E-4</v>
      </c>
      <c r="AD324" s="10" t="s">
        <v>2997</v>
      </c>
      <c r="AE324" s="10" t="s">
        <v>2997</v>
      </c>
      <c r="AF324" s="10" t="s">
        <v>2997</v>
      </c>
      <c r="AG324" s="50">
        <v>1.2666666666666666</v>
      </c>
      <c r="AH324" s="50"/>
      <c r="AI324" s="50"/>
      <c r="AJ324" s="50"/>
      <c r="AK324" s="11" t="s">
        <v>3007</v>
      </c>
      <c r="AL324" s="10">
        <v>0.77664351851851843</v>
      </c>
      <c r="AM324" s="11">
        <v>0</v>
      </c>
      <c r="AN324" s="10">
        <v>0.78125</v>
      </c>
      <c r="AO324" s="10">
        <v>0.78125</v>
      </c>
      <c r="AP324" s="11"/>
      <c r="AQ324" s="10">
        <v>8.2638888888888928E-2</v>
      </c>
      <c r="AR324" s="10">
        <v>7.9687500000000022E-2</v>
      </c>
      <c r="AS324" s="10" t="s">
        <v>3050</v>
      </c>
      <c r="AT324" s="44">
        <v>119</v>
      </c>
      <c r="AU324" s="44">
        <v>114.75</v>
      </c>
      <c r="AV324" s="44" t="s">
        <v>3051</v>
      </c>
      <c r="AW324" s="10">
        <v>2.9513888888889062E-3</v>
      </c>
      <c r="AX324" s="44">
        <v>4.25</v>
      </c>
      <c r="AY324" t="str">
        <f t="shared" si="17"/>
        <v>SI</v>
      </c>
      <c r="AZ324" s="43">
        <f t="shared" si="18"/>
        <v>3.25</v>
      </c>
    </row>
    <row r="325" spans="1:52" x14ac:dyDescent="0.25">
      <c r="A325" s="11">
        <v>628</v>
      </c>
      <c r="B325" s="9">
        <v>42762</v>
      </c>
      <c r="C325" s="11" t="s">
        <v>184</v>
      </c>
      <c r="D325" s="10">
        <v>0.69861111111111107</v>
      </c>
      <c r="E325" s="44">
        <f t="shared" si="16"/>
        <v>0</v>
      </c>
      <c r="F325" s="10">
        <v>0.70356481481481481</v>
      </c>
      <c r="G325" s="48">
        <v>16</v>
      </c>
      <c r="H325" s="10"/>
      <c r="I325" s="10"/>
      <c r="J325" s="10"/>
      <c r="K325" s="10">
        <v>0.70415509259259268</v>
      </c>
      <c r="L325" s="10"/>
      <c r="M325" s="10"/>
      <c r="N325" s="10"/>
      <c r="O325" s="11">
        <v>4</v>
      </c>
      <c r="P325" s="11"/>
      <c r="Q325" s="11"/>
      <c r="R325" s="11"/>
      <c r="S325" s="11">
        <v>1</v>
      </c>
      <c r="T325" s="49">
        <v>42762.703564814816</v>
      </c>
      <c r="U325" s="49" t="s">
        <v>2997</v>
      </c>
      <c r="V325" s="49" t="s">
        <v>2997</v>
      </c>
      <c r="W325" s="49" t="s">
        <v>2997</v>
      </c>
      <c r="X325" s="49">
        <v>42762.704155092593</v>
      </c>
      <c r="Y325" s="49" t="s">
        <v>2997</v>
      </c>
      <c r="Z325" s="49" t="s">
        <v>2997</v>
      </c>
      <c r="AA325" s="49" t="s">
        <v>2997</v>
      </c>
      <c r="AB325" s="11">
        <v>1</v>
      </c>
      <c r="AC325" s="10">
        <v>5.9027777777787005E-4</v>
      </c>
      <c r="AD325" s="10" t="s">
        <v>2997</v>
      </c>
      <c r="AE325" s="10" t="s">
        <v>2997</v>
      </c>
      <c r="AF325" s="10" t="s">
        <v>2997</v>
      </c>
      <c r="AG325" s="50">
        <v>0.85</v>
      </c>
      <c r="AH325" s="50"/>
      <c r="AI325" s="50"/>
      <c r="AJ325" s="50"/>
      <c r="AK325" s="11" t="s">
        <v>3007</v>
      </c>
      <c r="AL325" s="10">
        <v>0.7079050925925926</v>
      </c>
      <c r="AM325" s="11">
        <v>0</v>
      </c>
      <c r="AN325" s="10">
        <v>0.71319444444444446</v>
      </c>
      <c r="AO325" s="10">
        <v>0.71319444444444446</v>
      </c>
      <c r="AP325" s="11"/>
      <c r="AQ325" s="10">
        <v>1.4583333333333393E-2</v>
      </c>
      <c r="AR325" s="10">
        <v>9.6296296296296546E-3</v>
      </c>
      <c r="AS325" s="10" t="s">
        <v>3050</v>
      </c>
      <c r="AT325" s="44">
        <v>21</v>
      </c>
      <c r="AU325" s="44">
        <v>13.866666666666667</v>
      </c>
      <c r="AV325" s="44" t="s">
        <v>3051</v>
      </c>
      <c r="AW325" s="10">
        <v>4.9537037037037379E-3</v>
      </c>
      <c r="AX325" s="44">
        <v>7.1333333333333337</v>
      </c>
      <c r="AY325" t="str">
        <f t="shared" si="17"/>
        <v>SI</v>
      </c>
      <c r="AZ325" s="43">
        <f t="shared" si="18"/>
        <v>6.1333333333333337</v>
      </c>
    </row>
    <row r="326" spans="1:52" x14ac:dyDescent="0.25">
      <c r="A326" s="11">
        <v>627</v>
      </c>
      <c r="B326" s="9">
        <v>42762</v>
      </c>
      <c r="C326" s="11" t="s">
        <v>86</v>
      </c>
      <c r="D326" s="10">
        <v>0.69930555555555562</v>
      </c>
      <c r="E326" s="44">
        <f t="shared" si="16"/>
        <v>1</v>
      </c>
      <c r="F326" s="10">
        <v>0.70280092592592591</v>
      </c>
      <c r="G326" s="48">
        <v>16</v>
      </c>
      <c r="H326" s="10"/>
      <c r="I326" s="10"/>
      <c r="J326" s="10"/>
      <c r="K326" s="10">
        <v>0.70383101851851848</v>
      </c>
      <c r="L326" s="10"/>
      <c r="M326" s="10"/>
      <c r="N326" s="10"/>
      <c r="O326" s="11">
        <v>2</v>
      </c>
      <c r="P326" s="11"/>
      <c r="Q326" s="11"/>
      <c r="R326" s="11"/>
      <c r="S326" s="11">
        <v>1</v>
      </c>
      <c r="T326" s="49">
        <v>42762.702800925923</v>
      </c>
      <c r="U326" s="49" t="s">
        <v>2997</v>
      </c>
      <c r="V326" s="49" t="s">
        <v>2997</v>
      </c>
      <c r="W326" s="49" t="s">
        <v>2997</v>
      </c>
      <c r="X326" s="49">
        <v>42762.703831018516</v>
      </c>
      <c r="Y326" s="49" t="s">
        <v>2997</v>
      </c>
      <c r="Z326" s="49" t="s">
        <v>2997</v>
      </c>
      <c r="AA326" s="49" t="s">
        <v>2997</v>
      </c>
      <c r="AB326" s="11">
        <v>1</v>
      </c>
      <c r="AC326" s="10">
        <v>1.0300925925925686E-3</v>
      </c>
      <c r="AD326" s="10" t="s">
        <v>2997</v>
      </c>
      <c r="AE326" s="10" t="s">
        <v>2997</v>
      </c>
      <c r="AF326" s="10" t="s">
        <v>2997</v>
      </c>
      <c r="AG326" s="50">
        <v>1.4833333333333334</v>
      </c>
      <c r="AH326" s="50"/>
      <c r="AI326" s="50"/>
      <c r="AJ326" s="50"/>
      <c r="AK326" s="11" t="s">
        <v>3007</v>
      </c>
      <c r="AL326" s="10">
        <v>0.72274305555555562</v>
      </c>
      <c r="AM326" s="11">
        <v>0</v>
      </c>
      <c r="AN326" s="10">
        <v>0.73888888888888893</v>
      </c>
      <c r="AO326" s="10">
        <v>0.73958333333333337</v>
      </c>
      <c r="AP326" s="11"/>
      <c r="AQ326" s="10">
        <v>4.0277777777777746E-2</v>
      </c>
      <c r="AR326" s="10">
        <v>3.6782407407407458E-2</v>
      </c>
      <c r="AS326" s="10" t="s">
        <v>3050</v>
      </c>
      <c r="AT326" s="44">
        <v>58</v>
      </c>
      <c r="AU326" s="44">
        <v>52.966666666666669</v>
      </c>
      <c r="AV326" s="44" t="s">
        <v>3051</v>
      </c>
      <c r="AW326" s="10">
        <v>3.4953703703702876E-3</v>
      </c>
      <c r="AX326" s="44">
        <v>5.0333333333333332</v>
      </c>
      <c r="AY326" t="str">
        <f t="shared" si="17"/>
        <v>SI</v>
      </c>
      <c r="AZ326" s="43">
        <f t="shared" si="18"/>
        <v>4.0333333333333332</v>
      </c>
    </row>
    <row r="327" spans="1:52" x14ac:dyDescent="0.25">
      <c r="A327" s="11">
        <v>629</v>
      </c>
      <c r="B327" s="9">
        <v>42762</v>
      </c>
      <c r="C327" s="11" t="s">
        <v>382</v>
      </c>
      <c r="D327" s="10">
        <v>0.7006944444444444</v>
      </c>
      <c r="E327" s="44">
        <f t="shared" si="16"/>
        <v>2</v>
      </c>
      <c r="F327" s="10">
        <v>0.70373842592592595</v>
      </c>
      <c r="G327" s="48">
        <v>16</v>
      </c>
      <c r="H327" s="10"/>
      <c r="I327" s="10"/>
      <c r="J327" s="10"/>
      <c r="K327" s="10">
        <v>0.7044907407407407</v>
      </c>
      <c r="L327" s="10"/>
      <c r="M327" s="10"/>
      <c r="N327" s="10"/>
      <c r="O327" s="11">
        <v>3</v>
      </c>
      <c r="P327" s="11"/>
      <c r="Q327" s="11"/>
      <c r="R327" s="11"/>
      <c r="S327" s="11">
        <v>1</v>
      </c>
      <c r="T327" s="49">
        <v>42762.703738425924</v>
      </c>
      <c r="U327" s="49" t="s">
        <v>2997</v>
      </c>
      <c r="V327" s="49" t="s">
        <v>2997</v>
      </c>
      <c r="W327" s="49" t="s">
        <v>2997</v>
      </c>
      <c r="X327" s="49">
        <v>42762.70449074074</v>
      </c>
      <c r="Y327" s="49" t="s">
        <v>2997</v>
      </c>
      <c r="Z327" s="49" t="s">
        <v>2997</v>
      </c>
      <c r="AA327" s="49" t="s">
        <v>2997</v>
      </c>
      <c r="AB327" s="11">
        <v>1</v>
      </c>
      <c r="AC327" s="10">
        <v>7.5231481481474738E-4</v>
      </c>
      <c r="AD327" s="10" t="s">
        <v>2997</v>
      </c>
      <c r="AE327" s="10" t="s">
        <v>2997</v>
      </c>
      <c r="AF327" s="10" t="s">
        <v>2997</v>
      </c>
      <c r="AG327" s="50">
        <v>1.0833333333333333</v>
      </c>
      <c r="AH327" s="50"/>
      <c r="AI327" s="50"/>
      <c r="AJ327" s="50"/>
      <c r="AK327" s="11" t="s">
        <v>3007</v>
      </c>
      <c r="AL327" s="10">
        <v>0.7283912037037038</v>
      </c>
      <c r="AM327" s="11">
        <v>1</v>
      </c>
      <c r="AN327" s="10">
        <v>0.72916666666666663</v>
      </c>
      <c r="AO327" s="10">
        <v>0.72916666666666663</v>
      </c>
      <c r="AP327" s="11"/>
      <c r="AQ327" s="10">
        <v>2.8472222222222232E-2</v>
      </c>
      <c r="AR327" s="10">
        <v>2.5428240740740682E-2</v>
      </c>
      <c r="AS327" s="10">
        <v>7.7546296296282513E-4</v>
      </c>
      <c r="AT327" s="44">
        <v>41</v>
      </c>
      <c r="AU327" s="44">
        <v>36.616666666666667</v>
      </c>
      <c r="AV327" s="44">
        <v>1.1166666666666667</v>
      </c>
      <c r="AW327" s="10">
        <v>3.0439814814815502E-3</v>
      </c>
      <c r="AX327" s="44">
        <v>4.3833333333333337</v>
      </c>
      <c r="AY327" t="str">
        <f t="shared" si="17"/>
        <v>SI</v>
      </c>
      <c r="AZ327" s="43">
        <f t="shared" si="18"/>
        <v>3.3833333333333337</v>
      </c>
    </row>
    <row r="328" spans="1:52" x14ac:dyDescent="0.25">
      <c r="A328" s="11">
        <v>631</v>
      </c>
      <c r="B328" s="9">
        <v>42762</v>
      </c>
      <c r="C328" s="11" t="s">
        <v>593</v>
      </c>
      <c r="D328" s="10">
        <v>0.70138888888888884</v>
      </c>
      <c r="E328" s="44">
        <f t="shared" si="16"/>
        <v>1</v>
      </c>
      <c r="F328" s="10">
        <v>0.70431712962962967</v>
      </c>
      <c r="G328" s="48">
        <v>16</v>
      </c>
      <c r="H328" s="10"/>
      <c r="I328" s="10"/>
      <c r="J328" s="10"/>
      <c r="K328" s="10">
        <v>0.70508101851851857</v>
      </c>
      <c r="L328" s="10"/>
      <c r="M328" s="10"/>
      <c r="N328" s="10"/>
      <c r="O328" s="11">
        <v>4</v>
      </c>
      <c r="P328" s="11"/>
      <c r="Q328" s="11"/>
      <c r="R328" s="11"/>
      <c r="S328" s="11">
        <v>1</v>
      </c>
      <c r="T328" s="49">
        <v>42762.704317129632</v>
      </c>
      <c r="U328" s="49" t="s">
        <v>2997</v>
      </c>
      <c r="V328" s="49" t="s">
        <v>2997</v>
      </c>
      <c r="W328" s="49" t="s">
        <v>2997</v>
      </c>
      <c r="X328" s="49">
        <v>42762.705081018517</v>
      </c>
      <c r="Y328" s="49" t="s">
        <v>2997</v>
      </c>
      <c r="Z328" s="49" t="s">
        <v>2997</v>
      </c>
      <c r="AA328" s="49" t="s">
        <v>2997</v>
      </c>
      <c r="AB328" s="11">
        <v>1</v>
      </c>
      <c r="AC328" s="10">
        <v>7.6388888888889728E-4</v>
      </c>
      <c r="AD328" s="10" t="s">
        <v>2997</v>
      </c>
      <c r="AE328" s="10" t="s">
        <v>2997</v>
      </c>
      <c r="AF328" s="10" t="s">
        <v>2997</v>
      </c>
      <c r="AG328" s="50">
        <v>1.1000000000000001</v>
      </c>
      <c r="AH328" s="50"/>
      <c r="AI328" s="50"/>
      <c r="AJ328" s="50"/>
      <c r="AK328" s="11" t="s">
        <v>3007</v>
      </c>
      <c r="AL328" s="10">
        <v>0.76901620370370372</v>
      </c>
      <c r="AM328" s="11">
        <v>1</v>
      </c>
      <c r="AN328" s="10">
        <v>0.77222222222222225</v>
      </c>
      <c r="AO328" s="10">
        <v>0.77222222222222225</v>
      </c>
      <c r="AP328" s="11"/>
      <c r="AQ328" s="10">
        <v>7.0833333333333415E-2</v>
      </c>
      <c r="AR328" s="10">
        <v>6.7905092592592586E-2</v>
      </c>
      <c r="AS328" s="10">
        <v>3.2060185185185386E-3</v>
      </c>
      <c r="AT328" s="44">
        <v>102</v>
      </c>
      <c r="AU328" s="44">
        <v>97.783333333333331</v>
      </c>
      <c r="AV328" s="44">
        <v>4.6166666666666671</v>
      </c>
      <c r="AW328" s="10">
        <v>2.9282407407408284E-3</v>
      </c>
      <c r="AX328" s="44">
        <v>4.2166666666666668</v>
      </c>
      <c r="AY328" t="str">
        <f t="shared" si="17"/>
        <v>SI</v>
      </c>
      <c r="AZ328" s="43">
        <f t="shared" si="18"/>
        <v>3.2166666666666668</v>
      </c>
    </row>
    <row r="329" spans="1:52" x14ac:dyDescent="0.25">
      <c r="A329" s="11">
        <v>632</v>
      </c>
      <c r="B329" s="9">
        <v>42762</v>
      </c>
      <c r="C329" s="11" t="s">
        <v>186</v>
      </c>
      <c r="D329" s="10">
        <v>0.70208333333333339</v>
      </c>
      <c r="E329" s="44">
        <f t="shared" si="16"/>
        <v>1</v>
      </c>
      <c r="F329" s="10">
        <v>0.70472222222222225</v>
      </c>
      <c r="G329" s="48">
        <v>16</v>
      </c>
      <c r="H329" s="10"/>
      <c r="I329" s="10"/>
      <c r="J329" s="10"/>
      <c r="K329" s="10">
        <v>0.70541666666666669</v>
      </c>
      <c r="L329" s="10"/>
      <c r="M329" s="10"/>
      <c r="N329" s="10"/>
      <c r="O329" s="11">
        <v>3</v>
      </c>
      <c r="P329" s="11"/>
      <c r="Q329" s="11"/>
      <c r="R329" s="11"/>
      <c r="S329" s="11">
        <v>1</v>
      </c>
      <c r="T329" s="49">
        <v>42762.704722222225</v>
      </c>
      <c r="U329" s="49" t="s">
        <v>2997</v>
      </c>
      <c r="V329" s="49" t="s">
        <v>2997</v>
      </c>
      <c r="W329" s="49" t="s">
        <v>2997</v>
      </c>
      <c r="X329" s="49">
        <v>42762.705416666664</v>
      </c>
      <c r="Y329" s="49" t="s">
        <v>2997</v>
      </c>
      <c r="Z329" s="49" t="s">
        <v>2997</v>
      </c>
      <c r="AA329" s="49" t="s">
        <v>2997</v>
      </c>
      <c r="AB329" s="11">
        <v>1</v>
      </c>
      <c r="AC329" s="10">
        <v>6.9444444444444198E-4</v>
      </c>
      <c r="AD329" s="10" t="s">
        <v>2997</v>
      </c>
      <c r="AE329" s="10" t="s">
        <v>2997</v>
      </c>
      <c r="AF329" s="10" t="s">
        <v>2997</v>
      </c>
      <c r="AG329" s="50">
        <v>1</v>
      </c>
      <c r="AH329" s="50"/>
      <c r="AI329" s="50"/>
      <c r="AJ329" s="50"/>
      <c r="AK329" s="11" t="s">
        <v>3007</v>
      </c>
      <c r="AL329" s="54" t="s">
        <v>3040</v>
      </c>
      <c r="AM329" s="54" t="s">
        <v>3040</v>
      </c>
      <c r="AN329" s="10">
        <v>0.72152777777777777</v>
      </c>
      <c r="AO329" s="10">
        <v>0.72222222222222221</v>
      </c>
      <c r="AP329" s="11"/>
      <c r="AQ329" s="10">
        <v>2.0138888888888817E-2</v>
      </c>
      <c r="AR329" s="10">
        <v>1.749999999999996E-2</v>
      </c>
      <c r="AS329" s="10" t="s">
        <v>3052</v>
      </c>
      <c r="AT329" s="44">
        <v>29</v>
      </c>
      <c r="AU329" s="44">
        <v>25.2</v>
      </c>
      <c r="AV329" s="44" t="s">
        <v>3051</v>
      </c>
      <c r="AW329" s="10">
        <v>2.6388888888888573E-3</v>
      </c>
      <c r="AX329" s="44">
        <v>3.8</v>
      </c>
      <c r="AY329" t="str">
        <f t="shared" si="17"/>
        <v>SI</v>
      </c>
      <c r="AZ329" s="43">
        <f t="shared" si="18"/>
        <v>2.8</v>
      </c>
    </row>
    <row r="330" spans="1:52" x14ac:dyDescent="0.25">
      <c r="A330" s="11">
        <v>633</v>
      </c>
      <c r="B330" s="9">
        <v>42762</v>
      </c>
      <c r="C330" s="11" t="s">
        <v>159</v>
      </c>
      <c r="D330" s="10">
        <v>0.70277777777777783</v>
      </c>
      <c r="E330" s="44">
        <f t="shared" si="16"/>
        <v>1</v>
      </c>
      <c r="F330" s="10">
        <v>0.70542824074074073</v>
      </c>
      <c r="G330" s="48">
        <v>16</v>
      </c>
      <c r="H330" s="10"/>
      <c r="I330" s="10"/>
      <c r="J330" s="10"/>
      <c r="K330" s="10">
        <v>0.70687500000000003</v>
      </c>
      <c r="L330" s="10"/>
      <c r="M330" s="10"/>
      <c r="N330" s="10"/>
      <c r="O330" s="11">
        <v>2</v>
      </c>
      <c r="P330" s="11"/>
      <c r="Q330" s="11"/>
      <c r="R330" s="11"/>
      <c r="S330" s="11">
        <v>1</v>
      </c>
      <c r="T330" s="49">
        <v>42762.705428240741</v>
      </c>
      <c r="U330" s="49" t="s">
        <v>2997</v>
      </c>
      <c r="V330" s="49" t="s">
        <v>2997</v>
      </c>
      <c r="W330" s="49" t="s">
        <v>2997</v>
      </c>
      <c r="X330" s="49">
        <v>42762.706875000003</v>
      </c>
      <c r="Y330" s="49" t="s">
        <v>2997</v>
      </c>
      <c r="Z330" s="49" t="s">
        <v>2997</v>
      </c>
      <c r="AA330" s="49" t="s">
        <v>2997</v>
      </c>
      <c r="AB330" s="11">
        <v>1</v>
      </c>
      <c r="AC330" s="10">
        <v>1.4467592592593004E-3</v>
      </c>
      <c r="AD330" s="10" t="s">
        <v>2997</v>
      </c>
      <c r="AE330" s="10" t="s">
        <v>2997</v>
      </c>
      <c r="AF330" s="10" t="s">
        <v>2997</v>
      </c>
      <c r="AG330" s="50">
        <v>2.0833333333333335</v>
      </c>
      <c r="AH330" s="50"/>
      <c r="AI330" s="50"/>
      <c r="AJ330" s="50"/>
      <c r="AK330" s="11" t="s">
        <v>3007</v>
      </c>
      <c r="AL330" s="10">
        <v>0.73578703703703707</v>
      </c>
      <c r="AM330" s="11">
        <v>1</v>
      </c>
      <c r="AN330" s="10">
        <v>0.74375000000000002</v>
      </c>
      <c r="AO330" s="10">
        <v>0.74375000000000002</v>
      </c>
      <c r="AP330" s="11"/>
      <c r="AQ330" s="10">
        <v>4.0972222222222188E-2</v>
      </c>
      <c r="AR330" s="10">
        <v>3.8321759259259291E-2</v>
      </c>
      <c r="AS330" s="10">
        <v>7.9629629629629495E-3</v>
      </c>
      <c r="AT330" s="44">
        <v>59</v>
      </c>
      <c r="AU330" s="44">
        <v>55.18333333333333</v>
      </c>
      <c r="AV330" s="44">
        <v>11.466666666666667</v>
      </c>
      <c r="AW330" s="10">
        <v>2.6504629629628962E-3</v>
      </c>
      <c r="AX330" s="44">
        <v>3.8166666666666664</v>
      </c>
      <c r="AY330" t="str">
        <f t="shared" si="17"/>
        <v>SI</v>
      </c>
      <c r="AZ330" s="43">
        <f t="shared" si="18"/>
        <v>2.8166666666666664</v>
      </c>
    </row>
    <row r="331" spans="1:52" x14ac:dyDescent="0.25">
      <c r="A331" s="11">
        <v>634</v>
      </c>
      <c r="B331" s="9">
        <v>42762</v>
      </c>
      <c r="C331" s="11" t="s">
        <v>383</v>
      </c>
      <c r="D331" s="10">
        <v>0.70416666666666661</v>
      </c>
      <c r="E331" s="44">
        <f t="shared" si="16"/>
        <v>2</v>
      </c>
      <c r="F331" s="10">
        <v>0.7055324074074073</v>
      </c>
      <c r="G331" s="48">
        <v>16</v>
      </c>
      <c r="H331" s="10"/>
      <c r="I331" s="10"/>
      <c r="J331" s="10"/>
      <c r="K331" s="10">
        <v>0.70634259259259258</v>
      </c>
      <c r="L331" s="10"/>
      <c r="M331" s="10"/>
      <c r="N331" s="10"/>
      <c r="O331" s="11">
        <v>3</v>
      </c>
      <c r="P331" s="11"/>
      <c r="Q331" s="11"/>
      <c r="R331" s="11"/>
      <c r="S331" s="11">
        <v>1</v>
      </c>
      <c r="T331" s="49">
        <v>42762.70553240741</v>
      </c>
      <c r="U331" s="49" t="s">
        <v>2997</v>
      </c>
      <c r="V331" s="49" t="s">
        <v>2997</v>
      </c>
      <c r="W331" s="49" t="s">
        <v>2997</v>
      </c>
      <c r="X331" s="49">
        <v>42762.706342592595</v>
      </c>
      <c r="Y331" s="49" t="s">
        <v>2997</v>
      </c>
      <c r="Z331" s="49" t="s">
        <v>2997</v>
      </c>
      <c r="AA331" s="49" t="s">
        <v>2997</v>
      </c>
      <c r="AB331" s="11">
        <v>1</v>
      </c>
      <c r="AC331" s="10">
        <v>8.1018518518527483E-4</v>
      </c>
      <c r="AD331" s="10" t="s">
        <v>2997</v>
      </c>
      <c r="AE331" s="10" t="s">
        <v>2997</v>
      </c>
      <c r="AF331" s="10" t="s">
        <v>2997</v>
      </c>
      <c r="AG331" s="50">
        <v>1.1666666666666667</v>
      </c>
      <c r="AH331" s="50"/>
      <c r="AI331" s="50"/>
      <c r="AJ331" s="50"/>
      <c r="AK331" s="11" t="s">
        <v>3007</v>
      </c>
      <c r="AL331" s="10">
        <v>0.73651620370370363</v>
      </c>
      <c r="AM331" s="11">
        <v>1</v>
      </c>
      <c r="AN331" s="10">
        <v>0.7416666666666667</v>
      </c>
      <c r="AO331" s="10">
        <v>0.7416666666666667</v>
      </c>
      <c r="AP331" s="11"/>
      <c r="AQ331" s="10">
        <v>3.7500000000000089E-2</v>
      </c>
      <c r="AR331" s="10">
        <v>3.6134259259259394E-2</v>
      </c>
      <c r="AS331" s="10">
        <v>5.1504629629630649E-3</v>
      </c>
      <c r="AT331" s="44">
        <v>54</v>
      </c>
      <c r="AU331" s="44">
        <v>52.033333333333331</v>
      </c>
      <c r="AV331" s="44">
        <v>7.416666666666667</v>
      </c>
      <c r="AW331" s="10">
        <v>1.3657407407406952E-3</v>
      </c>
      <c r="AX331" s="44">
        <v>1.9666666666666668</v>
      </c>
      <c r="AY331" t="str">
        <f t="shared" si="17"/>
        <v>SI</v>
      </c>
      <c r="AZ331" s="43">
        <f t="shared" si="18"/>
        <v>0.96666666666666679</v>
      </c>
    </row>
    <row r="332" spans="1:52" x14ac:dyDescent="0.25">
      <c r="A332" s="11">
        <v>635</v>
      </c>
      <c r="B332" s="9">
        <v>42762</v>
      </c>
      <c r="C332" s="11" t="s">
        <v>594</v>
      </c>
      <c r="D332" s="10">
        <v>0.70833333333333337</v>
      </c>
      <c r="E332" s="44">
        <f t="shared" si="16"/>
        <v>6</v>
      </c>
      <c r="F332" s="10">
        <v>0.70918981481481491</v>
      </c>
      <c r="G332" s="48">
        <v>17</v>
      </c>
      <c r="H332" s="10"/>
      <c r="I332" s="10"/>
      <c r="J332" s="10"/>
      <c r="K332" s="10">
        <v>0.71060185185185187</v>
      </c>
      <c r="L332" s="10"/>
      <c r="M332" s="10"/>
      <c r="N332" s="10"/>
      <c r="O332" s="11">
        <v>4</v>
      </c>
      <c r="P332" s="11"/>
      <c r="Q332" s="11"/>
      <c r="R332" s="11"/>
      <c r="S332" s="11">
        <v>1</v>
      </c>
      <c r="T332" s="49">
        <v>42762.709189814814</v>
      </c>
      <c r="U332" s="49" t="s">
        <v>2997</v>
      </c>
      <c r="V332" s="49" t="s">
        <v>2997</v>
      </c>
      <c r="W332" s="49" t="s">
        <v>2997</v>
      </c>
      <c r="X332" s="49">
        <v>42762.710601851853</v>
      </c>
      <c r="Y332" s="49" t="s">
        <v>2997</v>
      </c>
      <c r="Z332" s="49" t="s">
        <v>2997</v>
      </c>
      <c r="AA332" s="49" t="s">
        <v>2997</v>
      </c>
      <c r="AB332" s="11">
        <v>1</v>
      </c>
      <c r="AC332" s="10">
        <v>1.4120370370369617E-3</v>
      </c>
      <c r="AD332" s="10" t="s">
        <v>2997</v>
      </c>
      <c r="AE332" s="10" t="s">
        <v>2997</v>
      </c>
      <c r="AF332" s="10" t="s">
        <v>2997</v>
      </c>
      <c r="AG332" s="50">
        <v>2.0333333333333332</v>
      </c>
      <c r="AH332" s="50"/>
      <c r="AI332" s="50"/>
      <c r="AJ332" s="50"/>
      <c r="AK332" s="11" t="s">
        <v>3007</v>
      </c>
      <c r="AL332" s="10">
        <v>0.7379282407407407</v>
      </c>
      <c r="AM332" s="11">
        <v>1</v>
      </c>
      <c r="AN332" s="10">
        <v>0.75138888888888899</v>
      </c>
      <c r="AO332" s="10">
        <v>0.75138888888888899</v>
      </c>
      <c r="AP332" s="11"/>
      <c r="AQ332" s="10">
        <v>4.3055555555555625E-2</v>
      </c>
      <c r="AR332" s="10">
        <v>4.2199074074074083E-2</v>
      </c>
      <c r="AS332" s="10">
        <v>1.3460648148148291E-2</v>
      </c>
      <c r="AT332" s="44">
        <v>62</v>
      </c>
      <c r="AU332" s="44">
        <v>60.766666666666666</v>
      </c>
      <c r="AV332" s="44">
        <v>19.383333333333333</v>
      </c>
      <c r="AW332" s="10">
        <v>8.5648148148154135E-4</v>
      </c>
      <c r="AX332" s="44">
        <v>1.2333333333333334</v>
      </c>
      <c r="AY332" t="str">
        <f t="shared" si="17"/>
        <v>SI</v>
      </c>
      <c r="AZ332" s="43">
        <f t="shared" si="18"/>
        <v>0.23333333333333339</v>
      </c>
    </row>
    <row r="333" spans="1:52" x14ac:dyDescent="0.25">
      <c r="A333" s="11">
        <v>637</v>
      </c>
      <c r="B333" s="9">
        <v>42762</v>
      </c>
      <c r="C333" s="11" t="s">
        <v>386</v>
      </c>
      <c r="D333" s="10">
        <v>0.71180555555555547</v>
      </c>
      <c r="E333" s="44">
        <f t="shared" si="16"/>
        <v>5</v>
      </c>
      <c r="F333" s="10">
        <v>0.71297453703703706</v>
      </c>
      <c r="G333" s="48">
        <v>17</v>
      </c>
      <c r="H333" s="10"/>
      <c r="I333" s="10"/>
      <c r="J333" s="10"/>
      <c r="K333" s="10">
        <v>0.71337962962962964</v>
      </c>
      <c r="L333" s="10"/>
      <c r="M333" s="10"/>
      <c r="N333" s="10"/>
      <c r="O333" s="11">
        <v>3</v>
      </c>
      <c r="P333" s="11"/>
      <c r="Q333" s="11"/>
      <c r="R333" s="11"/>
      <c r="S333" s="11">
        <v>1</v>
      </c>
      <c r="T333" s="49">
        <v>42762.71297453704</v>
      </c>
      <c r="U333" s="49" t="s">
        <v>2997</v>
      </c>
      <c r="V333" s="49" t="s">
        <v>2997</v>
      </c>
      <c r="W333" s="49" t="s">
        <v>2997</v>
      </c>
      <c r="X333" s="49">
        <v>42762.713379629633</v>
      </c>
      <c r="Y333" s="49" t="s">
        <v>2997</v>
      </c>
      <c r="Z333" s="49" t="s">
        <v>2997</v>
      </c>
      <c r="AA333" s="49" t="s">
        <v>2997</v>
      </c>
      <c r="AB333" s="11">
        <v>1</v>
      </c>
      <c r="AC333" s="10">
        <v>4.050925925925819E-4</v>
      </c>
      <c r="AD333" s="10" t="s">
        <v>2997</v>
      </c>
      <c r="AE333" s="10" t="s">
        <v>2997</v>
      </c>
      <c r="AF333" s="10" t="s">
        <v>2997</v>
      </c>
      <c r="AG333" s="50">
        <v>0.58333333333333337</v>
      </c>
      <c r="AH333" s="50"/>
      <c r="AI333" s="50"/>
      <c r="AJ333" s="50"/>
      <c r="AK333" s="11" t="s">
        <v>3007</v>
      </c>
      <c r="AL333" s="10">
        <v>0.72009259259259262</v>
      </c>
      <c r="AM333" s="11">
        <v>0</v>
      </c>
      <c r="AN333" s="51">
        <v>0.72013888888888899</v>
      </c>
      <c r="AO333" s="51">
        <v>0.72013888888888899</v>
      </c>
      <c r="AP333" s="11"/>
      <c r="AQ333" s="10">
        <v>8.3333333333335258E-3</v>
      </c>
      <c r="AR333" s="10">
        <v>7.1643518518519356E-3</v>
      </c>
      <c r="AS333" s="10" t="s">
        <v>3050</v>
      </c>
      <c r="AT333" s="44">
        <v>12</v>
      </c>
      <c r="AU333" s="44">
        <v>10.316666666666666</v>
      </c>
      <c r="AV333" s="44" t="s">
        <v>3051</v>
      </c>
      <c r="AW333" s="10">
        <v>1.1689814814815902E-3</v>
      </c>
      <c r="AX333" s="44">
        <v>1.6833333333333333</v>
      </c>
      <c r="AY333" t="str">
        <f t="shared" si="17"/>
        <v>SI</v>
      </c>
      <c r="AZ333" s="43">
        <f t="shared" si="18"/>
        <v>0.68333333333333335</v>
      </c>
    </row>
    <row r="334" spans="1:52" x14ac:dyDescent="0.25">
      <c r="A334" s="11">
        <v>639</v>
      </c>
      <c r="B334" s="9">
        <v>42762</v>
      </c>
      <c r="C334" s="11" t="s">
        <v>387</v>
      </c>
      <c r="D334" s="10">
        <v>0.71388888888888891</v>
      </c>
      <c r="E334" s="44">
        <f t="shared" si="16"/>
        <v>3</v>
      </c>
      <c r="F334" s="10">
        <v>0.71454861111111112</v>
      </c>
      <c r="G334" s="48">
        <v>17</v>
      </c>
      <c r="H334" s="10"/>
      <c r="I334" s="10"/>
      <c r="J334" s="10"/>
      <c r="K334" s="10">
        <v>0.71621527777777771</v>
      </c>
      <c r="L334" s="10"/>
      <c r="M334" s="10"/>
      <c r="N334" s="10"/>
      <c r="O334" s="11">
        <v>3</v>
      </c>
      <c r="P334" s="11"/>
      <c r="Q334" s="11"/>
      <c r="R334" s="11"/>
      <c r="S334" s="11">
        <v>1</v>
      </c>
      <c r="T334" s="49">
        <v>42762.714548611111</v>
      </c>
      <c r="U334" s="49" t="s">
        <v>2997</v>
      </c>
      <c r="V334" s="49" t="s">
        <v>2997</v>
      </c>
      <c r="W334" s="49" t="s">
        <v>2997</v>
      </c>
      <c r="X334" s="49">
        <v>42762.716215277775</v>
      </c>
      <c r="Y334" s="49" t="s">
        <v>2997</v>
      </c>
      <c r="Z334" s="49" t="s">
        <v>2997</v>
      </c>
      <c r="AA334" s="49" t="s">
        <v>2997</v>
      </c>
      <c r="AB334" s="11">
        <v>1</v>
      </c>
      <c r="AC334" s="10">
        <v>1.6666666666665941E-3</v>
      </c>
      <c r="AD334" s="10" t="s">
        <v>2997</v>
      </c>
      <c r="AE334" s="10" t="s">
        <v>2997</v>
      </c>
      <c r="AF334" s="10" t="s">
        <v>2997</v>
      </c>
      <c r="AG334" s="50">
        <v>2.4</v>
      </c>
      <c r="AH334" s="50"/>
      <c r="AI334" s="50"/>
      <c r="AJ334" s="50"/>
      <c r="AK334" s="11" t="s">
        <v>3007</v>
      </c>
      <c r="AL334" s="10">
        <v>0.76504629629629628</v>
      </c>
      <c r="AM334" s="11">
        <v>1</v>
      </c>
      <c r="AN334" s="10">
        <v>0.77083333333333337</v>
      </c>
      <c r="AO334" s="10">
        <v>0.77083333333333337</v>
      </c>
      <c r="AP334" s="11"/>
      <c r="AQ334" s="10">
        <v>5.6944444444444464E-2</v>
      </c>
      <c r="AR334" s="10">
        <v>5.628472222222225E-2</v>
      </c>
      <c r="AS334" s="10">
        <v>5.7870370370370905E-3</v>
      </c>
      <c r="AT334" s="44">
        <v>82</v>
      </c>
      <c r="AU334" s="44">
        <v>81.05</v>
      </c>
      <c r="AV334" s="44">
        <v>8.3333333333333339</v>
      </c>
      <c r="AW334" s="10">
        <v>6.5972222222221433E-4</v>
      </c>
      <c r="AX334" s="44">
        <v>0.95</v>
      </c>
      <c r="AY334" t="str">
        <f t="shared" si="17"/>
        <v>NO</v>
      </c>
      <c r="AZ334" s="43">
        <f t="shared" si="18"/>
        <v>0</v>
      </c>
    </row>
    <row r="335" spans="1:52" x14ac:dyDescent="0.25">
      <c r="A335" s="11">
        <v>640</v>
      </c>
      <c r="B335" s="9">
        <v>42762</v>
      </c>
      <c r="C335" s="11" t="s">
        <v>596</v>
      </c>
      <c r="D335" s="10">
        <v>0.71388888888888891</v>
      </c>
      <c r="E335" s="44">
        <f t="shared" si="16"/>
        <v>0</v>
      </c>
      <c r="F335" s="10">
        <v>0.71491898148148147</v>
      </c>
      <c r="G335" s="48">
        <v>17</v>
      </c>
      <c r="H335" s="10"/>
      <c r="I335" s="10"/>
      <c r="J335" s="10"/>
      <c r="K335" s="10">
        <v>0.71626157407407398</v>
      </c>
      <c r="L335" s="10"/>
      <c r="M335" s="10"/>
      <c r="N335" s="10"/>
      <c r="O335" s="11">
        <v>4</v>
      </c>
      <c r="P335" s="11"/>
      <c r="Q335" s="11"/>
      <c r="R335" s="11"/>
      <c r="S335" s="11">
        <v>1</v>
      </c>
      <c r="T335" s="49">
        <v>42762.714918981481</v>
      </c>
      <c r="U335" s="49" t="s">
        <v>2997</v>
      </c>
      <c r="V335" s="49" t="s">
        <v>2997</v>
      </c>
      <c r="W335" s="49" t="s">
        <v>2997</v>
      </c>
      <c r="X335" s="49">
        <v>42762.716261574074</v>
      </c>
      <c r="Y335" s="49" t="s">
        <v>2997</v>
      </c>
      <c r="Z335" s="49" t="s">
        <v>2997</v>
      </c>
      <c r="AA335" s="49" t="s">
        <v>2997</v>
      </c>
      <c r="AB335" s="11">
        <v>1</v>
      </c>
      <c r="AC335" s="10">
        <v>1.3425925925925064E-3</v>
      </c>
      <c r="AD335" s="10" t="s">
        <v>2997</v>
      </c>
      <c r="AE335" s="10" t="s">
        <v>2997</v>
      </c>
      <c r="AF335" s="10" t="s">
        <v>2997</v>
      </c>
      <c r="AG335" s="50">
        <v>1.9333333333333333</v>
      </c>
      <c r="AH335" s="50"/>
      <c r="AI335" s="50"/>
      <c r="AJ335" s="50"/>
      <c r="AK335" s="11" t="s">
        <v>3007</v>
      </c>
      <c r="AL335" s="10">
        <v>0.76774305555555555</v>
      </c>
      <c r="AM335" s="11">
        <v>1</v>
      </c>
      <c r="AN335" s="51">
        <v>0.80555555555555547</v>
      </c>
      <c r="AO335" s="51">
        <v>0.80555555555555547</v>
      </c>
      <c r="AP335" s="11"/>
      <c r="AQ335" s="10">
        <v>9.1666666666666563E-2</v>
      </c>
      <c r="AR335" s="10">
        <v>9.0636574074073994E-2</v>
      </c>
      <c r="AS335" s="10">
        <v>3.7812499999999916E-2</v>
      </c>
      <c r="AT335" s="44">
        <v>132</v>
      </c>
      <c r="AU335" s="44">
        <v>130.51666666666668</v>
      </c>
      <c r="AV335" s="44">
        <v>54.45</v>
      </c>
      <c r="AW335" s="10">
        <v>1.0300925925925686E-3</v>
      </c>
      <c r="AX335" s="44">
        <v>1.4833333333333334</v>
      </c>
      <c r="AY335" t="str">
        <f t="shared" si="17"/>
        <v>SI</v>
      </c>
      <c r="AZ335" s="43">
        <f t="shared" si="18"/>
        <v>0.48333333333333339</v>
      </c>
    </row>
    <row r="336" spans="1:52" x14ac:dyDescent="0.25">
      <c r="A336" s="11">
        <v>642</v>
      </c>
      <c r="B336" s="9">
        <v>42762</v>
      </c>
      <c r="C336" s="11" t="s">
        <v>388</v>
      </c>
      <c r="D336" s="10">
        <v>0.71458333333333324</v>
      </c>
      <c r="E336" s="44">
        <f t="shared" ref="E336:E367" si="19">MINUTE(D336-D335)</f>
        <v>1</v>
      </c>
      <c r="F336" s="10">
        <v>0.71638888888888885</v>
      </c>
      <c r="G336" s="48">
        <v>17</v>
      </c>
      <c r="H336" s="10"/>
      <c r="I336" s="10"/>
      <c r="J336" s="10"/>
      <c r="K336" s="10">
        <v>0.71708333333333341</v>
      </c>
      <c r="L336" s="10"/>
      <c r="M336" s="10"/>
      <c r="N336" s="10"/>
      <c r="O336" s="11">
        <v>3</v>
      </c>
      <c r="P336" s="11"/>
      <c r="Q336" s="11"/>
      <c r="R336" s="11"/>
      <c r="S336" s="11">
        <v>1</v>
      </c>
      <c r="T336" s="49">
        <v>42762.71638888889</v>
      </c>
      <c r="U336" s="49" t="s">
        <v>2997</v>
      </c>
      <c r="V336" s="49" t="s">
        <v>2997</v>
      </c>
      <c r="W336" s="49" t="s">
        <v>2997</v>
      </c>
      <c r="X336" s="49">
        <v>42762.717083333337</v>
      </c>
      <c r="Y336" s="49" t="s">
        <v>2997</v>
      </c>
      <c r="Z336" s="49" t="s">
        <v>2997</v>
      </c>
      <c r="AA336" s="49" t="s">
        <v>2997</v>
      </c>
      <c r="AB336" s="11">
        <v>1</v>
      </c>
      <c r="AC336" s="10">
        <v>6.94444444444553E-4</v>
      </c>
      <c r="AD336" s="10" t="s">
        <v>2997</v>
      </c>
      <c r="AE336" s="10" t="s">
        <v>2997</v>
      </c>
      <c r="AF336" s="10" t="s">
        <v>2997</v>
      </c>
      <c r="AG336" s="50">
        <v>1</v>
      </c>
      <c r="AH336" s="50"/>
      <c r="AI336" s="50"/>
      <c r="AJ336" s="50"/>
      <c r="AK336" s="11" t="s">
        <v>3007</v>
      </c>
      <c r="AL336" s="10">
        <v>0.76729166666666659</v>
      </c>
      <c r="AM336" s="11">
        <v>1</v>
      </c>
      <c r="AN336" s="10">
        <v>0.77013888888888893</v>
      </c>
      <c r="AO336" s="10">
        <v>0.77013888888888893</v>
      </c>
      <c r="AP336" s="11"/>
      <c r="AQ336" s="10">
        <v>5.5555555555555691E-2</v>
      </c>
      <c r="AR336" s="10">
        <v>5.3750000000000075E-2</v>
      </c>
      <c r="AS336" s="10">
        <v>2.8472222222223342E-3</v>
      </c>
      <c r="AT336" s="44">
        <v>80</v>
      </c>
      <c r="AU336" s="44">
        <v>77.400000000000006</v>
      </c>
      <c r="AV336" s="44">
        <v>4.0999999999999996</v>
      </c>
      <c r="AW336" s="10">
        <v>1.8055555555556158E-3</v>
      </c>
      <c r="AX336" s="44">
        <v>2.6</v>
      </c>
      <c r="AY336" t="str">
        <f t="shared" si="17"/>
        <v>SI</v>
      </c>
      <c r="AZ336" s="43">
        <f t="shared" si="18"/>
        <v>1.6</v>
      </c>
    </row>
    <row r="337" spans="1:52" x14ac:dyDescent="0.25">
      <c r="A337" s="11">
        <v>668</v>
      </c>
      <c r="B337" s="9">
        <v>42762</v>
      </c>
      <c r="C337" s="11" t="s">
        <v>602</v>
      </c>
      <c r="D337" s="10">
        <v>0.71458333333333324</v>
      </c>
      <c r="E337" s="44">
        <f t="shared" si="19"/>
        <v>0</v>
      </c>
      <c r="F337" s="10">
        <v>0.73368055555555556</v>
      </c>
      <c r="G337" s="48">
        <v>17</v>
      </c>
      <c r="H337" s="10"/>
      <c r="I337" s="10"/>
      <c r="J337" s="10"/>
      <c r="K337" s="10">
        <v>0.73498842592592595</v>
      </c>
      <c r="L337" s="10"/>
      <c r="M337" s="10"/>
      <c r="N337" s="10"/>
      <c r="O337" s="11">
        <v>4</v>
      </c>
      <c r="P337" s="11"/>
      <c r="Q337" s="11"/>
      <c r="R337" s="11"/>
      <c r="S337" s="11">
        <v>1</v>
      </c>
      <c r="T337" s="49">
        <v>42762.733680555553</v>
      </c>
      <c r="U337" s="49" t="s">
        <v>2997</v>
      </c>
      <c r="V337" s="49" t="s">
        <v>2997</v>
      </c>
      <c r="W337" s="49" t="s">
        <v>2997</v>
      </c>
      <c r="X337" s="49">
        <v>42762.734988425924</v>
      </c>
      <c r="Y337" s="49" t="s">
        <v>2997</v>
      </c>
      <c r="Z337" s="49" t="s">
        <v>2997</v>
      </c>
      <c r="AA337" s="49" t="s">
        <v>2997</v>
      </c>
      <c r="AB337" s="11">
        <v>1</v>
      </c>
      <c r="AC337" s="10">
        <v>1.3078703703703898E-3</v>
      </c>
      <c r="AD337" s="10" t="s">
        <v>2997</v>
      </c>
      <c r="AE337" s="10" t="s">
        <v>2997</v>
      </c>
      <c r="AF337" s="10" t="s">
        <v>2997</v>
      </c>
      <c r="AG337" s="50">
        <v>1.8833333333333333</v>
      </c>
      <c r="AH337" s="50"/>
      <c r="AI337" s="50"/>
      <c r="AJ337" s="50"/>
      <c r="AK337" s="11" t="s">
        <v>3007</v>
      </c>
      <c r="AL337" s="10">
        <v>0.76793981481481488</v>
      </c>
      <c r="AM337" s="11">
        <v>1</v>
      </c>
      <c r="AN337" s="10">
        <v>0.77500000000000002</v>
      </c>
      <c r="AO337" s="10">
        <v>0.77500000000000002</v>
      </c>
      <c r="AP337" s="11"/>
      <c r="AQ337" s="10">
        <v>6.0416666666666785E-2</v>
      </c>
      <c r="AR337" s="10">
        <v>4.1319444444444464E-2</v>
      </c>
      <c r="AS337" s="10">
        <v>7.0601851851851416E-3</v>
      </c>
      <c r="AT337" s="44">
        <v>87</v>
      </c>
      <c r="AU337" s="44">
        <v>59.5</v>
      </c>
      <c r="AV337" s="44">
        <v>10.166666666666666</v>
      </c>
      <c r="AW337" s="10">
        <v>1.9097222222222321E-2</v>
      </c>
      <c r="AX337" s="44">
        <v>27.5</v>
      </c>
      <c r="AY337" t="str">
        <f t="shared" si="17"/>
        <v>SI</v>
      </c>
      <c r="AZ337" s="43">
        <f t="shared" si="18"/>
        <v>26.5</v>
      </c>
    </row>
    <row r="338" spans="1:52" x14ac:dyDescent="0.25">
      <c r="A338" s="11">
        <v>644</v>
      </c>
      <c r="B338" s="9">
        <v>42762</v>
      </c>
      <c r="C338" s="11" t="s">
        <v>389</v>
      </c>
      <c r="D338" s="10">
        <v>0.71527777777777779</v>
      </c>
      <c r="E338" s="44">
        <f t="shared" si="19"/>
        <v>1</v>
      </c>
      <c r="F338" s="10">
        <v>0.71754629629629629</v>
      </c>
      <c r="G338" s="48">
        <v>17</v>
      </c>
      <c r="H338" s="10"/>
      <c r="I338" s="10"/>
      <c r="J338" s="10"/>
      <c r="K338" s="10">
        <v>0.71800925925925929</v>
      </c>
      <c r="L338" s="10"/>
      <c r="M338" s="10"/>
      <c r="N338" s="10"/>
      <c r="O338" s="11">
        <v>3</v>
      </c>
      <c r="P338" s="11"/>
      <c r="Q338" s="11"/>
      <c r="R338" s="11"/>
      <c r="S338" s="11">
        <v>1</v>
      </c>
      <c r="T338" s="49">
        <v>42762.717546296299</v>
      </c>
      <c r="U338" s="49" t="s">
        <v>2997</v>
      </c>
      <c r="V338" s="49" t="s">
        <v>2997</v>
      </c>
      <c r="W338" s="49" t="s">
        <v>2997</v>
      </c>
      <c r="X338" s="49">
        <v>42762.718009259261</v>
      </c>
      <c r="Y338" s="49" t="s">
        <v>2997</v>
      </c>
      <c r="Z338" s="49" t="s">
        <v>2997</v>
      </c>
      <c r="AA338" s="49" t="s">
        <v>2997</v>
      </c>
      <c r="AB338" s="11">
        <v>1</v>
      </c>
      <c r="AC338" s="10">
        <v>4.6296296296299833E-4</v>
      </c>
      <c r="AD338" s="10" t="s">
        <v>2997</v>
      </c>
      <c r="AE338" s="10" t="s">
        <v>2997</v>
      </c>
      <c r="AF338" s="10" t="s">
        <v>2997</v>
      </c>
      <c r="AG338" s="50">
        <v>0.66666666666666663</v>
      </c>
      <c r="AH338" s="50"/>
      <c r="AI338" s="50"/>
      <c r="AJ338" s="50"/>
      <c r="AK338" s="11" t="s">
        <v>3007</v>
      </c>
      <c r="AL338" s="10">
        <v>0.71827546296296296</v>
      </c>
      <c r="AM338" s="11">
        <v>1</v>
      </c>
      <c r="AN338" s="51">
        <v>0.72013888888888899</v>
      </c>
      <c r="AO338" s="51">
        <v>0.72013888888888899</v>
      </c>
      <c r="AP338" s="11"/>
      <c r="AQ338" s="10">
        <v>4.8611111111112049E-3</v>
      </c>
      <c r="AR338" s="10">
        <v>2.5925925925927018E-3</v>
      </c>
      <c r="AS338" s="10">
        <v>1.8634259259260322E-3</v>
      </c>
      <c r="AT338" s="44">
        <v>7</v>
      </c>
      <c r="AU338" s="44">
        <v>3.7333333333333334</v>
      </c>
      <c r="AV338" s="44">
        <v>2.6833333333333336</v>
      </c>
      <c r="AW338" s="10">
        <v>2.2685185185185031E-3</v>
      </c>
      <c r="AX338" s="44">
        <v>3.2666666666666666</v>
      </c>
      <c r="AY338" t="str">
        <f t="shared" si="17"/>
        <v>SI</v>
      </c>
      <c r="AZ338" s="43">
        <f t="shared" si="18"/>
        <v>2.2666666666666666</v>
      </c>
    </row>
    <row r="339" spans="1:52" x14ac:dyDescent="0.25">
      <c r="A339" s="11">
        <v>643</v>
      </c>
      <c r="B339" s="9">
        <v>42762</v>
      </c>
      <c r="C339" s="11" t="s">
        <v>597</v>
      </c>
      <c r="D339" s="10">
        <v>0.71527777777777779</v>
      </c>
      <c r="E339" s="44">
        <f t="shared" si="19"/>
        <v>0</v>
      </c>
      <c r="F339" s="10">
        <v>0.71645833333333331</v>
      </c>
      <c r="G339" s="48">
        <v>17</v>
      </c>
      <c r="H339" s="10"/>
      <c r="I339" s="10"/>
      <c r="J339" s="10"/>
      <c r="K339" s="10">
        <v>0.71769675925925924</v>
      </c>
      <c r="L339" s="10"/>
      <c r="M339" s="10"/>
      <c r="N339" s="10"/>
      <c r="O339" s="11">
        <v>4</v>
      </c>
      <c r="P339" s="11"/>
      <c r="Q339" s="11"/>
      <c r="R339" s="11"/>
      <c r="S339" s="11">
        <v>1</v>
      </c>
      <c r="T339" s="49">
        <v>42762.716458333336</v>
      </c>
      <c r="U339" s="49" t="s">
        <v>2997</v>
      </c>
      <c r="V339" s="49" t="s">
        <v>2997</v>
      </c>
      <c r="W339" s="49" t="s">
        <v>2997</v>
      </c>
      <c r="X339" s="49">
        <v>42762.71769675926</v>
      </c>
      <c r="Y339" s="49" t="s">
        <v>2997</v>
      </c>
      <c r="Z339" s="49" t="s">
        <v>2997</v>
      </c>
      <c r="AA339" s="49" t="s">
        <v>2997</v>
      </c>
      <c r="AB339" s="11">
        <v>1</v>
      </c>
      <c r="AC339" s="10">
        <v>1.2384259259259345E-3</v>
      </c>
      <c r="AD339" s="10" t="s">
        <v>2997</v>
      </c>
      <c r="AE339" s="10" t="s">
        <v>2997</v>
      </c>
      <c r="AF339" s="10" t="s">
        <v>2997</v>
      </c>
      <c r="AG339" s="50">
        <v>1.7833333333333332</v>
      </c>
      <c r="AH339" s="50"/>
      <c r="AI339" s="50"/>
      <c r="AJ339" s="50"/>
      <c r="AK339" s="11" t="s">
        <v>3007</v>
      </c>
      <c r="AL339" s="10">
        <v>0.75237268518518519</v>
      </c>
      <c r="AM339" s="11">
        <v>0</v>
      </c>
      <c r="AN339" s="10">
        <v>0.7583333333333333</v>
      </c>
      <c r="AO339" s="10">
        <v>0.75902777777777775</v>
      </c>
      <c r="AP339" s="11"/>
      <c r="AQ339" s="10">
        <v>4.3749999999999956E-2</v>
      </c>
      <c r="AR339" s="10">
        <v>4.2569444444444438E-2</v>
      </c>
      <c r="AS339" s="10" t="s">
        <v>3050</v>
      </c>
      <c r="AT339" s="44">
        <v>63</v>
      </c>
      <c r="AU339" s="44">
        <v>61.3</v>
      </c>
      <c r="AV339" s="44" t="s">
        <v>3051</v>
      </c>
      <c r="AW339" s="10">
        <v>1.1805555555555181E-3</v>
      </c>
      <c r="AX339" s="44">
        <v>1.7</v>
      </c>
      <c r="AY339" t="str">
        <f t="shared" si="17"/>
        <v>SI</v>
      </c>
      <c r="AZ339" s="43">
        <f t="shared" si="18"/>
        <v>0.7</v>
      </c>
    </row>
    <row r="340" spans="1:52" x14ac:dyDescent="0.25">
      <c r="A340" s="11">
        <v>646</v>
      </c>
      <c r="B340" s="9">
        <v>42762</v>
      </c>
      <c r="C340" s="11" t="s">
        <v>166</v>
      </c>
      <c r="D340" s="10">
        <v>0.71875</v>
      </c>
      <c r="E340" s="44">
        <f t="shared" si="19"/>
        <v>5</v>
      </c>
      <c r="F340" s="10">
        <v>0.71944444444444444</v>
      </c>
      <c r="G340" s="48">
        <v>17</v>
      </c>
      <c r="H340" s="10">
        <v>0.72270833333333329</v>
      </c>
      <c r="I340" s="10">
        <v>0.73165509259259265</v>
      </c>
      <c r="J340" s="10"/>
      <c r="K340" s="10">
        <v>0.72061342592592592</v>
      </c>
      <c r="L340" s="10">
        <v>0.72493055555555552</v>
      </c>
      <c r="M340" s="10">
        <v>0.73373842592592586</v>
      </c>
      <c r="N340" s="10"/>
      <c r="O340" s="11">
        <v>3</v>
      </c>
      <c r="P340" s="11">
        <v>4</v>
      </c>
      <c r="Q340" s="11">
        <v>2</v>
      </c>
      <c r="R340" s="11"/>
      <c r="S340" s="11">
        <v>3</v>
      </c>
      <c r="T340" s="49">
        <v>42762.719444444447</v>
      </c>
      <c r="U340" s="49">
        <v>42762.722708333335</v>
      </c>
      <c r="V340" s="49">
        <v>42762.73165509259</v>
      </c>
      <c r="W340" s="49" t="s">
        <v>2997</v>
      </c>
      <c r="X340" s="49">
        <v>42762.720613425925</v>
      </c>
      <c r="Y340" s="49">
        <v>42762.724930555552</v>
      </c>
      <c r="Z340" s="49">
        <v>42762.733738425923</v>
      </c>
      <c r="AA340" s="49" t="s">
        <v>2997</v>
      </c>
      <c r="AB340" s="11">
        <v>3</v>
      </c>
      <c r="AC340" s="10">
        <v>1.1689814814814792E-3</v>
      </c>
      <c r="AD340" s="10">
        <v>2.2222222222222365E-3</v>
      </c>
      <c r="AE340" s="10">
        <v>2.0833333333332149E-3</v>
      </c>
      <c r="AF340" s="10" t="s">
        <v>2997</v>
      </c>
      <c r="AG340" s="50">
        <v>1.6833333333333333</v>
      </c>
      <c r="AH340" s="50">
        <v>3.2</v>
      </c>
      <c r="AI340" s="50">
        <v>3</v>
      </c>
      <c r="AJ340" s="50"/>
      <c r="AK340" s="11" t="s">
        <v>3007</v>
      </c>
      <c r="AL340" s="10">
        <v>0.7469675925925926</v>
      </c>
      <c r="AM340" s="11">
        <v>1</v>
      </c>
      <c r="AN340" s="10">
        <v>0.74791666666666667</v>
      </c>
      <c r="AO340" s="10">
        <v>0.74861111111111101</v>
      </c>
      <c r="AP340" s="11"/>
      <c r="AQ340" s="10">
        <v>2.9861111111111005E-2</v>
      </c>
      <c r="AR340" s="10">
        <v>1.6956018518518357E-2</v>
      </c>
      <c r="AS340" s="10">
        <v>9.490740740740744E-4</v>
      </c>
      <c r="AT340" s="44">
        <v>43</v>
      </c>
      <c r="AU340" s="44">
        <v>24.416666666666668</v>
      </c>
      <c r="AV340" s="44">
        <v>1.3666666666666667</v>
      </c>
      <c r="AW340" s="10">
        <v>6.9444444444444198E-4</v>
      </c>
      <c r="AX340" s="44">
        <v>1</v>
      </c>
      <c r="AY340" t="str">
        <f t="shared" si="17"/>
        <v>SI</v>
      </c>
      <c r="AZ340" s="43">
        <f t="shared" si="18"/>
        <v>0</v>
      </c>
    </row>
    <row r="341" spans="1:52" x14ac:dyDescent="0.25">
      <c r="A341" s="11">
        <v>647</v>
      </c>
      <c r="B341" s="9">
        <v>42762</v>
      </c>
      <c r="C341" s="11" t="s">
        <v>160</v>
      </c>
      <c r="D341" s="10">
        <v>0.71875</v>
      </c>
      <c r="E341" s="44">
        <f t="shared" si="19"/>
        <v>0</v>
      </c>
      <c r="F341" s="10">
        <v>0.71974537037037034</v>
      </c>
      <c r="G341" s="48">
        <v>17</v>
      </c>
      <c r="H341" s="10"/>
      <c r="I341" s="10"/>
      <c r="J341" s="10"/>
      <c r="K341" s="10">
        <v>0.72101851851851861</v>
      </c>
      <c r="L341" s="10"/>
      <c r="M341" s="10"/>
      <c r="N341" s="10"/>
      <c r="O341" s="11">
        <v>2</v>
      </c>
      <c r="P341" s="11"/>
      <c r="Q341" s="11"/>
      <c r="R341" s="11"/>
      <c r="S341" s="11">
        <v>1</v>
      </c>
      <c r="T341" s="49">
        <v>42762.71974537037</v>
      </c>
      <c r="U341" s="49" t="s">
        <v>2997</v>
      </c>
      <c r="V341" s="49" t="s">
        <v>2997</v>
      </c>
      <c r="W341" s="49" t="s">
        <v>2997</v>
      </c>
      <c r="X341" s="49">
        <v>42762.721018518518</v>
      </c>
      <c r="Y341" s="49" t="s">
        <v>2997</v>
      </c>
      <c r="Z341" s="49" t="s">
        <v>2997</v>
      </c>
      <c r="AA341" s="49" t="s">
        <v>2997</v>
      </c>
      <c r="AB341" s="11">
        <v>1</v>
      </c>
      <c r="AC341" s="10">
        <v>1.2731481481482732E-3</v>
      </c>
      <c r="AD341" s="10" t="s">
        <v>2997</v>
      </c>
      <c r="AE341" s="10" t="s">
        <v>2997</v>
      </c>
      <c r="AF341" s="10" t="s">
        <v>2997</v>
      </c>
      <c r="AG341" s="50">
        <v>1.8333333333333335</v>
      </c>
      <c r="AH341" s="50"/>
      <c r="AI341" s="50"/>
      <c r="AJ341" s="50"/>
      <c r="AK341" s="11" t="s">
        <v>3007</v>
      </c>
      <c r="AL341" s="10">
        <v>0.74582175925925931</v>
      </c>
      <c r="AM341" s="11">
        <v>1</v>
      </c>
      <c r="AN341" s="10">
        <v>0.75069444444444444</v>
      </c>
      <c r="AO341" s="10">
        <v>0.75069444444444444</v>
      </c>
      <c r="AP341" s="11"/>
      <c r="AQ341" s="10">
        <v>3.1944444444444442E-2</v>
      </c>
      <c r="AR341" s="10">
        <v>3.0949074074074101E-2</v>
      </c>
      <c r="AS341" s="10">
        <v>4.8726851851851327E-3</v>
      </c>
      <c r="AT341" s="44">
        <v>46</v>
      </c>
      <c r="AU341" s="44">
        <v>44.56666666666667</v>
      </c>
      <c r="AV341" s="44">
        <v>7.0166666666666666</v>
      </c>
      <c r="AW341" s="10">
        <v>9.9537037037034093E-4</v>
      </c>
      <c r="AX341" s="44">
        <v>1.4333333333333333</v>
      </c>
      <c r="AY341" t="str">
        <f t="shared" si="17"/>
        <v>SI</v>
      </c>
      <c r="AZ341" s="43">
        <f t="shared" si="18"/>
        <v>0.43333333333333335</v>
      </c>
    </row>
    <row r="342" spans="1:52" x14ac:dyDescent="0.25">
      <c r="A342" s="11">
        <v>648</v>
      </c>
      <c r="B342" s="9">
        <v>42762</v>
      </c>
      <c r="C342" s="11" t="s">
        <v>191</v>
      </c>
      <c r="D342" s="10">
        <v>0.71875</v>
      </c>
      <c r="E342" s="44">
        <f t="shared" si="19"/>
        <v>0</v>
      </c>
      <c r="F342" s="10">
        <v>0.72072916666666664</v>
      </c>
      <c r="G342" s="48">
        <v>17</v>
      </c>
      <c r="H342" s="10"/>
      <c r="I342" s="10"/>
      <c r="J342" s="10"/>
      <c r="K342" s="10">
        <v>0.72124999999999995</v>
      </c>
      <c r="L342" s="10"/>
      <c r="M342" s="10"/>
      <c r="N342" s="10"/>
      <c r="O342" s="11">
        <v>3</v>
      </c>
      <c r="P342" s="11"/>
      <c r="Q342" s="11"/>
      <c r="R342" s="11"/>
      <c r="S342" s="11">
        <v>1</v>
      </c>
      <c r="T342" s="49">
        <v>42762.720729166664</v>
      </c>
      <c r="U342" s="49" t="s">
        <v>2997</v>
      </c>
      <c r="V342" s="49" t="s">
        <v>2997</v>
      </c>
      <c r="W342" s="49" t="s">
        <v>2997</v>
      </c>
      <c r="X342" s="49">
        <v>42762.721250000002</v>
      </c>
      <c r="Y342" s="49" t="s">
        <v>2997</v>
      </c>
      <c r="Z342" s="49" t="s">
        <v>2997</v>
      </c>
      <c r="AA342" s="49" t="s">
        <v>2997</v>
      </c>
      <c r="AB342" s="11">
        <v>1</v>
      </c>
      <c r="AC342" s="10">
        <v>5.2083333333330373E-4</v>
      </c>
      <c r="AD342" s="10" t="s">
        <v>2997</v>
      </c>
      <c r="AE342" s="10" t="s">
        <v>2997</v>
      </c>
      <c r="AF342" s="10" t="s">
        <v>2997</v>
      </c>
      <c r="AG342" s="50">
        <v>0.75</v>
      </c>
      <c r="AH342" s="50"/>
      <c r="AI342" s="50"/>
      <c r="AJ342" s="50"/>
      <c r="AK342" s="11" t="s">
        <v>3007</v>
      </c>
      <c r="AL342" s="10">
        <v>0.72660879629629627</v>
      </c>
      <c r="AM342" s="11">
        <v>0</v>
      </c>
      <c r="AN342" s="10">
        <v>0.72916666666666663</v>
      </c>
      <c r="AO342" s="10">
        <v>0.72986111111111107</v>
      </c>
      <c r="AP342" s="11"/>
      <c r="AQ342" s="10">
        <v>1.1111111111111072E-2</v>
      </c>
      <c r="AR342" s="10">
        <v>9.1319444444444287E-3</v>
      </c>
      <c r="AS342" s="10" t="s">
        <v>3050</v>
      </c>
      <c r="AT342" s="44">
        <v>16</v>
      </c>
      <c r="AU342" s="44">
        <v>13.15</v>
      </c>
      <c r="AV342" s="44" t="s">
        <v>3051</v>
      </c>
      <c r="AW342" s="10">
        <v>1.979166666666643E-3</v>
      </c>
      <c r="AX342" s="44">
        <v>2.85</v>
      </c>
      <c r="AY342" t="str">
        <f t="shared" si="17"/>
        <v>SI</v>
      </c>
      <c r="AZ342" s="43">
        <f t="shared" si="18"/>
        <v>1.85</v>
      </c>
    </row>
    <row r="343" spans="1:52" x14ac:dyDescent="0.25">
      <c r="A343" s="11">
        <v>650</v>
      </c>
      <c r="B343" s="9">
        <v>42762</v>
      </c>
      <c r="C343" s="11" t="s">
        <v>390</v>
      </c>
      <c r="D343" s="10">
        <v>0.71944444444444444</v>
      </c>
      <c r="E343" s="44">
        <f t="shared" si="19"/>
        <v>1</v>
      </c>
      <c r="F343" s="10">
        <v>0.72136574074074078</v>
      </c>
      <c r="G343" s="48">
        <v>17</v>
      </c>
      <c r="H343" s="10"/>
      <c r="I343" s="10"/>
      <c r="J343" s="10"/>
      <c r="K343" s="10">
        <v>0.72274305555555562</v>
      </c>
      <c r="L343" s="10"/>
      <c r="M343" s="10"/>
      <c r="N343" s="10"/>
      <c r="O343" s="11">
        <v>3</v>
      </c>
      <c r="P343" s="11"/>
      <c r="Q343" s="11"/>
      <c r="R343" s="11"/>
      <c r="S343" s="11">
        <v>1</v>
      </c>
      <c r="T343" s="49">
        <v>42762.721365740741</v>
      </c>
      <c r="U343" s="49" t="s">
        <v>2997</v>
      </c>
      <c r="V343" s="49" t="s">
        <v>2997</v>
      </c>
      <c r="W343" s="49" t="s">
        <v>2997</v>
      </c>
      <c r="X343" s="49">
        <v>42762.722743055558</v>
      </c>
      <c r="Y343" s="49" t="s">
        <v>2997</v>
      </c>
      <c r="Z343" s="49" t="s">
        <v>2997</v>
      </c>
      <c r="AA343" s="49" t="s">
        <v>2997</v>
      </c>
      <c r="AB343" s="11">
        <v>1</v>
      </c>
      <c r="AC343" s="10">
        <v>1.3773148148148451E-3</v>
      </c>
      <c r="AD343" s="10" t="s">
        <v>2997</v>
      </c>
      <c r="AE343" s="10" t="s">
        <v>2997</v>
      </c>
      <c r="AF343" s="10" t="s">
        <v>2997</v>
      </c>
      <c r="AG343" s="50">
        <v>1.9833333333333334</v>
      </c>
      <c r="AH343" s="50"/>
      <c r="AI343" s="50"/>
      <c r="AJ343" s="50"/>
      <c r="AK343" s="11" t="s">
        <v>3007</v>
      </c>
      <c r="AL343" s="10">
        <v>0.76266203703703705</v>
      </c>
      <c r="AM343" s="11">
        <v>1</v>
      </c>
      <c r="AN343" s="51">
        <v>0.76458333333333339</v>
      </c>
      <c r="AO343" s="51">
        <v>0.76458333333333339</v>
      </c>
      <c r="AP343" s="11"/>
      <c r="AQ343" s="10">
        <v>4.5138888888888951E-2</v>
      </c>
      <c r="AR343" s="10">
        <v>4.3217592592592613E-2</v>
      </c>
      <c r="AS343" s="10">
        <v>1.9212962962963376E-3</v>
      </c>
      <c r="AT343" s="44">
        <v>65</v>
      </c>
      <c r="AU343" s="44">
        <v>62.233333333333334</v>
      </c>
      <c r="AV343" s="44">
        <v>2.7666666666666666</v>
      </c>
      <c r="AW343" s="10">
        <v>1.9212962962963376E-3</v>
      </c>
      <c r="AX343" s="44">
        <v>2.7666666666666666</v>
      </c>
      <c r="AY343" t="str">
        <f t="shared" si="17"/>
        <v>SI</v>
      </c>
      <c r="AZ343" s="43">
        <f t="shared" si="18"/>
        <v>1.7666666666666666</v>
      </c>
    </row>
    <row r="344" spans="1:52" x14ac:dyDescent="0.25">
      <c r="A344" s="11">
        <v>649</v>
      </c>
      <c r="B344" s="9">
        <v>42762</v>
      </c>
      <c r="C344" s="11" t="s">
        <v>161</v>
      </c>
      <c r="D344" s="10">
        <v>0.72013888888888899</v>
      </c>
      <c r="E344" s="44">
        <f t="shared" si="19"/>
        <v>1</v>
      </c>
      <c r="F344" s="10">
        <v>0.72129629629629621</v>
      </c>
      <c r="G344" s="48">
        <v>17</v>
      </c>
      <c r="H344" s="10"/>
      <c r="I344" s="10"/>
      <c r="J344" s="10"/>
      <c r="K344" s="10">
        <v>0.72275462962962955</v>
      </c>
      <c r="L344" s="10"/>
      <c r="M344" s="10"/>
      <c r="N344" s="10"/>
      <c r="O344" s="11">
        <v>2</v>
      </c>
      <c r="P344" s="11"/>
      <c r="Q344" s="11"/>
      <c r="R344" s="11"/>
      <c r="S344" s="11">
        <v>1</v>
      </c>
      <c r="T344" s="49">
        <v>42762.721296296295</v>
      </c>
      <c r="U344" s="49" t="s">
        <v>2997</v>
      </c>
      <c r="V344" s="49" t="s">
        <v>2997</v>
      </c>
      <c r="W344" s="49" t="s">
        <v>2997</v>
      </c>
      <c r="X344" s="49">
        <v>42762.722754629627</v>
      </c>
      <c r="Y344" s="49" t="s">
        <v>2997</v>
      </c>
      <c r="Z344" s="49" t="s">
        <v>2997</v>
      </c>
      <c r="AA344" s="49" t="s">
        <v>2997</v>
      </c>
      <c r="AB344" s="11">
        <v>1</v>
      </c>
      <c r="AC344" s="10">
        <v>1.4583333333333393E-3</v>
      </c>
      <c r="AD344" s="10" t="s">
        <v>2997</v>
      </c>
      <c r="AE344" s="10" t="s">
        <v>2997</v>
      </c>
      <c r="AF344" s="10" t="s">
        <v>2997</v>
      </c>
      <c r="AG344" s="50">
        <v>2.1</v>
      </c>
      <c r="AH344" s="50"/>
      <c r="AI344" s="50"/>
      <c r="AJ344" s="50"/>
      <c r="AK344" s="11" t="s">
        <v>3007</v>
      </c>
      <c r="AL344" s="10">
        <v>0.74631944444444442</v>
      </c>
      <c r="AM344" s="11">
        <v>1</v>
      </c>
      <c r="AN344" s="10">
        <v>0.74583333333333324</v>
      </c>
      <c r="AO344" s="10">
        <v>0.74652777777777779</v>
      </c>
      <c r="AP344" s="11"/>
      <c r="AQ344" s="10">
        <v>2.6388888888888795E-2</v>
      </c>
      <c r="AR344" s="10">
        <v>2.5231481481481577E-2</v>
      </c>
      <c r="AS344" s="10">
        <v>-4.861111111111871E-4</v>
      </c>
      <c r="AT344" s="44">
        <v>38</v>
      </c>
      <c r="AU344" s="44">
        <v>36.333333333333336</v>
      </c>
      <c r="AV344" s="44" t="s">
        <v>3051</v>
      </c>
      <c r="AW344" s="10">
        <v>1.1574074074072183E-3</v>
      </c>
      <c r="AX344" s="44">
        <v>1.6666666666666665</v>
      </c>
      <c r="AY344" t="str">
        <f t="shared" si="17"/>
        <v>SI</v>
      </c>
      <c r="AZ344" s="43">
        <f t="shared" si="18"/>
        <v>0.66666666666666652</v>
      </c>
    </row>
    <row r="345" spans="1:52" x14ac:dyDescent="0.25">
      <c r="A345" s="11">
        <v>675</v>
      </c>
      <c r="B345" s="9">
        <v>42762</v>
      </c>
      <c r="C345" s="11" t="s">
        <v>604</v>
      </c>
      <c r="D345" s="10">
        <v>0.72083333333333333</v>
      </c>
      <c r="E345" s="44">
        <f t="shared" si="19"/>
        <v>1</v>
      </c>
      <c r="F345" s="10">
        <v>0.73831018518518521</v>
      </c>
      <c r="G345" s="48">
        <v>17</v>
      </c>
      <c r="H345" s="10"/>
      <c r="I345" s="10"/>
      <c r="J345" s="10"/>
      <c r="K345" s="10">
        <v>0.73938657407407404</v>
      </c>
      <c r="L345" s="10"/>
      <c r="M345" s="10"/>
      <c r="N345" s="10"/>
      <c r="O345" s="11">
        <v>4</v>
      </c>
      <c r="P345" s="11"/>
      <c r="Q345" s="11"/>
      <c r="R345" s="11"/>
      <c r="S345" s="11">
        <v>1</v>
      </c>
      <c r="T345" s="49">
        <v>42762.738310185188</v>
      </c>
      <c r="U345" s="49" t="s">
        <v>2997</v>
      </c>
      <c r="V345" s="49" t="s">
        <v>2997</v>
      </c>
      <c r="W345" s="49" t="s">
        <v>2997</v>
      </c>
      <c r="X345" s="49">
        <v>42762.739386574074</v>
      </c>
      <c r="Y345" s="49" t="s">
        <v>2997</v>
      </c>
      <c r="Z345" s="49" t="s">
        <v>2997</v>
      </c>
      <c r="AA345" s="49" t="s">
        <v>2997</v>
      </c>
      <c r="AB345" s="11">
        <v>1</v>
      </c>
      <c r="AC345" s="10">
        <v>1.0763888888888351E-3</v>
      </c>
      <c r="AD345" s="10" t="s">
        <v>2997</v>
      </c>
      <c r="AE345" s="10" t="s">
        <v>2997</v>
      </c>
      <c r="AF345" s="10" t="s">
        <v>2997</v>
      </c>
      <c r="AG345" s="50">
        <v>1.55</v>
      </c>
      <c r="AH345" s="50"/>
      <c r="AI345" s="50"/>
      <c r="AJ345" s="50"/>
      <c r="AK345" s="11" t="s">
        <v>3007</v>
      </c>
      <c r="AL345" s="10">
        <v>0.77015046296296286</v>
      </c>
      <c r="AM345" s="11">
        <v>1</v>
      </c>
      <c r="AN345" s="10">
        <v>0.77638888888888891</v>
      </c>
      <c r="AO345" s="10">
        <v>0.77638888888888891</v>
      </c>
      <c r="AP345" s="11"/>
      <c r="AQ345" s="10">
        <v>5.555555555555558E-2</v>
      </c>
      <c r="AR345" s="10">
        <v>3.8078703703703698E-2</v>
      </c>
      <c r="AS345" s="10">
        <v>6.2384259259260499E-3</v>
      </c>
      <c r="AT345" s="44">
        <v>80</v>
      </c>
      <c r="AU345" s="44">
        <v>54.833333333333336</v>
      </c>
      <c r="AV345" s="44">
        <v>8.9833333333333325</v>
      </c>
      <c r="AW345" s="10">
        <v>1.7476851851851882E-2</v>
      </c>
      <c r="AX345" s="44">
        <v>25.166666666666668</v>
      </c>
      <c r="AY345" t="str">
        <f t="shared" si="17"/>
        <v>SI</v>
      </c>
      <c r="AZ345" s="43">
        <f t="shared" si="18"/>
        <v>24.166666666666668</v>
      </c>
    </row>
    <row r="346" spans="1:52" x14ac:dyDescent="0.25">
      <c r="A346" s="11">
        <v>651</v>
      </c>
      <c r="B346" s="9">
        <v>42762</v>
      </c>
      <c r="C346" s="11" t="s">
        <v>391</v>
      </c>
      <c r="D346" s="10">
        <v>0.72083333333333333</v>
      </c>
      <c r="E346" s="44">
        <f t="shared" si="19"/>
        <v>0</v>
      </c>
      <c r="F346" s="10">
        <v>0.72292824074074069</v>
      </c>
      <c r="G346" s="48">
        <v>17</v>
      </c>
      <c r="H346" s="10"/>
      <c r="I346" s="10"/>
      <c r="J346" s="10"/>
      <c r="K346" s="10">
        <v>0.72384259259259265</v>
      </c>
      <c r="L346" s="10"/>
      <c r="M346" s="10"/>
      <c r="N346" s="10"/>
      <c r="O346" s="11">
        <v>3</v>
      </c>
      <c r="P346" s="11"/>
      <c r="Q346" s="11"/>
      <c r="R346" s="11"/>
      <c r="S346" s="11">
        <v>1</v>
      </c>
      <c r="T346" s="49">
        <v>42762.722928240742</v>
      </c>
      <c r="U346" s="49" t="s">
        <v>2997</v>
      </c>
      <c r="V346" s="49" t="s">
        <v>2997</v>
      </c>
      <c r="W346" s="49" t="s">
        <v>2997</v>
      </c>
      <c r="X346" s="49">
        <v>42762.72384259259</v>
      </c>
      <c r="Y346" s="49" t="s">
        <v>2997</v>
      </c>
      <c r="Z346" s="49" t="s">
        <v>2997</v>
      </c>
      <c r="AA346" s="49" t="s">
        <v>2997</v>
      </c>
      <c r="AB346" s="11">
        <v>1</v>
      </c>
      <c r="AC346" s="10">
        <v>9.1435185185195778E-4</v>
      </c>
      <c r="AD346" s="10" t="s">
        <v>2997</v>
      </c>
      <c r="AE346" s="10" t="s">
        <v>2997</v>
      </c>
      <c r="AF346" s="10" t="s">
        <v>2997</v>
      </c>
      <c r="AG346" s="50">
        <v>1.3166666666666667</v>
      </c>
      <c r="AH346" s="50"/>
      <c r="AI346" s="50"/>
      <c r="AJ346" s="50"/>
      <c r="AK346" s="11" t="s">
        <v>3007</v>
      </c>
      <c r="AL346" s="10">
        <v>0.74413194444444442</v>
      </c>
      <c r="AM346" s="11">
        <v>1</v>
      </c>
      <c r="AN346" s="10">
        <v>0.75486111111111109</v>
      </c>
      <c r="AO346" s="10">
        <v>0.75624999999999998</v>
      </c>
      <c r="AP346" s="11"/>
      <c r="AQ346" s="10">
        <v>3.5416666666666652E-2</v>
      </c>
      <c r="AR346" s="10">
        <v>3.3321759259259287E-2</v>
      </c>
      <c r="AS346" s="10">
        <v>1.0729166666666679E-2</v>
      </c>
      <c r="AT346" s="44">
        <v>51</v>
      </c>
      <c r="AU346" s="44">
        <v>47.983333333333334</v>
      </c>
      <c r="AV346" s="44">
        <v>15.45</v>
      </c>
      <c r="AW346" s="10">
        <v>2.0949074074073648E-3</v>
      </c>
      <c r="AX346" s="44">
        <v>3.0166666666666666</v>
      </c>
      <c r="AY346" t="str">
        <f t="shared" si="17"/>
        <v>SI</v>
      </c>
      <c r="AZ346" s="43">
        <f t="shared" si="18"/>
        <v>2.0166666666666666</v>
      </c>
    </row>
    <row r="347" spans="1:52" x14ac:dyDescent="0.25">
      <c r="A347" s="11">
        <v>652</v>
      </c>
      <c r="B347" s="9">
        <v>42762</v>
      </c>
      <c r="C347" s="11" t="s">
        <v>392</v>
      </c>
      <c r="D347" s="10">
        <v>0.72361111111111109</v>
      </c>
      <c r="E347" s="44">
        <f t="shared" si="19"/>
        <v>4</v>
      </c>
      <c r="F347" s="10">
        <v>0.72449074074074071</v>
      </c>
      <c r="G347" s="48">
        <v>17</v>
      </c>
      <c r="H347" s="10"/>
      <c r="I347" s="10"/>
      <c r="J347" s="10"/>
      <c r="K347" s="10">
        <v>0.72523148148148142</v>
      </c>
      <c r="L347" s="10"/>
      <c r="M347" s="10"/>
      <c r="N347" s="10"/>
      <c r="O347" s="11">
        <v>3</v>
      </c>
      <c r="P347" s="11"/>
      <c r="Q347" s="11"/>
      <c r="R347" s="11"/>
      <c r="S347" s="11">
        <v>1</v>
      </c>
      <c r="T347" s="49">
        <v>42762.724490740744</v>
      </c>
      <c r="U347" s="49" t="s">
        <v>2997</v>
      </c>
      <c r="V347" s="49" t="s">
        <v>2997</v>
      </c>
      <c r="W347" s="49" t="s">
        <v>2997</v>
      </c>
      <c r="X347" s="49">
        <v>42762.725231481483</v>
      </c>
      <c r="Y347" s="49" t="s">
        <v>2997</v>
      </c>
      <c r="Z347" s="49" t="s">
        <v>2997</v>
      </c>
      <c r="AA347" s="49" t="s">
        <v>2997</v>
      </c>
      <c r="AB347" s="11">
        <v>1</v>
      </c>
      <c r="AC347" s="10">
        <v>7.407407407407085E-4</v>
      </c>
      <c r="AD347" s="10" t="s">
        <v>2997</v>
      </c>
      <c r="AE347" s="10" t="s">
        <v>2997</v>
      </c>
      <c r="AF347" s="10" t="s">
        <v>2997</v>
      </c>
      <c r="AG347" s="50">
        <v>1.0666666666666667</v>
      </c>
      <c r="AH347" s="50"/>
      <c r="AI347" s="50"/>
      <c r="AJ347" s="50"/>
      <c r="AK347" s="11" t="s">
        <v>3007</v>
      </c>
      <c r="AL347" s="10">
        <v>0.76192129629629635</v>
      </c>
      <c r="AM347" s="11">
        <v>1</v>
      </c>
      <c r="AN347" s="10">
        <v>0.76388888888888884</v>
      </c>
      <c r="AO347" s="10">
        <v>0.76388888888888884</v>
      </c>
      <c r="AP347" s="11"/>
      <c r="AQ347" s="10">
        <v>4.0277777777777746E-2</v>
      </c>
      <c r="AR347" s="10">
        <v>3.9398148148148127E-2</v>
      </c>
      <c r="AS347" s="10">
        <v>1.9675925925924931E-3</v>
      </c>
      <c r="AT347" s="44">
        <v>58</v>
      </c>
      <c r="AU347" s="44">
        <v>56.733333333333334</v>
      </c>
      <c r="AV347" s="44">
        <v>2.8333333333333335</v>
      </c>
      <c r="AW347" s="10">
        <v>8.796296296296191E-4</v>
      </c>
      <c r="AX347" s="44">
        <v>1.2666666666666666</v>
      </c>
      <c r="AY347" t="str">
        <f t="shared" si="17"/>
        <v>SI</v>
      </c>
      <c r="AZ347" s="43">
        <f t="shared" si="18"/>
        <v>0.26666666666666661</v>
      </c>
    </row>
    <row r="348" spans="1:52" x14ac:dyDescent="0.25">
      <c r="A348" s="11">
        <v>653</v>
      </c>
      <c r="B348" s="9">
        <v>42762</v>
      </c>
      <c r="C348" s="11" t="s">
        <v>162</v>
      </c>
      <c r="D348" s="10">
        <v>0.72430555555555554</v>
      </c>
      <c r="E348" s="44">
        <f t="shared" si="19"/>
        <v>1</v>
      </c>
      <c r="F348" s="10">
        <v>0.7249768518518519</v>
      </c>
      <c r="G348" s="48">
        <v>17</v>
      </c>
      <c r="H348" s="10"/>
      <c r="I348" s="10"/>
      <c r="J348" s="10"/>
      <c r="K348" s="10">
        <v>0.72667824074074072</v>
      </c>
      <c r="L348" s="10"/>
      <c r="M348" s="10"/>
      <c r="N348" s="10"/>
      <c r="O348" s="11">
        <v>2</v>
      </c>
      <c r="P348" s="11"/>
      <c r="Q348" s="11"/>
      <c r="R348" s="11"/>
      <c r="S348" s="11">
        <v>1</v>
      </c>
      <c r="T348" s="49">
        <v>42762.724976851852</v>
      </c>
      <c r="U348" s="49" t="s">
        <v>2997</v>
      </c>
      <c r="V348" s="49" t="s">
        <v>2997</v>
      </c>
      <c r="W348" s="49" t="s">
        <v>2997</v>
      </c>
      <c r="X348" s="49">
        <v>42762.726678240739</v>
      </c>
      <c r="Y348" s="49" t="s">
        <v>2997</v>
      </c>
      <c r="Z348" s="49" t="s">
        <v>2997</v>
      </c>
      <c r="AA348" s="49" t="s">
        <v>2997</v>
      </c>
      <c r="AB348" s="11">
        <v>1</v>
      </c>
      <c r="AC348" s="10">
        <v>1.7013888888888218E-3</v>
      </c>
      <c r="AD348" s="10" t="s">
        <v>2997</v>
      </c>
      <c r="AE348" s="10" t="s">
        <v>2997</v>
      </c>
      <c r="AF348" s="10" t="s">
        <v>2997</v>
      </c>
      <c r="AG348" s="50">
        <v>2.4500000000000002</v>
      </c>
      <c r="AH348" s="50"/>
      <c r="AI348" s="50"/>
      <c r="AJ348" s="50"/>
      <c r="AK348" s="11" t="s">
        <v>3007</v>
      </c>
      <c r="AL348" s="10">
        <v>0.76459490740740732</v>
      </c>
      <c r="AM348" s="11">
        <v>1</v>
      </c>
      <c r="AN348" s="10">
        <v>0.7680555555555556</v>
      </c>
      <c r="AO348" s="10">
        <v>0.7680555555555556</v>
      </c>
      <c r="AP348" s="11"/>
      <c r="AQ348" s="10">
        <v>4.3750000000000067E-2</v>
      </c>
      <c r="AR348" s="10">
        <v>4.3078703703703702E-2</v>
      </c>
      <c r="AS348" s="10">
        <v>3.460648148148282E-3</v>
      </c>
      <c r="AT348" s="44">
        <v>63</v>
      </c>
      <c r="AU348" s="44">
        <v>62.033333333333331</v>
      </c>
      <c r="AV348" s="44">
        <v>4.9833333333333334</v>
      </c>
      <c r="AW348" s="10">
        <v>6.7129629629636423E-4</v>
      </c>
      <c r="AX348" s="44">
        <v>0.96666666666666667</v>
      </c>
      <c r="AY348" t="str">
        <f t="shared" si="17"/>
        <v>NO</v>
      </c>
      <c r="AZ348" s="43">
        <f t="shared" si="18"/>
        <v>0</v>
      </c>
    </row>
    <row r="349" spans="1:52" x14ac:dyDescent="0.25">
      <c r="A349" s="11">
        <v>655</v>
      </c>
      <c r="B349" s="9">
        <v>42762</v>
      </c>
      <c r="C349" s="11" t="s">
        <v>393</v>
      </c>
      <c r="D349" s="10">
        <v>0.72499999999999998</v>
      </c>
      <c r="E349" s="44">
        <f t="shared" si="19"/>
        <v>1</v>
      </c>
      <c r="F349" s="10">
        <v>0.72563657407407411</v>
      </c>
      <c r="G349" s="48">
        <v>17</v>
      </c>
      <c r="H349" s="10"/>
      <c r="I349" s="10"/>
      <c r="J349" s="10"/>
      <c r="K349" s="10">
        <v>0.72650462962962958</v>
      </c>
      <c r="L349" s="10"/>
      <c r="M349" s="10"/>
      <c r="N349" s="10"/>
      <c r="O349" s="11">
        <v>3</v>
      </c>
      <c r="P349" s="11"/>
      <c r="Q349" s="11"/>
      <c r="R349" s="11"/>
      <c r="S349" s="11">
        <v>1</v>
      </c>
      <c r="T349" s="49">
        <v>42762.725636574076</v>
      </c>
      <c r="U349" s="49" t="s">
        <v>2997</v>
      </c>
      <c r="V349" s="49" t="s">
        <v>2997</v>
      </c>
      <c r="W349" s="49" t="s">
        <v>2997</v>
      </c>
      <c r="X349" s="49">
        <v>42762.726504629631</v>
      </c>
      <c r="Y349" s="49" t="s">
        <v>2997</v>
      </c>
      <c r="Z349" s="49" t="s">
        <v>2997</v>
      </c>
      <c r="AA349" s="49" t="s">
        <v>2997</v>
      </c>
      <c r="AB349" s="11">
        <v>1</v>
      </c>
      <c r="AC349" s="10">
        <v>8.680555555554692E-4</v>
      </c>
      <c r="AD349" s="10" t="s">
        <v>2997</v>
      </c>
      <c r="AE349" s="10" t="s">
        <v>2997</v>
      </c>
      <c r="AF349" s="10" t="s">
        <v>2997</v>
      </c>
      <c r="AG349" s="50">
        <v>1.25</v>
      </c>
      <c r="AH349" s="50"/>
      <c r="AI349" s="50"/>
      <c r="AJ349" s="50"/>
      <c r="AK349" s="11" t="s">
        <v>3007</v>
      </c>
      <c r="AL349" s="10">
        <v>0.76670138888888895</v>
      </c>
      <c r="AM349" s="11">
        <v>1</v>
      </c>
      <c r="AN349" s="10">
        <v>0.76944444444444438</v>
      </c>
      <c r="AO349" s="10">
        <v>0.76944444444444438</v>
      </c>
      <c r="AP349" s="11"/>
      <c r="AQ349" s="10">
        <v>4.4444444444444398E-2</v>
      </c>
      <c r="AR349" s="10">
        <v>4.3807870370370261E-2</v>
      </c>
      <c r="AS349" s="10">
        <v>2.7430555555554292E-3</v>
      </c>
      <c r="AT349" s="44">
        <v>64</v>
      </c>
      <c r="AU349" s="44">
        <v>63.083333333333336</v>
      </c>
      <c r="AV349" s="44">
        <v>3.95</v>
      </c>
      <c r="AW349" s="10">
        <v>6.3657407407413658E-4</v>
      </c>
      <c r="AX349" s="44">
        <v>0.91666666666666663</v>
      </c>
      <c r="AY349" t="str">
        <f t="shared" si="17"/>
        <v>NO</v>
      </c>
      <c r="AZ349" s="43">
        <f t="shared" si="18"/>
        <v>0</v>
      </c>
    </row>
    <row r="350" spans="1:52" x14ac:dyDescent="0.25">
      <c r="A350" s="11">
        <v>656</v>
      </c>
      <c r="B350" s="9">
        <v>42762</v>
      </c>
      <c r="C350" s="11" t="s">
        <v>394</v>
      </c>
      <c r="D350" s="10">
        <v>0.72499999999999998</v>
      </c>
      <c r="E350" s="44">
        <f t="shared" si="19"/>
        <v>0</v>
      </c>
      <c r="F350" s="10">
        <v>0.72672453703703699</v>
      </c>
      <c r="G350" s="48">
        <v>17</v>
      </c>
      <c r="H350" s="10"/>
      <c r="I350" s="10"/>
      <c r="J350" s="10"/>
      <c r="K350" s="10">
        <v>0.72759259259259268</v>
      </c>
      <c r="L350" s="10"/>
      <c r="M350" s="10"/>
      <c r="N350" s="10"/>
      <c r="O350" s="11">
        <v>3</v>
      </c>
      <c r="P350" s="11"/>
      <c r="Q350" s="11"/>
      <c r="R350" s="11"/>
      <c r="S350" s="11">
        <v>1</v>
      </c>
      <c r="T350" s="49">
        <v>42762.726724537039</v>
      </c>
      <c r="U350" s="49" t="s">
        <v>2997</v>
      </c>
      <c r="V350" s="49" t="s">
        <v>2997</v>
      </c>
      <c r="W350" s="49" t="s">
        <v>2997</v>
      </c>
      <c r="X350" s="49">
        <v>42762.727592592593</v>
      </c>
      <c r="Y350" s="49" t="s">
        <v>2997</v>
      </c>
      <c r="Z350" s="49" t="s">
        <v>2997</v>
      </c>
      <c r="AA350" s="49" t="s">
        <v>2997</v>
      </c>
      <c r="AB350" s="11">
        <v>1</v>
      </c>
      <c r="AC350" s="10">
        <v>8.6805555555569125E-4</v>
      </c>
      <c r="AD350" s="10" t="s">
        <v>2997</v>
      </c>
      <c r="AE350" s="10" t="s">
        <v>2997</v>
      </c>
      <c r="AF350" s="10" t="s">
        <v>2997</v>
      </c>
      <c r="AG350" s="50">
        <v>1.25</v>
      </c>
      <c r="AH350" s="50"/>
      <c r="AI350" s="50"/>
      <c r="AJ350" s="50"/>
      <c r="AK350" s="11" t="s">
        <v>3007</v>
      </c>
      <c r="AL350" s="10">
        <v>0.77636574074074083</v>
      </c>
      <c r="AM350" s="11">
        <v>1</v>
      </c>
      <c r="AN350" s="10">
        <v>0.78055555555555556</v>
      </c>
      <c r="AO350" s="10">
        <v>0.78055555555555556</v>
      </c>
      <c r="AP350" s="11"/>
      <c r="AQ350" s="10">
        <v>5.555555555555558E-2</v>
      </c>
      <c r="AR350" s="10">
        <v>5.383101851851857E-2</v>
      </c>
      <c r="AS350" s="10">
        <v>4.1898148148147296E-3</v>
      </c>
      <c r="AT350" s="44">
        <v>80</v>
      </c>
      <c r="AU350" s="44">
        <v>77.516666666666666</v>
      </c>
      <c r="AV350" s="44">
        <v>6.0333333333333332</v>
      </c>
      <c r="AW350" s="10">
        <v>1.7245370370370106E-3</v>
      </c>
      <c r="AX350" s="44">
        <v>2.4833333333333334</v>
      </c>
      <c r="AY350" t="str">
        <f t="shared" si="17"/>
        <v>SI</v>
      </c>
      <c r="AZ350" s="43">
        <f t="shared" si="18"/>
        <v>1.4833333333333334</v>
      </c>
    </row>
    <row r="351" spans="1:52" x14ac:dyDescent="0.25">
      <c r="A351" s="11">
        <v>657</v>
      </c>
      <c r="B351" s="9">
        <v>42762</v>
      </c>
      <c r="C351" s="11" t="s">
        <v>163</v>
      </c>
      <c r="D351" s="10">
        <v>0.72499999999999998</v>
      </c>
      <c r="E351" s="44">
        <f t="shared" si="19"/>
        <v>0</v>
      </c>
      <c r="F351" s="10">
        <v>0.72685185185185175</v>
      </c>
      <c r="G351" s="48">
        <v>17</v>
      </c>
      <c r="H351" s="10"/>
      <c r="I351" s="10"/>
      <c r="J351" s="10"/>
      <c r="K351" s="10">
        <v>0.72813657407407406</v>
      </c>
      <c r="L351" s="10"/>
      <c r="M351" s="10"/>
      <c r="N351" s="10"/>
      <c r="O351" s="11">
        <v>2</v>
      </c>
      <c r="P351" s="11"/>
      <c r="Q351" s="11"/>
      <c r="R351" s="11"/>
      <c r="S351" s="11">
        <v>1</v>
      </c>
      <c r="T351" s="49">
        <v>42762.726851851854</v>
      </c>
      <c r="U351" s="49" t="s">
        <v>2997</v>
      </c>
      <c r="V351" s="49" t="s">
        <v>2997</v>
      </c>
      <c r="W351" s="49" t="s">
        <v>2997</v>
      </c>
      <c r="X351" s="49">
        <v>42762.728136574071</v>
      </c>
      <c r="Y351" s="49" t="s">
        <v>2997</v>
      </c>
      <c r="Z351" s="49" t="s">
        <v>2997</v>
      </c>
      <c r="AA351" s="49" t="s">
        <v>2997</v>
      </c>
      <c r="AB351" s="11">
        <v>1</v>
      </c>
      <c r="AC351" s="10">
        <v>1.284722222222312E-3</v>
      </c>
      <c r="AD351" s="10" t="s">
        <v>2997</v>
      </c>
      <c r="AE351" s="10" t="s">
        <v>2997</v>
      </c>
      <c r="AF351" s="10" t="s">
        <v>2997</v>
      </c>
      <c r="AG351" s="50">
        <v>1.85</v>
      </c>
      <c r="AH351" s="50"/>
      <c r="AI351" s="50"/>
      <c r="AJ351" s="50"/>
      <c r="AK351" s="11" t="s">
        <v>3007</v>
      </c>
      <c r="AL351" s="10" t="s">
        <v>3040</v>
      </c>
      <c r="AM351" s="11" t="s">
        <v>3040</v>
      </c>
      <c r="AN351" s="51">
        <v>0.87152777777777779</v>
      </c>
      <c r="AO351" s="51">
        <v>0.87152777777777779</v>
      </c>
      <c r="AP351" s="11"/>
      <c r="AQ351" s="10">
        <v>0.14652777777777781</v>
      </c>
      <c r="AR351" s="10">
        <v>0.14467592592592604</v>
      </c>
      <c r="AS351" s="10" t="s">
        <v>3052</v>
      </c>
      <c r="AT351" s="44">
        <v>211</v>
      </c>
      <c r="AU351" s="44">
        <v>208.33333333333334</v>
      </c>
      <c r="AV351" s="44" t="s">
        <v>3051</v>
      </c>
      <c r="AW351" s="10">
        <v>1.8518518518517713E-3</v>
      </c>
      <c r="AX351" s="44">
        <v>2.6666666666666665</v>
      </c>
      <c r="AY351" t="str">
        <f t="shared" si="17"/>
        <v>SI</v>
      </c>
      <c r="AZ351" s="43">
        <f t="shared" si="18"/>
        <v>1.6666666666666665</v>
      </c>
    </row>
    <row r="352" spans="1:52" x14ac:dyDescent="0.25">
      <c r="A352" s="11">
        <v>658</v>
      </c>
      <c r="B352" s="9">
        <v>42762</v>
      </c>
      <c r="C352" s="11" t="s">
        <v>599</v>
      </c>
      <c r="D352" s="10">
        <v>0.72499999999999998</v>
      </c>
      <c r="E352" s="44">
        <f t="shared" si="19"/>
        <v>0</v>
      </c>
      <c r="F352" s="10">
        <v>0.72690972222222217</v>
      </c>
      <c r="G352" s="48">
        <v>17</v>
      </c>
      <c r="H352" s="10"/>
      <c r="I352" s="10"/>
      <c r="J352" s="10"/>
      <c r="K352" s="10">
        <v>0.72797453703703707</v>
      </c>
      <c r="L352" s="10"/>
      <c r="M352" s="10"/>
      <c r="N352" s="10"/>
      <c r="O352" s="11">
        <v>4</v>
      </c>
      <c r="P352" s="11"/>
      <c r="Q352" s="11"/>
      <c r="R352" s="11"/>
      <c r="S352" s="11">
        <v>1</v>
      </c>
      <c r="T352" s="49">
        <v>42762.726909722223</v>
      </c>
      <c r="U352" s="49" t="s">
        <v>2997</v>
      </c>
      <c r="V352" s="49" t="s">
        <v>2997</v>
      </c>
      <c r="W352" s="49" t="s">
        <v>2997</v>
      </c>
      <c r="X352" s="49">
        <v>42762.72797453704</v>
      </c>
      <c r="Y352" s="49" t="s">
        <v>2997</v>
      </c>
      <c r="Z352" s="49" t="s">
        <v>2997</v>
      </c>
      <c r="AA352" s="49" t="s">
        <v>2997</v>
      </c>
      <c r="AB352" s="11">
        <v>1</v>
      </c>
      <c r="AC352" s="10">
        <v>1.0648148148149073E-3</v>
      </c>
      <c r="AD352" s="10" t="s">
        <v>2997</v>
      </c>
      <c r="AE352" s="10" t="s">
        <v>2997</v>
      </c>
      <c r="AF352" s="10" t="s">
        <v>2997</v>
      </c>
      <c r="AG352" s="50">
        <v>1.5333333333333332</v>
      </c>
      <c r="AH352" s="50"/>
      <c r="AI352" s="50"/>
      <c r="AJ352" s="50"/>
      <c r="AK352" s="11" t="s">
        <v>3007</v>
      </c>
      <c r="AL352" s="10" t="s">
        <v>3040</v>
      </c>
      <c r="AM352" s="11" t="s">
        <v>3040</v>
      </c>
      <c r="AN352" s="51">
        <v>0.87916666666666676</v>
      </c>
      <c r="AO352" s="51">
        <v>0.87916666666666676</v>
      </c>
      <c r="AP352" s="11"/>
      <c r="AQ352" s="10">
        <v>0.15416666666666679</v>
      </c>
      <c r="AR352" s="10">
        <v>0.1522569444444446</v>
      </c>
      <c r="AS352" s="10" t="s">
        <v>3052</v>
      </c>
      <c r="AT352" s="44">
        <v>222</v>
      </c>
      <c r="AU352" s="44">
        <v>219.25</v>
      </c>
      <c r="AV352" s="44" t="s">
        <v>3051</v>
      </c>
      <c r="AW352" s="10">
        <v>1.9097222222221877E-3</v>
      </c>
      <c r="AX352" s="44">
        <v>2.75</v>
      </c>
      <c r="AY352" t="str">
        <f t="shared" si="17"/>
        <v>SI</v>
      </c>
      <c r="AZ352" s="43">
        <f t="shared" si="18"/>
        <v>1.75</v>
      </c>
    </row>
    <row r="353" spans="1:52" x14ac:dyDescent="0.25">
      <c r="A353" s="11">
        <v>659</v>
      </c>
      <c r="B353" s="9">
        <v>42762</v>
      </c>
      <c r="C353" s="11" t="s">
        <v>194</v>
      </c>
      <c r="D353" s="10">
        <v>0.72638888888888886</v>
      </c>
      <c r="E353" s="44">
        <f t="shared" si="19"/>
        <v>2</v>
      </c>
      <c r="F353" s="10">
        <v>0.72776620370370371</v>
      </c>
      <c r="G353" s="48">
        <v>17</v>
      </c>
      <c r="H353" s="10"/>
      <c r="I353" s="10"/>
      <c r="J353" s="10"/>
      <c r="K353" s="10">
        <v>0.72811342592592598</v>
      </c>
      <c r="L353" s="10"/>
      <c r="M353" s="10"/>
      <c r="N353" s="10"/>
      <c r="O353" s="11">
        <v>3</v>
      </c>
      <c r="P353" s="11"/>
      <c r="Q353" s="11"/>
      <c r="R353" s="11"/>
      <c r="S353" s="11">
        <v>1</v>
      </c>
      <c r="T353" s="49">
        <v>42762.727766203701</v>
      </c>
      <c r="U353" s="49" t="s">
        <v>2997</v>
      </c>
      <c r="V353" s="49" t="s">
        <v>2997</v>
      </c>
      <c r="W353" s="49" t="s">
        <v>2997</v>
      </c>
      <c r="X353" s="49">
        <v>42762.728113425925</v>
      </c>
      <c r="Y353" s="49" t="s">
        <v>2997</v>
      </c>
      <c r="Z353" s="49" t="s">
        <v>2997</v>
      </c>
      <c r="AA353" s="49" t="s">
        <v>2997</v>
      </c>
      <c r="AB353" s="11">
        <v>1</v>
      </c>
      <c r="AC353" s="10">
        <v>3.472222222222765E-4</v>
      </c>
      <c r="AD353" s="10" t="s">
        <v>2997</v>
      </c>
      <c r="AE353" s="10" t="s">
        <v>2997</v>
      </c>
      <c r="AF353" s="10" t="s">
        <v>2997</v>
      </c>
      <c r="AG353" s="50">
        <v>0.5</v>
      </c>
      <c r="AH353" s="50"/>
      <c r="AI353" s="50"/>
      <c r="AJ353" s="50"/>
      <c r="AK353" s="11" t="s">
        <v>3007</v>
      </c>
      <c r="AL353" s="10">
        <v>0.72842592592592592</v>
      </c>
      <c r="AM353" s="11">
        <v>1</v>
      </c>
      <c r="AN353" s="10">
        <v>0.7319444444444444</v>
      </c>
      <c r="AO353" s="10">
        <v>0.7319444444444444</v>
      </c>
      <c r="AP353" s="11"/>
      <c r="AQ353" s="10">
        <v>5.5555555555555358E-3</v>
      </c>
      <c r="AR353" s="10">
        <v>4.1782407407406907E-3</v>
      </c>
      <c r="AS353" s="10">
        <v>3.5185185185184764E-3</v>
      </c>
      <c r="AT353" s="44">
        <v>8</v>
      </c>
      <c r="AU353" s="44">
        <v>6.0166666666666666</v>
      </c>
      <c r="AV353" s="44">
        <v>5.0666666666666664</v>
      </c>
      <c r="AW353" s="10">
        <v>1.3773148148148451E-3</v>
      </c>
      <c r="AX353" s="44">
        <v>1.9833333333333334</v>
      </c>
      <c r="AY353" t="str">
        <f t="shared" si="17"/>
        <v>SI</v>
      </c>
      <c r="AZ353" s="43">
        <f t="shared" si="18"/>
        <v>0.98333333333333339</v>
      </c>
    </row>
    <row r="354" spans="1:52" x14ac:dyDescent="0.25">
      <c r="A354" s="11">
        <v>661</v>
      </c>
      <c r="B354" s="9">
        <v>42762</v>
      </c>
      <c r="C354" s="11" t="s">
        <v>164</v>
      </c>
      <c r="D354" s="10">
        <v>0.72638888888888886</v>
      </c>
      <c r="E354" s="44">
        <f t="shared" si="19"/>
        <v>0</v>
      </c>
      <c r="F354" s="10">
        <v>0.72851851851851857</v>
      </c>
      <c r="G354" s="48">
        <v>17</v>
      </c>
      <c r="H354" s="10"/>
      <c r="I354" s="10"/>
      <c r="J354" s="10"/>
      <c r="K354" s="10">
        <v>0.72982638888888884</v>
      </c>
      <c r="L354" s="10"/>
      <c r="M354" s="10"/>
      <c r="N354" s="10"/>
      <c r="O354" s="11">
        <v>2</v>
      </c>
      <c r="P354" s="11"/>
      <c r="Q354" s="11"/>
      <c r="R354" s="11"/>
      <c r="S354" s="11">
        <v>1</v>
      </c>
      <c r="T354" s="49">
        <v>42762.728518518517</v>
      </c>
      <c r="U354" s="49" t="s">
        <v>2997</v>
      </c>
      <c r="V354" s="49" t="s">
        <v>2997</v>
      </c>
      <c r="W354" s="49" t="s">
        <v>2997</v>
      </c>
      <c r="X354" s="49">
        <v>42762.729826388888</v>
      </c>
      <c r="Y354" s="49" t="s">
        <v>2997</v>
      </c>
      <c r="Z354" s="49" t="s">
        <v>2997</v>
      </c>
      <c r="AA354" s="49" t="s">
        <v>2997</v>
      </c>
      <c r="AB354" s="11">
        <v>1</v>
      </c>
      <c r="AC354" s="10">
        <v>1.3078703703702788E-3</v>
      </c>
      <c r="AD354" s="10" t="s">
        <v>2997</v>
      </c>
      <c r="AE354" s="10" t="s">
        <v>2997</v>
      </c>
      <c r="AF354" s="10" t="s">
        <v>2997</v>
      </c>
      <c r="AG354" s="50">
        <v>1.8833333333333333</v>
      </c>
      <c r="AH354" s="50"/>
      <c r="AI354" s="50"/>
      <c r="AJ354" s="50"/>
      <c r="AK354" s="11" t="s">
        <v>3007</v>
      </c>
      <c r="AL354" s="10">
        <v>0.77174768518518511</v>
      </c>
      <c r="AM354" s="11">
        <v>1</v>
      </c>
      <c r="AN354" s="51">
        <v>0.77638888888888891</v>
      </c>
      <c r="AO354" s="51">
        <v>0.77638888888888891</v>
      </c>
      <c r="AP354" s="11"/>
      <c r="AQ354" s="10">
        <v>5.0000000000000044E-2</v>
      </c>
      <c r="AR354" s="10">
        <v>4.7870370370370341E-2</v>
      </c>
      <c r="AS354" s="10">
        <v>4.6412037037038001E-3</v>
      </c>
      <c r="AT354" s="44">
        <v>72</v>
      </c>
      <c r="AU354" s="44">
        <v>68.933333333333337</v>
      </c>
      <c r="AV354" s="44">
        <v>6.6833333333333336</v>
      </c>
      <c r="AW354" s="10">
        <v>2.1296296296297035E-3</v>
      </c>
      <c r="AX354" s="44">
        <v>3.0666666666666669</v>
      </c>
      <c r="AY354" t="str">
        <f t="shared" si="17"/>
        <v>SI</v>
      </c>
      <c r="AZ354" s="43">
        <f t="shared" si="18"/>
        <v>2.0666666666666669</v>
      </c>
    </row>
    <row r="355" spans="1:52" x14ac:dyDescent="0.25">
      <c r="A355" s="11">
        <v>660</v>
      </c>
      <c r="B355" s="9">
        <v>42762</v>
      </c>
      <c r="C355" s="11" t="s">
        <v>395</v>
      </c>
      <c r="D355" s="10">
        <v>0.7270833333333333</v>
      </c>
      <c r="E355" s="44">
        <f t="shared" si="19"/>
        <v>1</v>
      </c>
      <c r="F355" s="10">
        <v>0.72829861111111116</v>
      </c>
      <c r="G355" s="48">
        <v>17</v>
      </c>
      <c r="H355" s="10"/>
      <c r="I355" s="10"/>
      <c r="J355" s="10"/>
      <c r="K355" s="10">
        <v>0.72914351851851855</v>
      </c>
      <c r="L355" s="10"/>
      <c r="M355" s="10"/>
      <c r="N355" s="10"/>
      <c r="O355" s="11">
        <v>3</v>
      </c>
      <c r="P355" s="11"/>
      <c r="Q355" s="11"/>
      <c r="R355" s="11"/>
      <c r="S355" s="11">
        <v>1</v>
      </c>
      <c r="T355" s="49">
        <v>42762.728298611109</v>
      </c>
      <c r="U355" s="49" t="s">
        <v>2997</v>
      </c>
      <c r="V355" s="49" t="s">
        <v>2997</v>
      </c>
      <c r="W355" s="49" t="s">
        <v>2997</v>
      </c>
      <c r="X355" s="49">
        <v>42762.729143518518</v>
      </c>
      <c r="Y355" s="49" t="s">
        <v>2997</v>
      </c>
      <c r="Z355" s="49" t="s">
        <v>2997</v>
      </c>
      <c r="AA355" s="49" t="s">
        <v>2997</v>
      </c>
      <c r="AB355" s="11">
        <v>1</v>
      </c>
      <c r="AC355" s="10">
        <v>8.4490740740739145E-4</v>
      </c>
      <c r="AD355" s="10" t="s">
        <v>2997</v>
      </c>
      <c r="AE355" s="10" t="s">
        <v>2997</v>
      </c>
      <c r="AF355" s="10" t="s">
        <v>2997</v>
      </c>
      <c r="AG355" s="50">
        <v>1.2166666666666668</v>
      </c>
      <c r="AH355" s="50"/>
      <c r="AI355" s="50"/>
      <c r="AJ355" s="50"/>
      <c r="AK355" s="11" t="s">
        <v>3007</v>
      </c>
      <c r="AL355" s="10">
        <v>0.75003472222222223</v>
      </c>
      <c r="AM355" s="11">
        <v>1</v>
      </c>
      <c r="AN355" s="10">
        <v>0.75277777777777777</v>
      </c>
      <c r="AO355" s="10">
        <v>0.75277777777777777</v>
      </c>
      <c r="AP355" s="11"/>
      <c r="AQ355" s="10">
        <v>2.5694444444444464E-2</v>
      </c>
      <c r="AR355" s="10">
        <v>2.4479166666666607E-2</v>
      </c>
      <c r="AS355" s="10">
        <v>2.7430555555555403E-3</v>
      </c>
      <c r="AT355" s="44">
        <v>37</v>
      </c>
      <c r="AU355" s="44">
        <v>35.25</v>
      </c>
      <c r="AV355" s="44">
        <v>3.95</v>
      </c>
      <c r="AW355" s="10">
        <v>1.2152777777778567E-3</v>
      </c>
      <c r="AX355" s="44">
        <v>1.75</v>
      </c>
      <c r="AY355" t="str">
        <f t="shared" si="17"/>
        <v>SI</v>
      </c>
      <c r="AZ355" s="43">
        <f t="shared" si="18"/>
        <v>0.75</v>
      </c>
    </row>
    <row r="356" spans="1:52" x14ac:dyDescent="0.25">
      <c r="A356" s="11">
        <v>662</v>
      </c>
      <c r="B356" s="9">
        <v>42762</v>
      </c>
      <c r="C356" s="11" t="s">
        <v>396</v>
      </c>
      <c r="D356" s="10">
        <v>0.7284722222222223</v>
      </c>
      <c r="E356" s="44">
        <f t="shared" si="19"/>
        <v>2</v>
      </c>
      <c r="F356" s="10">
        <v>0.72949074074074083</v>
      </c>
      <c r="G356" s="48">
        <v>17</v>
      </c>
      <c r="H356" s="10"/>
      <c r="I356" s="10"/>
      <c r="J356" s="10"/>
      <c r="K356" s="10">
        <v>0.73144675925925917</v>
      </c>
      <c r="L356" s="10"/>
      <c r="M356" s="10"/>
      <c r="N356" s="10"/>
      <c r="O356" s="11">
        <v>3</v>
      </c>
      <c r="P356" s="11"/>
      <c r="Q356" s="11"/>
      <c r="R356" s="11"/>
      <c r="S356" s="11">
        <v>1</v>
      </c>
      <c r="T356" s="49">
        <v>42762.729490740741</v>
      </c>
      <c r="U356" s="49" t="s">
        <v>2997</v>
      </c>
      <c r="V356" s="49" t="s">
        <v>2997</v>
      </c>
      <c r="W356" s="49" t="s">
        <v>2997</v>
      </c>
      <c r="X356" s="49">
        <v>42762.731446759259</v>
      </c>
      <c r="Y356" s="49" t="s">
        <v>2997</v>
      </c>
      <c r="Z356" s="49" t="s">
        <v>2997</v>
      </c>
      <c r="AA356" s="49" t="s">
        <v>2997</v>
      </c>
      <c r="AB356" s="11">
        <v>1</v>
      </c>
      <c r="AC356" s="10">
        <v>1.9560185185183432E-3</v>
      </c>
      <c r="AD356" s="10" t="s">
        <v>2997</v>
      </c>
      <c r="AE356" s="10" t="s">
        <v>2997</v>
      </c>
      <c r="AF356" s="10" t="s">
        <v>2997</v>
      </c>
      <c r="AG356" s="50">
        <v>2.8166666666666664</v>
      </c>
      <c r="AH356" s="50"/>
      <c r="AI356" s="50"/>
      <c r="AJ356" s="50"/>
      <c r="AK356" s="11" t="s">
        <v>3007</v>
      </c>
      <c r="AL356" s="10">
        <v>0.76247685185185177</v>
      </c>
      <c r="AM356" s="11">
        <v>1</v>
      </c>
      <c r="AN356" s="10">
        <v>0.77500000000000002</v>
      </c>
      <c r="AO356" s="10">
        <v>0.77500000000000002</v>
      </c>
      <c r="AP356" s="11"/>
      <c r="AQ356" s="10">
        <v>4.6527777777777724E-2</v>
      </c>
      <c r="AR356" s="10">
        <v>4.5509259259259194E-2</v>
      </c>
      <c r="AS356" s="10">
        <v>1.2523148148148255E-2</v>
      </c>
      <c r="AT356" s="44">
        <v>67</v>
      </c>
      <c r="AU356" s="44">
        <v>65.533333333333331</v>
      </c>
      <c r="AV356" s="44">
        <v>18.033333333333335</v>
      </c>
      <c r="AW356" s="10">
        <v>1.0185185185185297E-3</v>
      </c>
      <c r="AX356" s="44">
        <v>1.4666666666666668</v>
      </c>
      <c r="AY356" t="str">
        <f t="shared" si="17"/>
        <v>SI</v>
      </c>
      <c r="AZ356" s="43">
        <f t="shared" si="18"/>
        <v>0.46666666666666679</v>
      </c>
    </row>
    <row r="357" spans="1:52" x14ac:dyDescent="0.25">
      <c r="A357" s="11">
        <v>663</v>
      </c>
      <c r="B357" s="9">
        <v>42762</v>
      </c>
      <c r="C357" s="11" t="s">
        <v>600</v>
      </c>
      <c r="D357" s="10">
        <v>0.7284722222222223</v>
      </c>
      <c r="E357" s="44">
        <f t="shared" si="19"/>
        <v>0</v>
      </c>
      <c r="F357" s="10">
        <v>0.72974537037037035</v>
      </c>
      <c r="G357" s="48">
        <v>17</v>
      </c>
      <c r="H357" s="10"/>
      <c r="I357" s="10"/>
      <c r="J357" s="10"/>
      <c r="K357" s="10">
        <v>0.73068287037037039</v>
      </c>
      <c r="L357" s="10"/>
      <c r="M357" s="10"/>
      <c r="N357" s="10"/>
      <c r="O357" s="11">
        <v>4</v>
      </c>
      <c r="P357" s="11"/>
      <c r="Q357" s="11"/>
      <c r="R357" s="11"/>
      <c r="S357" s="11">
        <v>1</v>
      </c>
      <c r="T357" s="49">
        <v>42762.729745370372</v>
      </c>
      <c r="U357" s="49" t="s">
        <v>2997</v>
      </c>
      <c r="V357" s="49" t="s">
        <v>2997</v>
      </c>
      <c r="W357" s="49" t="s">
        <v>2997</v>
      </c>
      <c r="X357" s="49">
        <v>42762.730682870373</v>
      </c>
      <c r="Y357" s="49" t="s">
        <v>2997</v>
      </c>
      <c r="Z357" s="49" t="s">
        <v>2997</v>
      </c>
      <c r="AA357" s="49" t="s">
        <v>2997</v>
      </c>
      <c r="AB357" s="11">
        <v>1</v>
      </c>
      <c r="AC357" s="10">
        <v>9.3750000000003553E-4</v>
      </c>
      <c r="AD357" s="10" t="s">
        <v>2997</v>
      </c>
      <c r="AE357" s="10" t="s">
        <v>2997</v>
      </c>
      <c r="AF357" s="10" t="s">
        <v>2997</v>
      </c>
      <c r="AG357" s="50">
        <v>1.35</v>
      </c>
      <c r="AH357" s="50"/>
      <c r="AI357" s="50"/>
      <c r="AJ357" s="50"/>
      <c r="AK357" s="11" t="s">
        <v>3007</v>
      </c>
      <c r="AL357" s="10" t="s">
        <v>3040</v>
      </c>
      <c r="AM357" s="11" t="s">
        <v>3040</v>
      </c>
      <c r="AN357" s="51">
        <v>0.93680555555555556</v>
      </c>
      <c r="AO357" s="51">
        <v>0.93680555555555556</v>
      </c>
      <c r="AP357" s="11"/>
      <c r="AQ357" s="10">
        <v>0.20833333333333326</v>
      </c>
      <c r="AR357" s="10">
        <v>0.20706018518518521</v>
      </c>
      <c r="AS357" s="10" t="s">
        <v>3052</v>
      </c>
      <c r="AT357" s="44">
        <v>300</v>
      </c>
      <c r="AU357" s="44">
        <v>298.16666666666669</v>
      </c>
      <c r="AV357" s="44" t="s">
        <v>3051</v>
      </c>
      <c r="AW357" s="10">
        <v>1.2731481481480511E-3</v>
      </c>
      <c r="AX357" s="44">
        <v>1.8333333333333335</v>
      </c>
      <c r="AY357" t="str">
        <f t="shared" si="17"/>
        <v>SI</v>
      </c>
      <c r="AZ357" s="43">
        <f t="shared" si="18"/>
        <v>0.83333333333333348</v>
      </c>
    </row>
    <row r="358" spans="1:52" x14ac:dyDescent="0.25">
      <c r="A358" s="11">
        <v>665</v>
      </c>
      <c r="B358" s="9">
        <v>42762</v>
      </c>
      <c r="C358" s="11" t="s">
        <v>165</v>
      </c>
      <c r="D358" s="10">
        <v>0.72986111111111107</v>
      </c>
      <c r="E358" s="44">
        <f t="shared" si="19"/>
        <v>2</v>
      </c>
      <c r="F358" s="10">
        <v>0.73046296296296298</v>
      </c>
      <c r="G358" s="48">
        <v>17</v>
      </c>
      <c r="H358" s="10"/>
      <c r="I358" s="10"/>
      <c r="J358" s="10"/>
      <c r="K358" s="10">
        <v>0.73149305555555555</v>
      </c>
      <c r="L358" s="10"/>
      <c r="M358" s="10"/>
      <c r="N358" s="10"/>
      <c r="O358" s="11">
        <v>2</v>
      </c>
      <c r="P358" s="11"/>
      <c r="Q358" s="11"/>
      <c r="R358" s="11"/>
      <c r="S358" s="11">
        <v>1</v>
      </c>
      <c r="T358" s="49">
        <v>42762.730462962965</v>
      </c>
      <c r="U358" s="49" t="s">
        <v>2997</v>
      </c>
      <c r="V358" s="49" t="s">
        <v>2997</v>
      </c>
      <c r="W358" s="49" t="s">
        <v>2997</v>
      </c>
      <c r="X358" s="49">
        <v>42762.731493055559</v>
      </c>
      <c r="Y358" s="49" t="s">
        <v>2997</v>
      </c>
      <c r="Z358" s="49" t="s">
        <v>2997</v>
      </c>
      <c r="AA358" s="49" t="s">
        <v>2997</v>
      </c>
      <c r="AB358" s="11">
        <v>1</v>
      </c>
      <c r="AC358" s="10">
        <v>1.0300925925925686E-3</v>
      </c>
      <c r="AD358" s="10" t="s">
        <v>2997</v>
      </c>
      <c r="AE358" s="10" t="s">
        <v>2997</v>
      </c>
      <c r="AF358" s="10" t="s">
        <v>2997</v>
      </c>
      <c r="AG358" s="50">
        <v>1.4833333333333334</v>
      </c>
      <c r="AH358" s="50"/>
      <c r="AI358" s="50"/>
      <c r="AJ358" s="50"/>
      <c r="AK358" s="11" t="s">
        <v>3007</v>
      </c>
      <c r="AL358" s="10">
        <v>0.73436342592592585</v>
      </c>
      <c r="AM358" s="11">
        <v>1</v>
      </c>
      <c r="AN358" s="10">
        <v>0.73333333333333339</v>
      </c>
      <c r="AO358" s="10">
        <v>0.73333333333333339</v>
      </c>
      <c r="AP358" s="11"/>
      <c r="AQ358" s="10">
        <v>3.4722222222223209E-3</v>
      </c>
      <c r="AR358" s="10">
        <v>2.870370370370412E-3</v>
      </c>
      <c r="AS358" s="10">
        <v>-1.0300925925924576E-3</v>
      </c>
      <c r="AT358" s="44">
        <v>5</v>
      </c>
      <c r="AU358" s="44">
        <v>4.1333333333333337</v>
      </c>
      <c r="AV358" s="44" t="s">
        <v>3051</v>
      </c>
      <c r="AW358" s="10">
        <v>6.0185185185190893E-4</v>
      </c>
      <c r="AX358" s="44">
        <v>0.8666666666666667</v>
      </c>
      <c r="AY358" t="str">
        <f t="shared" si="17"/>
        <v>NO</v>
      </c>
      <c r="AZ358" s="43">
        <f t="shared" si="18"/>
        <v>0</v>
      </c>
    </row>
    <row r="359" spans="1:52" x14ac:dyDescent="0.25">
      <c r="A359" s="11">
        <v>667</v>
      </c>
      <c r="B359" s="9">
        <v>42762</v>
      </c>
      <c r="C359" s="11" t="s">
        <v>397</v>
      </c>
      <c r="D359" s="10">
        <v>0.7319444444444444</v>
      </c>
      <c r="E359" s="44">
        <f t="shared" si="19"/>
        <v>3</v>
      </c>
      <c r="F359" s="10">
        <v>0.73306712962962972</v>
      </c>
      <c r="G359" s="48">
        <v>17</v>
      </c>
      <c r="H359" s="10"/>
      <c r="I359" s="10"/>
      <c r="J359" s="10"/>
      <c r="K359" s="10">
        <v>0.73469907407407409</v>
      </c>
      <c r="L359" s="10"/>
      <c r="M359" s="10"/>
      <c r="N359" s="10"/>
      <c r="O359" s="11">
        <v>3</v>
      </c>
      <c r="P359" s="11"/>
      <c r="Q359" s="11"/>
      <c r="R359" s="11"/>
      <c r="S359" s="11">
        <v>1</v>
      </c>
      <c r="T359" s="49">
        <v>42762.733067129629</v>
      </c>
      <c r="U359" s="49" t="s">
        <v>2997</v>
      </c>
      <c r="V359" s="49" t="s">
        <v>2997</v>
      </c>
      <c r="W359" s="49" t="s">
        <v>2997</v>
      </c>
      <c r="X359" s="49">
        <v>42762.734699074077</v>
      </c>
      <c r="Y359" s="49" t="s">
        <v>2997</v>
      </c>
      <c r="Z359" s="49" t="s">
        <v>2997</v>
      </c>
      <c r="AA359" s="49" t="s">
        <v>2997</v>
      </c>
      <c r="AB359" s="11">
        <v>1</v>
      </c>
      <c r="AC359" s="10">
        <v>1.6319444444443665E-3</v>
      </c>
      <c r="AD359" s="10" t="s">
        <v>2997</v>
      </c>
      <c r="AE359" s="10" t="s">
        <v>2997</v>
      </c>
      <c r="AF359" s="10" t="s">
        <v>2997</v>
      </c>
      <c r="AG359" s="50">
        <v>2.35</v>
      </c>
      <c r="AH359" s="50"/>
      <c r="AI359" s="50"/>
      <c r="AJ359" s="50"/>
      <c r="AK359" s="11" t="s">
        <v>3007</v>
      </c>
      <c r="AL359" s="10">
        <v>0.76127314814814817</v>
      </c>
      <c r="AM359" s="11">
        <v>1</v>
      </c>
      <c r="AN359" s="10">
        <v>0.76458333333333339</v>
      </c>
      <c r="AO359" s="10">
        <v>0.76458333333333339</v>
      </c>
      <c r="AP359" s="11"/>
      <c r="AQ359" s="10">
        <v>3.2638888888888995E-2</v>
      </c>
      <c r="AR359" s="10">
        <v>3.1516203703703671E-2</v>
      </c>
      <c r="AS359" s="10">
        <v>3.3101851851852215E-3</v>
      </c>
      <c r="AT359" s="44">
        <v>47</v>
      </c>
      <c r="AU359" s="44">
        <v>45.383333333333333</v>
      </c>
      <c r="AV359" s="44">
        <v>4.7666666666666666</v>
      </c>
      <c r="AW359" s="10">
        <v>1.1226851851853237E-3</v>
      </c>
      <c r="AX359" s="44">
        <v>1.6166666666666667</v>
      </c>
      <c r="AY359" t="str">
        <f t="shared" si="17"/>
        <v>SI</v>
      </c>
      <c r="AZ359" s="43">
        <f t="shared" si="18"/>
        <v>0.6166666666666667</v>
      </c>
    </row>
    <row r="360" spans="1:52" x14ac:dyDescent="0.25">
      <c r="A360" s="11">
        <v>671</v>
      </c>
      <c r="B360" s="9">
        <v>42762</v>
      </c>
      <c r="C360" s="11" t="s">
        <v>168</v>
      </c>
      <c r="D360" s="10">
        <v>0.73333333333333339</v>
      </c>
      <c r="E360" s="44">
        <f t="shared" si="19"/>
        <v>2</v>
      </c>
      <c r="F360" s="10">
        <v>0.73582175925925919</v>
      </c>
      <c r="G360" s="48">
        <v>17</v>
      </c>
      <c r="H360" s="10"/>
      <c r="I360" s="10"/>
      <c r="J360" s="10"/>
      <c r="K360" s="10">
        <v>0.73773148148148149</v>
      </c>
      <c r="L360" s="10"/>
      <c r="M360" s="10"/>
      <c r="N360" s="10"/>
      <c r="O360" s="11">
        <v>2</v>
      </c>
      <c r="P360" s="11"/>
      <c r="Q360" s="11"/>
      <c r="R360" s="11"/>
      <c r="S360" s="11">
        <v>1</v>
      </c>
      <c r="T360" s="49">
        <v>42762.735821759263</v>
      </c>
      <c r="U360" s="49" t="s">
        <v>2997</v>
      </c>
      <c r="V360" s="49" t="s">
        <v>2997</v>
      </c>
      <c r="W360" s="49" t="s">
        <v>2997</v>
      </c>
      <c r="X360" s="49">
        <v>42762.73773148148</v>
      </c>
      <c r="Y360" s="49" t="s">
        <v>2997</v>
      </c>
      <c r="Z360" s="49" t="s">
        <v>2997</v>
      </c>
      <c r="AA360" s="49" t="s">
        <v>2997</v>
      </c>
      <c r="AB360" s="11">
        <v>1</v>
      </c>
      <c r="AC360" s="10">
        <v>1.9097222222222987E-3</v>
      </c>
      <c r="AD360" s="10" t="s">
        <v>2997</v>
      </c>
      <c r="AE360" s="10" t="s">
        <v>2997</v>
      </c>
      <c r="AF360" s="10" t="s">
        <v>2997</v>
      </c>
      <c r="AG360" s="50">
        <v>2.75</v>
      </c>
      <c r="AH360" s="50"/>
      <c r="AI360" s="50"/>
      <c r="AJ360" s="50"/>
      <c r="AK360" s="11" t="s">
        <v>3007</v>
      </c>
      <c r="AL360" s="10">
        <v>0.78004629629629629</v>
      </c>
      <c r="AM360" s="11">
        <v>1</v>
      </c>
      <c r="AN360" s="51">
        <v>0.78263888888888899</v>
      </c>
      <c r="AO360" s="51">
        <v>0.78263888888888899</v>
      </c>
      <c r="AP360" s="11"/>
      <c r="AQ360" s="10">
        <v>4.9305555555555602E-2</v>
      </c>
      <c r="AR360" s="10">
        <v>4.6817129629629806E-2</v>
      </c>
      <c r="AS360" s="10">
        <v>2.5925925925927018E-3</v>
      </c>
      <c r="AT360" s="44">
        <v>71</v>
      </c>
      <c r="AU360" s="44">
        <v>67.416666666666671</v>
      </c>
      <c r="AV360" s="44">
        <v>3.7333333333333334</v>
      </c>
      <c r="AW360" s="10">
        <v>2.4884259259257968E-3</v>
      </c>
      <c r="AX360" s="44">
        <v>3.5833333333333335</v>
      </c>
      <c r="AY360" t="str">
        <f t="shared" si="17"/>
        <v>SI</v>
      </c>
      <c r="AZ360" s="43">
        <f t="shared" si="18"/>
        <v>2.5833333333333335</v>
      </c>
    </row>
    <row r="361" spans="1:52" x14ac:dyDescent="0.25">
      <c r="A361" s="11">
        <v>669</v>
      </c>
      <c r="B361" s="9">
        <v>42762</v>
      </c>
      <c r="C361" s="11" t="s">
        <v>167</v>
      </c>
      <c r="D361" s="10">
        <v>0.73333333333333339</v>
      </c>
      <c r="E361" s="44">
        <f t="shared" si="19"/>
        <v>0</v>
      </c>
      <c r="F361" s="10">
        <v>0.73408564814814825</v>
      </c>
      <c r="G361" s="48">
        <v>17</v>
      </c>
      <c r="H361" s="10"/>
      <c r="I361" s="10"/>
      <c r="J361" s="10"/>
      <c r="K361" s="10">
        <v>0.73556712962962967</v>
      </c>
      <c r="L361" s="10"/>
      <c r="M361" s="10"/>
      <c r="N361" s="10"/>
      <c r="O361" s="11">
        <v>2</v>
      </c>
      <c r="P361" s="11"/>
      <c r="Q361" s="11"/>
      <c r="R361" s="11"/>
      <c r="S361" s="11">
        <v>1</v>
      </c>
      <c r="T361" s="49">
        <v>42762.734085648146</v>
      </c>
      <c r="U361" s="49" t="s">
        <v>2997</v>
      </c>
      <c r="V361" s="49" t="s">
        <v>2997</v>
      </c>
      <c r="W361" s="49" t="s">
        <v>2997</v>
      </c>
      <c r="X361" s="49">
        <v>42762.735567129632</v>
      </c>
      <c r="Y361" s="49" t="s">
        <v>2997</v>
      </c>
      <c r="Z361" s="49" t="s">
        <v>2997</v>
      </c>
      <c r="AA361" s="49" t="s">
        <v>2997</v>
      </c>
      <c r="AB361" s="11">
        <v>1</v>
      </c>
      <c r="AC361" s="10">
        <v>1.481481481481417E-3</v>
      </c>
      <c r="AD361" s="10" t="s">
        <v>2997</v>
      </c>
      <c r="AE361" s="10" t="s">
        <v>2997</v>
      </c>
      <c r="AF361" s="10" t="s">
        <v>2997</v>
      </c>
      <c r="AG361" s="50">
        <v>2.1333333333333333</v>
      </c>
      <c r="AH361" s="50"/>
      <c r="AI361" s="50"/>
      <c r="AJ361" s="50"/>
      <c r="AK361" s="11" t="s">
        <v>3007</v>
      </c>
      <c r="AL361" s="10" t="s">
        <v>3040</v>
      </c>
      <c r="AM361" s="11" t="s">
        <v>3040</v>
      </c>
      <c r="AN361" s="51">
        <v>0.87638888888888899</v>
      </c>
      <c r="AO361" s="51">
        <v>0.87638888888888899</v>
      </c>
      <c r="AP361" s="11"/>
      <c r="AQ361" s="10">
        <v>0.1430555555555556</v>
      </c>
      <c r="AR361" s="10">
        <v>0.14230324074074074</v>
      </c>
      <c r="AS361" s="10" t="s">
        <v>3052</v>
      </c>
      <c r="AT361" s="44">
        <v>206</v>
      </c>
      <c r="AU361" s="44">
        <v>204.91666666666666</v>
      </c>
      <c r="AV361" s="44" t="s">
        <v>3051</v>
      </c>
      <c r="AW361" s="10">
        <v>7.523148148148584E-4</v>
      </c>
      <c r="AX361" s="44">
        <v>1.0833333333333333</v>
      </c>
      <c r="AY361" t="str">
        <f t="shared" si="17"/>
        <v>SI</v>
      </c>
      <c r="AZ361" s="43">
        <f t="shared" si="18"/>
        <v>8.3333333333333259E-2</v>
      </c>
    </row>
    <row r="362" spans="1:52" x14ac:dyDescent="0.25">
      <c r="A362" s="11">
        <v>672</v>
      </c>
      <c r="B362" s="9">
        <v>42762</v>
      </c>
      <c r="C362" s="11" t="s">
        <v>603</v>
      </c>
      <c r="D362" s="10">
        <v>0.73611111111111116</v>
      </c>
      <c r="E362" s="44">
        <f t="shared" si="19"/>
        <v>4</v>
      </c>
      <c r="F362" s="10">
        <v>0.73682870370370368</v>
      </c>
      <c r="G362" s="48">
        <v>17</v>
      </c>
      <c r="H362" s="10"/>
      <c r="I362" s="10"/>
      <c r="J362" s="10"/>
      <c r="K362" s="10">
        <v>0.73780092592592583</v>
      </c>
      <c r="L362" s="10"/>
      <c r="M362" s="10"/>
      <c r="N362" s="10"/>
      <c r="O362" s="11">
        <v>4</v>
      </c>
      <c r="P362" s="11"/>
      <c r="Q362" s="11"/>
      <c r="R362" s="11"/>
      <c r="S362" s="11">
        <v>1</v>
      </c>
      <c r="T362" s="49">
        <v>42762.736828703702</v>
      </c>
      <c r="U362" s="49" t="s">
        <v>2997</v>
      </c>
      <c r="V362" s="49" t="s">
        <v>2997</v>
      </c>
      <c r="W362" s="49" t="s">
        <v>2997</v>
      </c>
      <c r="X362" s="49">
        <v>42762.737800925926</v>
      </c>
      <c r="Y362" s="49" t="s">
        <v>2997</v>
      </c>
      <c r="Z362" s="49" t="s">
        <v>2997</v>
      </c>
      <c r="AA362" s="49" t="s">
        <v>2997</v>
      </c>
      <c r="AB362" s="11">
        <v>1</v>
      </c>
      <c r="AC362" s="10">
        <v>9.7222222222215215E-4</v>
      </c>
      <c r="AD362" s="10" t="s">
        <v>2997</v>
      </c>
      <c r="AE362" s="10" t="s">
        <v>2997</v>
      </c>
      <c r="AF362" s="10" t="s">
        <v>2997</v>
      </c>
      <c r="AG362" s="50">
        <v>1.4</v>
      </c>
      <c r="AH362" s="50"/>
      <c r="AI362" s="50"/>
      <c r="AJ362" s="50"/>
      <c r="AK362" s="11" t="s">
        <v>3007</v>
      </c>
      <c r="AL362" s="10" t="s">
        <v>3040</v>
      </c>
      <c r="AM362" s="11" t="s">
        <v>3040</v>
      </c>
      <c r="AN362" s="10">
        <v>0.76736111111111116</v>
      </c>
      <c r="AO362" s="10">
        <v>0.7680555555555556</v>
      </c>
      <c r="AP362" s="11"/>
      <c r="AQ362" s="10">
        <v>3.1944444444444442E-2</v>
      </c>
      <c r="AR362" s="10">
        <v>3.1226851851851922E-2</v>
      </c>
      <c r="AS362" s="10" t="s">
        <v>3052</v>
      </c>
      <c r="AT362" s="44">
        <v>46</v>
      </c>
      <c r="AU362" s="44">
        <v>44.966666666666669</v>
      </c>
      <c r="AV362" s="44" t="s">
        <v>3051</v>
      </c>
      <c r="AW362" s="10">
        <v>7.1759259259251973E-4</v>
      </c>
      <c r="AX362" s="44">
        <v>1.0333333333333334</v>
      </c>
      <c r="AY362" t="str">
        <f t="shared" si="17"/>
        <v>SI</v>
      </c>
      <c r="AZ362" s="43">
        <f t="shared" si="18"/>
        <v>3.3333333333333437E-2</v>
      </c>
    </row>
    <row r="363" spans="1:52" x14ac:dyDescent="0.25">
      <c r="A363" s="11">
        <v>673</v>
      </c>
      <c r="B363" s="9">
        <v>42762</v>
      </c>
      <c r="C363" s="11" t="s">
        <v>398</v>
      </c>
      <c r="D363" s="10">
        <v>0.73611111111111116</v>
      </c>
      <c r="E363" s="44">
        <f t="shared" si="19"/>
        <v>0</v>
      </c>
      <c r="F363" s="10">
        <v>0.73724537037037041</v>
      </c>
      <c r="G363" s="48">
        <v>17</v>
      </c>
      <c r="H363" s="10">
        <v>0.77686342592592583</v>
      </c>
      <c r="I363" s="10"/>
      <c r="J363" s="10"/>
      <c r="K363" s="10">
        <v>0.7381712962962963</v>
      </c>
      <c r="L363" s="10">
        <v>0.77782407407407417</v>
      </c>
      <c r="M363" s="10"/>
      <c r="N363" s="10"/>
      <c r="O363" s="11">
        <v>3</v>
      </c>
      <c r="P363" s="11">
        <v>4</v>
      </c>
      <c r="Q363" s="11"/>
      <c r="R363" s="11"/>
      <c r="S363" s="11">
        <v>2</v>
      </c>
      <c r="T363" s="49">
        <v>42762.737245370372</v>
      </c>
      <c r="U363" s="49">
        <v>42762.776863425926</v>
      </c>
      <c r="V363" s="49" t="s">
        <v>2997</v>
      </c>
      <c r="W363" s="49" t="s">
        <v>2997</v>
      </c>
      <c r="X363" s="49">
        <v>42762.738171296296</v>
      </c>
      <c r="Y363" s="49">
        <v>42762.777824074074</v>
      </c>
      <c r="Z363" s="49" t="s">
        <v>2997</v>
      </c>
      <c r="AA363" s="49" t="s">
        <v>2997</v>
      </c>
      <c r="AB363" s="11">
        <v>2</v>
      </c>
      <c r="AC363" s="10">
        <v>9.2592592592588563E-4</v>
      </c>
      <c r="AD363" s="10">
        <v>9.6064814814833532E-4</v>
      </c>
      <c r="AE363" s="10" t="s">
        <v>2997</v>
      </c>
      <c r="AF363" s="10" t="s">
        <v>2997</v>
      </c>
      <c r="AG363" s="50">
        <v>1.3333333333333333</v>
      </c>
      <c r="AH363" s="50">
        <v>1.3833333333333333</v>
      </c>
      <c r="AI363" s="50"/>
      <c r="AJ363" s="50"/>
      <c r="AK363" s="11" t="s">
        <v>3007</v>
      </c>
      <c r="AL363" s="10" t="s">
        <v>3040</v>
      </c>
      <c r="AM363" s="11" t="s">
        <v>3040</v>
      </c>
      <c r="AN363" s="51">
        <v>0.87222222222222223</v>
      </c>
      <c r="AO363" s="51">
        <v>0.87222222222222223</v>
      </c>
      <c r="AP363" s="11"/>
      <c r="AQ363" s="10">
        <v>0.13611111111111107</v>
      </c>
      <c r="AR363" s="10">
        <v>9.53587962962964E-2</v>
      </c>
      <c r="AS363" s="10" t="s">
        <v>3052</v>
      </c>
      <c r="AT363" s="44">
        <v>196</v>
      </c>
      <c r="AU363" s="44">
        <v>137.31666666666666</v>
      </c>
      <c r="AV363" s="44" t="s">
        <v>3051</v>
      </c>
      <c r="AW363" s="10">
        <v>1.1342592592592515E-3</v>
      </c>
      <c r="AX363" s="44">
        <v>1.6333333333333333</v>
      </c>
      <c r="AY363" t="str">
        <f t="shared" si="17"/>
        <v>SI</v>
      </c>
      <c r="AZ363" s="43">
        <f t="shared" si="18"/>
        <v>0.6333333333333333</v>
      </c>
    </row>
    <row r="364" spans="1:52" x14ac:dyDescent="0.25">
      <c r="A364" s="11">
        <v>674</v>
      </c>
      <c r="B364" s="9">
        <v>42762</v>
      </c>
      <c r="C364" s="11" t="s">
        <v>169</v>
      </c>
      <c r="D364" s="10">
        <v>0.7368055555555556</v>
      </c>
      <c r="E364" s="44">
        <f t="shared" si="19"/>
        <v>1</v>
      </c>
      <c r="F364" s="10">
        <v>0.73799768518518516</v>
      </c>
      <c r="G364" s="48">
        <v>17</v>
      </c>
      <c r="H364" s="10"/>
      <c r="I364" s="10"/>
      <c r="J364" s="10"/>
      <c r="K364" s="10">
        <v>0.73861111111111111</v>
      </c>
      <c r="L364" s="10"/>
      <c r="M364" s="10"/>
      <c r="N364" s="10"/>
      <c r="O364" s="11">
        <v>2</v>
      </c>
      <c r="P364" s="11"/>
      <c r="Q364" s="11"/>
      <c r="R364" s="11"/>
      <c r="S364" s="11">
        <v>1</v>
      </c>
      <c r="T364" s="49">
        <v>42762.737997685188</v>
      </c>
      <c r="U364" s="49" t="s">
        <v>2997</v>
      </c>
      <c r="V364" s="49" t="s">
        <v>2997</v>
      </c>
      <c r="W364" s="49" t="s">
        <v>2997</v>
      </c>
      <c r="X364" s="49">
        <v>42762.738611111112</v>
      </c>
      <c r="Y364" s="49" t="s">
        <v>2997</v>
      </c>
      <c r="Z364" s="49" t="s">
        <v>2997</v>
      </c>
      <c r="AA364" s="49" t="s">
        <v>2997</v>
      </c>
      <c r="AB364" s="11">
        <v>1</v>
      </c>
      <c r="AC364" s="10">
        <v>6.134259259259478E-4</v>
      </c>
      <c r="AD364" s="10" t="s">
        <v>2997</v>
      </c>
      <c r="AE364" s="10" t="s">
        <v>2997</v>
      </c>
      <c r="AF364" s="10" t="s">
        <v>2997</v>
      </c>
      <c r="AG364" s="50">
        <v>0.8833333333333333</v>
      </c>
      <c r="AH364" s="50"/>
      <c r="AI364" s="50"/>
      <c r="AJ364" s="50"/>
      <c r="AK364" s="11" t="s">
        <v>3007</v>
      </c>
      <c r="AL364" s="10">
        <v>0.73936342592592597</v>
      </c>
      <c r="AM364" s="11">
        <v>0</v>
      </c>
      <c r="AN364" s="10">
        <v>0.74305555555555547</v>
      </c>
      <c r="AO364" s="10">
        <v>0.74305555555555547</v>
      </c>
      <c r="AP364" s="11"/>
      <c r="AQ364" s="10">
        <v>6.2499999999998668E-3</v>
      </c>
      <c r="AR364" s="10">
        <v>5.0578703703703098E-3</v>
      </c>
      <c r="AS364" s="10" t="s">
        <v>3050</v>
      </c>
      <c r="AT364" s="44">
        <v>9</v>
      </c>
      <c r="AU364" s="44">
        <v>7.2833333333333332</v>
      </c>
      <c r="AV364" s="44" t="s">
        <v>3051</v>
      </c>
      <c r="AW364" s="10">
        <v>1.1921296296295569E-3</v>
      </c>
      <c r="AX364" s="44">
        <v>1.7166666666666668</v>
      </c>
      <c r="AY364" t="str">
        <f t="shared" si="17"/>
        <v>SI</v>
      </c>
      <c r="AZ364" s="43">
        <f t="shared" si="18"/>
        <v>0.71666666666666679</v>
      </c>
    </row>
    <row r="365" spans="1:52" x14ac:dyDescent="0.25">
      <c r="A365" s="11">
        <v>679</v>
      </c>
      <c r="B365" s="9">
        <v>42762</v>
      </c>
      <c r="C365" s="11" t="s">
        <v>400</v>
      </c>
      <c r="D365" s="10">
        <v>0.73819444444444438</v>
      </c>
      <c r="E365" s="44">
        <f t="shared" si="19"/>
        <v>2</v>
      </c>
      <c r="F365" s="10">
        <v>0.73984953703703704</v>
      </c>
      <c r="G365" s="48">
        <v>17</v>
      </c>
      <c r="H365" s="10"/>
      <c r="I365" s="10"/>
      <c r="J365" s="10"/>
      <c r="K365" s="10">
        <v>0.74115740740740732</v>
      </c>
      <c r="L365" s="10"/>
      <c r="M365" s="10"/>
      <c r="N365" s="10"/>
      <c r="O365" s="11">
        <v>3</v>
      </c>
      <c r="P365" s="11"/>
      <c r="Q365" s="11"/>
      <c r="R365" s="11"/>
      <c r="S365" s="11">
        <v>1</v>
      </c>
      <c r="T365" s="49">
        <v>42762.739849537036</v>
      </c>
      <c r="U365" s="49" t="s">
        <v>2997</v>
      </c>
      <c r="V365" s="49" t="s">
        <v>2997</v>
      </c>
      <c r="W365" s="49" t="s">
        <v>2997</v>
      </c>
      <c r="X365" s="49">
        <v>42762.741157407407</v>
      </c>
      <c r="Y365" s="49" t="s">
        <v>2997</v>
      </c>
      <c r="Z365" s="49" t="s">
        <v>2997</v>
      </c>
      <c r="AA365" s="49" t="s">
        <v>2997</v>
      </c>
      <c r="AB365" s="11">
        <v>1</v>
      </c>
      <c r="AC365" s="10">
        <v>1.3078703703702788E-3</v>
      </c>
      <c r="AD365" s="10" t="s">
        <v>2997</v>
      </c>
      <c r="AE365" s="10" t="s">
        <v>2997</v>
      </c>
      <c r="AF365" s="10" t="s">
        <v>2997</v>
      </c>
      <c r="AG365" s="50">
        <v>1.8833333333333333</v>
      </c>
      <c r="AH365" s="50"/>
      <c r="AI365" s="50"/>
      <c r="AJ365" s="50"/>
      <c r="AK365" s="11" t="s">
        <v>3007</v>
      </c>
      <c r="AL365" s="10" t="s">
        <v>3040</v>
      </c>
      <c r="AM365" s="11" t="s">
        <v>3040</v>
      </c>
      <c r="AN365" s="51">
        <v>0.82986111111111116</v>
      </c>
      <c r="AO365" s="51">
        <v>0.82986111111111116</v>
      </c>
      <c r="AP365" s="11"/>
      <c r="AQ365" s="10">
        <v>9.1666666666666785E-2</v>
      </c>
      <c r="AR365" s="10">
        <v>9.0011574074074119E-2</v>
      </c>
      <c r="AS365" s="10" t="s">
        <v>3052</v>
      </c>
      <c r="AT365" s="44">
        <v>132</v>
      </c>
      <c r="AU365" s="44">
        <v>129.61666666666667</v>
      </c>
      <c r="AV365" s="44" t="s">
        <v>3051</v>
      </c>
      <c r="AW365" s="10">
        <v>1.6550925925926663E-3</v>
      </c>
      <c r="AX365" s="44">
        <v>2.3833333333333333</v>
      </c>
      <c r="AY365" t="str">
        <f t="shared" si="17"/>
        <v>SI</v>
      </c>
      <c r="AZ365" s="43">
        <f t="shared" si="18"/>
        <v>1.3833333333333333</v>
      </c>
    </row>
    <row r="366" spans="1:52" x14ac:dyDescent="0.25">
      <c r="A366" s="11">
        <v>681</v>
      </c>
      <c r="B366" s="9">
        <v>42762</v>
      </c>
      <c r="C366" s="11" t="s">
        <v>170</v>
      </c>
      <c r="D366" s="10">
        <v>0.73888888888888893</v>
      </c>
      <c r="E366" s="44">
        <f t="shared" si="19"/>
        <v>1</v>
      </c>
      <c r="F366" s="10">
        <v>0.74031249999999993</v>
      </c>
      <c r="G366" s="48">
        <v>17</v>
      </c>
      <c r="H366" s="10"/>
      <c r="I366" s="10"/>
      <c r="J366" s="10"/>
      <c r="K366" s="10">
        <v>0.74111111111111105</v>
      </c>
      <c r="L366" s="10"/>
      <c r="M366" s="10"/>
      <c r="N366" s="10"/>
      <c r="O366" s="11">
        <v>2</v>
      </c>
      <c r="P366" s="11"/>
      <c r="Q366" s="11"/>
      <c r="R366" s="11"/>
      <c r="S366" s="11">
        <v>1</v>
      </c>
      <c r="T366" s="49">
        <v>42762.740312499998</v>
      </c>
      <c r="U366" s="49" t="s">
        <v>2997</v>
      </c>
      <c r="V366" s="49" t="s">
        <v>2997</v>
      </c>
      <c r="W366" s="49" t="s">
        <v>2997</v>
      </c>
      <c r="X366" s="49">
        <v>42762.741111111114</v>
      </c>
      <c r="Y366" s="49" t="s">
        <v>2997</v>
      </c>
      <c r="Z366" s="49" t="s">
        <v>2997</v>
      </c>
      <c r="AA366" s="49" t="s">
        <v>2997</v>
      </c>
      <c r="AB366" s="11">
        <v>1</v>
      </c>
      <c r="AC366" s="10">
        <v>7.9861111111112493E-4</v>
      </c>
      <c r="AD366" s="10" t="s">
        <v>2997</v>
      </c>
      <c r="AE366" s="10" t="s">
        <v>2997</v>
      </c>
      <c r="AF366" s="10" t="s">
        <v>2997</v>
      </c>
      <c r="AG366" s="50">
        <v>1.1499999999999999</v>
      </c>
      <c r="AH366" s="50"/>
      <c r="AI366" s="50"/>
      <c r="AJ366" s="50"/>
      <c r="AK366" s="11" t="s">
        <v>3007</v>
      </c>
      <c r="AL366" s="10">
        <v>0.7413657407407408</v>
      </c>
      <c r="AM366" s="11">
        <v>1</v>
      </c>
      <c r="AN366" s="10">
        <v>0.74444444444444446</v>
      </c>
      <c r="AO366" s="10">
        <v>0.74444444444444446</v>
      </c>
      <c r="AP366" s="11"/>
      <c r="AQ366" s="10">
        <v>5.5555555555555358E-3</v>
      </c>
      <c r="AR366" s="10">
        <v>4.1319444444445352E-3</v>
      </c>
      <c r="AS366" s="10">
        <v>3.0787037037036669E-3</v>
      </c>
      <c r="AT366" s="44">
        <v>8</v>
      </c>
      <c r="AU366" s="44">
        <v>5.95</v>
      </c>
      <c r="AV366" s="44">
        <v>4.4333333333333336</v>
      </c>
      <c r="AW366" s="10">
        <v>1.4236111111110006E-3</v>
      </c>
      <c r="AX366" s="44">
        <v>2.0499999999999998</v>
      </c>
      <c r="AY366" t="str">
        <f t="shared" si="17"/>
        <v>SI</v>
      </c>
      <c r="AZ366" s="43">
        <f t="shared" si="18"/>
        <v>1.0499999999999998</v>
      </c>
    </row>
    <row r="367" spans="1:52" x14ac:dyDescent="0.25">
      <c r="A367" s="11">
        <v>683</v>
      </c>
      <c r="B367" s="9">
        <v>42762</v>
      </c>
      <c r="C367" s="11" t="s">
        <v>401</v>
      </c>
      <c r="D367" s="10">
        <v>0.73888888888888893</v>
      </c>
      <c r="E367" s="44">
        <f t="shared" si="19"/>
        <v>0</v>
      </c>
      <c r="F367" s="10">
        <v>0.74133101851851846</v>
      </c>
      <c r="G367" s="48">
        <v>17</v>
      </c>
      <c r="H367" s="10"/>
      <c r="I367" s="10"/>
      <c r="J367" s="10"/>
      <c r="K367" s="10">
        <v>0.7430092592592592</v>
      </c>
      <c r="L367" s="10"/>
      <c r="M367" s="10"/>
      <c r="N367" s="10"/>
      <c r="O367" s="11">
        <v>3</v>
      </c>
      <c r="P367" s="11"/>
      <c r="Q367" s="11"/>
      <c r="R367" s="11"/>
      <c r="S367" s="11">
        <v>1</v>
      </c>
      <c r="T367" s="49">
        <v>42762.741331018522</v>
      </c>
      <c r="U367" s="49" t="s">
        <v>2997</v>
      </c>
      <c r="V367" s="49" t="s">
        <v>2997</v>
      </c>
      <c r="W367" s="49" t="s">
        <v>2997</v>
      </c>
      <c r="X367" s="49">
        <v>42762.743009259262</v>
      </c>
      <c r="Y367" s="49" t="s">
        <v>2997</v>
      </c>
      <c r="Z367" s="49" t="s">
        <v>2997</v>
      </c>
      <c r="AA367" s="49" t="s">
        <v>2997</v>
      </c>
      <c r="AB367" s="11">
        <v>1</v>
      </c>
      <c r="AC367" s="10">
        <v>1.678240740740744E-3</v>
      </c>
      <c r="AD367" s="10" t="s">
        <v>2997</v>
      </c>
      <c r="AE367" s="10" t="s">
        <v>2997</v>
      </c>
      <c r="AF367" s="10" t="s">
        <v>2997</v>
      </c>
      <c r="AG367" s="50">
        <v>2.4166666666666665</v>
      </c>
      <c r="AH367" s="50"/>
      <c r="AI367" s="50"/>
      <c r="AJ367" s="50"/>
      <c r="AK367" s="11" t="s">
        <v>3007</v>
      </c>
      <c r="AL367" s="10">
        <v>0.7697222222222222</v>
      </c>
      <c r="AM367" s="11">
        <v>1</v>
      </c>
      <c r="AN367" s="10">
        <v>0.77361111111111114</v>
      </c>
      <c r="AO367" s="10">
        <v>0.77361111111111114</v>
      </c>
      <c r="AP367" s="11"/>
      <c r="AQ367" s="10">
        <v>3.472222222222221E-2</v>
      </c>
      <c r="AR367" s="10">
        <v>3.228009259259268E-2</v>
      </c>
      <c r="AS367" s="10">
        <v>3.8888888888889417E-3</v>
      </c>
      <c r="AT367" s="44">
        <v>50</v>
      </c>
      <c r="AU367" s="44">
        <v>46.483333333333334</v>
      </c>
      <c r="AV367" s="44">
        <v>5.6</v>
      </c>
      <c r="AW367" s="10">
        <v>2.4421296296295303E-3</v>
      </c>
      <c r="AX367" s="44">
        <v>3.5166666666666666</v>
      </c>
      <c r="AY367" t="str">
        <f t="shared" si="17"/>
        <v>SI</v>
      </c>
      <c r="AZ367" s="43">
        <f t="shared" si="18"/>
        <v>2.5166666666666666</v>
      </c>
    </row>
    <row r="368" spans="1:52" x14ac:dyDescent="0.25">
      <c r="A368" s="11">
        <v>682</v>
      </c>
      <c r="B368" s="9">
        <v>42762</v>
      </c>
      <c r="C368" s="11" t="s">
        <v>171</v>
      </c>
      <c r="D368" s="10">
        <v>0.73888888888888893</v>
      </c>
      <c r="E368" s="44">
        <f t="shared" ref="E368:E399" si="20">MINUTE(D368-D367)</f>
        <v>0</v>
      </c>
      <c r="F368" s="10">
        <v>0.74126157407407411</v>
      </c>
      <c r="G368" s="48">
        <v>17</v>
      </c>
      <c r="H368" s="10"/>
      <c r="I368" s="10"/>
      <c r="J368" s="10"/>
      <c r="K368" s="10">
        <v>0.74178240740740742</v>
      </c>
      <c r="L368" s="10"/>
      <c r="M368" s="10"/>
      <c r="N368" s="10"/>
      <c r="O368" s="11">
        <v>2</v>
      </c>
      <c r="P368" s="11"/>
      <c r="Q368" s="11"/>
      <c r="R368" s="11"/>
      <c r="S368" s="11">
        <v>1</v>
      </c>
      <c r="T368" s="49">
        <v>42762.741261574076</v>
      </c>
      <c r="U368" s="49" t="s">
        <v>2997</v>
      </c>
      <c r="V368" s="49" t="s">
        <v>2997</v>
      </c>
      <c r="W368" s="49" t="s">
        <v>2997</v>
      </c>
      <c r="X368" s="49">
        <v>42762.741782407407</v>
      </c>
      <c r="Y368" s="49" t="s">
        <v>2997</v>
      </c>
      <c r="Z368" s="49" t="s">
        <v>2997</v>
      </c>
      <c r="AA368" s="49" t="s">
        <v>2997</v>
      </c>
      <c r="AB368" s="11">
        <v>1</v>
      </c>
      <c r="AC368" s="10">
        <v>5.2083333333330373E-4</v>
      </c>
      <c r="AD368" s="10" t="s">
        <v>2997</v>
      </c>
      <c r="AE368" s="10" t="s">
        <v>2997</v>
      </c>
      <c r="AF368" s="10" t="s">
        <v>2997</v>
      </c>
      <c r="AG368" s="50">
        <v>0.75</v>
      </c>
      <c r="AH368" s="50"/>
      <c r="AI368" s="50"/>
      <c r="AJ368" s="50"/>
      <c r="AK368" s="11" t="s">
        <v>3007</v>
      </c>
      <c r="AL368" s="10">
        <v>0.74258101851851854</v>
      </c>
      <c r="AM368" s="11">
        <v>1</v>
      </c>
      <c r="AN368" s="10">
        <v>0.74722222222222223</v>
      </c>
      <c r="AO368" s="10">
        <v>0.74722222222222223</v>
      </c>
      <c r="AP368" s="11"/>
      <c r="AQ368" s="10">
        <v>8.3333333333333037E-3</v>
      </c>
      <c r="AR368" s="10">
        <v>5.9606481481481177E-3</v>
      </c>
      <c r="AS368" s="10">
        <v>4.6412037037036891E-3</v>
      </c>
      <c r="AT368" s="44">
        <v>12</v>
      </c>
      <c r="AU368" s="44">
        <v>8.5833333333333339</v>
      </c>
      <c r="AV368" s="44">
        <v>6.6833333333333336</v>
      </c>
      <c r="AW368" s="10">
        <v>2.372685185185186E-3</v>
      </c>
      <c r="AX368" s="44">
        <v>3.4166666666666665</v>
      </c>
      <c r="AY368" t="str">
        <f t="shared" si="17"/>
        <v>SI</v>
      </c>
      <c r="AZ368" s="43">
        <f t="shared" si="18"/>
        <v>2.4166666666666665</v>
      </c>
    </row>
    <row r="369" spans="1:52" x14ac:dyDescent="0.25">
      <c r="A369" s="11">
        <v>680</v>
      </c>
      <c r="B369" s="9">
        <v>42762</v>
      </c>
      <c r="C369" s="11" t="s">
        <v>606</v>
      </c>
      <c r="D369" s="10">
        <v>0.73888888888888893</v>
      </c>
      <c r="E369" s="44">
        <f t="shared" si="20"/>
        <v>0</v>
      </c>
      <c r="F369" s="10">
        <v>0.73986111111111119</v>
      </c>
      <c r="G369" s="48">
        <v>17</v>
      </c>
      <c r="H369" s="10"/>
      <c r="I369" s="10"/>
      <c r="J369" s="10"/>
      <c r="K369" s="10">
        <v>0.74118055555555562</v>
      </c>
      <c r="L369" s="10"/>
      <c r="M369" s="10"/>
      <c r="N369" s="10"/>
      <c r="O369" s="11">
        <v>4</v>
      </c>
      <c r="P369" s="11"/>
      <c r="Q369" s="11"/>
      <c r="R369" s="11"/>
      <c r="S369" s="11">
        <v>1</v>
      </c>
      <c r="T369" s="49">
        <v>42762.739861111113</v>
      </c>
      <c r="U369" s="49" t="s">
        <v>2997</v>
      </c>
      <c r="V369" s="49" t="s">
        <v>2997</v>
      </c>
      <c r="W369" s="49" t="s">
        <v>2997</v>
      </c>
      <c r="X369" s="49">
        <v>42762.741180555553</v>
      </c>
      <c r="Y369" s="49" t="s">
        <v>2997</v>
      </c>
      <c r="Z369" s="49" t="s">
        <v>2997</v>
      </c>
      <c r="AA369" s="49" t="s">
        <v>2997</v>
      </c>
      <c r="AB369" s="11">
        <v>1</v>
      </c>
      <c r="AC369" s="10">
        <v>1.3194444444444287E-3</v>
      </c>
      <c r="AD369" s="10" t="s">
        <v>2997</v>
      </c>
      <c r="AE369" s="10" t="s">
        <v>2997</v>
      </c>
      <c r="AF369" s="10" t="s">
        <v>2997</v>
      </c>
      <c r="AG369" s="50">
        <v>1.9</v>
      </c>
      <c r="AH369" s="50"/>
      <c r="AI369" s="50"/>
      <c r="AJ369" s="50"/>
      <c r="AK369" s="11" t="s">
        <v>3007</v>
      </c>
      <c r="AL369" s="10">
        <v>0.78918981481481476</v>
      </c>
      <c r="AM369" s="11">
        <v>1</v>
      </c>
      <c r="AN369" s="51">
        <v>0.8041666666666667</v>
      </c>
      <c r="AO369" s="51">
        <v>0.8041666666666667</v>
      </c>
      <c r="AP369" s="11"/>
      <c r="AQ369" s="10">
        <v>6.5277777777777768E-2</v>
      </c>
      <c r="AR369" s="10">
        <v>6.4305555555555505E-2</v>
      </c>
      <c r="AS369" s="10">
        <v>1.4976851851851936E-2</v>
      </c>
      <c r="AT369" s="44">
        <v>94</v>
      </c>
      <c r="AU369" s="44">
        <v>92.6</v>
      </c>
      <c r="AV369" s="44">
        <v>21.566666666666666</v>
      </c>
      <c r="AW369" s="10">
        <v>9.7222222222226318E-4</v>
      </c>
      <c r="AX369" s="44">
        <v>1.4</v>
      </c>
      <c r="AY369" t="str">
        <f t="shared" si="17"/>
        <v>SI</v>
      </c>
      <c r="AZ369" s="43">
        <f t="shared" si="18"/>
        <v>0.39999999999999991</v>
      </c>
    </row>
    <row r="370" spans="1:52" x14ac:dyDescent="0.25">
      <c r="A370" s="11">
        <v>684</v>
      </c>
      <c r="B370" s="9">
        <v>42762</v>
      </c>
      <c r="C370" s="11" t="s">
        <v>607</v>
      </c>
      <c r="D370" s="10">
        <v>0.73958333333333337</v>
      </c>
      <c r="E370" s="44">
        <f t="shared" si="20"/>
        <v>1</v>
      </c>
      <c r="F370" s="10">
        <v>0.74140046296296302</v>
      </c>
      <c r="G370" s="48">
        <v>17</v>
      </c>
      <c r="H370" s="10"/>
      <c r="I370" s="10"/>
      <c r="J370" s="10"/>
      <c r="K370" s="10">
        <v>0.7437962962962964</v>
      </c>
      <c r="L370" s="10"/>
      <c r="M370" s="10"/>
      <c r="N370" s="10"/>
      <c r="O370" s="11">
        <v>4</v>
      </c>
      <c r="P370" s="11"/>
      <c r="Q370" s="11"/>
      <c r="R370" s="11"/>
      <c r="S370" s="11">
        <v>1</v>
      </c>
      <c r="T370" s="49">
        <v>42762.741400462961</v>
      </c>
      <c r="U370" s="49" t="s">
        <v>2997</v>
      </c>
      <c r="V370" s="49" t="s">
        <v>2997</v>
      </c>
      <c r="W370" s="49" t="s">
        <v>2997</v>
      </c>
      <c r="X370" s="49">
        <v>42762.743796296294</v>
      </c>
      <c r="Y370" s="49" t="s">
        <v>2997</v>
      </c>
      <c r="Z370" s="49" t="s">
        <v>2997</v>
      </c>
      <c r="AA370" s="49" t="s">
        <v>2997</v>
      </c>
      <c r="AB370" s="11">
        <v>1</v>
      </c>
      <c r="AC370" s="10">
        <v>2.3958333333333748E-3</v>
      </c>
      <c r="AD370" s="10" t="s">
        <v>2997</v>
      </c>
      <c r="AE370" s="10" t="s">
        <v>2997</v>
      </c>
      <c r="AF370" s="10" t="s">
        <v>2997</v>
      </c>
      <c r="AG370" s="50">
        <v>3.45</v>
      </c>
      <c r="AH370" s="50"/>
      <c r="AI370" s="50"/>
      <c r="AJ370" s="50"/>
      <c r="AK370" s="11" t="s">
        <v>3007</v>
      </c>
      <c r="AL370" s="10" t="s">
        <v>3040</v>
      </c>
      <c r="AM370" s="11" t="s">
        <v>3040</v>
      </c>
      <c r="AN370" s="51">
        <v>0.87708333333333333</v>
      </c>
      <c r="AO370" s="51">
        <v>0.87708333333333333</v>
      </c>
      <c r="AP370" s="11"/>
      <c r="AQ370" s="10">
        <v>0.13749999999999996</v>
      </c>
      <c r="AR370" s="10">
        <v>0.1356828703703703</v>
      </c>
      <c r="AS370" s="10" t="s">
        <v>3052</v>
      </c>
      <c r="AT370" s="44">
        <v>198</v>
      </c>
      <c r="AU370" s="44">
        <v>195.38333333333333</v>
      </c>
      <c r="AV370" s="44" t="s">
        <v>3051</v>
      </c>
      <c r="AW370" s="10">
        <v>1.8171296296296546E-3</v>
      </c>
      <c r="AX370" s="44">
        <v>2.6166666666666667</v>
      </c>
      <c r="AY370" t="str">
        <f t="shared" si="17"/>
        <v>SI</v>
      </c>
      <c r="AZ370" s="43">
        <f t="shared" si="18"/>
        <v>1.6166666666666667</v>
      </c>
    </row>
    <row r="371" spans="1:52" x14ac:dyDescent="0.25">
      <c r="A371" s="11">
        <v>686</v>
      </c>
      <c r="B371" s="9">
        <v>42762</v>
      </c>
      <c r="C371" s="11" t="s">
        <v>608</v>
      </c>
      <c r="D371" s="10">
        <v>0.74097222222222225</v>
      </c>
      <c r="E371" s="44">
        <f t="shared" si="20"/>
        <v>2</v>
      </c>
      <c r="F371" s="10">
        <v>0.74424768518518514</v>
      </c>
      <c r="G371" s="48">
        <v>17</v>
      </c>
      <c r="H371" s="10"/>
      <c r="I371" s="10"/>
      <c r="J371" s="10"/>
      <c r="K371" s="10">
        <v>0.74562499999999998</v>
      </c>
      <c r="L371" s="10"/>
      <c r="M371" s="10"/>
      <c r="N371" s="10"/>
      <c r="O371" s="11">
        <v>4</v>
      </c>
      <c r="P371" s="11"/>
      <c r="Q371" s="11"/>
      <c r="R371" s="11"/>
      <c r="S371" s="11">
        <v>1</v>
      </c>
      <c r="T371" s="49">
        <v>42762.744247685187</v>
      </c>
      <c r="U371" s="49" t="s">
        <v>2997</v>
      </c>
      <c r="V371" s="49" t="s">
        <v>2997</v>
      </c>
      <c r="W371" s="49" t="s">
        <v>2997</v>
      </c>
      <c r="X371" s="49">
        <v>42762.745625000003</v>
      </c>
      <c r="Y371" s="49" t="s">
        <v>2997</v>
      </c>
      <c r="Z371" s="49" t="s">
        <v>2997</v>
      </c>
      <c r="AA371" s="49" t="s">
        <v>2997</v>
      </c>
      <c r="AB371" s="11">
        <v>1</v>
      </c>
      <c r="AC371" s="10">
        <v>1.3773148148148451E-3</v>
      </c>
      <c r="AD371" s="10" t="s">
        <v>2997</v>
      </c>
      <c r="AE371" s="10" t="s">
        <v>2997</v>
      </c>
      <c r="AF371" s="10" t="s">
        <v>2997</v>
      </c>
      <c r="AG371" s="50">
        <v>1.9833333333333334</v>
      </c>
      <c r="AH371" s="50"/>
      <c r="AI371" s="50"/>
      <c r="AJ371" s="50"/>
      <c r="AK371" s="11" t="s">
        <v>3007</v>
      </c>
      <c r="AL371" s="10">
        <v>0.77156249999999993</v>
      </c>
      <c r="AM371" s="11">
        <v>1</v>
      </c>
      <c r="AN371" s="10">
        <v>0.77569444444444446</v>
      </c>
      <c r="AO371" s="10">
        <v>0.77569444444444446</v>
      </c>
      <c r="AP371" s="11"/>
      <c r="AQ371" s="10">
        <v>3.472222222222221E-2</v>
      </c>
      <c r="AR371" s="10">
        <v>3.1446759259259327E-2</v>
      </c>
      <c r="AS371" s="10">
        <v>4.1319444444445352E-3</v>
      </c>
      <c r="AT371" s="44">
        <v>50</v>
      </c>
      <c r="AU371" s="44">
        <v>45.283333333333331</v>
      </c>
      <c r="AV371" s="44">
        <v>5.95</v>
      </c>
      <c r="AW371" s="10">
        <v>3.2754629629628829E-3</v>
      </c>
      <c r="AX371" s="44">
        <v>4.7166666666666668</v>
      </c>
      <c r="AY371" t="str">
        <f t="shared" si="17"/>
        <v>SI</v>
      </c>
      <c r="AZ371" s="43">
        <f t="shared" si="18"/>
        <v>3.7166666666666668</v>
      </c>
    </row>
    <row r="372" spans="1:52" x14ac:dyDescent="0.25">
      <c r="A372" s="11">
        <v>685</v>
      </c>
      <c r="B372" s="9">
        <v>42762</v>
      </c>
      <c r="C372" s="11" t="s">
        <v>172</v>
      </c>
      <c r="D372" s="10">
        <v>0.74097222222222225</v>
      </c>
      <c r="E372" s="44">
        <f t="shared" si="20"/>
        <v>0</v>
      </c>
      <c r="F372" s="10">
        <v>0.74193287037037037</v>
      </c>
      <c r="G372" s="48">
        <v>17</v>
      </c>
      <c r="H372" s="10">
        <v>0.75326388888888884</v>
      </c>
      <c r="I372" s="10"/>
      <c r="J372" s="10"/>
      <c r="K372" s="10">
        <v>0.74410879629629623</v>
      </c>
      <c r="L372" s="10">
        <v>0.75392361111111106</v>
      </c>
      <c r="M372" s="10"/>
      <c r="N372" s="10"/>
      <c r="O372" s="11">
        <v>2</v>
      </c>
      <c r="P372" s="11">
        <v>4</v>
      </c>
      <c r="Q372" s="11"/>
      <c r="R372" s="11"/>
      <c r="S372" s="11">
        <v>2</v>
      </c>
      <c r="T372" s="49">
        <v>42762.741932870369</v>
      </c>
      <c r="U372" s="49">
        <v>42762.753263888888</v>
      </c>
      <c r="V372" s="49" t="s">
        <v>2997</v>
      </c>
      <c r="W372" s="49" t="s">
        <v>2997</v>
      </c>
      <c r="X372" s="49">
        <v>42762.744108796294</v>
      </c>
      <c r="Y372" s="49">
        <v>42762.753923611112</v>
      </c>
      <c r="Z372" s="49" t="s">
        <v>2997</v>
      </c>
      <c r="AA372" s="49" t="s">
        <v>2997</v>
      </c>
      <c r="AB372" s="11">
        <v>2</v>
      </c>
      <c r="AC372" s="10">
        <v>2.175925925925859E-3</v>
      </c>
      <c r="AD372" s="10">
        <v>6.5972222222221433E-4</v>
      </c>
      <c r="AE372" s="10" t="s">
        <v>2997</v>
      </c>
      <c r="AF372" s="10" t="s">
        <v>2997</v>
      </c>
      <c r="AG372" s="50">
        <v>3.1333333333333333</v>
      </c>
      <c r="AH372" s="50">
        <v>0.95</v>
      </c>
      <c r="AI372" s="50"/>
      <c r="AJ372" s="50"/>
      <c r="AK372" s="11" t="s">
        <v>3007</v>
      </c>
      <c r="AL372" s="10" t="s">
        <v>3040</v>
      </c>
      <c r="AM372" s="11" t="s">
        <v>3040</v>
      </c>
      <c r="AN372" s="51">
        <v>0.87777777777777777</v>
      </c>
      <c r="AO372" s="51">
        <v>0.87777777777777777</v>
      </c>
      <c r="AP372" s="11"/>
      <c r="AQ372" s="10">
        <v>0.13680555555555551</v>
      </c>
      <c r="AR372" s="10">
        <v>0.12451388888888892</v>
      </c>
      <c r="AS372" s="10" t="s">
        <v>3052</v>
      </c>
      <c r="AT372" s="44">
        <v>197</v>
      </c>
      <c r="AU372" s="44">
        <v>179.3</v>
      </c>
      <c r="AV372" s="44" t="s">
        <v>3051</v>
      </c>
      <c r="AW372" s="10">
        <v>9.6064814814811328E-4</v>
      </c>
      <c r="AX372" s="44">
        <v>1.3833333333333333</v>
      </c>
      <c r="AY372" t="str">
        <f t="shared" si="17"/>
        <v>SI</v>
      </c>
      <c r="AZ372" s="43">
        <f t="shared" si="18"/>
        <v>0.3833333333333333</v>
      </c>
    </row>
    <row r="373" spans="1:52" x14ac:dyDescent="0.25">
      <c r="A373" s="11">
        <v>687</v>
      </c>
      <c r="B373" s="9">
        <v>42762</v>
      </c>
      <c r="C373" s="11" t="s">
        <v>173</v>
      </c>
      <c r="D373" s="10">
        <v>0.7416666666666667</v>
      </c>
      <c r="E373" s="44">
        <f t="shared" si="20"/>
        <v>1</v>
      </c>
      <c r="F373" s="10">
        <v>0.74450231481481488</v>
      </c>
      <c r="G373" s="48">
        <v>17</v>
      </c>
      <c r="H373" s="10"/>
      <c r="I373" s="10"/>
      <c r="J373" s="10"/>
      <c r="K373" s="10">
        <v>0.74540509259259258</v>
      </c>
      <c r="L373" s="10"/>
      <c r="M373" s="10"/>
      <c r="N373" s="10"/>
      <c r="O373" s="11">
        <v>2</v>
      </c>
      <c r="P373" s="11"/>
      <c r="Q373" s="11"/>
      <c r="R373" s="11"/>
      <c r="S373" s="11">
        <v>1</v>
      </c>
      <c r="T373" s="49">
        <v>42762.744502314818</v>
      </c>
      <c r="U373" s="49" t="s">
        <v>2997</v>
      </c>
      <c r="V373" s="49" t="s">
        <v>2997</v>
      </c>
      <c r="W373" s="49" t="s">
        <v>2997</v>
      </c>
      <c r="X373" s="49">
        <v>42762.745405092595</v>
      </c>
      <c r="Y373" s="49" t="s">
        <v>2997</v>
      </c>
      <c r="Z373" s="49" t="s">
        <v>2997</v>
      </c>
      <c r="AA373" s="49" t="s">
        <v>2997</v>
      </c>
      <c r="AB373" s="11">
        <v>1</v>
      </c>
      <c r="AC373" s="10">
        <v>9.0277777777769685E-4</v>
      </c>
      <c r="AD373" s="10" t="s">
        <v>2997</v>
      </c>
      <c r="AE373" s="10" t="s">
        <v>2997</v>
      </c>
      <c r="AF373" s="10" t="s">
        <v>2997</v>
      </c>
      <c r="AG373" s="50">
        <v>1.3</v>
      </c>
      <c r="AH373" s="50"/>
      <c r="AI373" s="50"/>
      <c r="AJ373" s="50"/>
      <c r="AK373" s="11" t="s">
        <v>3007</v>
      </c>
      <c r="AL373" s="10">
        <v>0.74699074074074068</v>
      </c>
      <c r="AM373" s="11">
        <v>1</v>
      </c>
      <c r="AN373" s="10">
        <v>0.74791666666666667</v>
      </c>
      <c r="AO373" s="10">
        <v>0.74791666666666667</v>
      </c>
      <c r="AP373" s="11"/>
      <c r="AQ373" s="10">
        <v>6.2499999999999778E-3</v>
      </c>
      <c r="AR373" s="10">
        <v>3.4143518518517935E-3</v>
      </c>
      <c r="AS373" s="10">
        <v>9.2592592592599665E-4</v>
      </c>
      <c r="AT373" s="44">
        <v>9</v>
      </c>
      <c r="AU373" s="44">
        <v>4.916666666666667</v>
      </c>
      <c r="AV373" s="44">
        <v>1.3333333333333333</v>
      </c>
      <c r="AW373" s="10">
        <v>2.8356481481481843E-3</v>
      </c>
      <c r="AX373" s="44">
        <v>4.083333333333333</v>
      </c>
      <c r="AY373" t="str">
        <f t="shared" si="17"/>
        <v>SI</v>
      </c>
      <c r="AZ373" s="43">
        <f t="shared" si="18"/>
        <v>3.083333333333333</v>
      </c>
    </row>
    <row r="374" spans="1:52" x14ac:dyDescent="0.25">
      <c r="A374" s="11">
        <v>690</v>
      </c>
      <c r="B374" s="9">
        <v>42762</v>
      </c>
      <c r="C374" s="11" t="s">
        <v>609</v>
      </c>
      <c r="D374" s="10">
        <v>0.7416666666666667</v>
      </c>
      <c r="E374" s="44">
        <f t="shared" si="20"/>
        <v>0</v>
      </c>
      <c r="F374" s="10">
        <v>0.74584490740740739</v>
      </c>
      <c r="G374" s="48">
        <v>17</v>
      </c>
      <c r="H374" s="10"/>
      <c r="I374" s="10"/>
      <c r="J374" s="10"/>
      <c r="K374" s="10">
        <v>0.74656250000000002</v>
      </c>
      <c r="L374" s="10"/>
      <c r="M374" s="10"/>
      <c r="N374" s="10"/>
      <c r="O374" s="11">
        <v>4</v>
      </c>
      <c r="P374" s="11"/>
      <c r="Q374" s="11"/>
      <c r="R374" s="11"/>
      <c r="S374" s="11">
        <v>1</v>
      </c>
      <c r="T374" s="49">
        <v>42762.745844907404</v>
      </c>
      <c r="U374" s="49" t="s">
        <v>2997</v>
      </c>
      <c r="V374" s="49" t="s">
        <v>2997</v>
      </c>
      <c r="W374" s="49" t="s">
        <v>2997</v>
      </c>
      <c r="X374" s="49">
        <v>42762.746562499997</v>
      </c>
      <c r="Y374" s="49" t="s">
        <v>2997</v>
      </c>
      <c r="Z374" s="49" t="s">
        <v>2997</v>
      </c>
      <c r="AA374" s="49" t="s">
        <v>2997</v>
      </c>
      <c r="AB374" s="11">
        <v>1</v>
      </c>
      <c r="AC374" s="10">
        <v>7.1759259259263075E-4</v>
      </c>
      <c r="AD374" s="10" t="s">
        <v>2997</v>
      </c>
      <c r="AE374" s="10" t="s">
        <v>2997</v>
      </c>
      <c r="AF374" s="10" t="s">
        <v>2997</v>
      </c>
      <c r="AG374" s="50">
        <v>1.0333333333333334</v>
      </c>
      <c r="AH374" s="50"/>
      <c r="AI374" s="50"/>
      <c r="AJ374" s="50"/>
      <c r="AK374" s="11" t="s">
        <v>3007</v>
      </c>
      <c r="AL374" s="10">
        <v>0.77905092592592595</v>
      </c>
      <c r="AM374" s="11">
        <v>1</v>
      </c>
      <c r="AN374" s="10">
        <v>0.78402777777777777</v>
      </c>
      <c r="AO374" s="10">
        <v>0.78611111111111109</v>
      </c>
      <c r="AP374" s="11"/>
      <c r="AQ374" s="10">
        <v>4.4444444444444398E-2</v>
      </c>
      <c r="AR374" s="10">
        <v>4.0266203703703707E-2</v>
      </c>
      <c r="AS374" s="10">
        <v>4.9768518518518157E-3</v>
      </c>
      <c r="AT374" s="44">
        <v>64</v>
      </c>
      <c r="AU374" s="44">
        <v>57.983333333333334</v>
      </c>
      <c r="AV374" s="44">
        <v>7.166666666666667</v>
      </c>
      <c r="AW374" s="10">
        <v>4.1782407407406907E-3</v>
      </c>
      <c r="AX374" s="44">
        <v>6.0166666666666666</v>
      </c>
      <c r="AY374" t="str">
        <f t="shared" si="17"/>
        <v>SI</v>
      </c>
      <c r="AZ374" s="43">
        <f t="shared" si="18"/>
        <v>5.0166666666666666</v>
      </c>
    </row>
    <row r="375" spans="1:52" x14ac:dyDescent="0.25">
      <c r="A375" s="11">
        <v>689</v>
      </c>
      <c r="B375" s="9">
        <v>42762</v>
      </c>
      <c r="C375" s="11" t="s">
        <v>403</v>
      </c>
      <c r="D375" s="10">
        <v>0.74236111111111114</v>
      </c>
      <c r="E375" s="44">
        <f t="shared" si="20"/>
        <v>1</v>
      </c>
      <c r="F375" s="10">
        <v>0.74584490740740739</v>
      </c>
      <c r="G375" s="48">
        <v>17</v>
      </c>
      <c r="H375" s="10"/>
      <c r="I375" s="10"/>
      <c r="J375" s="10"/>
      <c r="K375" s="10">
        <v>0.74723379629629638</v>
      </c>
      <c r="L375" s="10"/>
      <c r="M375" s="10"/>
      <c r="N375" s="10"/>
      <c r="O375" s="11">
        <v>3</v>
      </c>
      <c r="P375" s="11"/>
      <c r="Q375" s="11"/>
      <c r="R375" s="11"/>
      <c r="S375" s="11">
        <v>1</v>
      </c>
      <c r="T375" s="49">
        <v>42762.745844907404</v>
      </c>
      <c r="U375" s="49" t="s">
        <v>2997</v>
      </c>
      <c r="V375" s="49" t="s">
        <v>2997</v>
      </c>
      <c r="W375" s="49" t="s">
        <v>2997</v>
      </c>
      <c r="X375" s="49">
        <v>42762.747233796297</v>
      </c>
      <c r="Y375" s="49" t="s">
        <v>2997</v>
      </c>
      <c r="Z375" s="49" t="s">
        <v>2997</v>
      </c>
      <c r="AA375" s="49" t="s">
        <v>2997</v>
      </c>
      <c r="AB375" s="11">
        <v>1</v>
      </c>
      <c r="AC375" s="10">
        <v>1.388888888888995E-3</v>
      </c>
      <c r="AD375" s="10" t="s">
        <v>2997</v>
      </c>
      <c r="AE375" s="10" t="s">
        <v>2997</v>
      </c>
      <c r="AF375" s="10" t="s">
        <v>2997</v>
      </c>
      <c r="AG375" s="50">
        <v>2</v>
      </c>
      <c r="AH375" s="50"/>
      <c r="AI375" s="50"/>
      <c r="AJ375" s="50"/>
      <c r="AK375" s="11" t="s">
        <v>3007</v>
      </c>
      <c r="AL375" s="10" t="s">
        <v>3040</v>
      </c>
      <c r="AM375" s="11" t="s">
        <v>3040</v>
      </c>
      <c r="AN375" s="51">
        <v>0.87291666666666667</v>
      </c>
      <c r="AO375" s="51">
        <v>0.87291666666666667</v>
      </c>
      <c r="AP375" s="11"/>
      <c r="AQ375" s="10">
        <v>0.13055555555555554</v>
      </c>
      <c r="AR375" s="10">
        <v>0.12707175925925929</v>
      </c>
      <c r="AS375" s="10" t="s">
        <v>3052</v>
      </c>
      <c r="AT375" s="44">
        <v>188</v>
      </c>
      <c r="AU375" s="44">
        <v>182.98333333333332</v>
      </c>
      <c r="AV375" s="44" t="s">
        <v>3051</v>
      </c>
      <c r="AW375" s="10">
        <v>3.4837962962962488E-3</v>
      </c>
      <c r="AX375" s="44">
        <v>5.0166666666666666</v>
      </c>
      <c r="AY375" t="str">
        <f t="shared" si="17"/>
        <v>SI</v>
      </c>
      <c r="AZ375" s="43">
        <f t="shared" si="18"/>
        <v>4.0166666666666666</v>
      </c>
    </row>
    <row r="376" spans="1:52" x14ac:dyDescent="0.25">
      <c r="A376" s="11">
        <v>691</v>
      </c>
      <c r="B376" s="9">
        <v>42762</v>
      </c>
      <c r="C376" s="11" t="s">
        <v>66</v>
      </c>
      <c r="D376" s="10">
        <v>0.74305555555555547</v>
      </c>
      <c r="E376" s="44">
        <f t="shared" si="20"/>
        <v>1</v>
      </c>
      <c r="F376" s="10">
        <v>0.74594907407407407</v>
      </c>
      <c r="G376" s="48">
        <v>17</v>
      </c>
      <c r="H376" s="10"/>
      <c r="I376" s="10"/>
      <c r="J376" s="10"/>
      <c r="K376" s="10">
        <v>0.74673611111111116</v>
      </c>
      <c r="L376" s="10"/>
      <c r="M376" s="10"/>
      <c r="N376" s="10"/>
      <c r="O376" s="11">
        <v>2</v>
      </c>
      <c r="P376" s="11"/>
      <c r="Q376" s="11"/>
      <c r="R376" s="11"/>
      <c r="S376" s="11">
        <v>1</v>
      </c>
      <c r="T376" s="49">
        <v>42762.745949074073</v>
      </c>
      <c r="U376" s="49" t="s">
        <v>2997</v>
      </c>
      <c r="V376" s="49" t="s">
        <v>2997</v>
      </c>
      <c r="W376" s="49" t="s">
        <v>2997</v>
      </c>
      <c r="X376" s="49">
        <v>42762.746736111112</v>
      </c>
      <c r="Y376" s="49" t="s">
        <v>2997</v>
      </c>
      <c r="Z376" s="49" t="s">
        <v>2997</v>
      </c>
      <c r="AA376" s="49" t="s">
        <v>2997</v>
      </c>
      <c r="AB376" s="11">
        <v>1</v>
      </c>
      <c r="AC376" s="10">
        <v>7.8703703703708605E-4</v>
      </c>
      <c r="AD376" s="10" t="s">
        <v>2997</v>
      </c>
      <c r="AE376" s="10" t="s">
        <v>2997</v>
      </c>
      <c r="AF376" s="10" t="s">
        <v>2997</v>
      </c>
      <c r="AG376" s="50">
        <v>1.1333333333333333</v>
      </c>
      <c r="AH376" s="50"/>
      <c r="AI376" s="50"/>
      <c r="AJ376" s="50"/>
      <c r="AK376" s="11" t="s">
        <v>3007</v>
      </c>
      <c r="AL376" s="10">
        <v>0.7478125000000001</v>
      </c>
      <c r="AM376" s="11">
        <v>1</v>
      </c>
      <c r="AN376" s="10">
        <v>0.74930555555555556</v>
      </c>
      <c r="AO376" s="10">
        <v>0.74930555555555556</v>
      </c>
      <c r="AP376" s="11"/>
      <c r="AQ376" s="10">
        <v>6.2500000000000888E-3</v>
      </c>
      <c r="AR376" s="10">
        <v>3.3564814814814881E-3</v>
      </c>
      <c r="AS376" s="10">
        <v>1.4930555555554559E-3</v>
      </c>
      <c r="AT376" s="44">
        <v>9</v>
      </c>
      <c r="AU376" s="44">
        <v>4.833333333333333</v>
      </c>
      <c r="AV376" s="44">
        <v>2.15</v>
      </c>
      <c r="AW376" s="10">
        <v>2.8935185185186008E-3</v>
      </c>
      <c r="AX376" s="44">
        <v>4.166666666666667</v>
      </c>
      <c r="AY376" t="str">
        <f t="shared" si="17"/>
        <v>SI</v>
      </c>
      <c r="AZ376" s="43">
        <f t="shared" si="18"/>
        <v>3.166666666666667</v>
      </c>
    </row>
    <row r="377" spans="1:52" x14ac:dyDescent="0.25">
      <c r="A377" s="11">
        <v>692</v>
      </c>
      <c r="B377" s="9">
        <v>42762</v>
      </c>
      <c r="C377" s="11" t="s">
        <v>610</v>
      </c>
      <c r="D377" s="10">
        <v>0.74444444444444446</v>
      </c>
      <c r="E377" s="44">
        <f t="shared" si="20"/>
        <v>2</v>
      </c>
      <c r="F377" s="10">
        <v>0.74682870370370369</v>
      </c>
      <c r="G377" s="48">
        <v>17</v>
      </c>
      <c r="H377" s="10"/>
      <c r="I377" s="10"/>
      <c r="J377" s="10"/>
      <c r="K377" s="10">
        <v>0.74747685185185186</v>
      </c>
      <c r="L377" s="10"/>
      <c r="M377" s="10"/>
      <c r="N377" s="10"/>
      <c r="O377" s="11">
        <v>4</v>
      </c>
      <c r="P377" s="11"/>
      <c r="Q377" s="11"/>
      <c r="R377" s="11"/>
      <c r="S377" s="11">
        <v>1</v>
      </c>
      <c r="T377" s="49">
        <v>42762.746828703705</v>
      </c>
      <c r="U377" s="49" t="s">
        <v>2997</v>
      </c>
      <c r="V377" s="49" t="s">
        <v>2997</v>
      </c>
      <c r="W377" s="49" t="s">
        <v>2997</v>
      </c>
      <c r="X377" s="49">
        <v>42762.747476851851</v>
      </c>
      <c r="Y377" s="49" t="s">
        <v>2997</v>
      </c>
      <c r="Z377" s="49" t="s">
        <v>2997</v>
      </c>
      <c r="AA377" s="49" t="s">
        <v>2997</v>
      </c>
      <c r="AB377" s="11">
        <v>1</v>
      </c>
      <c r="AC377" s="10">
        <v>6.4814814814817545E-4</v>
      </c>
      <c r="AD377" s="10" t="s">
        <v>2997</v>
      </c>
      <c r="AE377" s="10" t="s">
        <v>2997</v>
      </c>
      <c r="AF377" s="10" t="s">
        <v>2997</v>
      </c>
      <c r="AG377" s="50">
        <v>0.93333333333333335</v>
      </c>
      <c r="AH377" s="50"/>
      <c r="AI377" s="50"/>
      <c r="AJ377" s="50"/>
      <c r="AK377" s="11" t="s">
        <v>3007</v>
      </c>
      <c r="AL377" s="10">
        <v>0.77129629629629637</v>
      </c>
      <c r="AM377" s="11">
        <v>1</v>
      </c>
      <c r="AN377" s="10">
        <v>0.78125</v>
      </c>
      <c r="AO377" s="10">
        <v>0.78194444444444444</v>
      </c>
      <c r="AP377" s="11"/>
      <c r="AQ377" s="10">
        <v>3.7499999999999978E-2</v>
      </c>
      <c r="AR377" s="10">
        <v>3.5115740740740753E-2</v>
      </c>
      <c r="AS377" s="10">
        <v>9.9537037037036313E-3</v>
      </c>
      <c r="AT377" s="44">
        <v>54</v>
      </c>
      <c r="AU377" s="44">
        <v>50.56666666666667</v>
      </c>
      <c r="AV377" s="44">
        <v>14.333333333333334</v>
      </c>
      <c r="AW377" s="10">
        <v>2.3842592592592249E-3</v>
      </c>
      <c r="AX377" s="44">
        <v>3.4333333333333336</v>
      </c>
      <c r="AY377" t="str">
        <f t="shared" si="17"/>
        <v>SI</v>
      </c>
      <c r="AZ377" s="43">
        <f t="shared" si="18"/>
        <v>2.4333333333333336</v>
      </c>
    </row>
    <row r="378" spans="1:52" x14ac:dyDescent="0.25">
      <c r="A378" s="11">
        <v>696</v>
      </c>
      <c r="B378" s="9">
        <v>42762</v>
      </c>
      <c r="C378" s="11" t="s">
        <v>405</v>
      </c>
      <c r="D378" s="10">
        <v>0.74722222222222223</v>
      </c>
      <c r="E378" s="44">
        <f t="shared" si="20"/>
        <v>4</v>
      </c>
      <c r="F378" s="10">
        <v>0.7478125000000001</v>
      </c>
      <c r="G378" s="48">
        <v>17</v>
      </c>
      <c r="H378" s="10"/>
      <c r="I378" s="10"/>
      <c r="J378" s="10"/>
      <c r="K378" s="10">
        <v>0.75116898148148159</v>
      </c>
      <c r="L378" s="10"/>
      <c r="M378" s="10"/>
      <c r="N378" s="10"/>
      <c r="O378" s="11">
        <v>3</v>
      </c>
      <c r="P378" s="11"/>
      <c r="Q378" s="11"/>
      <c r="R378" s="11"/>
      <c r="S378" s="11">
        <v>1</v>
      </c>
      <c r="T378" s="49">
        <v>42762.747812499998</v>
      </c>
      <c r="U378" s="49" t="s">
        <v>2997</v>
      </c>
      <c r="V378" s="49" t="s">
        <v>2997</v>
      </c>
      <c r="W378" s="49" t="s">
        <v>2997</v>
      </c>
      <c r="X378" s="49">
        <v>42762.751168981478</v>
      </c>
      <c r="Y378" s="49" t="s">
        <v>2997</v>
      </c>
      <c r="Z378" s="49" t="s">
        <v>2997</v>
      </c>
      <c r="AA378" s="49" t="s">
        <v>2997</v>
      </c>
      <c r="AB378" s="11">
        <v>1</v>
      </c>
      <c r="AC378" s="10">
        <v>3.3564814814814881E-3</v>
      </c>
      <c r="AD378" s="10" t="s">
        <v>2997</v>
      </c>
      <c r="AE378" s="10" t="s">
        <v>2997</v>
      </c>
      <c r="AF378" s="10" t="s">
        <v>2997</v>
      </c>
      <c r="AG378" s="50">
        <v>4.833333333333333</v>
      </c>
      <c r="AH378" s="50"/>
      <c r="AI378" s="50"/>
      <c r="AJ378" s="50"/>
      <c r="AK378" s="11" t="s">
        <v>3007</v>
      </c>
      <c r="AL378" s="10" t="s">
        <v>3040</v>
      </c>
      <c r="AM378" s="11" t="s">
        <v>3040</v>
      </c>
      <c r="AN378" s="51">
        <v>0.87638888888888899</v>
      </c>
      <c r="AO378" s="51">
        <v>0.87638888888888899</v>
      </c>
      <c r="AP378" s="11"/>
      <c r="AQ378" s="10">
        <v>0.12916666666666676</v>
      </c>
      <c r="AR378" s="10">
        <v>0.12857638888888889</v>
      </c>
      <c r="AS378" s="10" t="s">
        <v>3052</v>
      </c>
      <c r="AT378" s="44">
        <v>186</v>
      </c>
      <c r="AU378" s="44">
        <v>185.15</v>
      </c>
      <c r="AV378" s="44" t="s">
        <v>3051</v>
      </c>
      <c r="AW378" s="10">
        <v>5.9027777777787005E-4</v>
      </c>
      <c r="AX378" s="44">
        <v>0.85</v>
      </c>
      <c r="AY378" t="str">
        <f t="shared" si="17"/>
        <v>NO</v>
      </c>
      <c r="AZ378" s="43">
        <f t="shared" si="18"/>
        <v>0</v>
      </c>
    </row>
    <row r="379" spans="1:52" x14ac:dyDescent="0.25">
      <c r="A379" s="11">
        <v>702</v>
      </c>
      <c r="B379" s="9">
        <v>42762</v>
      </c>
      <c r="C379" s="11" t="s">
        <v>406</v>
      </c>
      <c r="D379" s="10">
        <v>0.74861111111111101</v>
      </c>
      <c r="E379" s="44">
        <f t="shared" si="20"/>
        <v>2</v>
      </c>
      <c r="F379" s="10">
        <v>0.75140046296296292</v>
      </c>
      <c r="G379" s="48">
        <v>18</v>
      </c>
      <c r="H379" s="10"/>
      <c r="I379" s="10"/>
      <c r="J379" s="10"/>
      <c r="K379" s="10">
        <v>0.75278935185185192</v>
      </c>
      <c r="L379" s="10"/>
      <c r="M379" s="10"/>
      <c r="N379" s="10"/>
      <c r="O379" s="11">
        <v>3</v>
      </c>
      <c r="P379" s="11"/>
      <c r="Q379" s="11"/>
      <c r="R379" s="11"/>
      <c r="S379" s="11">
        <v>1</v>
      </c>
      <c r="T379" s="49">
        <v>42762.751400462963</v>
      </c>
      <c r="U379" s="49" t="s">
        <v>2997</v>
      </c>
      <c r="V379" s="49" t="s">
        <v>2997</v>
      </c>
      <c r="W379" s="49" t="s">
        <v>2997</v>
      </c>
      <c r="X379" s="49">
        <v>42762.752789351849</v>
      </c>
      <c r="Y379" s="49" t="s">
        <v>2997</v>
      </c>
      <c r="Z379" s="49" t="s">
        <v>2997</v>
      </c>
      <c r="AA379" s="49" t="s">
        <v>2997</v>
      </c>
      <c r="AB379" s="11">
        <v>1</v>
      </c>
      <c r="AC379" s="10">
        <v>1.388888888888995E-3</v>
      </c>
      <c r="AD379" s="10" t="s">
        <v>2997</v>
      </c>
      <c r="AE379" s="10" t="s">
        <v>2997</v>
      </c>
      <c r="AF379" s="10" t="s">
        <v>2997</v>
      </c>
      <c r="AG379" s="50">
        <v>2</v>
      </c>
      <c r="AH379" s="50"/>
      <c r="AI379" s="50"/>
      <c r="AJ379" s="50"/>
      <c r="AK379" s="11" t="s">
        <v>3007</v>
      </c>
      <c r="AL379" s="10">
        <v>0.77500000000000002</v>
      </c>
      <c r="AM379" s="11">
        <v>1</v>
      </c>
      <c r="AN379" s="10">
        <v>0.77777777777777779</v>
      </c>
      <c r="AO379" s="10">
        <v>0.77777777777777779</v>
      </c>
      <c r="AP379" s="11"/>
      <c r="AQ379" s="10">
        <v>2.9166666666666785E-2</v>
      </c>
      <c r="AR379" s="10">
        <v>2.6377314814814867E-2</v>
      </c>
      <c r="AS379" s="10">
        <v>2.7777777777777679E-3</v>
      </c>
      <c r="AT379" s="44">
        <v>42</v>
      </c>
      <c r="AU379" s="44">
        <v>37.983333333333334</v>
      </c>
      <c r="AV379" s="44">
        <v>4</v>
      </c>
      <c r="AW379" s="10">
        <v>2.7893518518519178E-3</v>
      </c>
      <c r="AX379" s="44">
        <v>4.0166666666666666</v>
      </c>
      <c r="AY379" t="str">
        <f t="shared" si="17"/>
        <v>SI</v>
      </c>
      <c r="AZ379" s="43">
        <f t="shared" si="18"/>
        <v>3.0166666666666666</v>
      </c>
    </row>
    <row r="380" spans="1:52" x14ac:dyDescent="0.25">
      <c r="A380" s="11">
        <v>697</v>
      </c>
      <c r="B380" s="9">
        <v>42762</v>
      </c>
      <c r="C380" s="11" t="s">
        <v>612</v>
      </c>
      <c r="D380" s="10">
        <v>0.74861111111111101</v>
      </c>
      <c r="E380" s="44">
        <f t="shared" si="20"/>
        <v>0</v>
      </c>
      <c r="F380" s="10">
        <v>0.74946759259259255</v>
      </c>
      <c r="G380" s="48">
        <v>17</v>
      </c>
      <c r="H380" s="10"/>
      <c r="I380" s="10"/>
      <c r="J380" s="10"/>
      <c r="K380" s="10">
        <v>0.75039351851851854</v>
      </c>
      <c r="L380" s="10"/>
      <c r="M380" s="10"/>
      <c r="N380" s="10"/>
      <c r="O380" s="11">
        <v>4</v>
      </c>
      <c r="P380" s="11"/>
      <c r="Q380" s="11"/>
      <c r="R380" s="11"/>
      <c r="S380" s="11">
        <v>1</v>
      </c>
      <c r="T380" s="49">
        <v>42762.749467592592</v>
      </c>
      <c r="U380" s="49" t="s">
        <v>2997</v>
      </c>
      <c r="V380" s="49" t="s">
        <v>2997</v>
      </c>
      <c r="W380" s="49" t="s">
        <v>2997</v>
      </c>
      <c r="X380" s="49">
        <v>42762.750393518516</v>
      </c>
      <c r="Y380" s="49" t="s">
        <v>2997</v>
      </c>
      <c r="Z380" s="49" t="s">
        <v>2997</v>
      </c>
      <c r="AA380" s="49" t="s">
        <v>2997</v>
      </c>
      <c r="AB380" s="11">
        <v>1</v>
      </c>
      <c r="AC380" s="10">
        <v>9.2592592592599665E-4</v>
      </c>
      <c r="AD380" s="10" t="s">
        <v>2997</v>
      </c>
      <c r="AE380" s="10" t="s">
        <v>2997</v>
      </c>
      <c r="AF380" s="10" t="s">
        <v>2997</v>
      </c>
      <c r="AG380" s="50">
        <v>1.3333333333333333</v>
      </c>
      <c r="AH380" s="50"/>
      <c r="AI380" s="50"/>
      <c r="AJ380" s="50"/>
      <c r="AK380" s="11" t="s">
        <v>3007</v>
      </c>
      <c r="AL380" s="10">
        <v>0.77599537037037036</v>
      </c>
      <c r="AM380" s="11">
        <v>1</v>
      </c>
      <c r="AN380" s="51">
        <v>0.80138888888888893</v>
      </c>
      <c r="AO380" s="51">
        <v>0.80138888888888893</v>
      </c>
      <c r="AP380" s="11"/>
      <c r="AQ380" s="10">
        <v>5.2777777777777923E-2</v>
      </c>
      <c r="AR380" s="10">
        <v>5.1921296296296382E-2</v>
      </c>
      <c r="AS380" s="10">
        <v>2.5393518518518565E-2</v>
      </c>
      <c r="AT380" s="44">
        <v>76</v>
      </c>
      <c r="AU380" s="44">
        <v>74.766666666666666</v>
      </c>
      <c r="AV380" s="44">
        <v>36.56666666666667</v>
      </c>
      <c r="AW380" s="10">
        <v>8.5648148148154135E-4</v>
      </c>
      <c r="AX380" s="44">
        <v>1.2333333333333334</v>
      </c>
      <c r="AY380" t="str">
        <f t="shared" si="17"/>
        <v>SI</v>
      </c>
      <c r="AZ380" s="43">
        <f t="shared" si="18"/>
        <v>0.23333333333333339</v>
      </c>
    </row>
    <row r="381" spans="1:52" x14ac:dyDescent="0.25">
      <c r="A381" s="11">
        <v>698</v>
      </c>
      <c r="B381" s="9">
        <v>42762</v>
      </c>
      <c r="C381" s="11" t="s">
        <v>174</v>
      </c>
      <c r="D381" s="10">
        <v>0.74930555555555556</v>
      </c>
      <c r="E381" s="44">
        <f t="shared" si="20"/>
        <v>1</v>
      </c>
      <c r="F381" s="10">
        <v>0.74998842592592585</v>
      </c>
      <c r="G381" s="48">
        <v>17</v>
      </c>
      <c r="H381" s="10"/>
      <c r="I381" s="10"/>
      <c r="J381" s="10"/>
      <c r="K381" s="10">
        <v>0.75111111111111117</v>
      </c>
      <c r="L381" s="10"/>
      <c r="M381" s="10"/>
      <c r="N381" s="10"/>
      <c r="O381" s="11">
        <v>2</v>
      </c>
      <c r="P381" s="11"/>
      <c r="Q381" s="11"/>
      <c r="R381" s="11"/>
      <c r="S381" s="11">
        <v>1</v>
      </c>
      <c r="T381" s="49">
        <v>42762.749988425923</v>
      </c>
      <c r="U381" s="49" t="s">
        <v>2997</v>
      </c>
      <c r="V381" s="49" t="s">
        <v>2997</v>
      </c>
      <c r="W381" s="49" t="s">
        <v>2997</v>
      </c>
      <c r="X381" s="49">
        <v>42762.751111111109</v>
      </c>
      <c r="Y381" s="49" t="s">
        <v>2997</v>
      </c>
      <c r="Z381" s="49" t="s">
        <v>2997</v>
      </c>
      <c r="AA381" s="49" t="s">
        <v>2997</v>
      </c>
      <c r="AB381" s="11">
        <v>1</v>
      </c>
      <c r="AC381" s="10">
        <v>1.1226851851853237E-3</v>
      </c>
      <c r="AD381" s="10" t="s">
        <v>2997</v>
      </c>
      <c r="AE381" s="10" t="s">
        <v>2997</v>
      </c>
      <c r="AF381" s="10" t="s">
        <v>2997</v>
      </c>
      <c r="AG381" s="50">
        <v>1.6166666666666667</v>
      </c>
      <c r="AH381" s="50"/>
      <c r="AI381" s="50"/>
      <c r="AJ381" s="50"/>
      <c r="AK381" s="11" t="s">
        <v>3007</v>
      </c>
      <c r="AL381" s="10" t="s">
        <v>3040</v>
      </c>
      <c r="AM381" s="11" t="s">
        <v>3040</v>
      </c>
      <c r="AN381" s="51">
        <v>0.87430555555555556</v>
      </c>
      <c r="AO381" s="51">
        <v>0.87430555555555556</v>
      </c>
      <c r="AP381" s="11"/>
      <c r="AQ381" s="10">
        <v>0.125</v>
      </c>
      <c r="AR381" s="10">
        <v>0.12431712962962971</v>
      </c>
      <c r="AS381" s="10" t="s">
        <v>3052</v>
      </c>
      <c r="AT381" s="44">
        <v>180</v>
      </c>
      <c r="AU381" s="44">
        <v>179.01666666666668</v>
      </c>
      <c r="AV381" s="44" t="s">
        <v>3051</v>
      </c>
      <c r="AW381" s="10">
        <v>6.8287037037029208E-4</v>
      </c>
      <c r="AX381" s="44">
        <v>0.98333333333333328</v>
      </c>
      <c r="AY381" t="str">
        <f t="shared" si="17"/>
        <v>NO</v>
      </c>
      <c r="AZ381" s="43">
        <f t="shared" si="18"/>
        <v>0</v>
      </c>
    </row>
    <row r="382" spans="1:52" x14ac:dyDescent="0.25">
      <c r="A382" s="11">
        <v>700</v>
      </c>
      <c r="B382" s="9">
        <v>42762</v>
      </c>
      <c r="C382" s="11" t="s">
        <v>613</v>
      </c>
      <c r="D382" s="10">
        <v>0.74930555555555556</v>
      </c>
      <c r="E382" s="44">
        <f t="shared" si="20"/>
        <v>0</v>
      </c>
      <c r="F382" s="10">
        <v>0.75065972222222221</v>
      </c>
      <c r="G382" s="48">
        <v>18</v>
      </c>
      <c r="H382" s="10"/>
      <c r="I382" s="10"/>
      <c r="J382" s="10"/>
      <c r="K382" s="10">
        <v>0.75126157407407401</v>
      </c>
      <c r="L382" s="10"/>
      <c r="M382" s="10"/>
      <c r="N382" s="10"/>
      <c r="O382" s="11">
        <v>4</v>
      </c>
      <c r="P382" s="11"/>
      <c r="Q382" s="11"/>
      <c r="R382" s="11"/>
      <c r="S382" s="11">
        <v>1</v>
      </c>
      <c r="T382" s="49">
        <v>42762.750659722224</v>
      </c>
      <c r="U382" s="49" t="s">
        <v>2997</v>
      </c>
      <c r="V382" s="49" t="s">
        <v>2997</v>
      </c>
      <c r="W382" s="49" t="s">
        <v>2997</v>
      </c>
      <c r="X382" s="49">
        <v>42762.751261574071</v>
      </c>
      <c r="Y382" s="49" t="s">
        <v>2997</v>
      </c>
      <c r="Z382" s="49" t="s">
        <v>2997</v>
      </c>
      <c r="AA382" s="49" t="s">
        <v>2997</v>
      </c>
      <c r="AB382" s="11">
        <v>1</v>
      </c>
      <c r="AC382" s="10">
        <v>6.018518518517979E-4</v>
      </c>
      <c r="AD382" s="10" t="s">
        <v>2997</v>
      </c>
      <c r="AE382" s="10" t="s">
        <v>2997</v>
      </c>
      <c r="AF382" s="10" t="s">
        <v>2997</v>
      </c>
      <c r="AG382" s="50">
        <v>0.8666666666666667</v>
      </c>
      <c r="AH382" s="50"/>
      <c r="AI382" s="50"/>
      <c r="AJ382" s="50"/>
      <c r="AK382" s="11" t="s">
        <v>3007</v>
      </c>
      <c r="AL382" s="10" t="s">
        <v>3040</v>
      </c>
      <c r="AM382" s="11" t="s">
        <v>3040</v>
      </c>
      <c r="AN382" s="51">
        <v>0.8847222222222223</v>
      </c>
      <c r="AO382" s="51">
        <v>0.8847222222222223</v>
      </c>
      <c r="AP382" s="11"/>
      <c r="AQ382" s="10">
        <v>0.13541666666666674</v>
      </c>
      <c r="AR382" s="10">
        <v>0.13406250000000008</v>
      </c>
      <c r="AS382" s="10" t="s">
        <v>3052</v>
      </c>
      <c r="AT382" s="44">
        <v>195</v>
      </c>
      <c r="AU382" s="44">
        <v>193.05</v>
      </c>
      <c r="AV382" s="44" t="s">
        <v>3051</v>
      </c>
      <c r="AW382" s="10">
        <v>1.3541666666666563E-3</v>
      </c>
      <c r="AX382" s="44">
        <v>1.95</v>
      </c>
      <c r="AY382" t="str">
        <f t="shared" si="17"/>
        <v>SI</v>
      </c>
      <c r="AZ382" s="43">
        <f t="shared" si="18"/>
        <v>0.95</v>
      </c>
    </row>
    <row r="383" spans="1:52" x14ac:dyDescent="0.25">
      <c r="A383" s="11">
        <v>699</v>
      </c>
      <c r="B383" s="9">
        <v>42762</v>
      </c>
      <c r="C383" s="11" t="s">
        <v>715</v>
      </c>
      <c r="D383" s="10">
        <v>0.75</v>
      </c>
      <c r="E383" s="44">
        <f t="shared" si="20"/>
        <v>1</v>
      </c>
      <c r="F383" s="10">
        <v>0.75061342592592595</v>
      </c>
      <c r="G383" s="48">
        <v>18</v>
      </c>
      <c r="H383" s="10"/>
      <c r="I383" s="10"/>
      <c r="J383" s="10"/>
      <c r="K383" s="10">
        <v>0.75309027777777782</v>
      </c>
      <c r="L383" s="10"/>
      <c r="M383" s="10"/>
      <c r="N383" s="10"/>
      <c r="O383" s="11">
        <v>5</v>
      </c>
      <c r="P383" s="11"/>
      <c r="Q383" s="11"/>
      <c r="R383" s="11"/>
      <c r="S383" s="11">
        <v>1</v>
      </c>
      <c r="T383" s="49">
        <v>42762.750613425924</v>
      </c>
      <c r="U383" s="49" t="s">
        <v>2997</v>
      </c>
      <c r="V383" s="49" t="s">
        <v>2997</v>
      </c>
      <c r="W383" s="49" t="s">
        <v>2997</v>
      </c>
      <c r="X383" s="49">
        <v>42762.75309027778</v>
      </c>
      <c r="Y383" s="49" t="s">
        <v>2997</v>
      </c>
      <c r="Z383" s="49" t="s">
        <v>2997</v>
      </c>
      <c r="AA383" s="49" t="s">
        <v>2997</v>
      </c>
      <c r="AB383" s="11">
        <v>1</v>
      </c>
      <c r="AC383" s="10">
        <v>2.476851851851869E-3</v>
      </c>
      <c r="AD383" s="10" t="s">
        <v>2997</v>
      </c>
      <c r="AE383" s="10" t="s">
        <v>2997</v>
      </c>
      <c r="AF383" s="10" t="s">
        <v>2997</v>
      </c>
      <c r="AG383" s="50">
        <v>3.5666666666666664</v>
      </c>
      <c r="AH383" s="50"/>
      <c r="AI383" s="50"/>
      <c r="AJ383" s="50"/>
      <c r="AK383" s="11" t="s">
        <v>3007</v>
      </c>
      <c r="AL383" s="10" t="s">
        <v>3040</v>
      </c>
      <c r="AM383" s="11" t="s">
        <v>3040</v>
      </c>
      <c r="AN383" s="51">
        <v>0.80486111111111114</v>
      </c>
      <c r="AO383" s="51">
        <v>0.80486111111111114</v>
      </c>
      <c r="AP383" s="11"/>
      <c r="AQ383" s="10">
        <v>5.4861111111111138E-2</v>
      </c>
      <c r="AR383" s="10">
        <v>5.424768518518519E-2</v>
      </c>
      <c r="AS383" s="10" t="s">
        <v>3052</v>
      </c>
      <c r="AT383" s="44">
        <v>79</v>
      </c>
      <c r="AU383" s="44">
        <v>78.11666666666666</v>
      </c>
      <c r="AV383" s="44" t="s">
        <v>3051</v>
      </c>
      <c r="AW383" s="10">
        <v>6.134259259259478E-4</v>
      </c>
      <c r="AX383" s="44">
        <v>0.8833333333333333</v>
      </c>
      <c r="AY383" t="str">
        <f t="shared" si="17"/>
        <v>NO</v>
      </c>
      <c r="AZ383" s="43">
        <f t="shared" si="18"/>
        <v>0</v>
      </c>
    </row>
    <row r="384" spans="1:52" x14ac:dyDescent="0.25">
      <c r="A384" s="11">
        <v>703</v>
      </c>
      <c r="B384" s="9">
        <v>42762</v>
      </c>
      <c r="C384" s="11" t="s">
        <v>614</v>
      </c>
      <c r="D384" s="10">
        <v>0.75</v>
      </c>
      <c r="E384" s="44">
        <f t="shared" si="20"/>
        <v>0</v>
      </c>
      <c r="F384" s="10">
        <v>0.75144675925925919</v>
      </c>
      <c r="G384" s="48">
        <v>18</v>
      </c>
      <c r="H384" s="10">
        <v>0.75780092592592585</v>
      </c>
      <c r="I384" s="10"/>
      <c r="J384" s="10"/>
      <c r="K384" s="10">
        <v>0.7519097222222223</v>
      </c>
      <c r="L384" s="10">
        <v>0.75813657407407409</v>
      </c>
      <c r="M384" s="10"/>
      <c r="N384" s="10"/>
      <c r="O384" s="11">
        <v>4</v>
      </c>
      <c r="P384" s="11">
        <v>4</v>
      </c>
      <c r="Q384" s="11"/>
      <c r="R384" s="11"/>
      <c r="S384" s="11">
        <v>2</v>
      </c>
      <c r="T384" s="49">
        <v>42762.751446759263</v>
      </c>
      <c r="U384" s="49">
        <v>42762.757800925923</v>
      </c>
      <c r="V384" s="49" t="s">
        <v>2997</v>
      </c>
      <c r="W384" s="49" t="s">
        <v>2997</v>
      </c>
      <c r="X384" s="49">
        <v>42762.751909722225</v>
      </c>
      <c r="Y384" s="49">
        <v>42762.758136574077</v>
      </c>
      <c r="Z384" s="49" t="s">
        <v>2997</v>
      </c>
      <c r="AA384" s="49" t="s">
        <v>2997</v>
      </c>
      <c r="AB384" s="11">
        <v>2</v>
      </c>
      <c r="AC384" s="10">
        <v>4.6296296296310935E-4</v>
      </c>
      <c r="AD384" s="10">
        <v>3.3564814814823762E-4</v>
      </c>
      <c r="AE384" s="10" t="s">
        <v>2997</v>
      </c>
      <c r="AF384" s="10" t="s">
        <v>2997</v>
      </c>
      <c r="AG384" s="50">
        <v>0.66666666666666663</v>
      </c>
      <c r="AH384" s="50">
        <v>0.48333333333333334</v>
      </c>
      <c r="AI384" s="50"/>
      <c r="AJ384" s="50"/>
      <c r="AK384" s="11" t="s">
        <v>3007</v>
      </c>
      <c r="AL384" s="10" t="s">
        <v>3040</v>
      </c>
      <c r="AM384" s="11" t="s">
        <v>3040</v>
      </c>
      <c r="AN384" s="10">
        <v>0.75902777777777775</v>
      </c>
      <c r="AO384" s="10">
        <v>0.7597222222222223</v>
      </c>
      <c r="AP384" s="11"/>
      <c r="AQ384" s="10">
        <v>9.7222222222222987E-3</v>
      </c>
      <c r="AR384" s="10">
        <v>1.9212962962964486E-3</v>
      </c>
      <c r="AS384" s="10" t="s">
        <v>3052</v>
      </c>
      <c r="AT384" s="44">
        <v>14</v>
      </c>
      <c r="AU384" s="44">
        <v>2.7666666666666666</v>
      </c>
      <c r="AV384" s="44" t="s">
        <v>3051</v>
      </c>
      <c r="AW384" s="10">
        <v>1.4467592592591894E-3</v>
      </c>
      <c r="AX384" s="44">
        <v>2.0833333333333335</v>
      </c>
      <c r="AY384" t="str">
        <f t="shared" si="17"/>
        <v>SI</v>
      </c>
      <c r="AZ384" s="43">
        <f t="shared" si="18"/>
        <v>1.0833333333333335</v>
      </c>
    </row>
    <row r="385" spans="1:52" x14ac:dyDescent="0.25">
      <c r="A385" s="11">
        <v>704</v>
      </c>
      <c r="B385" s="9">
        <v>42762</v>
      </c>
      <c r="C385" s="11" t="s">
        <v>615</v>
      </c>
      <c r="D385" s="10">
        <v>0.75138888888888899</v>
      </c>
      <c r="E385" s="44">
        <f t="shared" si="20"/>
        <v>2</v>
      </c>
      <c r="F385" s="10">
        <v>0.75217592592592597</v>
      </c>
      <c r="G385" s="48">
        <v>18</v>
      </c>
      <c r="H385" s="10"/>
      <c r="I385" s="10"/>
      <c r="J385" s="10"/>
      <c r="K385" s="10">
        <v>0.75306712962962974</v>
      </c>
      <c r="L385" s="10"/>
      <c r="M385" s="10"/>
      <c r="N385" s="10"/>
      <c r="O385" s="11">
        <v>4</v>
      </c>
      <c r="P385" s="11"/>
      <c r="Q385" s="11"/>
      <c r="R385" s="11"/>
      <c r="S385" s="11">
        <v>1</v>
      </c>
      <c r="T385" s="49">
        <v>42762.752175925925</v>
      </c>
      <c r="U385" s="49" t="s">
        <v>2997</v>
      </c>
      <c r="V385" s="49" t="s">
        <v>2997</v>
      </c>
      <c r="W385" s="49" t="s">
        <v>2997</v>
      </c>
      <c r="X385" s="49">
        <v>42762.753067129626</v>
      </c>
      <c r="Y385" s="49" t="s">
        <v>2997</v>
      </c>
      <c r="Z385" s="49" t="s">
        <v>2997</v>
      </c>
      <c r="AA385" s="49" t="s">
        <v>2997</v>
      </c>
      <c r="AB385" s="11">
        <v>1</v>
      </c>
      <c r="AC385" s="10">
        <v>8.91203703703769E-4</v>
      </c>
      <c r="AD385" s="10" t="s">
        <v>2997</v>
      </c>
      <c r="AE385" s="10" t="s">
        <v>2997</v>
      </c>
      <c r="AF385" s="10" t="s">
        <v>2997</v>
      </c>
      <c r="AG385" s="50">
        <v>1.2833333333333332</v>
      </c>
      <c r="AH385" s="50"/>
      <c r="AI385" s="50"/>
      <c r="AJ385" s="50"/>
      <c r="AK385" s="11" t="s">
        <v>3007</v>
      </c>
      <c r="AL385" s="10">
        <v>0.7750462962962964</v>
      </c>
      <c r="AM385" s="11">
        <v>1</v>
      </c>
      <c r="AN385" s="10">
        <v>0.77847222222222223</v>
      </c>
      <c r="AO385" s="10">
        <v>0.77847222222222223</v>
      </c>
      <c r="AP385" s="11"/>
      <c r="AQ385" s="10">
        <v>2.7083333333333237E-2</v>
      </c>
      <c r="AR385" s="10">
        <v>2.6296296296296262E-2</v>
      </c>
      <c r="AS385" s="10">
        <v>3.4259259259258323E-3</v>
      </c>
      <c r="AT385" s="44">
        <v>39</v>
      </c>
      <c r="AU385" s="44">
        <v>37.866666666666667</v>
      </c>
      <c r="AV385" s="44">
        <v>4.9333333333333336</v>
      </c>
      <c r="AW385" s="10">
        <v>7.8703703703697503E-4</v>
      </c>
      <c r="AX385" s="44">
        <v>1.1333333333333333</v>
      </c>
      <c r="AY385" t="str">
        <f t="shared" si="17"/>
        <v>SI</v>
      </c>
      <c r="AZ385" s="43">
        <f t="shared" si="18"/>
        <v>0.1333333333333333</v>
      </c>
    </row>
    <row r="386" spans="1:52" x14ac:dyDescent="0.25">
      <c r="A386" s="11">
        <v>706</v>
      </c>
      <c r="B386" s="9">
        <v>42762</v>
      </c>
      <c r="C386" s="11" t="s">
        <v>716</v>
      </c>
      <c r="D386" s="10">
        <v>0.75208333333333333</v>
      </c>
      <c r="E386" s="44">
        <f t="shared" si="20"/>
        <v>1</v>
      </c>
      <c r="F386" s="10">
        <v>0.7533333333333333</v>
      </c>
      <c r="G386" s="48">
        <v>18</v>
      </c>
      <c r="H386" s="10"/>
      <c r="I386" s="10"/>
      <c r="J386" s="10"/>
      <c r="K386" s="10">
        <v>0.75777777777777777</v>
      </c>
      <c r="L386" s="10"/>
      <c r="M386" s="10"/>
      <c r="N386" s="10"/>
      <c r="O386" s="11">
        <v>5</v>
      </c>
      <c r="P386" s="11"/>
      <c r="Q386" s="11"/>
      <c r="R386" s="11"/>
      <c r="S386" s="11">
        <v>1</v>
      </c>
      <c r="T386" s="49">
        <v>42762.753333333334</v>
      </c>
      <c r="U386" s="49" t="s">
        <v>2997</v>
      </c>
      <c r="V386" s="49" t="s">
        <v>2997</v>
      </c>
      <c r="W386" s="49" t="s">
        <v>2997</v>
      </c>
      <c r="X386" s="49">
        <v>42762.757777777777</v>
      </c>
      <c r="Y386" s="49" t="s">
        <v>2997</v>
      </c>
      <c r="Z386" s="49" t="s">
        <v>2997</v>
      </c>
      <c r="AA386" s="49" t="s">
        <v>2997</v>
      </c>
      <c r="AB386" s="11">
        <v>1</v>
      </c>
      <c r="AC386" s="10">
        <v>4.4444444444444731E-3</v>
      </c>
      <c r="AD386" s="10" t="s">
        <v>2997</v>
      </c>
      <c r="AE386" s="10" t="s">
        <v>2997</v>
      </c>
      <c r="AF386" s="10" t="s">
        <v>2997</v>
      </c>
      <c r="AG386" s="50">
        <v>6.4</v>
      </c>
      <c r="AH386" s="50"/>
      <c r="AI386" s="50"/>
      <c r="AJ386" s="50"/>
      <c r="AK386" s="11" t="s">
        <v>3007</v>
      </c>
      <c r="AL386" s="10" t="s">
        <v>3040</v>
      </c>
      <c r="AM386" s="11" t="s">
        <v>3040</v>
      </c>
      <c r="AN386" s="51">
        <v>0.80486111111111114</v>
      </c>
      <c r="AO386" s="51">
        <v>0.80486111111111114</v>
      </c>
      <c r="AP386" s="11"/>
      <c r="AQ386" s="10">
        <v>5.2777777777777812E-2</v>
      </c>
      <c r="AR386" s="10">
        <v>5.1527777777777839E-2</v>
      </c>
      <c r="AS386" s="10" t="s">
        <v>3052</v>
      </c>
      <c r="AT386" s="44">
        <v>76</v>
      </c>
      <c r="AU386" s="44">
        <v>74.2</v>
      </c>
      <c r="AV386" s="44" t="s">
        <v>3051</v>
      </c>
      <c r="AW386" s="10">
        <v>1.2499999999999734E-3</v>
      </c>
      <c r="AX386" s="44">
        <v>1.8</v>
      </c>
      <c r="AY386" t="str">
        <f t="shared" ref="AY386:AY433" si="21">IF(AX386&lt;1,"NO","SI")</f>
        <v>SI</v>
      </c>
      <c r="AZ386" s="43">
        <f t="shared" si="18"/>
        <v>0.8</v>
      </c>
    </row>
    <row r="387" spans="1:52" x14ac:dyDescent="0.25">
      <c r="A387" s="11">
        <v>708</v>
      </c>
      <c r="B387" s="9">
        <v>42762</v>
      </c>
      <c r="C387" s="11" t="s">
        <v>616</v>
      </c>
      <c r="D387" s="10">
        <v>0.75416666666666676</v>
      </c>
      <c r="E387" s="44">
        <f t="shared" si="20"/>
        <v>3</v>
      </c>
      <c r="F387" s="10">
        <v>0.75501157407407404</v>
      </c>
      <c r="G387" s="48">
        <v>18</v>
      </c>
      <c r="H387" s="10"/>
      <c r="I387" s="10"/>
      <c r="J387" s="10"/>
      <c r="K387" s="10">
        <v>0.75585648148148143</v>
      </c>
      <c r="L387" s="10"/>
      <c r="M387" s="10"/>
      <c r="N387" s="10"/>
      <c r="O387" s="11">
        <v>4</v>
      </c>
      <c r="P387" s="11"/>
      <c r="Q387" s="11"/>
      <c r="R387" s="11"/>
      <c r="S387" s="11">
        <v>1</v>
      </c>
      <c r="T387" s="49">
        <v>42762.755011574074</v>
      </c>
      <c r="U387" s="49" t="s">
        <v>2997</v>
      </c>
      <c r="V387" s="49" t="s">
        <v>2997</v>
      </c>
      <c r="W387" s="49" t="s">
        <v>2997</v>
      </c>
      <c r="X387" s="49">
        <v>42762.755856481483</v>
      </c>
      <c r="Y387" s="49" t="s">
        <v>2997</v>
      </c>
      <c r="Z387" s="49" t="s">
        <v>2997</v>
      </c>
      <c r="AA387" s="49" t="s">
        <v>2997</v>
      </c>
      <c r="AB387" s="11">
        <v>1</v>
      </c>
      <c r="AC387" s="10">
        <v>8.4490740740739145E-4</v>
      </c>
      <c r="AD387" s="10" t="s">
        <v>2997</v>
      </c>
      <c r="AE387" s="10" t="s">
        <v>2997</v>
      </c>
      <c r="AF387" s="10" t="s">
        <v>2997</v>
      </c>
      <c r="AG387" s="50">
        <v>1.2166666666666668</v>
      </c>
      <c r="AH387" s="50"/>
      <c r="AI387" s="50"/>
      <c r="AJ387" s="50"/>
      <c r="AK387" s="11" t="s">
        <v>3007</v>
      </c>
      <c r="AL387" s="10" t="s">
        <v>3040</v>
      </c>
      <c r="AM387" s="11" t="s">
        <v>3040</v>
      </c>
      <c r="AN387" s="51">
        <v>0.87708333333333333</v>
      </c>
      <c r="AO387" s="51">
        <v>0.87708333333333333</v>
      </c>
      <c r="AP387" s="11"/>
      <c r="AQ387" s="10">
        <v>0.12291666666666656</v>
      </c>
      <c r="AR387" s="10">
        <v>0.12207175925925928</v>
      </c>
      <c r="AS387" s="10" t="s">
        <v>3052</v>
      </c>
      <c r="AT387" s="44">
        <v>177</v>
      </c>
      <c r="AU387" s="44">
        <v>175.78333333333333</v>
      </c>
      <c r="AV387" s="44" t="s">
        <v>3051</v>
      </c>
      <c r="AW387" s="10">
        <v>8.4490740740728043E-4</v>
      </c>
      <c r="AX387" s="44">
        <v>1.2166666666666668</v>
      </c>
      <c r="AY387" t="str">
        <f t="shared" si="21"/>
        <v>SI</v>
      </c>
      <c r="AZ387" s="43">
        <f t="shared" ref="AZ387:AZ433" si="22">IF(AY387="SI",AX387-1,0)</f>
        <v>0.21666666666666679</v>
      </c>
    </row>
    <row r="388" spans="1:52" x14ac:dyDescent="0.25">
      <c r="A388" s="11">
        <v>710</v>
      </c>
      <c r="B388" s="9">
        <v>42762</v>
      </c>
      <c r="C388" s="11" t="s">
        <v>175</v>
      </c>
      <c r="D388" s="10">
        <v>0.75486111111111109</v>
      </c>
      <c r="E388" s="44">
        <f t="shared" si="20"/>
        <v>1</v>
      </c>
      <c r="F388" s="10">
        <v>0.75559027777777776</v>
      </c>
      <c r="G388" s="48">
        <v>18</v>
      </c>
      <c r="H388" s="10"/>
      <c r="I388" s="10"/>
      <c r="J388" s="10"/>
      <c r="K388" s="10">
        <v>0.75733796296296296</v>
      </c>
      <c r="L388" s="10"/>
      <c r="M388" s="10"/>
      <c r="N388" s="10"/>
      <c r="O388" s="11">
        <v>2</v>
      </c>
      <c r="P388" s="11"/>
      <c r="Q388" s="11"/>
      <c r="R388" s="11"/>
      <c r="S388" s="11">
        <v>1</v>
      </c>
      <c r="T388" s="49">
        <v>42762.755590277775</v>
      </c>
      <c r="U388" s="49" t="s">
        <v>2997</v>
      </c>
      <c r="V388" s="49" t="s">
        <v>2997</v>
      </c>
      <c r="W388" s="49" t="s">
        <v>2997</v>
      </c>
      <c r="X388" s="49">
        <v>42762.757337962961</v>
      </c>
      <c r="Y388" s="49" t="s">
        <v>2997</v>
      </c>
      <c r="Z388" s="49" t="s">
        <v>2997</v>
      </c>
      <c r="AA388" s="49" t="s">
        <v>2997</v>
      </c>
      <c r="AB388" s="11">
        <v>1</v>
      </c>
      <c r="AC388" s="10">
        <v>1.7476851851851993E-3</v>
      </c>
      <c r="AD388" s="10" t="s">
        <v>2997</v>
      </c>
      <c r="AE388" s="10" t="s">
        <v>2997</v>
      </c>
      <c r="AF388" s="10" t="s">
        <v>2997</v>
      </c>
      <c r="AG388" s="50">
        <v>2.5166666666666666</v>
      </c>
      <c r="AH388" s="50"/>
      <c r="AI388" s="50"/>
      <c r="AJ388" s="50"/>
      <c r="AK388" s="11" t="s">
        <v>3007</v>
      </c>
      <c r="AL388" s="10">
        <v>0.77847222222222223</v>
      </c>
      <c r="AM388" s="11">
        <v>1</v>
      </c>
      <c r="AN388" s="10">
        <v>0.79652777777777783</v>
      </c>
      <c r="AO388" s="10">
        <v>0.79652777777777783</v>
      </c>
      <c r="AP388" s="11"/>
      <c r="AQ388" s="10">
        <v>4.1666666666666741E-2</v>
      </c>
      <c r="AR388" s="10">
        <v>4.0937500000000071E-2</v>
      </c>
      <c r="AS388" s="10">
        <v>1.8055555555555602E-2</v>
      </c>
      <c r="AT388" s="44">
        <v>60</v>
      </c>
      <c r="AU388" s="44">
        <v>58.95</v>
      </c>
      <c r="AV388" s="44">
        <v>26</v>
      </c>
      <c r="AW388" s="10">
        <v>7.2916666666666963E-4</v>
      </c>
      <c r="AX388" s="44">
        <v>1.05</v>
      </c>
      <c r="AY388" t="str">
        <f t="shared" si="21"/>
        <v>SI</v>
      </c>
      <c r="AZ388" s="43">
        <f t="shared" si="22"/>
        <v>5.0000000000000044E-2</v>
      </c>
    </row>
    <row r="389" spans="1:52" x14ac:dyDescent="0.25">
      <c r="A389" s="11">
        <v>709</v>
      </c>
      <c r="B389" s="9">
        <v>42762</v>
      </c>
      <c r="C389" s="11" t="s">
        <v>193</v>
      </c>
      <c r="D389" s="10">
        <v>0.75486111111111109</v>
      </c>
      <c r="E389" s="44">
        <f t="shared" si="20"/>
        <v>0</v>
      </c>
      <c r="F389" s="10">
        <v>0.75525462962962964</v>
      </c>
      <c r="G389" s="48">
        <v>18</v>
      </c>
      <c r="H389" s="10">
        <v>0.7686574074074074</v>
      </c>
      <c r="I389" s="10">
        <v>0.79869212962962965</v>
      </c>
      <c r="J389" s="10"/>
      <c r="K389" s="10">
        <v>0.7591782407407407</v>
      </c>
      <c r="L389" s="10">
        <v>0.77201388888888889</v>
      </c>
      <c r="M389" s="10">
        <v>0.80049768518518516</v>
      </c>
      <c r="N389" s="10"/>
      <c r="O389" s="11">
        <v>3</v>
      </c>
      <c r="P389" s="11">
        <v>3</v>
      </c>
      <c r="Q389" s="11">
        <v>2</v>
      </c>
      <c r="R389" s="11"/>
      <c r="S389" s="11">
        <v>3</v>
      </c>
      <c r="T389" s="49">
        <v>42762.755254629628</v>
      </c>
      <c r="U389" s="49">
        <v>42762.768657407411</v>
      </c>
      <c r="V389" s="49">
        <v>42762.798692129632</v>
      </c>
      <c r="W389" s="49" t="s">
        <v>2997</v>
      </c>
      <c r="X389" s="49">
        <v>42762.75917824074</v>
      </c>
      <c r="Y389" s="49">
        <v>42762.772013888891</v>
      </c>
      <c r="Z389" s="49">
        <v>42762.800497685188</v>
      </c>
      <c r="AA389" s="49" t="s">
        <v>2997</v>
      </c>
      <c r="AB389" s="11">
        <v>3</v>
      </c>
      <c r="AC389" s="10">
        <v>3.9236111111110583E-3</v>
      </c>
      <c r="AD389" s="10">
        <v>3.3564814814814881E-3</v>
      </c>
      <c r="AE389" s="10">
        <v>1.8055555555555047E-3</v>
      </c>
      <c r="AF389" s="10" t="s">
        <v>2997</v>
      </c>
      <c r="AG389" s="50">
        <v>5.65</v>
      </c>
      <c r="AH389" s="50">
        <v>4.833333333333333</v>
      </c>
      <c r="AI389" s="50">
        <v>2.6</v>
      </c>
      <c r="AJ389" s="50"/>
      <c r="AK389" s="11" t="s">
        <v>3007</v>
      </c>
      <c r="AL389" s="10" t="s">
        <v>3040</v>
      </c>
      <c r="AM389" s="11" t="s">
        <v>3040</v>
      </c>
      <c r="AN389" s="51">
        <v>0.87569444444444444</v>
      </c>
      <c r="AO389" s="51">
        <v>0.87569444444444444</v>
      </c>
      <c r="AP389" s="11"/>
      <c r="AQ389" s="10">
        <v>0.12083333333333335</v>
      </c>
      <c r="AR389" s="10">
        <v>7.7002314814814787E-2</v>
      </c>
      <c r="AS389" s="10" t="s">
        <v>3052</v>
      </c>
      <c r="AT389" s="44">
        <v>174</v>
      </c>
      <c r="AU389" s="44">
        <v>110.88333333333334</v>
      </c>
      <c r="AV389" s="44" t="s">
        <v>3051</v>
      </c>
      <c r="AW389" s="10">
        <v>3.9351851851854303E-4</v>
      </c>
      <c r="AX389" s="44">
        <v>0.56666666666666665</v>
      </c>
      <c r="AY389" t="str">
        <f t="shared" si="21"/>
        <v>NO</v>
      </c>
      <c r="AZ389" s="43">
        <f t="shared" si="22"/>
        <v>0</v>
      </c>
    </row>
    <row r="390" spans="1:52" x14ac:dyDescent="0.25">
      <c r="A390" s="11">
        <v>712</v>
      </c>
      <c r="B390" s="9">
        <v>42762</v>
      </c>
      <c r="C390" s="11" t="s">
        <v>179</v>
      </c>
      <c r="D390" s="10">
        <v>0.75486111111111109</v>
      </c>
      <c r="E390" s="44">
        <f t="shared" si="20"/>
        <v>0</v>
      </c>
      <c r="F390" s="10">
        <v>0.7565277777777778</v>
      </c>
      <c r="G390" s="48">
        <v>18</v>
      </c>
      <c r="H390" s="10">
        <v>0.76113425925925926</v>
      </c>
      <c r="I390" s="10">
        <v>0.76438657407407407</v>
      </c>
      <c r="J390" s="10"/>
      <c r="K390" s="10">
        <v>0.75700231481481473</v>
      </c>
      <c r="L390" s="10">
        <v>0.7622916666666667</v>
      </c>
      <c r="M390" s="10">
        <v>0.76497685185185194</v>
      </c>
      <c r="N390" s="10"/>
      <c r="O390" s="11">
        <v>4</v>
      </c>
      <c r="P390" s="11">
        <v>3</v>
      </c>
      <c r="Q390" s="11">
        <v>2</v>
      </c>
      <c r="R390" s="11"/>
      <c r="S390" s="11">
        <v>3</v>
      </c>
      <c r="T390" s="49">
        <v>42762.756527777776</v>
      </c>
      <c r="U390" s="49">
        <v>42762.761134259257</v>
      </c>
      <c r="V390" s="49">
        <v>42762.764386574076</v>
      </c>
      <c r="W390" s="49" t="s">
        <v>2997</v>
      </c>
      <c r="X390" s="49">
        <v>42762.757002314815</v>
      </c>
      <c r="Y390" s="49">
        <v>42762.762291666666</v>
      </c>
      <c r="Z390" s="49">
        <v>42762.764976851853</v>
      </c>
      <c r="AA390" s="49" t="s">
        <v>2997</v>
      </c>
      <c r="AB390" s="11">
        <v>3</v>
      </c>
      <c r="AC390" s="10">
        <v>4.7453703703692618E-4</v>
      </c>
      <c r="AD390" s="10">
        <v>1.1574074074074403E-3</v>
      </c>
      <c r="AE390" s="10">
        <v>5.9027777777787005E-4</v>
      </c>
      <c r="AF390" s="10" t="s">
        <v>2997</v>
      </c>
      <c r="AG390" s="50">
        <v>0.68333333333333335</v>
      </c>
      <c r="AH390" s="50">
        <v>1.6666666666666665</v>
      </c>
      <c r="AI390" s="50">
        <v>0.85</v>
      </c>
      <c r="AJ390" s="50"/>
      <c r="AK390" s="11" t="s">
        <v>3007</v>
      </c>
      <c r="AL390" s="10" t="s">
        <v>3040</v>
      </c>
      <c r="AM390" s="11" t="s">
        <v>3040</v>
      </c>
      <c r="AN390" s="10">
        <v>0.76597222222222217</v>
      </c>
      <c r="AO390" s="10">
        <v>0.76597222222222217</v>
      </c>
      <c r="AP390" s="11"/>
      <c r="AQ390" s="10">
        <v>1.1111111111111072E-2</v>
      </c>
      <c r="AR390" s="10">
        <v>1.5856481481481E-3</v>
      </c>
      <c r="AS390" s="10" t="s">
        <v>3052</v>
      </c>
      <c r="AT390" s="44">
        <v>16</v>
      </c>
      <c r="AU390" s="44">
        <v>2.2833333333333332</v>
      </c>
      <c r="AV390" s="44" t="s">
        <v>3051</v>
      </c>
      <c r="AW390" s="10">
        <v>1.6666666666667052E-3</v>
      </c>
      <c r="AX390" s="44">
        <v>2.4</v>
      </c>
      <c r="AY390" t="str">
        <f t="shared" si="21"/>
        <v>SI</v>
      </c>
      <c r="AZ390" s="43">
        <f t="shared" si="22"/>
        <v>1.4</v>
      </c>
    </row>
    <row r="391" spans="1:52" x14ac:dyDescent="0.25">
      <c r="A391" s="11">
        <v>715</v>
      </c>
      <c r="B391" s="9">
        <v>42762</v>
      </c>
      <c r="C391" s="11" t="s">
        <v>176</v>
      </c>
      <c r="D391" s="10">
        <v>0.75486111111111109</v>
      </c>
      <c r="E391" s="44">
        <f t="shared" si="20"/>
        <v>0</v>
      </c>
      <c r="F391" s="10">
        <v>0.75754629629629633</v>
      </c>
      <c r="G391" s="48">
        <v>18</v>
      </c>
      <c r="H391" s="10"/>
      <c r="I391" s="10"/>
      <c r="J391" s="10"/>
      <c r="K391" s="10">
        <v>0.75900462962962967</v>
      </c>
      <c r="L391" s="10"/>
      <c r="M391" s="10"/>
      <c r="N391" s="10"/>
      <c r="O391" s="11">
        <v>2</v>
      </c>
      <c r="P391" s="11"/>
      <c r="Q391" s="11"/>
      <c r="R391" s="11"/>
      <c r="S391" s="11">
        <v>1</v>
      </c>
      <c r="T391" s="49">
        <v>42762.7575462963</v>
      </c>
      <c r="U391" s="49" t="s">
        <v>2997</v>
      </c>
      <c r="V391" s="49" t="s">
        <v>2997</v>
      </c>
      <c r="W391" s="49" t="s">
        <v>2997</v>
      </c>
      <c r="X391" s="49">
        <v>42762.759004629632</v>
      </c>
      <c r="Y391" s="49" t="s">
        <v>2997</v>
      </c>
      <c r="Z391" s="49" t="s">
        <v>2997</v>
      </c>
      <c r="AA391" s="49" t="s">
        <v>2997</v>
      </c>
      <c r="AB391" s="11">
        <v>1</v>
      </c>
      <c r="AC391" s="10">
        <v>1.4583333333333393E-3</v>
      </c>
      <c r="AD391" s="10" t="s">
        <v>2997</v>
      </c>
      <c r="AE391" s="10" t="s">
        <v>2997</v>
      </c>
      <c r="AF391" s="10" t="s">
        <v>2997</v>
      </c>
      <c r="AG391" s="50">
        <v>2.1</v>
      </c>
      <c r="AH391" s="50"/>
      <c r="AI391" s="50"/>
      <c r="AJ391" s="50"/>
      <c r="AK391" s="11" t="s">
        <v>3007</v>
      </c>
      <c r="AL391" s="10" t="s">
        <v>3040</v>
      </c>
      <c r="AM391" s="11" t="s">
        <v>3040</v>
      </c>
      <c r="AN391" s="10">
        <v>0.77916666666666667</v>
      </c>
      <c r="AO391" s="10">
        <v>0.77916666666666667</v>
      </c>
      <c r="AP391" s="11"/>
      <c r="AQ391" s="10">
        <v>2.430555555555558E-2</v>
      </c>
      <c r="AR391" s="10">
        <v>2.1620370370370345E-2</v>
      </c>
      <c r="AS391" s="10" t="s">
        <v>3052</v>
      </c>
      <c r="AT391" s="44">
        <v>35</v>
      </c>
      <c r="AU391" s="44">
        <v>31.133333333333333</v>
      </c>
      <c r="AV391" s="44" t="s">
        <v>3051</v>
      </c>
      <c r="AW391" s="10">
        <v>2.6851851851852349E-3</v>
      </c>
      <c r="AX391" s="44">
        <v>3.8666666666666667</v>
      </c>
      <c r="AY391" t="str">
        <f t="shared" si="21"/>
        <v>SI</v>
      </c>
      <c r="AZ391" s="43">
        <f t="shared" si="22"/>
        <v>2.8666666666666667</v>
      </c>
    </row>
    <row r="392" spans="1:52" x14ac:dyDescent="0.25">
      <c r="A392" s="11">
        <v>718</v>
      </c>
      <c r="B392" s="9">
        <v>42762</v>
      </c>
      <c r="C392" s="11" t="s">
        <v>177</v>
      </c>
      <c r="D392" s="10">
        <v>0.75486111111111109</v>
      </c>
      <c r="E392" s="44">
        <f t="shared" si="20"/>
        <v>0</v>
      </c>
      <c r="F392" s="10">
        <v>0.7591782407407407</v>
      </c>
      <c r="G392" s="48">
        <v>18</v>
      </c>
      <c r="H392" s="10"/>
      <c r="I392" s="10"/>
      <c r="J392" s="10"/>
      <c r="K392" s="10">
        <v>0.76192129629629635</v>
      </c>
      <c r="L392" s="10"/>
      <c r="M392" s="10"/>
      <c r="N392" s="10"/>
      <c r="O392" s="11">
        <v>2</v>
      </c>
      <c r="P392" s="11"/>
      <c r="Q392" s="11"/>
      <c r="R392" s="11"/>
      <c r="S392" s="11">
        <v>1</v>
      </c>
      <c r="T392" s="49">
        <v>42762.75917824074</v>
      </c>
      <c r="U392" s="49" t="s">
        <v>2997</v>
      </c>
      <c r="V392" s="49" t="s">
        <v>2997</v>
      </c>
      <c r="W392" s="49" t="s">
        <v>2997</v>
      </c>
      <c r="X392" s="49">
        <v>42762.761921296296</v>
      </c>
      <c r="Y392" s="49" t="s">
        <v>2997</v>
      </c>
      <c r="Z392" s="49" t="s">
        <v>2997</v>
      </c>
      <c r="AA392" s="49" t="s">
        <v>2997</v>
      </c>
      <c r="AB392" s="11">
        <v>1</v>
      </c>
      <c r="AC392" s="10">
        <v>2.7430555555556513E-3</v>
      </c>
      <c r="AD392" s="10" t="s">
        <v>2997</v>
      </c>
      <c r="AE392" s="10" t="s">
        <v>2997</v>
      </c>
      <c r="AF392" s="10" t="s">
        <v>2997</v>
      </c>
      <c r="AG392" s="50">
        <v>3.95</v>
      </c>
      <c r="AH392" s="50"/>
      <c r="AI392" s="50"/>
      <c r="AJ392" s="50"/>
      <c r="AK392" s="11" t="s">
        <v>3007</v>
      </c>
      <c r="AL392" s="10" t="s">
        <v>3040</v>
      </c>
      <c r="AM392" s="11" t="s">
        <v>3040</v>
      </c>
      <c r="AN392" s="51">
        <v>0.82500000000000007</v>
      </c>
      <c r="AO392" s="51">
        <v>0.82500000000000007</v>
      </c>
      <c r="AP392" s="11"/>
      <c r="AQ392" s="10">
        <v>7.0138888888888973E-2</v>
      </c>
      <c r="AR392" s="10">
        <v>6.5821759259259371E-2</v>
      </c>
      <c r="AS392" s="10" t="s">
        <v>3052</v>
      </c>
      <c r="AT392" s="44">
        <v>101</v>
      </c>
      <c r="AU392" s="44">
        <v>94.783333333333331</v>
      </c>
      <c r="AV392" s="44" t="s">
        <v>3051</v>
      </c>
      <c r="AW392" s="10">
        <v>4.3171296296296013E-3</v>
      </c>
      <c r="AX392" s="44">
        <v>6.2166666666666668</v>
      </c>
      <c r="AY392" t="str">
        <f t="shared" si="21"/>
        <v>SI</v>
      </c>
      <c r="AZ392" s="43">
        <f t="shared" si="22"/>
        <v>5.2166666666666668</v>
      </c>
    </row>
    <row r="393" spans="1:52" x14ac:dyDescent="0.25">
      <c r="A393" s="11">
        <v>716</v>
      </c>
      <c r="B393" s="9">
        <v>42762</v>
      </c>
      <c r="C393" s="11" t="s">
        <v>717</v>
      </c>
      <c r="D393" s="10">
        <v>0.75624999999999998</v>
      </c>
      <c r="E393" s="44">
        <f t="shared" si="20"/>
        <v>2</v>
      </c>
      <c r="F393" s="10">
        <v>0.75804398148148155</v>
      </c>
      <c r="G393" s="48">
        <v>18</v>
      </c>
      <c r="H393" s="10"/>
      <c r="I393" s="10"/>
      <c r="J393" s="10"/>
      <c r="K393" s="10">
        <v>0.76059027777777777</v>
      </c>
      <c r="L393" s="10"/>
      <c r="M393" s="10"/>
      <c r="N393" s="10"/>
      <c r="O393" s="11">
        <v>5</v>
      </c>
      <c r="P393" s="11"/>
      <c r="Q393" s="11"/>
      <c r="R393" s="11"/>
      <c r="S393" s="11">
        <v>1</v>
      </c>
      <c r="T393" s="49">
        <v>42762.758043981485</v>
      </c>
      <c r="U393" s="49" t="s">
        <v>2997</v>
      </c>
      <c r="V393" s="49" t="s">
        <v>2997</v>
      </c>
      <c r="W393" s="49" t="s">
        <v>2997</v>
      </c>
      <c r="X393" s="49">
        <v>42762.76059027778</v>
      </c>
      <c r="Y393" s="49" t="s">
        <v>2997</v>
      </c>
      <c r="Z393" s="49" t="s">
        <v>2997</v>
      </c>
      <c r="AA393" s="49" t="s">
        <v>2997</v>
      </c>
      <c r="AB393" s="11">
        <v>1</v>
      </c>
      <c r="AC393" s="10">
        <v>2.5462962962962132E-3</v>
      </c>
      <c r="AD393" s="10" t="s">
        <v>2997</v>
      </c>
      <c r="AE393" s="10" t="s">
        <v>2997</v>
      </c>
      <c r="AF393" s="10" t="s">
        <v>2997</v>
      </c>
      <c r="AG393" s="50">
        <v>3.6666666666666665</v>
      </c>
      <c r="AH393" s="50"/>
      <c r="AI393" s="50"/>
      <c r="AJ393" s="50"/>
      <c r="AK393" s="11" t="s">
        <v>3007</v>
      </c>
      <c r="AL393" s="10">
        <v>0.77547453703703706</v>
      </c>
      <c r="AM393" s="11">
        <v>1</v>
      </c>
      <c r="AN393" s="51">
        <v>0.79583333333333339</v>
      </c>
      <c r="AO393" s="51">
        <v>0.79583333333333339</v>
      </c>
      <c r="AP393" s="11"/>
      <c r="AQ393" s="10">
        <v>3.9583333333333415E-2</v>
      </c>
      <c r="AR393" s="10">
        <v>3.7789351851851838E-2</v>
      </c>
      <c r="AS393" s="10">
        <v>2.0358796296296333E-2</v>
      </c>
      <c r="AT393" s="44">
        <v>57</v>
      </c>
      <c r="AU393" s="44">
        <v>54.416666666666664</v>
      </c>
      <c r="AV393" s="44">
        <v>29.316666666666666</v>
      </c>
      <c r="AW393" s="10">
        <v>1.7939814814815769E-3</v>
      </c>
      <c r="AX393" s="44">
        <v>2.5833333333333335</v>
      </c>
      <c r="AY393" t="str">
        <f t="shared" si="21"/>
        <v>SI</v>
      </c>
      <c r="AZ393" s="43">
        <f t="shared" si="22"/>
        <v>1.5833333333333335</v>
      </c>
    </row>
    <row r="394" spans="1:52" x14ac:dyDescent="0.25">
      <c r="A394" s="11">
        <v>714</v>
      </c>
      <c r="B394" s="9">
        <v>42762</v>
      </c>
      <c r="C394" s="11" t="s">
        <v>409</v>
      </c>
      <c r="D394" s="10">
        <v>0.75694444444444453</v>
      </c>
      <c r="E394" s="44">
        <f t="shared" si="20"/>
        <v>1</v>
      </c>
      <c r="F394" s="10">
        <v>0.75731481481481477</v>
      </c>
      <c r="G394" s="48">
        <v>18</v>
      </c>
      <c r="H394" s="10">
        <v>0.76027777777777772</v>
      </c>
      <c r="I394" s="10">
        <v>0.76582175925925933</v>
      </c>
      <c r="J394" s="10"/>
      <c r="K394" s="10">
        <v>0.75766203703703694</v>
      </c>
      <c r="L394" s="10">
        <v>0.76096064814814823</v>
      </c>
      <c r="M394" s="10">
        <v>0.7661458333333333</v>
      </c>
      <c r="N394" s="10"/>
      <c r="O394" s="11">
        <v>4</v>
      </c>
      <c r="P394" s="11">
        <v>3</v>
      </c>
      <c r="Q394" s="11">
        <v>4</v>
      </c>
      <c r="R394" s="11"/>
      <c r="S394" s="11">
        <v>3</v>
      </c>
      <c r="T394" s="49">
        <v>42762.757314814815</v>
      </c>
      <c r="U394" s="49">
        <v>42762.760277777779</v>
      </c>
      <c r="V394" s="49">
        <v>42762.765821759262</v>
      </c>
      <c r="W394" s="49" t="s">
        <v>2997</v>
      </c>
      <c r="X394" s="49">
        <v>42762.757662037038</v>
      </c>
      <c r="Y394" s="49">
        <v>42762.760960648149</v>
      </c>
      <c r="Z394" s="49">
        <v>42762.766145833331</v>
      </c>
      <c r="AA394" s="49" t="s">
        <v>2997</v>
      </c>
      <c r="AB394" s="11">
        <v>3</v>
      </c>
      <c r="AC394" s="10">
        <v>3.4722222222216548E-4</v>
      </c>
      <c r="AD394" s="10">
        <v>6.8287037037051412E-4</v>
      </c>
      <c r="AE394" s="10">
        <v>3.240740740739767E-4</v>
      </c>
      <c r="AF394" s="10" t="s">
        <v>2997</v>
      </c>
      <c r="AG394" s="50">
        <v>0.5</v>
      </c>
      <c r="AH394" s="50">
        <v>0.98333333333333328</v>
      </c>
      <c r="AI394" s="50">
        <v>0.46666666666666667</v>
      </c>
      <c r="AJ394" s="50"/>
      <c r="AK394" s="11" t="s">
        <v>3007</v>
      </c>
      <c r="AL394" s="10" t="s">
        <v>3040</v>
      </c>
      <c r="AM394" s="11" t="s">
        <v>3040</v>
      </c>
      <c r="AN394" s="10">
        <v>0.7680555555555556</v>
      </c>
      <c r="AO394" s="10">
        <v>0.7680555555555556</v>
      </c>
      <c r="AP394" s="11"/>
      <c r="AQ394" s="10">
        <v>1.1111111111111072E-2</v>
      </c>
      <c r="AR394" s="10">
        <v>2.2337962962962754E-3</v>
      </c>
      <c r="AS394" s="10" t="s">
        <v>3052</v>
      </c>
      <c r="AT394" s="44">
        <v>16</v>
      </c>
      <c r="AU394" s="44">
        <v>3.2166666666666668</v>
      </c>
      <c r="AV394" s="44" t="s">
        <v>3051</v>
      </c>
      <c r="AW394" s="10">
        <v>3.7037037037024323E-4</v>
      </c>
      <c r="AX394" s="44">
        <v>0.53333333333333333</v>
      </c>
      <c r="AY394" t="str">
        <f t="shared" si="21"/>
        <v>NO</v>
      </c>
      <c r="AZ394" s="43">
        <f t="shared" si="22"/>
        <v>0</v>
      </c>
    </row>
    <row r="395" spans="1:52" x14ac:dyDescent="0.25">
      <c r="A395" s="11">
        <v>717</v>
      </c>
      <c r="B395" s="9">
        <v>42762</v>
      </c>
      <c r="C395" s="11" t="s">
        <v>618</v>
      </c>
      <c r="D395" s="10">
        <v>0.75763888888888886</v>
      </c>
      <c r="E395" s="44">
        <f t="shared" si="20"/>
        <v>1</v>
      </c>
      <c r="F395" s="10">
        <v>0.75868055555555547</v>
      </c>
      <c r="G395" s="48">
        <v>18</v>
      </c>
      <c r="H395" s="10"/>
      <c r="I395" s="10"/>
      <c r="J395" s="10"/>
      <c r="K395" s="10">
        <v>0.75968750000000007</v>
      </c>
      <c r="L395" s="10"/>
      <c r="M395" s="10"/>
      <c r="N395" s="10"/>
      <c r="O395" s="11">
        <v>4</v>
      </c>
      <c r="P395" s="11"/>
      <c r="Q395" s="11"/>
      <c r="R395" s="11"/>
      <c r="S395" s="11">
        <v>1</v>
      </c>
      <c r="T395" s="49">
        <v>42762.758680555555</v>
      </c>
      <c r="U395" s="49" t="s">
        <v>2997</v>
      </c>
      <c r="V395" s="49" t="s">
        <v>2997</v>
      </c>
      <c r="W395" s="49" t="s">
        <v>2997</v>
      </c>
      <c r="X395" s="49">
        <v>42762.759687500002</v>
      </c>
      <c r="Y395" s="49" t="s">
        <v>2997</v>
      </c>
      <c r="Z395" s="49" t="s">
        <v>2997</v>
      </c>
      <c r="AA395" s="49" t="s">
        <v>2997</v>
      </c>
      <c r="AB395" s="11">
        <v>1</v>
      </c>
      <c r="AC395" s="10">
        <v>1.0069444444446018E-3</v>
      </c>
      <c r="AD395" s="10" t="s">
        <v>2997</v>
      </c>
      <c r="AE395" s="10" t="s">
        <v>2997</v>
      </c>
      <c r="AF395" s="10" t="s">
        <v>2997</v>
      </c>
      <c r="AG395" s="50">
        <v>1.45</v>
      </c>
      <c r="AH395" s="50"/>
      <c r="AI395" s="50"/>
      <c r="AJ395" s="50"/>
      <c r="AK395" s="11" t="s">
        <v>3007</v>
      </c>
      <c r="AL395" s="10">
        <v>0.7768518518518519</v>
      </c>
      <c r="AM395" s="11">
        <v>1</v>
      </c>
      <c r="AN395" s="10">
        <v>0.79722222222222217</v>
      </c>
      <c r="AO395" s="10">
        <v>0.79722222222222217</v>
      </c>
      <c r="AP395" s="11"/>
      <c r="AQ395" s="10">
        <v>3.9583333333333304E-2</v>
      </c>
      <c r="AR395" s="10">
        <v>3.8541666666666696E-2</v>
      </c>
      <c r="AS395" s="10">
        <v>2.0370370370370261E-2</v>
      </c>
      <c r="AT395" s="44">
        <v>57</v>
      </c>
      <c r="AU395" s="44">
        <v>55.5</v>
      </c>
      <c r="AV395" s="44">
        <v>29.333333333333332</v>
      </c>
      <c r="AW395" s="10">
        <v>1.0416666666666075E-3</v>
      </c>
      <c r="AX395" s="44">
        <v>1.5</v>
      </c>
      <c r="AY395" t="str">
        <f t="shared" si="21"/>
        <v>SI</v>
      </c>
      <c r="AZ395" s="43">
        <f t="shared" si="22"/>
        <v>0.5</v>
      </c>
    </row>
    <row r="396" spans="1:52" x14ac:dyDescent="0.25">
      <c r="A396" s="11">
        <v>720</v>
      </c>
      <c r="B396" s="9">
        <v>42762</v>
      </c>
      <c r="C396" s="11" t="s">
        <v>408</v>
      </c>
      <c r="D396" s="10">
        <v>0.75902777777777775</v>
      </c>
      <c r="E396" s="44">
        <f t="shared" si="20"/>
        <v>2</v>
      </c>
      <c r="F396" s="10">
        <v>0.75966435185185188</v>
      </c>
      <c r="G396" s="48">
        <v>18</v>
      </c>
      <c r="H396" s="10"/>
      <c r="I396" s="10"/>
      <c r="J396" s="10"/>
      <c r="K396" s="10">
        <v>0.76016203703703711</v>
      </c>
      <c r="L396" s="10"/>
      <c r="M396" s="10"/>
      <c r="N396" s="10"/>
      <c r="O396" s="11">
        <v>3</v>
      </c>
      <c r="P396" s="11"/>
      <c r="Q396" s="11"/>
      <c r="R396" s="11"/>
      <c r="S396" s="11">
        <v>1</v>
      </c>
      <c r="T396" s="49">
        <v>42762.759664351855</v>
      </c>
      <c r="U396" s="49" t="s">
        <v>2997</v>
      </c>
      <c r="V396" s="49" t="s">
        <v>2997</v>
      </c>
      <c r="W396" s="49" t="s">
        <v>2997</v>
      </c>
      <c r="X396" s="49">
        <v>42762.760162037041</v>
      </c>
      <c r="Y396" s="49" t="s">
        <v>2997</v>
      </c>
      <c r="Z396" s="49" t="s">
        <v>2997</v>
      </c>
      <c r="AA396" s="49" t="s">
        <v>2997</v>
      </c>
      <c r="AB396" s="11">
        <v>1</v>
      </c>
      <c r="AC396" s="10">
        <v>4.9768518518522598E-4</v>
      </c>
      <c r="AD396" s="10" t="s">
        <v>2997</v>
      </c>
      <c r="AE396" s="10" t="s">
        <v>2997</v>
      </c>
      <c r="AF396" s="10" t="s">
        <v>2997</v>
      </c>
      <c r="AG396" s="50">
        <v>0.71666666666666667</v>
      </c>
      <c r="AH396" s="50"/>
      <c r="AI396" s="50"/>
      <c r="AJ396" s="50"/>
      <c r="AK396" s="11" t="s">
        <v>3007</v>
      </c>
      <c r="AL396" s="10">
        <v>0.7602430555555556</v>
      </c>
      <c r="AM396" s="11">
        <v>1</v>
      </c>
      <c r="AN396" s="51">
        <v>0.76111111111111107</v>
      </c>
      <c r="AO396" s="51">
        <v>0.76111111111111107</v>
      </c>
      <c r="AP396" s="11"/>
      <c r="AQ396" s="10">
        <v>2.0833333333333259E-3</v>
      </c>
      <c r="AR396" s="10">
        <v>1.4467592592591894E-3</v>
      </c>
      <c r="AS396" s="10">
        <v>8.680555555554692E-4</v>
      </c>
      <c r="AT396" s="44">
        <v>3</v>
      </c>
      <c r="AU396" s="44">
        <v>2.0833333333333335</v>
      </c>
      <c r="AV396" s="44">
        <v>1.25</v>
      </c>
      <c r="AW396" s="10">
        <v>6.3657407407413658E-4</v>
      </c>
      <c r="AX396" s="44">
        <v>0.91666666666666663</v>
      </c>
      <c r="AY396" t="str">
        <f t="shared" si="21"/>
        <v>NO</v>
      </c>
      <c r="AZ396" s="43">
        <f t="shared" si="22"/>
        <v>0</v>
      </c>
    </row>
    <row r="397" spans="1:52" x14ac:dyDescent="0.25">
      <c r="A397" s="11">
        <v>722</v>
      </c>
      <c r="B397" s="9">
        <v>42762</v>
      </c>
      <c r="C397" s="11" t="s">
        <v>620</v>
      </c>
      <c r="D397" s="10">
        <v>0.7597222222222223</v>
      </c>
      <c r="E397" s="44">
        <f t="shared" si="20"/>
        <v>1</v>
      </c>
      <c r="F397" s="10">
        <v>0.76078703703703709</v>
      </c>
      <c r="G397" s="48">
        <v>18</v>
      </c>
      <c r="H397" s="10">
        <v>0.79893518518518514</v>
      </c>
      <c r="I397" s="10"/>
      <c r="J397" s="10"/>
      <c r="K397" s="10">
        <v>0.76167824074074064</v>
      </c>
      <c r="L397" s="10">
        <v>0.79981481481481476</v>
      </c>
      <c r="M397" s="10"/>
      <c r="N397" s="10"/>
      <c r="O397" s="11">
        <v>4</v>
      </c>
      <c r="P397" s="11">
        <v>4</v>
      </c>
      <c r="Q397" s="11"/>
      <c r="R397" s="11"/>
      <c r="S397" s="11">
        <v>2</v>
      </c>
      <c r="T397" s="49">
        <v>42762.760787037034</v>
      </c>
      <c r="U397" s="49">
        <v>42762.798935185187</v>
      </c>
      <c r="V397" s="49" t="s">
        <v>2997</v>
      </c>
      <c r="W397" s="49" t="s">
        <v>2997</v>
      </c>
      <c r="X397" s="49">
        <v>42762.761678240742</v>
      </c>
      <c r="Y397" s="49">
        <v>42762.799814814818</v>
      </c>
      <c r="Z397" s="49" t="s">
        <v>2997</v>
      </c>
      <c r="AA397" s="49" t="s">
        <v>2997</v>
      </c>
      <c r="AB397" s="11">
        <v>2</v>
      </c>
      <c r="AC397" s="10">
        <v>8.9120370370354696E-4</v>
      </c>
      <c r="AD397" s="10">
        <v>8.796296296296191E-4</v>
      </c>
      <c r="AE397" s="10" t="s">
        <v>2997</v>
      </c>
      <c r="AF397" s="10" t="s">
        <v>2997</v>
      </c>
      <c r="AG397" s="50">
        <v>1.2833333333333332</v>
      </c>
      <c r="AH397" s="50">
        <v>1.2666666666666666</v>
      </c>
      <c r="AI397" s="50"/>
      <c r="AJ397" s="50"/>
      <c r="AK397" s="11" t="s">
        <v>3007</v>
      </c>
      <c r="AL397" s="10" t="s">
        <v>3040</v>
      </c>
      <c r="AM397" s="11" t="s">
        <v>3040</v>
      </c>
      <c r="AN397" s="51">
        <v>0.88680555555555562</v>
      </c>
      <c r="AO397" s="51">
        <v>0.88680555555555562</v>
      </c>
      <c r="AP397" s="11"/>
      <c r="AQ397" s="10">
        <v>0.12708333333333333</v>
      </c>
      <c r="AR397" s="10">
        <v>8.7870370370370487E-2</v>
      </c>
      <c r="AS397" s="10" t="s">
        <v>3052</v>
      </c>
      <c r="AT397" s="44">
        <v>183</v>
      </c>
      <c r="AU397" s="44">
        <v>126.53333333333333</v>
      </c>
      <c r="AV397" s="44" t="s">
        <v>3051</v>
      </c>
      <c r="AW397" s="10">
        <v>1.0648148148147962E-3</v>
      </c>
      <c r="AX397" s="44">
        <v>1.5333333333333332</v>
      </c>
      <c r="AY397" t="str">
        <f t="shared" si="21"/>
        <v>SI</v>
      </c>
      <c r="AZ397" s="43">
        <f t="shared" si="22"/>
        <v>0.53333333333333321</v>
      </c>
    </row>
    <row r="398" spans="1:52" x14ac:dyDescent="0.25">
      <c r="A398" s="11">
        <v>728</v>
      </c>
      <c r="B398" s="9">
        <v>42762</v>
      </c>
      <c r="C398" s="11" t="s">
        <v>47</v>
      </c>
      <c r="D398" s="10">
        <v>0.76111111111111107</v>
      </c>
      <c r="E398" s="44">
        <f t="shared" si="20"/>
        <v>2</v>
      </c>
      <c r="F398" s="10">
        <v>0.76252314814814814</v>
      </c>
      <c r="G398" s="48">
        <v>18</v>
      </c>
      <c r="H398" s="10"/>
      <c r="I398" s="10"/>
      <c r="J398" s="10"/>
      <c r="K398" s="10">
        <v>0.76362268518518517</v>
      </c>
      <c r="L398" s="10"/>
      <c r="M398" s="10"/>
      <c r="N398" s="10"/>
      <c r="O398" s="11">
        <v>3</v>
      </c>
      <c r="P398" s="11"/>
      <c r="Q398" s="11"/>
      <c r="R398" s="11"/>
      <c r="S398" s="11">
        <v>1</v>
      </c>
      <c r="T398" s="49">
        <v>42762.762523148151</v>
      </c>
      <c r="U398" s="49" t="s">
        <v>2997</v>
      </c>
      <c r="V398" s="49" t="s">
        <v>2997</v>
      </c>
      <c r="W398" s="49" t="s">
        <v>2997</v>
      </c>
      <c r="X398" s="49">
        <v>42762.763622685183</v>
      </c>
      <c r="Y398" s="49" t="s">
        <v>2997</v>
      </c>
      <c r="Z398" s="49" t="s">
        <v>2997</v>
      </c>
      <c r="AA398" s="49" t="s">
        <v>2997</v>
      </c>
      <c r="AB398" s="11">
        <v>1</v>
      </c>
      <c r="AC398" s="10">
        <v>1.0995370370370239E-3</v>
      </c>
      <c r="AD398" s="10" t="s">
        <v>2997</v>
      </c>
      <c r="AE398" s="10" t="s">
        <v>2997</v>
      </c>
      <c r="AF398" s="10" t="s">
        <v>2997</v>
      </c>
      <c r="AG398" s="50">
        <v>1.5833333333333335</v>
      </c>
      <c r="AH398" s="50"/>
      <c r="AI398" s="50"/>
      <c r="AJ398" s="50"/>
      <c r="AK398" s="11" t="s">
        <v>3007</v>
      </c>
      <c r="AL398" s="10">
        <v>0.78790509259259256</v>
      </c>
      <c r="AM398" s="11">
        <v>1</v>
      </c>
      <c r="AN398" s="51">
        <v>0.80069444444444438</v>
      </c>
      <c r="AO398" s="51">
        <v>0.80069444444444438</v>
      </c>
      <c r="AP398" s="11"/>
      <c r="AQ398" s="10">
        <v>3.9583333333333304E-2</v>
      </c>
      <c r="AR398" s="10">
        <v>3.8171296296296231E-2</v>
      </c>
      <c r="AS398" s="10">
        <v>1.2789351851851816E-2</v>
      </c>
      <c r="AT398" s="44">
        <v>57</v>
      </c>
      <c r="AU398" s="44">
        <v>54.966666666666669</v>
      </c>
      <c r="AV398" s="44">
        <v>18.416666666666668</v>
      </c>
      <c r="AW398" s="10">
        <v>1.4120370370370727E-3</v>
      </c>
      <c r="AX398" s="44">
        <v>2.0333333333333332</v>
      </c>
      <c r="AY398" t="str">
        <f t="shared" si="21"/>
        <v>SI</v>
      </c>
      <c r="AZ398" s="43">
        <f t="shared" si="22"/>
        <v>1.0333333333333332</v>
      </c>
    </row>
    <row r="399" spans="1:52" x14ac:dyDescent="0.25">
      <c r="A399" s="11">
        <v>726</v>
      </c>
      <c r="B399" s="9">
        <v>42762</v>
      </c>
      <c r="C399" s="11" t="s">
        <v>178</v>
      </c>
      <c r="D399" s="10">
        <v>0.76111111111111107</v>
      </c>
      <c r="E399" s="44">
        <f t="shared" si="20"/>
        <v>0</v>
      </c>
      <c r="F399" s="10">
        <v>0.76223379629629628</v>
      </c>
      <c r="G399" s="48">
        <v>18</v>
      </c>
      <c r="H399" s="10"/>
      <c r="I399" s="10"/>
      <c r="J399" s="10"/>
      <c r="K399" s="10">
        <v>0.76361111111111113</v>
      </c>
      <c r="L399" s="10"/>
      <c r="M399" s="10"/>
      <c r="N399" s="10"/>
      <c r="O399" s="11">
        <v>2</v>
      </c>
      <c r="P399" s="11"/>
      <c r="Q399" s="11"/>
      <c r="R399" s="11"/>
      <c r="S399" s="11">
        <v>1</v>
      </c>
      <c r="T399" s="49">
        <v>42762.762233796297</v>
      </c>
      <c r="U399" s="49" t="s">
        <v>2997</v>
      </c>
      <c r="V399" s="49" t="s">
        <v>2997</v>
      </c>
      <c r="W399" s="49" t="s">
        <v>2997</v>
      </c>
      <c r="X399" s="49">
        <v>42762.763611111113</v>
      </c>
      <c r="Y399" s="49" t="s">
        <v>2997</v>
      </c>
      <c r="Z399" s="49" t="s">
        <v>2997</v>
      </c>
      <c r="AA399" s="49" t="s">
        <v>2997</v>
      </c>
      <c r="AB399" s="11">
        <v>1</v>
      </c>
      <c r="AC399" s="10">
        <v>1.3773148148148451E-3</v>
      </c>
      <c r="AD399" s="10" t="s">
        <v>2997</v>
      </c>
      <c r="AE399" s="10" t="s">
        <v>2997</v>
      </c>
      <c r="AF399" s="10" t="s">
        <v>2997</v>
      </c>
      <c r="AG399" s="50">
        <v>1.9833333333333334</v>
      </c>
      <c r="AH399" s="50"/>
      <c r="AI399" s="50"/>
      <c r="AJ399" s="50"/>
      <c r="AK399" s="11" t="s">
        <v>3007</v>
      </c>
      <c r="AL399" s="10">
        <v>0.7897453703703704</v>
      </c>
      <c r="AM399" s="11">
        <v>1</v>
      </c>
      <c r="AN399" s="51">
        <v>0.8041666666666667</v>
      </c>
      <c r="AO399" s="51">
        <v>0.8041666666666667</v>
      </c>
      <c r="AP399" s="11"/>
      <c r="AQ399" s="10">
        <v>4.3055555555555625E-2</v>
      </c>
      <c r="AR399" s="10">
        <v>4.1932870370370412E-2</v>
      </c>
      <c r="AS399" s="10">
        <v>1.4421296296296293E-2</v>
      </c>
      <c r="AT399" s="44">
        <v>62</v>
      </c>
      <c r="AU399" s="44">
        <v>60.383333333333333</v>
      </c>
      <c r="AV399" s="44">
        <v>20.766666666666666</v>
      </c>
      <c r="AW399" s="10">
        <v>1.1226851851852127E-3</v>
      </c>
      <c r="AX399" s="44">
        <v>1.6166666666666667</v>
      </c>
      <c r="AY399" t="str">
        <f t="shared" si="21"/>
        <v>SI</v>
      </c>
      <c r="AZ399" s="43">
        <f t="shared" si="22"/>
        <v>0.6166666666666667</v>
      </c>
    </row>
    <row r="400" spans="1:52" x14ac:dyDescent="0.25">
      <c r="A400" s="11">
        <v>724</v>
      </c>
      <c r="B400" s="9">
        <v>42762</v>
      </c>
      <c r="C400" s="11" t="s">
        <v>621</v>
      </c>
      <c r="D400" s="10">
        <v>0.76111111111111107</v>
      </c>
      <c r="E400" s="44">
        <f t="shared" ref="E400:E431" si="23">MINUTE(D400-D399)</f>
        <v>0</v>
      </c>
      <c r="F400" s="10">
        <v>0.76186342592592593</v>
      </c>
      <c r="G400" s="48">
        <v>18</v>
      </c>
      <c r="H400" s="10"/>
      <c r="I400" s="10"/>
      <c r="J400" s="10"/>
      <c r="K400" s="10">
        <v>0.76225694444444436</v>
      </c>
      <c r="L400" s="10"/>
      <c r="M400" s="10"/>
      <c r="N400" s="10"/>
      <c r="O400" s="11">
        <v>4</v>
      </c>
      <c r="P400" s="11"/>
      <c r="Q400" s="11"/>
      <c r="R400" s="11"/>
      <c r="S400" s="11">
        <v>1</v>
      </c>
      <c r="T400" s="49">
        <v>42762.761863425927</v>
      </c>
      <c r="U400" s="49" t="s">
        <v>2997</v>
      </c>
      <c r="V400" s="49" t="s">
        <v>2997</v>
      </c>
      <c r="W400" s="49" t="s">
        <v>2997</v>
      </c>
      <c r="X400" s="49">
        <v>42762.762256944443</v>
      </c>
      <c r="Y400" s="49" t="s">
        <v>2997</v>
      </c>
      <c r="Z400" s="49" t="s">
        <v>2997</v>
      </c>
      <c r="AA400" s="49" t="s">
        <v>2997</v>
      </c>
      <c r="AB400" s="11">
        <v>1</v>
      </c>
      <c r="AC400" s="10">
        <v>3.93518518518432E-4</v>
      </c>
      <c r="AD400" s="10" t="s">
        <v>2997</v>
      </c>
      <c r="AE400" s="10" t="s">
        <v>2997</v>
      </c>
      <c r="AF400" s="10" t="s">
        <v>2997</v>
      </c>
      <c r="AG400" s="50">
        <v>0.56666666666666665</v>
      </c>
      <c r="AH400" s="50"/>
      <c r="AI400" s="50"/>
      <c r="AJ400" s="50"/>
      <c r="AK400" s="11" t="s">
        <v>3007</v>
      </c>
      <c r="AL400" s="10">
        <v>0.76346064814814818</v>
      </c>
      <c r="AM400" s="11">
        <v>1</v>
      </c>
      <c r="AN400" s="10">
        <v>0.7631944444444444</v>
      </c>
      <c r="AO400" s="10">
        <v>0.7631944444444444</v>
      </c>
      <c r="AP400" s="11"/>
      <c r="AQ400" s="10">
        <v>2.0833333333333259E-3</v>
      </c>
      <c r="AR400" s="10">
        <v>1.3310185185184675E-3</v>
      </c>
      <c r="AS400" s="10">
        <v>-2.6620370370378232E-4</v>
      </c>
      <c r="AT400" s="44">
        <v>3</v>
      </c>
      <c r="AU400" s="44">
        <v>1.9166666666666665</v>
      </c>
      <c r="AV400" s="44" t="s">
        <v>3051</v>
      </c>
      <c r="AW400" s="10">
        <v>7.523148148148584E-4</v>
      </c>
      <c r="AX400" s="44">
        <v>1.0833333333333333</v>
      </c>
      <c r="AY400" t="str">
        <f t="shared" si="21"/>
        <v>SI</v>
      </c>
      <c r="AZ400" s="43">
        <f t="shared" si="22"/>
        <v>8.3333333333333259E-2</v>
      </c>
    </row>
    <row r="401" spans="1:52" x14ac:dyDescent="0.25">
      <c r="A401" s="11">
        <v>727</v>
      </c>
      <c r="B401" s="9">
        <v>42762</v>
      </c>
      <c r="C401" s="11" t="s">
        <v>622</v>
      </c>
      <c r="D401" s="10">
        <v>0.76111111111111107</v>
      </c>
      <c r="E401" s="44">
        <f t="shared" si="23"/>
        <v>0</v>
      </c>
      <c r="F401" s="10">
        <v>0.76244212962962965</v>
      </c>
      <c r="G401" s="48">
        <v>18</v>
      </c>
      <c r="H401" s="10">
        <v>0.77925925925925921</v>
      </c>
      <c r="I401" s="10"/>
      <c r="J401" s="10"/>
      <c r="K401" s="10">
        <v>0.76313657407407398</v>
      </c>
      <c r="L401" s="10">
        <v>0.78023148148148147</v>
      </c>
      <c r="M401" s="10"/>
      <c r="N401" s="10"/>
      <c r="O401" s="11">
        <v>4</v>
      </c>
      <c r="P401" s="11">
        <v>4</v>
      </c>
      <c r="Q401" s="11"/>
      <c r="R401" s="11"/>
      <c r="S401" s="11">
        <v>2</v>
      </c>
      <c r="T401" s="49">
        <v>42762.762442129628</v>
      </c>
      <c r="U401" s="49">
        <v>42762.77925925926</v>
      </c>
      <c r="V401" s="49" t="s">
        <v>2997</v>
      </c>
      <c r="W401" s="49" t="s">
        <v>2997</v>
      </c>
      <c r="X401" s="49">
        <v>42762.763136574074</v>
      </c>
      <c r="Y401" s="49">
        <v>42762.780231481483</v>
      </c>
      <c r="Z401" s="49" t="s">
        <v>2997</v>
      </c>
      <c r="AA401" s="49" t="s">
        <v>2997</v>
      </c>
      <c r="AB401" s="11">
        <v>2</v>
      </c>
      <c r="AC401" s="10">
        <v>6.9444444444433095E-4</v>
      </c>
      <c r="AD401" s="10">
        <v>9.7222222222226318E-4</v>
      </c>
      <c r="AE401" s="10" t="s">
        <v>2997</v>
      </c>
      <c r="AF401" s="10" t="s">
        <v>2997</v>
      </c>
      <c r="AG401" s="50">
        <v>1</v>
      </c>
      <c r="AH401" s="50">
        <v>1.4</v>
      </c>
      <c r="AI401" s="50"/>
      <c r="AJ401" s="50"/>
      <c r="AK401" s="11" t="s">
        <v>3007</v>
      </c>
      <c r="AL401" s="10" t="s">
        <v>3040</v>
      </c>
      <c r="AM401" s="11" t="s">
        <v>3040</v>
      </c>
      <c r="AN401" s="51">
        <v>0.8965277777777777</v>
      </c>
      <c r="AO401" s="51">
        <v>0.8965277777777777</v>
      </c>
      <c r="AP401" s="11"/>
      <c r="AQ401" s="10">
        <v>0.13541666666666663</v>
      </c>
      <c r="AR401" s="10">
        <v>0.11726851851851849</v>
      </c>
      <c r="AS401" s="10" t="s">
        <v>3052</v>
      </c>
      <c r="AT401" s="44">
        <v>195</v>
      </c>
      <c r="AU401" s="44">
        <v>168.86666666666667</v>
      </c>
      <c r="AV401" s="44" t="s">
        <v>3051</v>
      </c>
      <c r="AW401" s="10">
        <v>1.3310185185185786E-3</v>
      </c>
      <c r="AX401" s="44">
        <v>1.9166666666666665</v>
      </c>
      <c r="AY401" t="str">
        <f t="shared" si="21"/>
        <v>SI</v>
      </c>
      <c r="AZ401" s="43">
        <f t="shared" si="22"/>
        <v>0.91666666666666652</v>
      </c>
    </row>
    <row r="402" spans="1:52" x14ac:dyDescent="0.25">
      <c r="A402" s="11">
        <v>730</v>
      </c>
      <c r="B402" s="9">
        <v>42762</v>
      </c>
      <c r="C402" s="11" t="s">
        <v>269</v>
      </c>
      <c r="D402" s="10">
        <v>0.76180555555555562</v>
      </c>
      <c r="E402" s="44">
        <f t="shared" si="23"/>
        <v>1</v>
      </c>
      <c r="F402" s="10">
        <v>0.76391203703703703</v>
      </c>
      <c r="G402" s="48">
        <v>18</v>
      </c>
      <c r="H402" s="10"/>
      <c r="I402" s="10"/>
      <c r="J402" s="10"/>
      <c r="K402" s="10">
        <v>0.76593750000000005</v>
      </c>
      <c r="L402" s="10"/>
      <c r="M402" s="10"/>
      <c r="N402" s="10"/>
      <c r="O402" s="11">
        <v>3</v>
      </c>
      <c r="P402" s="11"/>
      <c r="Q402" s="11"/>
      <c r="R402" s="11"/>
      <c r="S402" s="11">
        <v>1</v>
      </c>
      <c r="T402" s="49">
        <v>42762.763912037037</v>
      </c>
      <c r="U402" s="49" t="s">
        <v>2997</v>
      </c>
      <c r="V402" s="49" t="s">
        <v>2997</v>
      </c>
      <c r="W402" s="49" t="s">
        <v>2997</v>
      </c>
      <c r="X402" s="49">
        <v>42762.7659375</v>
      </c>
      <c r="Y402" s="49" t="s">
        <v>2997</v>
      </c>
      <c r="Z402" s="49" t="s">
        <v>2997</v>
      </c>
      <c r="AA402" s="49" t="s">
        <v>2997</v>
      </c>
      <c r="AB402" s="11">
        <v>1</v>
      </c>
      <c r="AC402" s="10">
        <v>2.0254629629630205E-3</v>
      </c>
      <c r="AD402" s="10" t="s">
        <v>2997</v>
      </c>
      <c r="AE402" s="10" t="s">
        <v>2997</v>
      </c>
      <c r="AF402" s="10" t="s">
        <v>2997</v>
      </c>
      <c r="AG402" s="50">
        <v>2.9166666666666665</v>
      </c>
      <c r="AH402" s="50"/>
      <c r="AI402" s="50"/>
      <c r="AJ402" s="50"/>
      <c r="AK402" s="11" t="s">
        <v>3007</v>
      </c>
      <c r="AL402" s="10">
        <v>0.78870370370370368</v>
      </c>
      <c r="AM402" s="11">
        <v>1</v>
      </c>
      <c r="AN402" s="10">
        <v>0.79652777777777783</v>
      </c>
      <c r="AO402" s="10">
        <v>0.79722222222222217</v>
      </c>
      <c r="AP402" s="11"/>
      <c r="AQ402" s="10">
        <v>3.5416666666666541E-2</v>
      </c>
      <c r="AR402" s="10">
        <v>3.3310185185185137E-2</v>
      </c>
      <c r="AS402" s="10">
        <v>7.8240740740741499E-3</v>
      </c>
      <c r="AT402" s="44">
        <v>51</v>
      </c>
      <c r="AU402" s="44">
        <v>47.966666666666669</v>
      </c>
      <c r="AV402" s="44">
        <v>11.266666666666667</v>
      </c>
      <c r="AW402" s="10">
        <v>2.1064814814814037E-3</v>
      </c>
      <c r="AX402" s="44">
        <v>3.0333333333333332</v>
      </c>
      <c r="AY402" t="str">
        <f t="shared" si="21"/>
        <v>SI</v>
      </c>
      <c r="AZ402" s="43">
        <f t="shared" si="22"/>
        <v>2.0333333333333332</v>
      </c>
    </row>
    <row r="403" spans="1:52" x14ac:dyDescent="0.25">
      <c r="A403" s="11">
        <v>729</v>
      </c>
      <c r="B403" s="9">
        <v>42762</v>
      </c>
      <c r="C403" s="11" t="s">
        <v>623</v>
      </c>
      <c r="D403" s="10">
        <v>0.76250000000000007</v>
      </c>
      <c r="E403" s="44">
        <f t="shared" si="23"/>
        <v>1</v>
      </c>
      <c r="F403" s="10">
        <v>0.76354166666666667</v>
      </c>
      <c r="G403" s="48">
        <v>18</v>
      </c>
      <c r="H403" s="10"/>
      <c r="I403" s="10"/>
      <c r="J403" s="10"/>
      <c r="K403" s="10">
        <v>0.7649421296296296</v>
      </c>
      <c r="L403" s="10"/>
      <c r="M403" s="10"/>
      <c r="N403" s="10"/>
      <c r="O403" s="11">
        <v>4</v>
      </c>
      <c r="P403" s="11"/>
      <c r="Q403" s="11"/>
      <c r="R403" s="11"/>
      <c r="S403" s="11">
        <v>1</v>
      </c>
      <c r="T403" s="49">
        <v>42762.763541666667</v>
      </c>
      <c r="U403" s="49" t="s">
        <v>2997</v>
      </c>
      <c r="V403" s="49" t="s">
        <v>2997</v>
      </c>
      <c r="W403" s="49" t="s">
        <v>2997</v>
      </c>
      <c r="X403" s="49">
        <v>42762.76494212963</v>
      </c>
      <c r="Y403" s="49" t="s">
        <v>2997</v>
      </c>
      <c r="Z403" s="49" t="s">
        <v>2997</v>
      </c>
      <c r="AA403" s="49" t="s">
        <v>2997</v>
      </c>
      <c r="AB403" s="11">
        <v>1</v>
      </c>
      <c r="AC403" s="10">
        <v>1.4004629629629228E-3</v>
      </c>
      <c r="AD403" s="10" t="s">
        <v>2997</v>
      </c>
      <c r="AE403" s="10" t="s">
        <v>2997</v>
      </c>
      <c r="AF403" s="10" t="s">
        <v>2997</v>
      </c>
      <c r="AG403" s="50">
        <v>2.0166666666666666</v>
      </c>
      <c r="AH403" s="50"/>
      <c r="AI403" s="50"/>
      <c r="AJ403" s="50"/>
      <c r="AK403" s="11" t="s">
        <v>3007</v>
      </c>
      <c r="AL403" s="10" t="s">
        <v>3040</v>
      </c>
      <c r="AM403" s="11" t="s">
        <v>3040</v>
      </c>
      <c r="AN403" s="51">
        <v>0.92291666666666661</v>
      </c>
      <c r="AO403" s="51">
        <v>0.92291666666666661</v>
      </c>
      <c r="AP403" s="11"/>
      <c r="AQ403" s="10">
        <v>0.16041666666666654</v>
      </c>
      <c r="AR403" s="10">
        <v>0.15937499999999993</v>
      </c>
      <c r="AS403" s="10" t="s">
        <v>3052</v>
      </c>
      <c r="AT403" s="44">
        <v>231</v>
      </c>
      <c r="AU403" s="44">
        <v>229.5</v>
      </c>
      <c r="AV403" s="44" t="s">
        <v>3051</v>
      </c>
      <c r="AW403" s="10">
        <v>1.0416666666666075E-3</v>
      </c>
      <c r="AX403" s="44">
        <v>1.5</v>
      </c>
      <c r="AY403" t="str">
        <f t="shared" si="21"/>
        <v>SI</v>
      </c>
      <c r="AZ403" s="43">
        <f t="shared" si="22"/>
        <v>0.5</v>
      </c>
    </row>
    <row r="404" spans="1:52" x14ac:dyDescent="0.25">
      <c r="A404" s="11">
        <v>731</v>
      </c>
      <c r="B404" s="9">
        <v>42762</v>
      </c>
      <c r="C404" s="11" t="s">
        <v>180</v>
      </c>
      <c r="D404" s="10">
        <v>0.76388888888888884</v>
      </c>
      <c r="E404" s="44">
        <f t="shared" si="23"/>
        <v>2</v>
      </c>
      <c r="F404" s="10">
        <v>0.76519675925925934</v>
      </c>
      <c r="G404" s="48">
        <v>18</v>
      </c>
      <c r="H404" s="10"/>
      <c r="I404" s="10"/>
      <c r="J404" s="10"/>
      <c r="K404" s="10">
        <v>0.76648148148148154</v>
      </c>
      <c r="L404" s="10"/>
      <c r="M404" s="10"/>
      <c r="N404" s="10"/>
      <c r="O404" s="11">
        <v>2</v>
      </c>
      <c r="P404" s="11"/>
      <c r="Q404" s="11"/>
      <c r="R404" s="11"/>
      <c r="S404" s="11">
        <v>1</v>
      </c>
      <c r="T404" s="49">
        <v>42762.765196759261</v>
      </c>
      <c r="U404" s="49" t="s">
        <v>2997</v>
      </c>
      <c r="V404" s="49" t="s">
        <v>2997</v>
      </c>
      <c r="W404" s="49" t="s">
        <v>2997</v>
      </c>
      <c r="X404" s="49">
        <v>42762.766481481478</v>
      </c>
      <c r="Y404" s="49" t="s">
        <v>2997</v>
      </c>
      <c r="Z404" s="49" t="s">
        <v>2997</v>
      </c>
      <c r="AA404" s="49" t="s">
        <v>2997</v>
      </c>
      <c r="AB404" s="11">
        <v>1</v>
      </c>
      <c r="AC404" s="10">
        <v>1.284722222222201E-3</v>
      </c>
      <c r="AD404" s="10" t="s">
        <v>2997</v>
      </c>
      <c r="AE404" s="10" t="s">
        <v>2997</v>
      </c>
      <c r="AF404" s="10" t="s">
        <v>2997</v>
      </c>
      <c r="AG404" s="50">
        <v>1.85</v>
      </c>
      <c r="AH404" s="50"/>
      <c r="AI404" s="50"/>
      <c r="AJ404" s="50"/>
      <c r="AK404" s="11" t="s">
        <v>3007</v>
      </c>
      <c r="AL404" s="10" t="s">
        <v>3040</v>
      </c>
      <c r="AM404" s="11" t="s">
        <v>3040</v>
      </c>
      <c r="AN404" s="51">
        <v>0.8881944444444444</v>
      </c>
      <c r="AO404" s="51">
        <v>0.8881944444444444</v>
      </c>
      <c r="AP404" s="11"/>
      <c r="AQ404" s="10">
        <v>0.12430555555555556</v>
      </c>
      <c r="AR404" s="10">
        <v>0.12299768518518506</v>
      </c>
      <c r="AS404" s="10" t="s">
        <v>3052</v>
      </c>
      <c r="AT404" s="44">
        <v>179</v>
      </c>
      <c r="AU404" s="44">
        <v>177.11666666666667</v>
      </c>
      <c r="AV404" s="44" t="s">
        <v>3051</v>
      </c>
      <c r="AW404" s="10">
        <v>1.3078703703705008E-3</v>
      </c>
      <c r="AX404" s="44">
        <v>1.8833333333333333</v>
      </c>
      <c r="AY404" t="str">
        <f t="shared" si="21"/>
        <v>SI</v>
      </c>
      <c r="AZ404" s="43">
        <f t="shared" si="22"/>
        <v>0.8833333333333333</v>
      </c>
    </row>
    <row r="405" spans="1:52" x14ac:dyDescent="0.25">
      <c r="A405" s="11">
        <v>732</v>
      </c>
      <c r="B405" s="9">
        <v>42762</v>
      </c>
      <c r="C405" s="11" t="s">
        <v>428</v>
      </c>
      <c r="D405" s="10">
        <v>0.76458333333333339</v>
      </c>
      <c r="E405" s="44">
        <f t="shared" si="23"/>
        <v>1</v>
      </c>
      <c r="F405" s="10">
        <v>0.76528935185185187</v>
      </c>
      <c r="G405" s="48">
        <v>18</v>
      </c>
      <c r="H405" s="10"/>
      <c r="I405" s="10"/>
      <c r="J405" s="10"/>
      <c r="K405" s="10">
        <v>0.76571759259259264</v>
      </c>
      <c r="L405" s="10"/>
      <c r="M405" s="10"/>
      <c r="N405" s="10"/>
      <c r="O405" s="11">
        <v>4</v>
      </c>
      <c r="P405" s="11"/>
      <c r="Q405" s="11"/>
      <c r="R405" s="11"/>
      <c r="S405" s="11">
        <v>1</v>
      </c>
      <c r="T405" s="49">
        <v>42762.765289351853</v>
      </c>
      <c r="U405" s="49" t="s">
        <v>2997</v>
      </c>
      <c r="V405" s="49" t="s">
        <v>2997</v>
      </c>
      <c r="W405" s="49" t="s">
        <v>2997</v>
      </c>
      <c r="X405" s="49">
        <v>42762.765717592592</v>
      </c>
      <c r="Y405" s="49" t="s">
        <v>2997</v>
      </c>
      <c r="Z405" s="49" t="s">
        <v>2997</v>
      </c>
      <c r="AA405" s="49" t="s">
        <v>2997</v>
      </c>
      <c r="AB405" s="11">
        <v>1</v>
      </c>
      <c r="AC405" s="10">
        <v>4.2824074074077068E-4</v>
      </c>
      <c r="AD405" s="10" t="s">
        <v>2997</v>
      </c>
      <c r="AE405" s="10" t="s">
        <v>2997</v>
      </c>
      <c r="AF405" s="10" t="s">
        <v>2997</v>
      </c>
      <c r="AG405" s="50">
        <v>0.6166666666666667</v>
      </c>
      <c r="AH405" s="50"/>
      <c r="AI405" s="50"/>
      <c r="AJ405" s="50"/>
      <c r="AK405" s="11" t="s">
        <v>3007</v>
      </c>
      <c r="AL405" s="10" t="s">
        <v>3040</v>
      </c>
      <c r="AM405" s="11" t="s">
        <v>3040</v>
      </c>
      <c r="AN405" s="10">
        <v>0.76736111111111116</v>
      </c>
      <c r="AO405" s="10">
        <v>0.76736111111111116</v>
      </c>
      <c r="AP405" s="11"/>
      <c r="AQ405" s="10">
        <v>2.7777777777777679E-3</v>
      </c>
      <c r="AR405" s="10">
        <v>2.0717592592592871E-3</v>
      </c>
      <c r="AS405" s="10" t="s">
        <v>3052</v>
      </c>
      <c r="AT405" s="44">
        <v>4</v>
      </c>
      <c r="AU405" s="44">
        <v>2.9833333333333334</v>
      </c>
      <c r="AV405" s="44" t="s">
        <v>3051</v>
      </c>
      <c r="AW405" s="10">
        <v>7.0601851851848085E-4</v>
      </c>
      <c r="AX405" s="44">
        <v>1.0166666666666666</v>
      </c>
      <c r="AY405" t="str">
        <f t="shared" si="21"/>
        <v>SI</v>
      </c>
      <c r="AZ405" s="43">
        <f t="shared" si="22"/>
        <v>1.6666666666666607E-2</v>
      </c>
    </row>
    <row r="406" spans="1:52" x14ac:dyDescent="0.25">
      <c r="A406" s="11">
        <v>733</v>
      </c>
      <c r="B406" s="9">
        <v>42762</v>
      </c>
      <c r="C406" s="11" t="s">
        <v>624</v>
      </c>
      <c r="D406" s="10">
        <v>0.76597222222222217</v>
      </c>
      <c r="E406" s="44">
        <f t="shared" si="23"/>
        <v>2</v>
      </c>
      <c r="F406" s="10">
        <v>0.76658564814814811</v>
      </c>
      <c r="G406" s="48">
        <v>18</v>
      </c>
      <c r="H406" s="10"/>
      <c r="I406" s="10"/>
      <c r="J406" s="10"/>
      <c r="K406" s="10">
        <v>0.76762731481481483</v>
      </c>
      <c r="L406" s="10"/>
      <c r="M406" s="10"/>
      <c r="N406" s="10"/>
      <c r="O406" s="11">
        <v>4</v>
      </c>
      <c r="P406" s="11"/>
      <c r="Q406" s="11"/>
      <c r="R406" s="11"/>
      <c r="S406" s="11">
        <v>1</v>
      </c>
      <c r="T406" s="49">
        <v>42762.766585648147</v>
      </c>
      <c r="U406" s="49" t="s">
        <v>2997</v>
      </c>
      <c r="V406" s="49" t="s">
        <v>2997</v>
      </c>
      <c r="W406" s="49" t="s">
        <v>2997</v>
      </c>
      <c r="X406" s="49">
        <v>42762.767627314817</v>
      </c>
      <c r="Y406" s="49" t="s">
        <v>2997</v>
      </c>
      <c r="Z406" s="49" t="s">
        <v>2997</v>
      </c>
      <c r="AA406" s="49" t="s">
        <v>2997</v>
      </c>
      <c r="AB406" s="11">
        <v>1</v>
      </c>
      <c r="AC406" s="10">
        <v>1.0416666666667185E-3</v>
      </c>
      <c r="AD406" s="10" t="s">
        <v>2997</v>
      </c>
      <c r="AE406" s="10" t="s">
        <v>2997</v>
      </c>
      <c r="AF406" s="10" t="s">
        <v>2997</v>
      </c>
      <c r="AG406" s="50">
        <v>1.5</v>
      </c>
      <c r="AH406" s="50"/>
      <c r="AI406" s="50"/>
      <c r="AJ406" s="50"/>
      <c r="AK406" s="11" t="s">
        <v>3007</v>
      </c>
      <c r="AL406" s="10" t="s">
        <v>3040</v>
      </c>
      <c r="AM406" s="11" t="s">
        <v>3040</v>
      </c>
      <c r="AN406" s="51">
        <v>0.92361111111111116</v>
      </c>
      <c r="AO406" s="51">
        <v>0.92361111111111116</v>
      </c>
      <c r="AP406" s="11"/>
      <c r="AQ406" s="10">
        <v>0.15763888888888899</v>
      </c>
      <c r="AR406" s="10">
        <v>0.15702546296296305</v>
      </c>
      <c r="AS406" s="10" t="s">
        <v>3052</v>
      </c>
      <c r="AT406" s="44">
        <v>227</v>
      </c>
      <c r="AU406" s="44">
        <v>226.11666666666667</v>
      </c>
      <c r="AV406" s="44" t="s">
        <v>3051</v>
      </c>
      <c r="AW406" s="10">
        <v>6.134259259259478E-4</v>
      </c>
      <c r="AX406" s="44">
        <v>0.8833333333333333</v>
      </c>
      <c r="AY406" t="str">
        <f t="shared" si="21"/>
        <v>NO</v>
      </c>
      <c r="AZ406" s="43">
        <f t="shared" si="22"/>
        <v>0</v>
      </c>
    </row>
    <row r="407" spans="1:52" x14ac:dyDescent="0.25">
      <c r="A407" s="11">
        <v>734</v>
      </c>
      <c r="B407" s="9">
        <v>42762</v>
      </c>
      <c r="C407" s="11" t="s">
        <v>182</v>
      </c>
      <c r="D407" s="10">
        <v>0.76666666666666661</v>
      </c>
      <c r="E407" s="44">
        <f t="shared" si="23"/>
        <v>1</v>
      </c>
      <c r="F407" s="10">
        <v>0.76738425925925924</v>
      </c>
      <c r="G407" s="48">
        <v>18</v>
      </c>
      <c r="H407" s="10">
        <v>0.77188657407407402</v>
      </c>
      <c r="I407" s="10"/>
      <c r="J407" s="10"/>
      <c r="K407" s="10">
        <v>0.76842592592592596</v>
      </c>
      <c r="L407" s="10">
        <v>0.77249999999999996</v>
      </c>
      <c r="M407" s="10"/>
      <c r="N407" s="10"/>
      <c r="O407" s="11">
        <v>3</v>
      </c>
      <c r="P407" s="11">
        <v>2</v>
      </c>
      <c r="Q407" s="11"/>
      <c r="R407" s="11"/>
      <c r="S407" s="11">
        <v>2</v>
      </c>
      <c r="T407" s="49">
        <v>42762.767384259256</v>
      </c>
      <c r="U407" s="49">
        <v>42762.771886574075</v>
      </c>
      <c r="V407" s="49" t="s">
        <v>2997</v>
      </c>
      <c r="W407" s="49" t="s">
        <v>2997</v>
      </c>
      <c r="X407" s="49">
        <v>42762.768425925926</v>
      </c>
      <c r="Y407" s="49">
        <v>42762.772499999999</v>
      </c>
      <c r="Z407" s="49" t="s">
        <v>2997</v>
      </c>
      <c r="AA407" s="49" t="s">
        <v>2997</v>
      </c>
      <c r="AB407" s="11">
        <v>2</v>
      </c>
      <c r="AC407" s="10">
        <v>1.0416666666667185E-3</v>
      </c>
      <c r="AD407" s="10">
        <v>6.134259259259478E-4</v>
      </c>
      <c r="AE407" s="10" t="s">
        <v>2997</v>
      </c>
      <c r="AF407" s="10" t="s">
        <v>2997</v>
      </c>
      <c r="AG407" s="50">
        <v>1.5</v>
      </c>
      <c r="AH407" s="50">
        <v>0.8833333333333333</v>
      </c>
      <c r="AI407" s="50"/>
      <c r="AJ407" s="50"/>
      <c r="AK407" s="11" t="s">
        <v>3007</v>
      </c>
      <c r="AL407" s="10" t="s">
        <v>3040</v>
      </c>
      <c r="AM407" s="11" t="s">
        <v>3040</v>
      </c>
      <c r="AN407" s="10">
        <v>0.77361111111111114</v>
      </c>
      <c r="AO407" s="10">
        <v>0.77361111111111114</v>
      </c>
      <c r="AP407" s="11"/>
      <c r="AQ407" s="10">
        <v>6.9444444444445308E-3</v>
      </c>
      <c r="AR407" s="10">
        <v>1.7245370370371216E-3</v>
      </c>
      <c r="AS407" s="10" t="s">
        <v>3052</v>
      </c>
      <c r="AT407" s="44">
        <v>10</v>
      </c>
      <c r="AU407" s="44">
        <v>2.4833333333333334</v>
      </c>
      <c r="AV407" s="44" t="s">
        <v>3051</v>
      </c>
      <c r="AW407" s="10">
        <v>7.1759259259263075E-4</v>
      </c>
      <c r="AX407" s="44">
        <v>1.0333333333333334</v>
      </c>
      <c r="AY407" t="str">
        <f t="shared" si="21"/>
        <v>SI</v>
      </c>
      <c r="AZ407" s="43">
        <f t="shared" si="22"/>
        <v>3.3333333333333437E-2</v>
      </c>
    </row>
    <row r="408" spans="1:52" x14ac:dyDescent="0.25">
      <c r="A408" s="11">
        <v>745</v>
      </c>
      <c r="B408" s="9">
        <v>42762</v>
      </c>
      <c r="C408" s="11" t="s">
        <v>412</v>
      </c>
      <c r="D408" s="10">
        <v>0.76666666666666661</v>
      </c>
      <c r="E408" s="44">
        <f t="shared" si="23"/>
        <v>0</v>
      </c>
      <c r="F408" s="10">
        <v>0.77619212962962969</v>
      </c>
      <c r="G408" s="48">
        <v>18</v>
      </c>
      <c r="H408" s="10"/>
      <c r="I408" s="10"/>
      <c r="J408" s="10"/>
      <c r="K408" s="10">
        <v>0.7774537037037037</v>
      </c>
      <c r="L408" s="10"/>
      <c r="M408" s="10"/>
      <c r="N408" s="10"/>
      <c r="O408" s="11">
        <v>3</v>
      </c>
      <c r="P408" s="11"/>
      <c r="Q408" s="11"/>
      <c r="R408" s="11"/>
      <c r="S408" s="11">
        <v>1</v>
      </c>
      <c r="T408" s="49">
        <v>42762.776192129626</v>
      </c>
      <c r="U408" s="49" t="s">
        <v>2997</v>
      </c>
      <c r="V408" s="49" t="s">
        <v>2997</v>
      </c>
      <c r="W408" s="49" t="s">
        <v>2997</v>
      </c>
      <c r="X408" s="49">
        <v>42762.777453703704</v>
      </c>
      <c r="Y408" s="49" t="s">
        <v>2997</v>
      </c>
      <c r="Z408" s="49" t="s">
        <v>2997</v>
      </c>
      <c r="AA408" s="49" t="s">
        <v>2997</v>
      </c>
      <c r="AB408" s="11">
        <v>1</v>
      </c>
      <c r="AC408" s="10">
        <v>1.2615740740740122E-3</v>
      </c>
      <c r="AD408" s="10" t="s">
        <v>2997</v>
      </c>
      <c r="AE408" s="10" t="s">
        <v>2997</v>
      </c>
      <c r="AF408" s="10" t="s">
        <v>2997</v>
      </c>
      <c r="AG408" s="50">
        <v>1.8166666666666667</v>
      </c>
      <c r="AH408" s="50"/>
      <c r="AI408" s="50"/>
      <c r="AJ408" s="50"/>
      <c r="AK408" s="11" t="s">
        <v>3007</v>
      </c>
      <c r="AL408" s="10" t="s">
        <v>3040</v>
      </c>
      <c r="AM408" s="11" t="s">
        <v>3040</v>
      </c>
      <c r="AN408" s="51">
        <v>0.89861111111111114</v>
      </c>
      <c r="AO408" s="51">
        <v>0.89861111111111114</v>
      </c>
      <c r="AP408" s="11"/>
      <c r="AQ408" s="10">
        <v>0.13194444444444453</v>
      </c>
      <c r="AR408" s="10">
        <v>0.12241898148148145</v>
      </c>
      <c r="AS408" s="10" t="s">
        <v>3052</v>
      </c>
      <c r="AT408" s="44">
        <v>190</v>
      </c>
      <c r="AU408" s="44">
        <v>176.28333333333333</v>
      </c>
      <c r="AV408" s="44" t="s">
        <v>3051</v>
      </c>
      <c r="AW408" s="10">
        <v>9.5254629629630827E-3</v>
      </c>
      <c r="AX408" s="44">
        <v>13.716666666666667</v>
      </c>
      <c r="AY408" t="str">
        <f t="shared" si="21"/>
        <v>SI</v>
      </c>
      <c r="AZ408" s="43">
        <f t="shared" si="22"/>
        <v>12.716666666666667</v>
      </c>
    </row>
    <row r="409" spans="1:52" x14ac:dyDescent="0.25">
      <c r="A409" s="11">
        <v>735</v>
      </c>
      <c r="B409" s="9">
        <v>42762</v>
      </c>
      <c r="C409" s="11" t="s">
        <v>154</v>
      </c>
      <c r="D409" s="10">
        <v>0.7680555555555556</v>
      </c>
      <c r="E409" s="44">
        <f t="shared" si="23"/>
        <v>2</v>
      </c>
      <c r="F409" s="10">
        <v>0.76847222222222233</v>
      </c>
      <c r="G409" s="48">
        <v>18</v>
      </c>
      <c r="H409" s="10"/>
      <c r="I409" s="10"/>
      <c r="J409" s="10"/>
      <c r="K409" s="10">
        <v>0.76953703703703702</v>
      </c>
      <c r="L409" s="10"/>
      <c r="M409" s="10"/>
      <c r="N409" s="10"/>
      <c r="O409" s="11">
        <v>2</v>
      </c>
      <c r="P409" s="11"/>
      <c r="Q409" s="11"/>
      <c r="R409" s="11"/>
      <c r="S409" s="11">
        <v>1</v>
      </c>
      <c r="T409" s="49">
        <v>42762.768472222226</v>
      </c>
      <c r="U409" s="49" t="s">
        <v>2997</v>
      </c>
      <c r="V409" s="49" t="s">
        <v>2997</v>
      </c>
      <c r="W409" s="49" t="s">
        <v>2997</v>
      </c>
      <c r="X409" s="49">
        <v>42762.769537037035</v>
      </c>
      <c r="Y409" s="49" t="s">
        <v>2997</v>
      </c>
      <c r="Z409" s="49" t="s">
        <v>2997</v>
      </c>
      <c r="AA409" s="49" t="s">
        <v>2997</v>
      </c>
      <c r="AB409" s="11">
        <v>1</v>
      </c>
      <c r="AC409" s="10">
        <v>1.0648148148146852E-3</v>
      </c>
      <c r="AD409" s="10" t="s">
        <v>2997</v>
      </c>
      <c r="AE409" s="10" t="s">
        <v>2997</v>
      </c>
      <c r="AF409" s="10" t="s">
        <v>2997</v>
      </c>
      <c r="AG409" s="50">
        <v>1.5333333333333332</v>
      </c>
      <c r="AH409" s="50"/>
      <c r="AI409" s="50"/>
      <c r="AJ409" s="50"/>
      <c r="AK409" s="11" t="s">
        <v>3007</v>
      </c>
      <c r="AL409" s="10">
        <v>0.70827546296296295</v>
      </c>
      <c r="AM409" s="11">
        <v>1</v>
      </c>
      <c r="AN409" s="10">
        <v>0.77083333333333337</v>
      </c>
      <c r="AO409" s="10">
        <v>0.77083333333333337</v>
      </c>
      <c r="AP409" s="11"/>
      <c r="AQ409" s="10">
        <v>2.7777777777777679E-3</v>
      </c>
      <c r="AR409" s="10">
        <v>2.3611111111110361E-3</v>
      </c>
      <c r="AS409" s="10">
        <v>6.2557870370370416E-2</v>
      </c>
      <c r="AT409" s="44">
        <v>4</v>
      </c>
      <c r="AU409" s="44">
        <v>3.4</v>
      </c>
      <c r="AV409" s="44">
        <v>90.083333333333329</v>
      </c>
      <c r="AW409" s="10">
        <v>4.166666666667318E-4</v>
      </c>
      <c r="AX409" s="44">
        <v>0.6</v>
      </c>
      <c r="AY409" t="str">
        <f t="shared" si="21"/>
        <v>NO</v>
      </c>
      <c r="AZ409" s="43">
        <f t="shared" si="22"/>
        <v>0</v>
      </c>
    </row>
    <row r="410" spans="1:52" x14ac:dyDescent="0.25">
      <c r="A410" s="11">
        <v>736</v>
      </c>
      <c r="B410" s="9">
        <v>42762</v>
      </c>
      <c r="C410" s="11" t="s">
        <v>625</v>
      </c>
      <c r="D410" s="10">
        <v>0.7680555555555556</v>
      </c>
      <c r="E410" s="44">
        <f t="shared" si="23"/>
        <v>0</v>
      </c>
      <c r="F410" s="10">
        <v>0.76893518518518522</v>
      </c>
      <c r="G410" s="48">
        <v>18</v>
      </c>
      <c r="H410" s="10"/>
      <c r="I410" s="10"/>
      <c r="J410" s="10"/>
      <c r="K410" s="10">
        <v>0.76989583333333333</v>
      </c>
      <c r="L410" s="10"/>
      <c r="M410" s="10"/>
      <c r="N410" s="10"/>
      <c r="O410" s="11">
        <v>4</v>
      </c>
      <c r="P410" s="11"/>
      <c r="Q410" s="11"/>
      <c r="R410" s="11"/>
      <c r="S410" s="11">
        <v>1</v>
      </c>
      <c r="T410" s="49">
        <v>42762.768935185188</v>
      </c>
      <c r="U410" s="49" t="s">
        <v>2997</v>
      </c>
      <c r="V410" s="49" t="s">
        <v>2997</v>
      </c>
      <c r="W410" s="49" t="s">
        <v>2997</v>
      </c>
      <c r="X410" s="49">
        <v>42762.769895833335</v>
      </c>
      <c r="Y410" s="49" t="s">
        <v>2997</v>
      </c>
      <c r="Z410" s="49" t="s">
        <v>2997</v>
      </c>
      <c r="AA410" s="49" t="s">
        <v>2997</v>
      </c>
      <c r="AB410" s="11">
        <v>1</v>
      </c>
      <c r="AC410" s="10">
        <v>9.6064814814811328E-4</v>
      </c>
      <c r="AD410" s="10" t="s">
        <v>2997</v>
      </c>
      <c r="AE410" s="10" t="s">
        <v>2997</v>
      </c>
      <c r="AF410" s="10" t="s">
        <v>2997</v>
      </c>
      <c r="AG410" s="50">
        <v>1.3833333333333333</v>
      </c>
      <c r="AH410" s="50"/>
      <c r="AI410" s="50"/>
      <c r="AJ410" s="50"/>
      <c r="AK410" s="11" t="s">
        <v>3007</v>
      </c>
      <c r="AL410" s="10" t="s">
        <v>3040</v>
      </c>
      <c r="AM410" s="11" t="s">
        <v>3040</v>
      </c>
      <c r="AN410" s="51">
        <v>0.88124999999999998</v>
      </c>
      <c r="AO410" s="51">
        <v>0.88124999999999998</v>
      </c>
      <c r="AP410" s="11"/>
      <c r="AQ410" s="10">
        <v>0.11319444444444438</v>
      </c>
      <c r="AR410" s="10">
        <v>0.11231481481481476</v>
      </c>
      <c r="AS410" s="10" t="s">
        <v>3052</v>
      </c>
      <c r="AT410" s="44">
        <v>163</v>
      </c>
      <c r="AU410" s="44">
        <v>161.73333333333332</v>
      </c>
      <c r="AV410" s="44" t="s">
        <v>3051</v>
      </c>
      <c r="AW410" s="10">
        <v>8.796296296296191E-4</v>
      </c>
      <c r="AX410" s="44">
        <v>1.2666666666666666</v>
      </c>
      <c r="AY410" t="str">
        <f t="shared" si="21"/>
        <v>SI</v>
      </c>
      <c r="AZ410" s="43">
        <f t="shared" si="22"/>
        <v>0.26666666666666661</v>
      </c>
    </row>
    <row r="411" spans="1:52" x14ac:dyDescent="0.25">
      <c r="A411" s="11">
        <v>738</v>
      </c>
      <c r="B411" s="9">
        <v>42762</v>
      </c>
      <c r="C411" s="11" t="s">
        <v>626</v>
      </c>
      <c r="D411" s="10">
        <v>0.77013888888888893</v>
      </c>
      <c r="E411" s="44">
        <f t="shared" si="23"/>
        <v>3</v>
      </c>
      <c r="F411" s="10">
        <v>0.77087962962962964</v>
      </c>
      <c r="G411" s="48">
        <v>18</v>
      </c>
      <c r="H411" s="10"/>
      <c r="I411" s="10"/>
      <c r="J411" s="10"/>
      <c r="K411" s="10">
        <v>0.77178240740740733</v>
      </c>
      <c r="L411" s="10"/>
      <c r="M411" s="10"/>
      <c r="N411" s="10"/>
      <c r="O411" s="11">
        <v>4</v>
      </c>
      <c r="P411" s="11"/>
      <c r="Q411" s="11"/>
      <c r="R411" s="11"/>
      <c r="S411" s="11">
        <v>1</v>
      </c>
      <c r="T411" s="49">
        <v>42762.770879629628</v>
      </c>
      <c r="U411" s="49" t="s">
        <v>2997</v>
      </c>
      <c r="V411" s="49" t="s">
        <v>2997</v>
      </c>
      <c r="W411" s="49" t="s">
        <v>2997</v>
      </c>
      <c r="X411" s="49">
        <v>42762.771782407406</v>
      </c>
      <c r="Y411" s="49" t="s">
        <v>2997</v>
      </c>
      <c r="Z411" s="49" t="s">
        <v>2997</v>
      </c>
      <c r="AA411" s="49" t="s">
        <v>2997</v>
      </c>
      <c r="AB411" s="11">
        <v>1</v>
      </c>
      <c r="AC411" s="10">
        <v>9.0277777777769685E-4</v>
      </c>
      <c r="AD411" s="10" t="s">
        <v>2997</v>
      </c>
      <c r="AE411" s="10" t="s">
        <v>2997</v>
      </c>
      <c r="AF411" s="10" t="s">
        <v>2997</v>
      </c>
      <c r="AG411" s="50">
        <v>1.3</v>
      </c>
      <c r="AH411" s="50"/>
      <c r="AI411" s="50"/>
      <c r="AJ411" s="50"/>
      <c r="AK411" s="11" t="s">
        <v>3007</v>
      </c>
      <c r="AL411" s="10" t="s">
        <v>3040</v>
      </c>
      <c r="AM411" s="11" t="s">
        <v>3040</v>
      </c>
      <c r="AN411" s="51">
        <v>0.89166666666666661</v>
      </c>
      <c r="AO411" s="51">
        <v>0.89166666666666661</v>
      </c>
      <c r="AP411" s="11"/>
      <c r="AQ411" s="10">
        <v>0.12152777777777768</v>
      </c>
      <c r="AR411" s="10">
        <v>0.12078703703703697</v>
      </c>
      <c r="AS411" s="10" t="s">
        <v>3052</v>
      </c>
      <c r="AT411" s="44">
        <v>175</v>
      </c>
      <c r="AU411" s="44">
        <v>173.93333333333334</v>
      </c>
      <c r="AV411" s="44" t="s">
        <v>3051</v>
      </c>
      <c r="AW411" s="10">
        <v>7.407407407407085E-4</v>
      </c>
      <c r="AX411" s="44">
        <v>1.0666666666666667</v>
      </c>
      <c r="AY411" t="str">
        <f t="shared" si="21"/>
        <v>SI</v>
      </c>
      <c r="AZ411" s="43">
        <f t="shared" si="22"/>
        <v>6.6666666666666652E-2</v>
      </c>
    </row>
    <row r="412" spans="1:52" x14ac:dyDescent="0.25">
      <c r="A412" s="11">
        <v>739</v>
      </c>
      <c r="B412" s="9">
        <v>42762</v>
      </c>
      <c r="C412" s="11" t="s">
        <v>410</v>
      </c>
      <c r="D412" s="10">
        <v>0.77013888888888893</v>
      </c>
      <c r="E412" s="44">
        <f t="shared" si="23"/>
        <v>0</v>
      </c>
      <c r="F412" s="10">
        <v>0.77218749999999992</v>
      </c>
      <c r="G412" s="48">
        <v>18</v>
      </c>
      <c r="H412" s="10"/>
      <c r="I412" s="10"/>
      <c r="J412" s="10"/>
      <c r="K412" s="10">
        <v>0.77292824074074085</v>
      </c>
      <c r="L412" s="10"/>
      <c r="M412" s="10"/>
      <c r="N412" s="10"/>
      <c r="O412" s="11">
        <v>3</v>
      </c>
      <c r="P412" s="11"/>
      <c r="Q412" s="11"/>
      <c r="R412" s="11"/>
      <c r="S412" s="11">
        <v>1</v>
      </c>
      <c r="T412" s="49">
        <v>42762.772187499999</v>
      </c>
      <c r="U412" s="49" t="s">
        <v>2997</v>
      </c>
      <c r="V412" s="49" t="s">
        <v>2997</v>
      </c>
      <c r="W412" s="49" t="s">
        <v>2997</v>
      </c>
      <c r="X412" s="49">
        <v>42762.772928240738</v>
      </c>
      <c r="Y412" s="49" t="s">
        <v>2997</v>
      </c>
      <c r="Z412" s="49" t="s">
        <v>2997</v>
      </c>
      <c r="AA412" s="49" t="s">
        <v>2997</v>
      </c>
      <c r="AB412" s="11">
        <v>1</v>
      </c>
      <c r="AC412" s="10">
        <v>7.4074074074093055E-4</v>
      </c>
      <c r="AD412" s="10" t="s">
        <v>2997</v>
      </c>
      <c r="AE412" s="10" t="s">
        <v>2997</v>
      </c>
      <c r="AF412" s="10" t="s">
        <v>2997</v>
      </c>
      <c r="AG412" s="50">
        <v>1.0666666666666667</v>
      </c>
      <c r="AH412" s="50"/>
      <c r="AI412" s="50"/>
      <c r="AJ412" s="50"/>
      <c r="AK412" s="11" t="s">
        <v>3007</v>
      </c>
      <c r="AL412" s="10" t="s">
        <v>3040</v>
      </c>
      <c r="AM412" s="11" t="s">
        <v>3040</v>
      </c>
      <c r="AN412" s="51">
        <v>0.81458333333333333</v>
      </c>
      <c r="AO412" s="51">
        <v>0.81458333333333333</v>
      </c>
      <c r="AP412" s="11"/>
      <c r="AQ412" s="10">
        <v>4.4444444444444398E-2</v>
      </c>
      <c r="AR412" s="10">
        <v>4.239583333333341E-2</v>
      </c>
      <c r="AS412" s="10" t="s">
        <v>3052</v>
      </c>
      <c r="AT412" s="44">
        <v>64</v>
      </c>
      <c r="AU412" s="44">
        <v>61.05</v>
      </c>
      <c r="AV412" s="44" t="s">
        <v>3051</v>
      </c>
      <c r="AW412" s="10">
        <v>2.0486111111109873E-3</v>
      </c>
      <c r="AX412" s="44">
        <v>2.95</v>
      </c>
      <c r="AY412" t="str">
        <f t="shared" si="21"/>
        <v>SI</v>
      </c>
      <c r="AZ412" s="43">
        <f t="shared" si="22"/>
        <v>1.9500000000000002</v>
      </c>
    </row>
    <row r="413" spans="1:52" x14ac:dyDescent="0.25">
      <c r="A413" s="11">
        <v>741</v>
      </c>
      <c r="B413" s="9">
        <v>42762</v>
      </c>
      <c r="C413" s="11" t="s">
        <v>411</v>
      </c>
      <c r="D413" s="10">
        <v>0.77222222222222225</v>
      </c>
      <c r="E413" s="44">
        <f t="shared" si="23"/>
        <v>3</v>
      </c>
      <c r="F413" s="10">
        <v>0.77327546296296301</v>
      </c>
      <c r="G413" s="48">
        <v>18</v>
      </c>
      <c r="H413" s="10"/>
      <c r="I413" s="10"/>
      <c r="J413" s="10"/>
      <c r="K413" s="10">
        <v>0.77596064814814814</v>
      </c>
      <c r="L413" s="10"/>
      <c r="M413" s="10"/>
      <c r="N413" s="10"/>
      <c r="O413" s="11">
        <v>3</v>
      </c>
      <c r="P413" s="11"/>
      <c r="Q413" s="11"/>
      <c r="R413" s="11"/>
      <c r="S413" s="11">
        <v>1</v>
      </c>
      <c r="T413" s="49">
        <v>42762.773275462961</v>
      </c>
      <c r="U413" s="49" t="s">
        <v>2997</v>
      </c>
      <c r="V413" s="49" t="s">
        <v>2997</v>
      </c>
      <c r="W413" s="49" t="s">
        <v>2997</v>
      </c>
      <c r="X413" s="49">
        <v>42762.775960648149</v>
      </c>
      <c r="Y413" s="49" t="s">
        <v>2997</v>
      </c>
      <c r="Z413" s="49" t="s">
        <v>2997</v>
      </c>
      <c r="AA413" s="49" t="s">
        <v>2997</v>
      </c>
      <c r="AB413" s="11">
        <v>1</v>
      </c>
      <c r="AC413" s="10">
        <v>2.6851851851851238E-3</v>
      </c>
      <c r="AD413" s="10" t="s">
        <v>2997</v>
      </c>
      <c r="AE413" s="10" t="s">
        <v>2997</v>
      </c>
      <c r="AF413" s="10" t="s">
        <v>2997</v>
      </c>
      <c r="AG413" s="50">
        <v>3.8666666666666667</v>
      </c>
      <c r="AH413" s="50"/>
      <c r="AI413" s="50"/>
      <c r="AJ413" s="50"/>
      <c r="AK413" s="11" t="s">
        <v>3007</v>
      </c>
      <c r="AL413" s="10" t="s">
        <v>3040</v>
      </c>
      <c r="AM413" s="11" t="s">
        <v>3040</v>
      </c>
      <c r="AN413" s="51">
        <v>0.88750000000000007</v>
      </c>
      <c r="AO413" s="51">
        <v>0.88750000000000007</v>
      </c>
      <c r="AP413" s="11"/>
      <c r="AQ413" s="10">
        <v>0.11527777777777781</v>
      </c>
      <c r="AR413" s="10">
        <v>0.11422453703703705</v>
      </c>
      <c r="AS413" s="10" t="s">
        <v>3052</v>
      </c>
      <c r="AT413" s="44">
        <v>166</v>
      </c>
      <c r="AU413" s="44">
        <v>164.48333333333332</v>
      </c>
      <c r="AV413" s="44" t="s">
        <v>3051</v>
      </c>
      <c r="AW413" s="10">
        <v>1.0532407407407574E-3</v>
      </c>
      <c r="AX413" s="44">
        <v>1.5166666666666666</v>
      </c>
      <c r="AY413" t="str">
        <f t="shared" si="21"/>
        <v>SI</v>
      </c>
      <c r="AZ413" s="43">
        <f t="shared" si="22"/>
        <v>0.51666666666666661</v>
      </c>
    </row>
    <row r="414" spans="1:52" x14ac:dyDescent="0.25">
      <c r="A414" s="11">
        <v>742</v>
      </c>
      <c r="B414" s="9">
        <v>42762</v>
      </c>
      <c r="C414" s="11" t="s">
        <v>183</v>
      </c>
      <c r="D414" s="10">
        <v>0.7729166666666667</v>
      </c>
      <c r="E414" s="44">
        <f t="shared" si="23"/>
        <v>1</v>
      </c>
      <c r="F414" s="10">
        <v>0.77388888888888896</v>
      </c>
      <c r="G414" s="48">
        <v>18</v>
      </c>
      <c r="H414" s="10"/>
      <c r="I414" s="10"/>
      <c r="J414" s="10"/>
      <c r="K414" s="10">
        <v>0.77597222222222229</v>
      </c>
      <c r="L414" s="10"/>
      <c r="M414" s="10"/>
      <c r="N414" s="10"/>
      <c r="O414" s="11">
        <v>2</v>
      </c>
      <c r="P414" s="11"/>
      <c r="Q414" s="11"/>
      <c r="R414" s="11"/>
      <c r="S414" s="11">
        <v>1</v>
      </c>
      <c r="T414" s="49">
        <v>42762.773888888885</v>
      </c>
      <c r="U414" s="49" t="s">
        <v>2997</v>
      </c>
      <c r="V414" s="49" t="s">
        <v>2997</v>
      </c>
      <c r="W414" s="49" t="s">
        <v>2997</v>
      </c>
      <c r="X414" s="49">
        <v>42762.775972222225</v>
      </c>
      <c r="Y414" s="49" t="s">
        <v>2997</v>
      </c>
      <c r="Z414" s="49" t="s">
        <v>2997</v>
      </c>
      <c r="AA414" s="49" t="s">
        <v>2997</v>
      </c>
      <c r="AB414" s="11">
        <v>1</v>
      </c>
      <c r="AC414" s="10">
        <v>2.0833333333333259E-3</v>
      </c>
      <c r="AD414" s="10" t="s">
        <v>2997</v>
      </c>
      <c r="AE414" s="10" t="s">
        <v>2997</v>
      </c>
      <c r="AF414" s="10" t="s">
        <v>2997</v>
      </c>
      <c r="AG414" s="50">
        <v>3</v>
      </c>
      <c r="AH414" s="50"/>
      <c r="AI414" s="50"/>
      <c r="AJ414" s="50"/>
      <c r="AK414" s="11" t="s">
        <v>3007</v>
      </c>
      <c r="AL414" s="10" t="s">
        <v>3040</v>
      </c>
      <c r="AM414" s="11" t="s">
        <v>3040</v>
      </c>
      <c r="AN414" s="51">
        <v>0.875</v>
      </c>
      <c r="AO414" s="51">
        <v>0.875</v>
      </c>
      <c r="AP414" s="11"/>
      <c r="AQ414" s="10">
        <v>0.1020833333333333</v>
      </c>
      <c r="AR414" s="10">
        <v>0.10111111111111104</v>
      </c>
      <c r="AS414" s="10" t="s">
        <v>3052</v>
      </c>
      <c r="AT414" s="44">
        <v>147</v>
      </c>
      <c r="AU414" s="44">
        <v>145.6</v>
      </c>
      <c r="AV414" s="44" t="s">
        <v>3051</v>
      </c>
      <c r="AW414" s="10">
        <v>9.7222222222226318E-4</v>
      </c>
      <c r="AX414" s="44">
        <v>1.4</v>
      </c>
      <c r="AY414" t="str">
        <f t="shared" si="21"/>
        <v>SI</v>
      </c>
      <c r="AZ414" s="43">
        <f t="shared" si="22"/>
        <v>0.39999999999999991</v>
      </c>
    </row>
    <row r="415" spans="1:52" x14ac:dyDescent="0.25">
      <c r="A415" s="11">
        <v>744</v>
      </c>
      <c r="B415" s="9">
        <v>42762</v>
      </c>
      <c r="C415" s="11" t="s">
        <v>184</v>
      </c>
      <c r="D415" s="10">
        <v>0.77430555555555547</v>
      </c>
      <c r="E415" s="44">
        <f t="shared" si="23"/>
        <v>2</v>
      </c>
      <c r="F415" s="10">
        <v>0.7761689814814815</v>
      </c>
      <c r="G415" s="48">
        <v>18</v>
      </c>
      <c r="H415" s="10"/>
      <c r="I415" s="10"/>
      <c r="J415" s="10"/>
      <c r="K415" s="10">
        <v>0.77664351851851843</v>
      </c>
      <c r="L415" s="10"/>
      <c r="M415" s="10"/>
      <c r="N415" s="10"/>
      <c r="O415" s="11">
        <v>2</v>
      </c>
      <c r="P415" s="11"/>
      <c r="Q415" s="11"/>
      <c r="R415" s="11"/>
      <c r="S415" s="11">
        <v>1</v>
      </c>
      <c r="T415" s="49">
        <v>42762.77616898148</v>
      </c>
      <c r="U415" s="49" t="s">
        <v>2997</v>
      </c>
      <c r="V415" s="49" t="s">
        <v>2997</v>
      </c>
      <c r="W415" s="49" t="s">
        <v>2997</v>
      </c>
      <c r="X415" s="49">
        <v>42762.776643518519</v>
      </c>
      <c r="Y415" s="49" t="s">
        <v>2997</v>
      </c>
      <c r="Z415" s="49" t="s">
        <v>2997</v>
      </c>
      <c r="AA415" s="49" t="s">
        <v>2997</v>
      </c>
      <c r="AB415" s="11">
        <v>1</v>
      </c>
      <c r="AC415" s="10">
        <v>4.7453703703692618E-4</v>
      </c>
      <c r="AD415" s="10" t="s">
        <v>2997</v>
      </c>
      <c r="AE415" s="10" t="s">
        <v>2997</v>
      </c>
      <c r="AF415" s="10" t="s">
        <v>2997</v>
      </c>
      <c r="AG415" s="50">
        <v>0.68333333333333335</v>
      </c>
      <c r="AH415" s="50"/>
      <c r="AI415" s="50"/>
      <c r="AJ415" s="50"/>
      <c r="AK415" s="11" t="s">
        <v>3007</v>
      </c>
      <c r="AL415" s="54">
        <v>0.77767361111111111</v>
      </c>
      <c r="AM415" s="55">
        <v>1</v>
      </c>
      <c r="AN415" s="10">
        <v>0.77777777777777779</v>
      </c>
      <c r="AO415" s="10">
        <v>0.77847222222222223</v>
      </c>
      <c r="AP415" s="11"/>
      <c r="AQ415" s="10">
        <v>4.1666666666667629E-3</v>
      </c>
      <c r="AR415" s="10">
        <v>2.3032407407407307E-3</v>
      </c>
      <c r="AS415" s="10">
        <v>1.0416666666668295E-4</v>
      </c>
      <c r="AT415" s="44">
        <v>6</v>
      </c>
      <c r="AU415" s="44">
        <v>3.3166666666666664</v>
      </c>
      <c r="AV415" s="44">
        <v>0.15</v>
      </c>
      <c r="AW415" s="10">
        <v>1.8634259259260322E-3</v>
      </c>
      <c r="AX415" s="44">
        <v>2.6833333333333336</v>
      </c>
      <c r="AY415" t="str">
        <f t="shared" si="21"/>
        <v>SI</v>
      </c>
      <c r="AZ415" s="43">
        <f t="shared" si="22"/>
        <v>1.6833333333333336</v>
      </c>
    </row>
    <row r="416" spans="1:52" x14ac:dyDescent="0.25">
      <c r="A416" s="11">
        <v>743</v>
      </c>
      <c r="B416" s="9">
        <v>42762</v>
      </c>
      <c r="C416" s="11" t="s">
        <v>628</v>
      </c>
      <c r="D416" s="10">
        <v>0.77430555555555547</v>
      </c>
      <c r="E416" s="44">
        <f t="shared" si="23"/>
        <v>0</v>
      </c>
      <c r="F416" s="10">
        <v>0.77466435185185178</v>
      </c>
      <c r="G416" s="48">
        <v>18</v>
      </c>
      <c r="H416" s="10"/>
      <c r="I416" s="10"/>
      <c r="J416" s="10"/>
      <c r="K416" s="10">
        <v>0.77537037037037038</v>
      </c>
      <c r="L416" s="10"/>
      <c r="M416" s="10"/>
      <c r="N416" s="10"/>
      <c r="O416" s="11">
        <v>4</v>
      </c>
      <c r="P416" s="11"/>
      <c r="Q416" s="11"/>
      <c r="R416" s="11"/>
      <c r="S416" s="11">
        <v>1</v>
      </c>
      <c r="T416" s="49">
        <v>42762.774664351855</v>
      </c>
      <c r="U416" s="49" t="s">
        <v>2997</v>
      </c>
      <c r="V416" s="49" t="s">
        <v>2997</v>
      </c>
      <c r="W416" s="49" t="s">
        <v>2997</v>
      </c>
      <c r="X416" s="49">
        <v>42762.775370370371</v>
      </c>
      <c r="Y416" s="49" t="s">
        <v>2997</v>
      </c>
      <c r="Z416" s="49" t="s">
        <v>2997</v>
      </c>
      <c r="AA416" s="49" t="s">
        <v>2997</v>
      </c>
      <c r="AB416" s="11">
        <v>1</v>
      </c>
      <c r="AC416" s="10">
        <v>7.0601851851859188E-4</v>
      </c>
      <c r="AD416" s="10" t="s">
        <v>2997</v>
      </c>
      <c r="AE416" s="10" t="s">
        <v>2997</v>
      </c>
      <c r="AF416" s="10" t="s">
        <v>2997</v>
      </c>
      <c r="AG416" s="50">
        <v>1.0166666666666666</v>
      </c>
      <c r="AH416" s="50"/>
      <c r="AI416" s="50"/>
      <c r="AJ416" s="50"/>
      <c r="AK416" s="11" t="s">
        <v>3007</v>
      </c>
      <c r="AL416" s="10" t="s">
        <v>3040</v>
      </c>
      <c r="AM416" s="11" t="s">
        <v>3040</v>
      </c>
      <c r="AN416" s="51">
        <v>0.87430555555555556</v>
      </c>
      <c r="AO416" s="51">
        <v>0.87430555555555556</v>
      </c>
      <c r="AP416" s="11"/>
      <c r="AQ416" s="10">
        <v>0.10000000000000009</v>
      </c>
      <c r="AR416" s="10">
        <v>9.9641203703703773E-2</v>
      </c>
      <c r="AS416" s="10" t="s">
        <v>3052</v>
      </c>
      <c r="AT416" s="44">
        <v>144</v>
      </c>
      <c r="AU416" s="44">
        <v>143.48333333333332</v>
      </c>
      <c r="AV416" s="44" t="s">
        <v>3051</v>
      </c>
      <c r="AW416" s="10">
        <v>3.5879629629631538E-4</v>
      </c>
      <c r="AX416" s="44">
        <v>0.51666666666666672</v>
      </c>
      <c r="AY416" t="str">
        <f t="shared" si="21"/>
        <v>NO</v>
      </c>
      <c r="AZ416" s="43">
        <f t="shared" si="22"/>
        <v>0</v>
      </c>
    </row>
    <row r="417" spans="1:52" x14ac:dyDescent="0.25">
      <c r="A417" s="11">
        <v>746</v>
      </c>
      <c r="B417" s="9">
        <v>42762</v>
      </c>
      <c r="C417" s="11" t="s">
        <v>185</v>
      </c>
      <c r="D417" s="10">
        <v>0.77430555555555547</v>
      </c>
      <c r="E417" s="44">
        <f t="shared" si="23"/>
        <v>0</v>
      </c>
      <c r="F417" s="10">
        <v>0.77681712962962957</v>
      </c>
      <c r="G417" s="48">
        <v>18</v>
      </c>
      <c r="H417" s="10"/>
      <c r="I417" s="10"/>
      <c r="J417" s="10"/>
      <c r="K417" s="10">
        <v>0.7782175925925926</v>
      </c>
      <c r="L417" s="10"/>
      <c r="M417" s="10"/>
      <c r="N417" s="10"/>
      <c r="O417" s="11">
        <v>2</v>
      </c>
      <c r="P417" s="11"/>
      <c r="Q417" s="11"/>
      <c r="R417" s="11"/>
      <c r="S417" s="11">
        <v>1</v>
      </c>
      <c r="T417" s="49">
        <v>42762.776817129627</v>
      </c>
      <c r="U417" s="49" t="s">
        <v>2997</v>
      </c>
      <c r="V417" s="49" t="s">
        <v>2997</v>
      </c>
      <c r="W417" s="49" t="s">
        <v>2997</v>
      </c>
      <c r="X417" s="49">
        <v>42762.778217592589</v>
      </c>
      <c r="Y417" s="49" t="s">
        <v>2997</v>
      </c>
      <c r="Z417" s="49" t="s">
        <v>2997</v>
      </c>
      <c r="AA417" s="49" t="s">
        <v>2997</v>
      </c>
      <c r="AB417" s="11">
        <v>1</v>
      </c>
      <c r="AC417" s="10">
        <v>1.4004629629630339E-3</v>
      </c>
      <c r="AD417" s="10" t="s">
        <v>2997</v>
      </c>
      <c r="AE417" s="10" t="s">
        <v>2997</v>
      </c>
      <c r="AF417" s="10" t="s">
        <v>2997</v>
      </c>
      <c r="AG417" s="50">
        <v>2.0166666666666666</v>
      </c>
      <c r="AH417" s="50"/>
      <c r="AI417" s="50"/>
      <c r="AJ417" s="50"/>
      <c r="AK417" s="11" t="s">
        <v>3007</v>
      </c>
      <c r="AL417" s="10" t="s">
        <v>3040</v>
      </c>
      <c r="AM417" s="11" t="s">
        <v>3040</v>
      </c>
      <c r="AN417" s="51">
        <v>0.89444444444444438</v>
      </c>
      <c r="AO417" s="51">
        <v>0.89444444444444438</v>
      </c>
      <c r="AP417" s="11"/>
      <c r="AQ417" s="10">
        <v>0.12013888888888891</v>
      </c>
      <c r="AR417" s="10">
        <v>0.11762731481481481</v>
      </c>
      <c r="AS417" s="10" t="s">
        <v>3052</v>
      </c>
      <c r="AT417" s="44">
        <v>173</v>
      </c>
      <c r="AU417" s="44">
        <v>169.38333333333333</v>
      </c>
      <c r="AV417" s="44" t="s">
        <v>3051</v>
      </c>
      <c r="AW417" s="10">
        <v>2.5115740740740966E-3</v>
      </c>
      <c r="AX417" s="44">
        <v>3.6166666666666667</v>
      </c>
      <c r="AY417" t="str">
        <f t="shared" si="21"/>
        <v>SI</v>
      </c>
      <c r="AZ417" s="43">
        <f t="shared" si="22"/>
        <v>2.6166666666666667</v>
      </c>
    </row>
    <row r="418" spans="1:52" x14ac:dyDescent="0.25">
      <c r="A418" s="11">
        <v>747</v>
      </c>
      <c r="B418" s="9">
        <v>42762</v>
      </c>
      <c r="C418" s="11" t="s">
        <v>413</v>
      </c>
      <c r="D418" s="10">
        <v>0.77430555555555547</v>
      </c>
      <c r="E418" s="44">
        <f t="shared" si="23"/>
        <v>0</v>
      </c>
      <c r="F418" s="10">
        <v>0.77762731481481484</v>
      </c>
      <c r="G418" s="48">
        <v>18</v>
      </c>
      <c r="H418" s="10"/>
      <c r="I418" s="10"/>
      <c r="J418" s="10"/>
      <c r="K418" s="10">
        <v>0.77920138888888879</v>
      </c>
      <c r="L418" s="10"/>
      <c r="M418" s="10"/>
      <c r="N418" s="10"/>
      <c r="O418" s="11">
        <v>3</v>
      </c>
      <c r="P418" s="11"/>
      <c r="Q418" s="11"/>
      <c r="R418" s="11"/>
      <c r="S418" s="11">
        <v>1</v>
      </c>
      <c r="T418" s="49">
        <v>42762.777627314812</v>
      </c>
      <c r="U418" s="49" t="s">
        <v>2997</v>
      </c>
      <c r="V418" s="49" t="s">
        <v>2997</v>
      </c>
      <c r="W418" s="49" t="s">
        <v>2997</v>
      </c>
      <c r="X418" s="49">
        <v>42762.77920138889</v>
      </c>
      <c r="Y418" s="49" t="s">
        <v>2997</v>
      </c>
      <c r="Z418" s="49" t="s">
        <v>2997</v>
      </c>
      <c r="AA418" s="49" t="s">
        <v>2997</v>
      </c>
      <c r="AB418" s="11">
        <v>1</v>
      </c>
      <c r="AC418" s="10">
        <v>1.5740740740739501E-3</v>
      </c>
      <c r="AD418" s="10" t="s">
        <v>2997</v>
      </c>
      <c r="AE418" s="10" t="s">
        <v>2997</v>
      </c>
      <c r="AF418" s="10" t="s">
        <v>2997</v>
      </c>
      <c r="AG418" s="50">
        <v>2.2666666666666666</v>
      </c>
      <c r="AH418" s="50"/>
      <c r="AI418" s="50"/>
      <c r="AJ418" s="50"/>
      <c r="AK418" s="11" t="s">
        <v>3007</v>
      </c>
      <c r="AL418" s="10" t="s">
        <v>3040</v>
      </c>
      <c r="AM418" s="11" t="s">
        <v>3040</v>
      </c>
      <c r="AN418" s="51">
        <v>0.89722222222222225</v>
      </c>
      <c r="AO418" s="51">
        <v>0.89722222222222225</v>
      </c>
      <c r="AP418" s="11"/>
      <c r="AQ418" s="10">
        <v>0.12291666666666679</v>
      </c>
      <c r="AR418" s="10">
        <v>0.11959490740740741</v>
      </c>
      <c r="AS418" s="10" t="s">
        <v>3052</v>
      </c>
      <c r="AT418" s="44">
        <v>177</v>
      </c>
      <c r="AU418" s="44">
        <v>172.21666666666667</v>
      </c>
      <c r="AV418" s="44" t="s">
        <v>3051</v>
      </c>
      <c r="AW418" s="10">
        <v>3.3217592592593714E-3</v>
      </c>
      <c r="AX418" s="44">
        <v>4.7833333333333332</v>
      </c>
      <c r="AY418" t="str">
        <f t="shared" si="21"/>
        <v>SI</v>
      </c>
      <c r="AZ418" s="43">
        <f t="shared" si="22"/>
        <v>3.7833333333333332</v>
      </c>
    </row>
    <row r="419" spans="1:52" x14ac:dyDescent="0.25">
      <c r="A419" s="11">
        <v>748</v>
      </c>
      <c r="B419" s="9">
        <v>42762</v>
      </c>
      <c r="C419" s="11" t="s">
        <v>629</v>
      </c>
      <c r="D419" s="10">
        <v>0.77500000000000002</v>
      </c>
      <c r="E419" s="44">
        <f t="shared" si="23"/>
        <v>1</v>
      </c>
      <c r="F419" s="10">
        <v>0.77798611111111116</v>
      </c>
      <c r="G419" s="48">
        <v>18</v>
      </c>
      <c r="H419" s="10"/>
      <c r="I419" s="10"/>
      <c r="J419" s="10"/>
      <c r="K419" s="10">
        <v>0.77844907407407404</v>
      </c>
      <c r="L419" s="10"/>
      <c r="M419" s="10"/>
      <c r="N419" s="10"/>
      <c r="O419" s="11">
        <v>4</v>
      </c>
      <c r="P419" s="11"/>
      <c r="Q419" s="11"/>
      <c r="R419" s="11"/>
      <c r="S419" s="11">
        <v>1</v>
      </c>
      <c r="T419" s="49">
        <v>42762.777986111112</v>
      </c>
      <c r="U419" s="49" t="s">
        <v>2997</v>
      </c>
      <c r="V419" s="49" t="s">
        <v>2997</v>
      </c>
      <c r="W419" s="49" t="s">
        <v>2997</v>
      </c>
      <c r="X419" s="49">
        <v>42762.778449074074</v>
      </c>
      <c r="Y419" s="49" t="s">
        <v>2997</v>
      </c>
      <c r="Z419" s="49" t="s">
        <v>2997</v>
      </c>
      <c r="AA419" s="49" t="s">
        <v>2997</v>
      </c>
      <c r="AB419" s="11">
        <v>1</v>
      </c>
      <c r="AC419" s="10">
        <v>4.629629629628873E-4</v>
      </c>
      <c r="AD419" s="10" t="s">
        <v>2997</v>
      </c>
      <c r="AE419" s="10" t="s">
        <v>2997</v>
      </c>
      <c r="AF419" s="10" t="s">
        <v>2997</v>
      </c>
      <c r="AG419" s="50">
        <v>0.66666666666666663</v>
      </c>
      <c r="AH419" s="50"/>
      <c r="AI419" s="50"/>
      <c r="AJ419" s="50"/>
      <c r="AK419" s="11" t="s">
        <v>3007</v>
      </c>
      <c r="AL419" s="10">
        <v>0.78075231481481477</v>
      </c>
      <c r="AM419" s="11">
        <v>1</v>
      </c>
      <c r="AN419" s="51">
        <v>0.80347222222222225</v>
      </c>
      <c r="AO419" s="51">
        <v>0.80347222222222225</v>
      </c>
      <c r="AP419" s="11"/>
      <c r="AQ419" s="10">
        <v>2.8472222222222232E-2</v>
      </c>
      <c r="AR419" s="10">
        <v>2.5486111111111098E-2</v>
      </c>
      <c r="AS419" s="10">
        <v>2.271990740740748E-2</v>
      </c>
      <c r="AT419" s="44">
        <v>41</v>
      </c>
      <c r="AU419" s="44">
        <v>36.700000000000003</v>
      </c>
      <c r="AV419" s="44">
        <v>32.716666666666669</v>
      </c>
      <c r="AW419" s="10">
        <v>2.9861111111111338E-3</v>
      </c>
      <c r="AX419" s="44">
        <v>4.3</v>
      </c>
      <c r="AY419" t="str">
        <f t="shared" si="21"/>
        <v>SI</v>
      </c>
      <c r="AZ419" s="43">
        <f t="shared" si="22"/>
        <v>3.3</v>
      </c>
    </row>
    <row r="420" spans="1:52" x14ac:dyDescent="0.25">
      <c r="A420" s="11">
        <v>749</v>
      </c>
      <c r="B420" s="9">
        <v>42762</v>
      </c>
      <c r="C420" s="11" t="s">
        <v>186</v>
      </c>
      <c r="D420" s="10">
        <v>0.77500000000000002</v>
      </c>
      <c r="E420" s="44">
        <f t="shared" si="23"/>
        <v>0</v>
      </c>
      <c r="F420" s="10">
        <v>0.77837962962962959</v>
      </c>
      <c r="G420" s="48">
        <v>18</v>
      </c>
      <c r="H420" s="10"/>
      <c r="I420" s="10"/>
      <c r="J420" s="10"/>
      <c r="K420" s="10">
        <v>0.77930555555555558</v>
      </c>
      <c r="L420" s="10"/>
      <c r="M420" s="10"/>
      <c r="N420" s="10"/>
      <c r="O420" s="11">
        <v>2</v>
      </c>
      <c r="P420" s="11"/>
      <c r="Q420" s="11"/>
      <c r="R420" s="11"/>
      <c r="S420" s="11">
        <v>1</v>
      </c>
      <c r="T420" s="49">
        <v>42762.778379629628</v>
      </c>
      <c r="U420" s="49" t="s">
        <v>2997</v>
      </c>
      <c r="V420" s="49" t="s">
        <v>2997</v>
      </c>
      <c r="W420" s="49" t="s">
        <v>2997</v>
      </c>
      <c r="X420" s="49">
        <v>42762.779305555552</v>
      </c>
      <c r="Y420" s="49" t="s">
        <v>2997</v>
      </c>
      <c r="Z420" s="49" t="s">
        <v>2997</v>
      </c>
      <c r="AA420" s="49" t="s">
        <v>2997</v>
      </c>
      <c r="AB420" s="11">
        <v>1</v>
      </c>
      <c r="AC420" s="10">
        <v>9.2592592592599665E-4</v>
      </c>
      <c r="AD420" s="10" t="s">
        <v>2997</v>
      </c>
      <c r="AE420" s="10" t="s">
        <v>2997</v>
      </c>
      <c r="AF420" s="10" t="s">
        <v>2997</v>
      </c>
      <c r="AG420" s="50">
        <v>1.3333333333333333</v>
      </c>
      <c r="AH420" s="50"/>
      <c r="AI420" s="50"/>
      <c r="AJ420" s="50"/>
      <c r="AK420" s="11" t="s">
        <v>3007</v>
      </c>
      <c r="AL420" s="10">
        <v>0.71618055555555549</v>
      </c>
      <c r="AM420" s="11">
        <v>0</v>
      </c>
      <c r="AN420" s="51">
        <v>0.8027777777777777</v>
      </c>
      <c r="AO420" s="51">
        <v>0.8027777777777777</v>
      </c>
      <c r="AP420" s="11"/>
      <c r="AQ420" s="10">
        <v>2.7777777777777679E-2</v>
      </c>
      <c r="AR420" s="10">
        <v>2.4398148148148113E-2</v>
      </c>
      <c r="AS420" s="10" t="s">
        <v>3050</v>
      </c>
      <c r="AT420" s="44">
        <v>40</v>
      </c>
      <c r="AU420" s="44">
        <v>35.133333333333333</v>
      </c>
      <c r="AV420" s="44" t="s">
        <v>3051</v>
      </c>
      <c r="AW420" s="10">
        <v>3.3796296296295658E-3</v>
      </c>
      <c r="AX420" s="44">
        <v>4.8666666666666671</v>
      </c>
      <c r="AY420" t="str">
        <f t="shared" si="21"/>
        <v>SI</v>
      </c>
      <c r="AZ420" s="43">
        <f t="shared" si="22"/>
        <v>3.8666666666666671</v>
      </c>
    </row>
    <row r="421" spans="1:52" x14ac:dyDescent="0.25">
      <c r="A421" s="11">
        <v>751</v>
      </c>
      <c r="B421" s="9">
        <v>42762</v>
      </c>
      <c r="C421" s="11" t="s">
        <v>414</v>
      </c>
      <c r="D421" s="10">
        <v>0.77986111111111101</v>
      </c>
      <c r="E421" s="44">
        <f t="shared" si="23"/>
        <v>7</v>
      </c>
      <c r="F421" s="10">
        <v>0.78081018518518519</v>
      </c>
      <c r="G421" s="48">
        <v>18</v>
      </c>
      <c r="H421" s="10"/>
      <c r="I421" s="10"/>
      <c r="J421" s="10"/>
      <c r="K421" s="10">
        <v>0.78225694444444438</v>
      </c>
      <c r="L421" s="10"/>
      <c r="M421" s="10"/>
      <c r="N421" s="10"/>
      <c r="O421" s="11">
        <v>3</v>
      </c>
      <c r="P421" s="11"/>
      <c r="Q421" s="11"/>
      <c r="R421" s="11"/>
      <c r="S421" s="11">
        <v>1</v>
      </c>
      <c r="T421" s="49">
        <v>42762.780810185184</v>
      </c>
      <c r="U421" s="49" t="s">
        <v>2997</v>
      </c>
      <c r="V421" s="49" t="s">
        <v>2997</v>
      </c>
      <c r="W421" s="49" t="s">
        <v>2997</v>
      </c>
      <c r="X421" s="49">
        <v>42762.782256944447</v>
      </c>
      <c r="Y421" s="49" t="s">
        <v>2997</v>
      </c>
      <c r="Z421" s="49" t="s">
        <v>2997</v>
      </c>
      <c r="AA421" s="49" t="s">
        <v>2997</v>
      </c>
      <c r="AB421" s="11">
        <v>1</v>
      </c>
      <c r="AC421" s="10">
        <v>1.4467592592591894E-3</v>
      </c>
      <c r="AD421" s="10" t="s">
        <v>2997</v>
      </c>
      <c r="AE421" s="10" t="s">
        <v>2997</v>
      </c>
      <c r="AF421" s="10" t="s">
        <v>2997</v>
      </c>
      <c r="AG421" s="50">
        <v>2.0833333333333335</v>
      </c>
      <c r="AH421" s="50"/>
      <c r="AI421" s="50"/>
      <c r="AJ421" s="50"/>
      <c r="AK421" s="11" t="s">
        <v>3007</v>
      </c>
      <c r="AL421" s="10" t="s">
        <v>3040</v>
      </c>
      <c r="AM421" s="11" t="s">
        <v>3040</v>
      </c>
      <c r="AN421" s="51">
        <v>0.88263888888888886</v>
      </c>
      <c r="AO421" s="51">
        <v>0.88263888888888886</v>
      </c>
      <c r="AP421" s="11"/>
      <c r="AQ421" s="10">
        <v>0.10277777777777786</v>
      </c>
      <c r="AR421" s="10">
        <v>0.10182870370370367</v>
      </c>
      <c r="AS421" s="10" t="s">
        <v>3052</v>
      </c>
      <c r="AT421" s="44">
        <v>148</v>
      </c>
      <c r="AU421" s="44">
        <v>146.63333333333333</v>
      </c>
      <c r="AV421" s="44" t="s">
        <v>3051</v>
      </c>
      <c r="AW421" s="10">
        <v>9.4907407407418543E-4</v>
      </c>
      <c r="AX421" s="44">
        <v>1.3666666666666667</v>
      </c>
      <c r="AY421" t="str">
        <f t="shared" si="21"/>
        <v>SI</v>
      </c>
      <c r="AZ421" s="43">
        <f t="shared" si="22"/>
        <v>0.3666666666666667</v>
      </c>
    </row>
    <row r="422" spans="1:52" x14ac:dyDescent="0.25">
      <c r="A422" s="11">
        <v>752</v>
      </c>
      <c r="B422" s="9">
        <v>42762</v>
      </c>
      <c r="C422" s="11" t="s">
        <v>143</v>
      </c>
      <c r="D422" s="10">
        <v>0.78055555555555556</v>
      </c>
      <c r="E422" s="44">
        <f t="shared" si="23"/>
        <v>1</v>
      </c>
      <c r="F422" s="10">
        <v>0.78092592592592591</v>
      </c>
      <c r="G422" s="48">
        <v>18</v>
      </c>
      <c r="H422" s="10"/>
      <c r="I422" s="10"/>
      <c r="J422" s="10"/>
      <c r="K422" s="10">
        <v>0.78167824074074066</v>
      </c>
      <c r="L422" s="10"/>
      <c r="M422" s="10"/>
      <c r="N422" s="10"/>
      <c r="O422" s="11">
        <v>2</v>
      </c>
      <c r="P422" s="11"/>
      <c r="Q422" s="11"/>
      <c r="R422" s="11"/>
      <c r="S422" s="11">
        <v>1</v>
      </c>
      <c r="T422" s="49">
        <v>42762.780925925923</v>
      </c>
      <c r="U422" s="49" t="s">
        <v>2997</v>
      </c>
      <c r="V422" s="49" t="s">
        <v>2997</v>
      </c>
      <c r="W422" s="49" t="s">
        <v>2997</v>
      </c>
      <c r="X422" s="49">
        <v>42762.781678240739</v>
      </c>
      <c r="Y422" s="49" t="s">
        <v>2997</v>
      </c>
      <c r="Z422" s="49" t="s">
        <v>2997</v>
      </c>
      <c r="AA422" s="49" t="s">
        <v>2997</v>
      </c>
      <c r="AB422" s="11">
        <v>1</v>
      </c>
      <c r="AC422" s="10">
        <v>7.5231481481474738E-4</v>
      </c>
      <c r="AD422" s="10" t="s">
        <v>2997</v>
      </c>
      <c r="AE422" s="10" t="s">
        <v>2997</v>
      </c>
      <c r="AF422" s="10" t="s">
        <v>2997</v>
      </c>
      <c r="AG422" s="50">
        <v>1.0833333333333333</v>
      </c>
      <c r="AH422" s="50"/>
      <c r="AI422" s="50"/>
      <c r="AJ422" s="50"/>
      <c r="AK422" s="11" t="s">
        <v>3007</v>
      </c>
      <c r="AL422" s="10">
        <v>0.72082175925925929</v>
      </c>
      <c r="AM422" s="11">
        <v>0</v>
      </c>
      <c r="AN422" s="51">
        <v>0.80347222222222225</v>
      </c>
      <c r="AO422" s="51">
        <v>0.80347222222222225</v>
      </c>
      <c r="AP422" s="11"/>
      <c r="AQ422" s="10">
        <v>2.2916666666666696E-2</v>
      </c>
      <c r="AR422" s="10">
        <v>2.2546296296296342E-2</v>
      </c>
      <c r="AS422" s="10" t="s">
        <v>3050</v>
      </c>
      <c r="AT422" s="44">
        <v>33</v>
      </c>
      <c r="AU422" s="44">
        <v>32.466666666666669</v>
      </c>
      <c r="AV422" s="44" t="s">
        <v>3051</v>
      </c>
      <c r="AW422" s="10">
        <v>3.7037037037035425E-4</v>
      </c>
      <c r="AX422" s="44">
        <v>0.53333333333333333</v>
      </c>
      <c r="AY422" t="str">
        <f t="shared" si="21"/>
        <v>NO</v>
      </c>
      <c r="AZ422" s="43">
        <f t="shared" si="22"/>
        <v>0</v>
      </c>
    </row>
    <row r="423" spans="1:52" x14ac:dyDescent="0.25">
      <c r="A423" s="11">
        <v>755</v>
      </c>
      <c r="B423" s="9">
        <v>42762</v>
      </c>
      <c r="C423" s="11" t="s">
        <v>187</v>
      </c>
      <c r="D423" s="10">
        <v>0.78055555555555556</v>
      </c>
      <c r="E423" s="44">
        <f t="shared" si="23"/>
        <v>0</v>
      </c>
      <c r="F423" s="10">
        <v>0.78181712962962957</v>
      </c>
      <c r="G423" s="48">
        <v>18</v>
      </c>
      <c r="H423" s="10"/>
      <c r="I423" s="10"/>
      <c r="J423" s="10"/>
      <c r="K423" s="10">
        <v>0.78214120370370377</v>
      </c>
      <c r="L423" s="10"/>
      <c r="M423" s="10"/>
      <c r="N423" s="10"/>
      <c r="O423" s="11">
        <v>2</v>
      </c>
      <c r="P423" s="11"/>
      <c r="Q423" s="11"/>
      <c r="R423" s="11"/>
      <c r="S423" s="11">
        <v>1</v>
      </c>
      <c r="T423" s="49">
        <v>42762.781817129631</v>
      </c>
      <c r="U423" s="49" t="s">
        <v>2997</v>
      </c>
      <c r="V423" s="49" t="s">
        <v>2997</v>
      </c>
      <c r="W423" s="49" t="s">
        <v>2997</v>
      </c>
      <c r="X423" s="49">
        <v>42762.782141203701</v>
      </c>
      <c r="Y423" s="49" t="s">
        <v>2997</v>
      </c>
      <c r="Z423" s="49" t="s">
        <v>2997</v>
      </c>
      <c r="AA423" s="49" t="s">
        <v>2997</v>
      </c>
      <c r="AB423" s="11">
        <v>1</v>
      </c>
      <c r="AC423" s="10">
        <v>3.2407407407419875E-4</v>
      </c>
      <c r="AD423" s="10" t="s">
        <v>2997</v>
      </c>
      <c r="AE423" s="10" t="s">
        <v>2997</v>
      </c>
      <c r="AF423" s="10" t="s">
        <v>2997</v>
      </c>
      <c r="AG423" s="50">
        <v>0.46666666666666667</v>
      </c>
      <c r="AH423" s="50"/>
      <c r="AI423" s="50"/>
      <c r="AJ423" s="50"/>
      <c r="AK423" s="11" t="s">
        <v>3007</v>
      </c>
      <c r="AL423" s="10" t="s">
        <v>3040</v>
      </c>
      <c r="AM423" s="11" t="s">
        <v>3040</v>
      </c>
      <c r="AN423" s="10">
        <v>0.78263888888888899</v>
      </c>
      <c r="AO423" s="10">
        <v>0.78333333333333333</v>
      </c>
      <c r="AP423" s="11"/>
      <c r="AQ423" s="10">
        <v>2.7777777777777679E-3</v>
      </c>
      <c r="AR423" s="10">
        <v>1.5162037037037557E-3</v>
      </c>
      <c r="AS423" s="10" t="s">
        <v>3052</v>
      </c>
      <c r="AT423" s="44">
        <v>4</v>
      </c>
      <c r="AU423" s="44">
        <v>2.1833333333333331</v>
      </c>
      <c r="AV423" s="44" t="s">
        <v>3051</v>
      </c>
      <c r="AW423" s="10">
        <v>1.2615740740740122E-3</v>
      </c>
      <c r="AX423" s="44">
        <v>1.8166666666666667</v>
      </c>
      <c r="AY423" t="str">
        <f t="shared" si="21"/>
        <v>SI</v>
      </c>
      <c r="AZ423" s="43">
        <f t="shared" si="22"/>
        <v>0.81666666666666665</v>
      </c>
    </row>
    <row r="424" spans="1:52" x14ac:dyDescent="0.25">
      <c r="A424" s="11">
        <v>756</v>
      </c>
      <c r="B424" s="9">
        <v>42762</v>
      </c>
      <c r="C424" s="11" t="s">
        <v>631</v>
      </c>
      <c r="D424" s="10">
        <v>0.78125</v>
      </c>
      <c r="E424" s="44">
        <f t="shared" si="23"/>
        <v>1</v>
      </c>
      <c r="F424" s="10">
        <v>0.78262731481481485</v>
      </c>
      <c r="G424" s="48">
        <v>18</v>
      </c>
      <c r="H424" s="10"/>
      <c r="I424" s="10"/>
      <c r="J424" s="10"/>
      <c r="K424" s="10">
        <v>0.78361111111111104</v>
      </c>
      <c r="L424" s="10"/>
      <c r="M424" s="10"/>
      <c r="N424" s="10"/>
      <c r="O424" s="11">
        <v>4</v>
      </c>
      <c r="P424" s="11"/>
      <c r="Q424" s="11"/>
      <c r="R424" s="11"/>
      <c r="S424" s="11">
        <v>1</v>
      </c>
      <c r="T424" s="49">
        <v>42762.782627314817</v>
      </c>
      <c r="U424" s="49" t="s">
        <v>2997</v>
      </c>
      <c r="V424" s="49" t="s">
        <v>2997</v>
      </c>
      <c r="W424" s="49" t="s">
        <v>2997</v>
      </c>
      <c r="X424" s="49">
        <v>42762.78361111111</v>
      </c>
      <c r="Y424" s="49" t="s">
        <v>2997</v>
      </c>
      <c r="Z424" s="49" t="s">
        <v>2997</v>
      </c>
      <c r="AA424" s="49" t="s">
        <v>2997</v>
      </c>
      <c r="AB424" s="11">
        <v>1</v>
      </c>
      <c r="AC424" s="10">
        <v>9.8379629629619103E-4</v>
      </c>
      <c r="AD424" s="10" t="s">
        <v>2997</v>
      </c>
      <c r="AE424" s="10" t="s">
        <v>2997</v>
      </c>
      <c r="AF424" s="10" t="s">
        <v>2997</v>
      </c>
      <c r="AG424" s="50">
        <v>1.4166666666666667</v>
      </c>
      <c r="AH424" s="50"/>
      <c r="AI424" s="50"/>
      <c r="AJ424" s="50"/>
      <c r="AK424" s="11" t="s">
        <v>3007</v>
      </c>
      <c r="AL424" s="10">
        <v>0.42469907407407409</v>
      </c>
      <c r="AM424" s="11">
        <v>1</v>
      </c>
      <c r="AN424" s="51">
        <v>0.88541666666666663</v>
      </c>
      <c r="AO424" s="51">
        <v>0.88541666666666663</v>
      </c>
      <c r="AP424" s="11"/>
      <c r="AQ424" s="10">
        <v>0.10416666666666663</v>
      </c>
      <c r="AR424" s="10">
        <v>0.10278935185185178</v>
      </c>
      <c r="AS424" s="10">
        <v>0.46071759259259254</v>
      </c>
      <c r="AT424" s="44">
        <v>150</v>
      </c>
      <c r="AU424" s="44">
        <v>148.01666666666668</v>
      </c>
      <c r="AV424" s="44">
        <v>663.43333333333328</v>
      </c>
      <c r="AW424" s="10">
        <v>1.3773148148148451E-3</v>
      </c>
      <c r="AX424" s="44">
        <v>1.9833333333333334</v>
      </c>
      <c r="AY424" t="str">
        <f t="shared" si="21"/>
        <v>SI</v>
      </c>
      <c r="AZ424" s="43">
        <f t="shared" si="22"/>
        <v>0.98333333333333339</v>
      </c>
    </row>
    <row r="425" spans="1:52" x14ac:dyDescent="0.25">
      <c r="A425" s="11">
        <v>758</v>
      </c>
      <c r="B425" s="9">
        <v>42762</v>
      </c>
      <c r="C425" s="11" t="s">
        <v>153</v>
      </c>
      <c r="D425" s="10">
        <v>0.78333333333333333</v>
      </c>
      <c r="E425" s="44">
        <f t="shared" si="23"/>
        <v>3</v>
      </c>
      <c r="F425" s="10">
        <v>0.78400462962962969</v>
      </c>
      <c r="G425" s="48">
        <v>18</v>
      </c>
      <c r="H425" s="10"/>
      <c r="I425" s="10"/>
      <c r="J425" s="10"/>
      <c r="K425" s="10">
        <v>0.78471064814814817</v>
      </c>
      <c r="L425" s="10"/>
      <c r="M425" s="10"/>
      <c r="N425" s="10"/>
      <c r="O425" s="11">
        <v>4</v>
      </c>
      <c r="P425" s="11"/>
      <c r="Q425" s="11"/>
      <c r="R425" s="11"/>
      <c r="S425" s="11">
        <v>1</v>
      </c>
      <c r="T425" s="49">
        <v>42762.784004629626</v>
      </c>
      <c r="U425" s="49" t="s">
        <v>2997</v>
      </c>
      <c r="V425" s="49" t="s">
        <v>2997</v>
      </c>
      <c r="W425" s="49" t="s">
        <v>2997</v>
      </c>
      <c r="X425" s="49">
        <v>42762.784710648149</v>
      </c>
      <c r="Y425" s="49" t="s">
        <v>2997</v>
      </c>
      <c r="Z425" s="49" t="s">
        <v>2997</v>
      </c>
      <c r="AA425" s="49" t="s">
        <v>2997</v>
      </c>
      <c r="AB425" s="11">
        <v>1</v>
      </c>
      <c r="AC425" s="10">
        <v>7.0601851851848085E-4</v>
      </c>
      <c r="AD425" s="10" t="s">
        <v>2997</v>
      </c>
      <c r="AE425" s="10" t="s">
        <v>2997</v>
      </c>
      <c r="AF425" s="10" t="s">
        <v>2997</v>
      </c>
      <c r="AG425" s="50">
        <v>1.0166666666666666</v>
      </c>
      <c r="AH425" s="50"/>
      <c r="AI425" s="50"/>
      <c r="AJ425" s="50"/>
      <c r="AK425" s="11" t="s">
        <v>3007</v>
      </c>
      <c r="AL425" s="10">
        <v>0.70810185185185182</v>
      </c>
      <c r="AM425" s="11">
        <v>1</v>
      </c>
      <c r="AN425" s="10">
        <v>0.7895833333333333</v>
      </c>
      <c r="AO425" s="10">
        <v>0.79513888888888884</v>
      </c>
      <c r="AP425" s="11"/>
      <c r="AQ425" s="10">
        <v>1.1805555555555514E-2</v>
      </c>
      <c r="AR425" s="10">
        <v>1.1134259259259149E-2</v>
      </c>
      <c r="AS425" s="10">
        <v>8.1481481481481488E-2</v>
      </c>
      <c r="AT425" s="44">
        <v>17</v>
      </c>
      <c r="AU425" s="44">
        <v>16.033333333333335</v>
      </c>
      <c r="AV425" s="44">
        <v>117.33333333333333</v>
      </c>
      <c r="AW425" s="10">
        <v>6.7129629629636423E-4</v>
      </c>
      <c r="AX425" s="44">
        <v>0.96666666666666667</v>
      </c>
      <c r="AY425" t="str">
        <f t="shared" si="21"/>
        <v>NO</v>
      </c>
      <c r="AZ425" s="43">
        <f t="shared" si="22"/>
        <v>0</v>
      </c>
    </row>
    <row r="426" spans="1:52" x14ac:dyDescent="0.25">
      <c r="A426" s="11">
        <v>790</v>
      </c>
      <c r="B426" s="9">
        <v>42762</v>
      </c>
      <c r="C426" s="11" t="s">
        <v>724</v>
      </c>
      <c r="D426" s="10">
        <v>0.78541666666666676</v>
      </c>
      <c r="E426" s="44">
        <f t="shared" si="23"/>
        <v>3</v>
      </c>
      <c r="F426" s="10">
        <v>0.80589120370370371</v>
      </c>
      <c r="G426" s="48">
        <v>19</v>
      </c>
      <c r="H426" s="10"/>
      <c r="I426" s="10"/>
      <c r="J426" s="10"/>
      <c r="K426" s="10">
        <v>0.80690972222222224</v>
      </c>
      <c r="L426" s="10"/>
      <c r="M426" s="10"/>
      <c r="N426" s="10"/>
      <c r="O426" s="11">
        <v>5</v>
      </c>
      <c r="P426" s="11"/>
      <c r="Q426" s="11"/>
      <c r="R426" s="11"/>
      <c r="S426" s="11">
        <v>1</v>
      </c>
      <c r="T426" s="49">
        <v>42762.805891203701</v>
      </c>
      <c r="U426" s="49" t="s">
        <v>2997</v>
      </c>
      <c r="V426" s="49" t="s">
        <v>2997</v>
      </c>
      <c r="W426" s="49" t="s">
        <v>2997</v>
      </c>
      <c r="X426" s="49">
        <v>42762.806909722225</v>
      </c>
      <c r="Y426" s="49" t="s">
        <v>2997</v>
      </c>
      <c r="Z426" s="49" t="s">
        <v>2997</v>
      </c>
      <c r="AA426" s="49" t="s">
        <v>2997</v>
      </c>
      <c r="AB426" s="11">
        <v>1</v>
      </c>
      <c r="AC426" s="10">
        <v>1.0185185185185297E-3</v>
      </c>
      <c r="AD426" s="10" t="s">
        <v>2997</v>
      </c>
      <c r="AE426" s="10" t="s">
        <v>2997</v>
      </c>
      <c r="AF426" s="10" t="s">
        <v>2997</v>
      </c>
      <c r="AG426" s="50">
        <v>1.4666666666666668</v>
      </c>
      <c r="AH426" s="50"/>
      <c r="AI426" s="50"/>
      <c r="AJ426" s="50"/>
      <c r="AK426" s="11" t="s">
        <v>3007</v>
      </c>
      <c r="AL426" s="10" t="s">
        <v>3040</v>
      </c>
      <c r="AM426" s="11" t="s">
        <v>3040</v>
      </c>
      <c r="AN426" s="51">
        <v>0.80833333333333324</v>
      </c>
      <c r="AO426" s="51">
        <v>0.80833333333333324</v>
      </c>
      <c r="AP426" s="11"/>
      <c r="AQ426" s="10">
        <v>2.2916666666666474E-2</v>
      </c>
      <c r="AR426" s="10">
        <v>2.4421296296295303E-3</v>
      </c>
      <c r="AS426" s="10" t="s">
        <v>3052</v>
      </c>
      <c r="AT426" s="44">
        <v>33</v>
      </c>
      <c r="AU426" s="44">
        <v>3.5166666666666666</v>
      </c>
      <c r="AV426" s="44" t="s">
        <v>3051</v>
      </c>
      <c r="AW426" s="10">
        <v>2.0474537037036944E-2</v>
      </c>
      <c r="AX426" s="44">
        <v>29.483333333333334</v>
      </c>
      <c r="AY426" t="str">
        <f t="shared" si="21"/>
        <v>SI</v>
      </c>
      <c r="AZ426" s="43">
        <f t="shared" si="22"/>
        <v>28.483333333333334</v>
      </c>
    </row>
    <row r="427" spans="1:52" x14ac:dyDescent="0.25">
      <c r="A427" s="11">
        <v>760</v>
      </c>
      <c r="B427" s="9">
        <v>42762</v>
      </c>
      <c r="C427" s="11" t="s">
        <v>416</v>
      </c>
      <c r="D427" s="10">
        <v>0.78749999999999998</v>
      </c>
      <c r="E427" s="44">
        <f t="shared" si="23"/>
        <v>3</v>
      </c>
      <c r="F427" s="10">
        <v>0.7946875000000001</v>
      </c>
      <c r="G427" s="48">
        <v>19</v>
      </c>
      <c r="H427" s="10"/>
      <c r="I427" s="10"/>
      <c r="J427" s="10"/>
      <c r="K427" s="10">
        <v>0.79578703703703713</v>
      </c>
      <c r="L427" s="10"/>
      <c r="M427" s="10"/>
      <c r="N427" s="10"/>
      <c r="O427" s="11">
        <v>3</v>
      </c>
      <c r="P427" s="11"/>
      <c r="Q427" s="11"/>
      <c r="R427" s="11"/>
      <c r="S427" s="11">
        <v>1</v>
      </c>
      <c r="T427" s="49">
        <v>42762.794687499998</v>
      </c>
      <c r="U427" s="49" t="s">
        <v>2997</v>
      </c>
      <c r="V427" s="49" t="s">
        <v>2997</v>
      </c>
      <c r="W427" s="49" t="s">
        <v>2997</v>
      </c>
      <c r="X427" s="49">
        <v>42762.795787037037</v>
      </c>
      <c r="Y427" s="49" t="s">
        <v>2997</v>
      </c>
      <c r="Z427" s="49" t="s">
        <v>2997</v>
      </c>
      <c r="AA427" s="49" t="s">
        <v>2997</v>
      </c>
      <c r="AB427" s="11">
        <v>1</v>
      </c>
      <c r="AC427" s="10">
        <v>1.0995370370370239E-3</v>
      </c>
      <c r="AD427" s="10" t="s">
        <v>2997</v>
      </c>
      <c r="AE427" s="10" t="s">
        <v>2997</v>
      </c>
      <c r="AF427" s="10" t="s">
        <v>2997</v>
      </c>
      <c r="AG427" s="50">
        <v>1.5833333333333335</v>
      </c>
      <c r="AH427" s="50"/>
      <c r="AI427" s="50"/>
      <c r="AJ427" s="50"/>
      <c r="AK427" s="11" t="s">
        <v>3007</v>
      </c>
      <c r="AL427" s="10" t="s">
        <v>3040</v>
      </c>
      <c r="AM427" s="11" t="s">
        <v>3040</v>
      </c>
      <c r="AN427" s="51">
        <v>0.88124999999999998</v>
      </c>
      <c r="AO427" s="51">
        <v>0.88124999999999998</v>
      </c>
      <c r="AP427" s="11"/>
      <c r="AQ427" s="10">
        <v>9.375E-2</v>
      </c>
      <c r="AR427" s="10">
        <v>8.6562499999999876E-2</v>
      </c>
      <c r="AS427" s="10" t="s">
        <v>3052</v>
      </c>
      <c r="AT427" s="44">
        <v>135</v>
      </c>
      <c r="AU427" s="44">
        <v>124.65</v>
      </c>
      <c r="AV427" s="44" t="s">
        <v>3051</v>
      </c>
      <c r="AW427" s="10">
        <v>7.1875000000001243E-3</v>
      </c>
      <c r="AX427" s="44">
        <v>10.35</v>
      </c>
      <c r="AY427" t="str">
        <f t="shared" si="21"/>
        <v>SI</v>
      </c>
      <c r="AZ427" s="43">
        <f t="shared" si="22"/>
        <v>9.35</v>
      </c>
    </row>
    <row r="428" spans="1:52" x14ac:dyDescent="0.25">
      <c r="A428" s="11">
        <v>761</v>
      </c>
      <c r="B428" s="9">
        <v>42762</v>
      </c>
      <c r="C428" s="11" t="s">
        <v>196</v>
      </c>
      <c r="D428" s="10">
        <v>0.78819444444444453</v>
      </c>
      <c r="E428" s="44">
        <f t="shared" si="23"/>
        <v>1</v>
      </c>
      <c r="F428" s="10">
        <v>0.79479166666666667</v>
      </c>
      <c r="G428" s="48">
        <v>19</v>
      </c>
      <c r="H428" s="10">
        <v>0.80216435185185186</v>
      </c>
      <c r="I428" s="10"/>
      <c r="J428" s="10"/>
      <c r="K428" s="10">
        <v>0.79560185185185184</v>
      </c>
      <c r="L428" s="10">
        <v>0.8025578703703703</v>
      </c>
      <c r="M428" s="10"/>
      <c r="N428" s="10"/>
      <c r="O428" s="11">
        <v>4</v>
      </c>
      <c r="P428" s="11">
        <v>2</v>
      </c>
      <c r="Q428" s="11"/>
      <c r="R428" s="11"/>
      <c r="S428" s="11">
        <v>2</v>
      </c>
      <c r="T428" s="49">
        <v>42762.794791666667</v>
      </c>
      <c r="U428" s="49">
        <v>42762.802164351851</v>
      </c>
      <c r="V428" s="49" t="s">
        <v>2997</v>
      </c>
      <c r="W428" s="49" t="s">
        <v>2997</v>
      </c>
      <c r="X428" s="49">
        <v>42762.795601851853</v>
      </c>
      <c r="Y428" s="49">
        <v>42762.802557870367</v>
      </c>
      <c r="Z428" s="49" t="s">
        <v>2997</v>
      </c>
      <c r="AA428" s="49" t="s">
        <v>2997</v>
      </c>
      <c r="AB428" s="11">
        <v>2</v>
      </c>
      <c r="AC428" s="10">
        <v>8.101851851851638E-4</v>
      </c>
      <c r="AD428" s="10">
        <v>3.93518518518432E-4</v>
      </c>
      <c r="AE428" s="10" t="s">
        <v>2997</v>
      </c>
      <c r="AF428" s="10" t="s">
        <v>2997</v>
      </c>
      <c r="AG428" s="50">
        <v>1.1666666666666667</v>
      </c>
      <c r="AH428" s="50">
        <v>0.56666666666666665</v>
      </c>
      <c r="AI428" s="50"/>
      <c r="AJ428" s="50"/>
      <c r="AK428" s="11" t="s">
        <v>3007</v>
      </c>
      <c r="AL428" s="10" t="s">
        <v>3040</v>
      </c>
      <c r="AM428" s="11" t="s">
        <v>3040</v>
      </c>
      <c r="AN428" s="51">
        <v>0.80486111111111114</v>
      </c>
      <c r="AO428" s="51">
        <v>0.80486111111111114</v>
      </c>
      <c r="AP428" s="11"/>
      <c r="AQ428" s="10">
        <v>1.6666666666666607E-2</v>
      </c>
      <c r="AR428" s="10">
        <v>2.6967592592592737E-3</v>
      </c>
      <c r="AS428" s="10" t="s">
        <v>3052</v>
      </c>
      <c r="AT428" s="44">
        <v>24</v>
      </c>
      <c r="AU428" s="44">
        <v>3.8833333333333333</v>
      </c>
      <c r="AV428" s="44" t="s">
        <v>3051</v>
      </c>
      <c r="AW428" s="10">
        <v>6.5972222222221433E-3</v>
      </c>
      <c r="AX428" s="44">
        <v>9.5</v>
      </c>
      <c r="AY428" t="str">
        <f t="shared" si="21"/>
        <v>SI</v>
      </c>
      <c r="AZ428" s="43">
        <f t="shared" si="22"/>
        <v>8.5</v>
      </c>
    </row>
    <row r="429" spans="1:52" x14ac:dyDescent="0.25">
      <c r="A429" s="11">
        <v>762</v>
      </c>
      <c r="B429" s="9">
        <v>42762</v>
      </c>
      <c r="C429" s="11" t="s">
        <v>190</v>
      </c>
      <c r="D429" s="10">
        <v>0.78819444444444453</v>
      </c>
      <c r="E429" s="44">
        <f t="shared" si="23"/>
        <v>0</v>
      </c>
      <c r="F429" s="10">
        <v>0.79527777777777775</v>
      </c>
      <c r="G429" s="48">
        <v>19</v>
      </c>
      <c r="H429" s="10"/>
      <c r="I429" s="10"/>
      <c r="J429" s="10"/>
      <c r="K429" s="10">
        <v>0.79571759259259256</v>
      </c>
      <c r="L429" s="10"/>
      <c r="M429" s="10"/>
      <c r="N429" s="10"/>
      <c r="O429" s="11">
        <v>2</v>
      </c>
      <c r="P429" s="11"/>
      <c r="Q429" s="11"/>
      <c r="R429" s="11"/>
      <c r="S429" s="11">
        <v>1</v>
      </c>
      <c r="T429" s="49">
        <v>42762.795277777775</v>
      </c>
      <c r="U429" s="49" t="s">
        <v>2997</v>
      </c>
      <c r="V429" s="49" t="s">
        <v>2997</v>
      </c>
      <c r="W429" s="49" t="s">
        <v>2997</v>
      </c>
      <c r="X429" s="49">
        <v>42762.795717592591</v>
      </c>
      <c r="Y429" s="49" t="s">
        <v>2997</v>
      </c>
      <c r="Z429" s="49" t="s">
        <v>2997</v>
      </c>
      <c r="AA429" s="49" t="s">
        <v>2997</v>
      </c>
      <c r="AB429" s="11">
        <v>1</v>
      </c>
      <c r="AC429" s="10">
        <v>4.3981481481480955E-4</v>
      </c>
      <c r="AD429" s="10" t="s">
        <v>2997</v>
      </c>
      <c r="AE429" s="10" t="s">
        <v>2997</v>
      </c>
      <c r="AF429" s="10" t="s">
        <v>2997</v>
      </c>
      <c r="AG429" s="50">
        <v>0.6333333333333333</v>
      </c>
      <c r="AH429" s="50"/>
      <c r="AI429" s="50"/>
      <c r="AJ429" s="50"/>
      <c r="AK429" s="11" t="s">
        <v>3007</v>
      </c>
      <c r="AL429" s="10" t="s">
        <v>3040</v>
      </c>
      <c r="AM429" s="11" t="s">
        <v>3040</v>
      </c>
      <c r="AN429" s="51">
        <v>0.80069444444444438</v>
      </c>
      <c r="AO429" s="51">
        <v>0.80069444444444438</v>
      </c>
      <c r="AP429" s="11"/>
      <c r="AQ429" s="10">
        <v>1.2499999999999845E-2</v>
      </c>
      <c r="AR429" s="10">
        <v>5.4166666666666252E-3</v>
      </c>
      <c r="AS429" s="10" t="s">
        <v>3052</v>
      </c>
      <c r="AT429" s="44">
        <v>18</v>
      </c>
      <c r="AU429" s="44">
        <v>7.8</v>
      </c>
      <c r="AV429" s="44" t="s">
        <v>3051</v>
      </c>
      <c r="AW429" s="10">
        <v>7.0833333333332194E-3</v>
      </c>
      <c r="AX429" s="44">
        <v>10.199999999999999</v>
      </c>
      <c r="AY429" t="str">
        <f t="shared" si="21"/>
        <v>SI</v>
      </c>
      <c r="AZ429" s="43">
        <f t="shared" si="22"/>
        <v>9.1999999999999993</v>
      </c>
    </row>
    <row r="430" spans="1:52" x14ac:dyDescent="0.25">
      <c r="A430" s="11">
        <v>763</v>
      </c>
      <c r="B430" s="9">
        <v>42762</v>
      </c>
      <c r="C430" s="11" t="s">
        <v>191</v>
      </c>
      <c r="D430" s="10">
        <v>0.78888888888888886</v>
      </c>
      <c r="E430" s="44">
        <f t="shared" si="23"/>
        <v>1</v>
      </c>
      <c r="F430" s="10">
        <v>0.7958912037037037</v>
      </c>
      <c r="G430" s="48">
        <v>19</v>
      </c>
      <c r="H430" s="10"/>
      <c r="I430" s="10"/>
      <c r="J430" s="10"/>
      <c r="K430" s="10">
        <v>0.79625000000000001</v>
      </c>
      <c r="L430" s="10"/>
      <c r="M430" s="10"/>
      <c r="N430" s="10"/>
      <c r="O430" s="11">
        <v>2</v>
      </c>
      <c r="P430" s="11"/>
      <c r="Q430" s="11"/>
      <c r="R430" s="11"/>
      <c r="S430" s="11">
        <v>1</v>
      </c>
      <c r="T430" s="49">
        <v>42762.795891203707</v>
      </c>
      <c r="U430" s="49" t="s">
        <v>2997</v>
      </c>
      <c r="V430" s="49" t="s">
        <v>2997</v>
      </c>
      <c r="W430" s="49" t="s">
        <v>2997</v>
      </c>
      <c r="X430" s="49">
        <v>42762.796249999999</v>
      </c>
      <c r="Y430" s="49" t="s">
        <v>2997</v>
      </c>
      <c r="Z430" s="49" t="s">
        <v>2997</v>
      </c>
      <c r="AA430" s="49" t="s">
        <v>2997</v>
      </c>
      <c r="AB430" s="11">
        <v>1</v>
      </c>
      <c r="AC430" s="10">
        <v>3.5879629629631538E-4</v>
      </c>
      <c r="AD430" s="10" t="s">
        <v>2997</v>
      </c>
      <c r="AE430" s="10" t="s">
        <v>2997</v>
      </c>
      <c r="AF430" s="10" t="s">
        <v>2997</v>
      </c>
      <c r="AG430" s="50">
        <v>0.51666666666666672</v>
      </c>
      <c r="AH430" s="50"/>
      <c r="AI430" s="50"/>
      <c r="AJ430" s="50"/>
      <c r="AK430" s="11" t="s">
        <v>3007</v>
      </c>
      <c r="AL430" s="10">
        <v>0.72660879629629627</v>
      </c>
      <c r="AM430" s="11">
        <v>0</v>
      </c>
      <c r="AN430" s="51">
        <v>0.80486111111111114</v>
      </c>
      <c r="AO430" s="51">
        <v>0.80486111111111114</v>
      </c>
      <c r="AP430" s="11"/>
      <c r="AQ430" s="10">
        <v>1.5972222222222276E-2</v>
      </c>
      <c r="AR430" s="10">
        <v>8.9699074074074403E-3</v>
      </c>
      <c r="AS430" s="10" t="s">
        <v>3050</v>
      </c>
      <c r="AT430" s="44">
        <v>23</v>
      </c>
      <c r="AU430" s="44">
        <v>12.916666666666666</v>
      </c>
      <c r="AV430" s="44" t="s">
        <v>3051</v>
      </c>
      <c r="AW430" s="10">
        <v>7.0023148148148362E-3</v>
      </c>
      <c r="AX430" s="44">
        <v>10.083333333333334</v>
      </c>
      <c r="AY430" t="str">
        <f t="shared" si="21"/>
        <v>SI</v>
      </c>
      <c r="AZ430" s="43">
        <f t="shared" si="22"/>
        <v>9.0833333333333339</v>
      </c>
    </row>
    <row r="431" spans="1:52" x14ac:dyDescent="0.25">
      <c r="A431" s="11">
        <v>765</v>
      </c>
      <c r="B431" s="9">
        <v>42762</v>
      </c>
      <c r="C431" s="11" t="s">
        <v>417</v>
      </c>
      <c r="D431" s="10">
        <v>0.7895833333333333</v>
      </c>
      <c r="E431" s="44">
        <f t="shared" si="23"/>
        <v>1</v>
      </c>
      <c r="F431" s="10">
        <v>0.79601851851851846</v>
      </c>
      <c r="G431" s="48">
        <v>19</v>
      </c>
      <c r="H431" s="10"/>
      <c r="I431" s="10"/>
      <c r="J431" s="10"/>
      <c r="K431" s="10">
        <v>0.79758101851851848</v>
      </c>
      <c r="L431" s="10"/>
      <c r="M431" s="10"/>
      <c r="N431" s="10"/>
      <c r="O431" s="11">
        <v>3</v>
      </c>
      <c r="P431" s="11"/>
      <c r="Q431" s="11"/>
      <c r="R431" s="11"/>
      <c r="S431" s="11">
        <v>1</v>
      </c>
      <c r="T431" s="49">
        <v>42762.796018518522</v>
      </c>
      <c r="U431" s="49" t="s">
        <v>2997</v>
      </c>
      <c r="V431" s="49" t="s">
        <v>2997</v>
      </c>
      <c r="W431" s="49" t="s">
        <v>2997</v>
      </c>
      <c r="X431" s="49">
        <v>42762.797581018516</v>
      </c>
      <c r="Y431" s="49" t="s">
        <v>2997</v>
      </c>
      <c r="Z431" s="49" t="s">
        <v>2997</v>
      </c>
      <c r="AA431" s="49" t="s">
        <v>2997</v>
      </c>
      <c r="AB431" s="11">
        <v>1</v>
      </c>
      <c r="AC431" s="10">
        <v>1.5625000000000222E-3</v>
      </c>
      <c r="AD431" s="10" t="s">
        <v>2997</v>
      </c>
      <c r="AE431" s="10" t="s">
        <v>2997</v>
      </c>
      <c r="AF431" s="10" t="s">
        <v>2997</v>
      </c>
      <c r="AG431" s="50">
        <v>2.25</v>
      </c>
      <c r="AH431" s="50"/>
      <c r="AI431" s="50"/>
      <c r="AJ431" s="50"/>
      <c r="AK431" s="11" t="s">
        <v>3007</v>
      </c>
      <c r="AL431" s="10" t="s">
        <v>3040</v>
      </c>
      <c r="AM431" s="11" t="s">
        <v>3040</v>
      </c>
      <c r="AN431" s="51">
        <v>0.87916666666666676</v>
      </c>
      <c r="AO431" s="51">
        <v>0.87916666666666676</v>
      </c>
      <c r="AP431" s="11"/>
      <c r="AQ431" s="10">
        <v>8.9583333333333459E-2</v>
      </c>
      <c r="AR431" s="10">
        <v>8.3148148148148304E-2</v>
      </c>
      <c r="AS431" s="10" t="s">
        <v>3052</v>
      </c>
      <c r="AT431" s="44">
        <v>129</v>
      </c>
      <c r="AU431" s="44">
        <v>119.73333333333333</v>
      </c>
      <c r="AV431" s="44" t="s">
        <v>3051</v>
      </c>
      <c r="AW431" s="10">
        <v>6.4351851851851549E-3</v>
      </c>
      <c r="AX431" s="44">
        <v>9.2666666666666675</v>
      </c>
      <c r="AY431" t="str">
        <f t="shared" si="21"/>
        <v>SI</v>
      </c>
      <c r="AZ431" s="43">
        <f t="shared" si="22"/>
        <v>8.2666666666666675</v>
      </c>
    </row>
    <row r="432" spans="1:52" x14ac:dyDescent="0.25">
      <c r="A432" s="11">
        <v>770</v>
      </c>
      <c r="B432" s="9">
        <v>42762</v>
      </c>
      <c r="C432" s="11" t="s">
        <v>16</v>
      </c>
      <c r="D432" s="10">
        <v>0.7909722222222223</v>
      </c>
      <c r="E432" s="44">
        <f t="shared" ref="E432:E433" si="24">MINUTE(D432-D431)</f>
        <v>2</v>
      </c>
      <c r="F432" s="10">
        <v>0.79781250000000004</v>
      </c>
      <c r="G432" s="48">
        <v>19</v>
      </c>
      <c r="H432" s="10"/>
      <c r="I432" s="10"/>
      <c r="J432" s="10"/>
      <c r="K432" s="10">
        <v>0.79901620370370363</v>
      </c>
      <c r="L432" s="10"/>
      <c r="M432" s="10"/>
      <c r="N432" s="10"/>
      <c r="O432" s="11">
        <v>3</v>
      </c>
      <c r="P432" s="11"/>
      <c r="Q432" s="11"/>
      <c r="R432" s="11"/>
      <c r="S432" s="11">
        <v>1</v>
      </c>
      <c r="T432" s="49">
        <v>42762.797812500001</v>
      </c>
      <c r="U432" s="49" t="s">
        <v>2997</v>
      </c>
      <c r="V432" s="49" t="s">
        <v>2997</v>
      </c>
      <c r="W432" s="49" t="s">
        <v>2997</v>
      </c>
      <c r="X432" s="49">
        <v>42762.799016203702</v>
      </c>
      <c r="Y432" s="49" t="s">
        <v>2997</v>
      </c>
      <c r="Z432" s="49" t="s">
        <v>2997</v>
      </c>
      <c r="AA432" s="49" t="s">
        <v>2997</v>
      </c>
      <c r="AB432" s="11">
        <v>1</v>
      </c>
      <c r="AC432" s="10">
        <v>1.2037037037035958E-3</v>
      </c>
      <c r="AD432" s="10" t="s">
        <v>2997</v>
      </c>
      <c r="AE432" s="10" t="s">
        <v>2997</v>
      </c>
      <c r="AF432" s="10" t="s">
        <v>2997</v>
      </c>
      <c r="AG432" s="50">
        <v>1.7333333333333334</v>
      </c>
      <c r="AH432" s="50"/>
      <c r="AI432" s="50"/>
      <c r="AJ432" s="50"/>
      <c r="AK432" s="11" t="s">
        <v>3007</v>
      </c>
      <c r="AL432" s="10">
        <v>0.3601273148148148</v>
      </c>
      <c r="AM432" s="11">
        <v>1</v>
      </c>
      <c r="AN432" s="51">
        <v>0.88402777777777775</v>
      </c>
      <c r="AO432" s="51">
        <v>0.88402777777777775</v>
      </c>
      <c r="AP432" s="11"/>
      <c r="AQ432" s="10">
        <v>9.3055555555555447E-2</v>
      </c>
      <c r="AR432" s="10">
        <v>8.621527777777771E-2</v>
      </c>
      <c r="AS432" s="10">
        <v>0.52390046296296289</v>
      </c>
      <c r="AT432" s="44">
        <v>134</v>
      </c>
      <c r="AU432" s="44">
        <v>124.15</v>
      </c>
      <c r="AV432" s="44">
        <v>754.41666666666663</v>
      </c>
      <c r="AW432" s="10">
        <v>6.8402777777777368E-3</v>
      </c>
      <c r="AX432" s="44">
        <v>9.85</v>
      </c>
      <c r="AY432" t="str">
        <f t="shared" si="21"/>
        <v>SI</v>
      </c>
      <c r="AZ432" s="43">
        <f t="shared" si="22"/>
        <v>8.85</v>
      </c>
    </row>
    <row r="433" spans="1:52" x14ac:dyDescent="0.25">
      <c r="A433" s="11">
        <v>772</v>
      </c>
      <c r="B433" s="9">
        <v>42762</v>
      </c>
      <c r="C433" s="11" t="s">
        <v>633</v>
      </c>
      <c r="D433" s="10">
        <v>0.79166666666666663</v>
      </c>
      <c r="E433" s="44">
        <f t="shared" si="24"/>
        <v>1</v>
      </c>
      <c r="F433" s="10">
        <v>0.79811342592592593</v>
      </c>
      <c r="G433" s="48">
        <v>19</v>
      </c>
      <c r="H433" s="10"/>
      <c r="I433" s="10"/>
      <c r="J433" s="10"/>
      <c r="K433" s="10">
        <v>0.79875000000000007</v>
      </c>
      <c r="L433" s="10"/>
      <c r="M433" s="10"/>
      <c r="N433" s="10"/>
      <c r="O433" s="11">
        <v>4</v>
      </c>
      <c r="P433" s="11"/>
      <c r="Q433" s="11"/>
      <c r="R433" s="11"/>
      <c r="S433" s="11">
        <v>1</v>
      </c>
      <c r="T433" s="49">
        <v>42762.798113425924</v>
      </c>
      <c r="U433" s="49" t="s">
        <v>2997</v>
      </c>
      <c r="V433" s="49" t="s">
        <v>2997</v>
      </c>
      <c r="W433" s="49" t="s">
        <v>2997</v>
      </c>
      <c r="X433" s="49">
        <v>42762.798750000002</v>
      </c>
      <c r="Y433" s="49" t="s">
        <v>2997</v>
      </c>
      <c r="Z433" s="49" t="s">
        <v>2997</v>
      </c>
      <c r="AA433" s="49" t="s">
        <v>2997</v>
      </c>
      <c r="AB433" s="11">
        <v>1</v>
      </c>
      <c r="AC433" s="10">
        <v>6.3657407407413658E-4</v>
      </c>
      <c r="AD433" s="10" t="s">
        <v>2997</v>
      </c>
      <c r="AE433" s="10" t="s">
        <v>2997</v>
      </c>
      <c r="AF433" s="10" t="s">
        <v>2997</v>
      </c>
      <c r="AG433" s="50">
        <v>0.91666666666666663</v>
      </c>
      <c r="AH433" s="50"/>
      <c r="AI433" s="50"/>
      <c r="AJ433" s="50"/>
      <c r="AK433" s="11" t="s">
        <v>3007</v>
      </c>
      <c r="AL433" s="10" t="s">
        <v>3040</v>
      </c>
      <c r="AM433" s="11" t="s">
        <v>3040</v>
      </c>
      <c r="AN433" s="51">
        <v>0.87708333333333333</v>
      </c>
      <c r="AO433" s="51">
        <v>0.87708333333333333</v>
      </c>
      <c r="AP433" s="11"/>
      <c r="AQ433" s="10">
        <v>8.5416666666666696E-2</v>
      </c>
      <c r="AR433" s="10">
        <v>7.8969907407407391E-2</v>
      </c>
      <c r="AS433" s="10" t="s">
        <v>3052</v>
      </c>
      <c r="AT433" s="44">
        <v>123</v>
      </c>
      <c r="AU433" s="44">
        <v>113.71666666666667</v>
      </c>
      <c r="AV433" s="44" t="s">
        <v>3051</v>
      </c>
      <c r="AW433" s="10">
        <v>6.4467592592593048E-3</v>
      </c>
      <c r="AX433" s="44">
        <v>9.2833333333333332</v>
      </c>
      <c r="AY433" t="str">
        <f t="shared" si="21"/>
        <v>SI</v>
      </c>
      <c r="AZ433" s="43">
        <f t="shared" si="22"/>
        <v>8.2833333333333332</v>
      </c>
    </row>
  </sheetData>
  <autoFilter ref="A1:AZ433" xr:uid="{00000000-0009-0000-0000-00000A000000}"/>
  <sortState xmlns:xlrd2="http://schemas.microsoft.com/office/spreadsheetml/2017/richdata2" ref="A2:AY433">
    <sortCondition ref="D2:D43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5803"/>
  <sheetViews>
    <sheetView workbookViewId="0">
      <selection activeCell="J37" sqref="J37"/>
    </sheetView>
  </sheetViews>
  <sheetFormatPr baseColWidth="10" defaultRowHeight="15.75" x14ac:dyDescent="0.25"/>
  <cols>
    <col min="2" max="2" width="19.875" bestFit="1" customWidth="1"/>
    <col min="3" max="3" width="11.5" bestFit="1" customWidth="1"/>
    <col min="5" max="5" width="15.875" bestFit="1" customWidth="1"/>
  </cols>
  <sheetData>
    <row r="1" spans="1:5" x14ac:dyDescent="0.25">
      <c r="A1" s="14" t="s">
        <v>797</v>
      </c>
      <c r="B1" s="14" t="s">
        <v>2984</v>
      </c>
      <c r="C1" s="14" t="s">
        <v>0</v>
      </c>
      <c r="D1" s="14" t="s">
        <v>789</v>
      </c>
      <c r="E1" s="14" t="s">
        <v>1142</v>
      </c>
    </row>
    <row r="2" spans="1:5" x14ac:dyDescent="0.25">
      <c r="A2" s="14" t="s">
        <v>1153</v>
      </c>
      <c r="B2" s="15">
        <v>42761.000347222223</v>
      </c>
      <c r="C2" t="str">
        <f>CONCATENATE(DAY(B2),"-",MONTH(B2),"-",YEAR(B2))</f>
        <v>26-1-2017</v>
      </c>
      <c r="D2">
        <f>HOUR(B2)</f>
        <v>0</v>
      </c>
      <c r="E2" s="14" t="s">
        <v>1143</v>
      </c>
    </row>
    <row r="3" spans="1:5" x14ac:dyDescent="0.25">
      <c r="A3" s="14" t="s">
        <v>1153</v>
      </c>
      <c r="B3" s="15">
        <v>42761.000347222223</v>
      </c>
      <c r="C3" t="str">
        <f t="shared" ref="C3:C66" si="0">CONCATENATE(DAY(B3),"-",MONTH(B3),"-",YEAR(B3))</f>
        <v>26-1-2017</v>
      </c>
      <c r="D3">
        <f t="shared" ref="D3:D66" si="1">HOUR(B3)</f>
        <v>0</v>
      </c>
      <c r="E3" s="14" t="s">
        <v>1143</v>
      </c>
    </row>
    <row r="4" spans="1:5" x14ac:dyDescent="0.25">
      <c r="A4" s="14" t="s">
        <v>1154</v>
      </c>
      <c r="B4" s="15">
        <v>42761.000486111108</v>
      </c>
      <c r="C4" t="str">
        <f t="shared" si="0"/>
        <v>26-1-2017</v>
      </c>
      <c r="D4">
        <f t="shared" si="1"/>
        <v>0</v>
      </c>
      <c r="E4" s="14" t="s">
        <v>1144</v>
      </c>
    </row>
    <row r="5" spans="1:5" x14ac:dyDescent="0.25">
      <c r="A5" s="14" t="s">
        <v>1155</v>
      </c>
      <c r="B5" s="15">
        <v>42761.001238425924</v>
      </c>
      <c r="C5" t="str">
        <f t="shared" si="0"/>
        <v>26-1-2017</v>
      </c>
      <c r="D5">
        <f t="shared" si="1"/>
        <v>0</v>
      </c>
      <c r="E5" s="14" t="s">
        <v>1144</v>
      </c>
    </row>
    <row r="6" spans="1:5" x14ac:dyDescent="0.25">
      <c r="A6" s="14" t="s">
        <v>1156</v>
      </c>
      <c r="B6" s="15">
        <v>42761.001516203702</v>
      </c>
      <c r="C6" t="str">
        <f t="shared" si="0"/>
        <v>26-1-2017</v>
      </c>
      <c r="D6">
        <f t="shared" si="1"/>
        <v>0</v>
      </c>
      <c r="E6" s="14" t="s">
        <v>1145</v>
      </c>
    </row>
    <row r="7" spans="1:5" x14ac:dyDescent="0.25">
      <c r="A7" s="14" t="s">
        <v>1157</v>
      </c>
      <c r="B7" s="15">
        <v>42761.001921296294</v>
      </c>
      <c r="C7" t="str">
        <f t="shared" si="0"/>
        <v>26-1-2017</v>
      </c>
      <c r="D7">
        <f t="shared" si="1"/>
        <v>0</v>
      </c>
      <c r="E7" s="14" t="s">
        <v>1143</v>
      </c>
    </row>
    <row r="8" spans="1:5" x14ac:dyDescent="0.25">
      <c r="A8" s="14" t="s">
        <v>1157</v>
      </c>
      <c r="B8" s="15">
        <v>42761.001921296294</v>
      </c>
      <c r="C8" t="str">
        <f t="shared" si="0"/>
        <v>26-1-2017</v>
      </c>
      <c r="D8">
        <f t="shared" si="1"/>
        <v>0</v>
      </c>
      <c r="E8" s="14" t="s">
        <v>1143</v>
      </c>
    </row>
    <row r="9" spans="1:5" x14ac:dyDescent="0.25">
      <c r="A9" s="14" t="s">
        <v>1157</v>
      </c>
      <c r="B9" s="15">
        <v>42761.001921296294</v>
      </c>
      <c r="C9" t="str">
        <f t="shared" si="0"/>
        <v>26-1-2017</v>
      </c>
      <c r="D9">
        <f t="shared" si="1"/>
        <v>0</v>
      </c>
      <c r="E9" s="14" t="s">
        <v>1143</v>
      </c>
    </row>
    <row r="10" spans="1:5" x14ac:dyDescent="0.25">
      <c r="A10" s="14" t="s">
        <v>1157</v>
      </c>
      <c r="B10" s="15">
        <v>42761.001921296294</v>
      </c>
      <c r="C10" t="str">
        <f t="shared" si="0"/>
        <v>26-1-2017</v>
      </c>
      <c r="D10">
        <f t="shared" si="1"/>
        <v>0</v>
      </c>
      <c r="E10" s="14" t="s">
        <v>1143</v>
      </c>
    </row>
    <row r="11" spans="1:5" x14ac:dyDescent="0.25">
      <c r="A11" s="14" t="s">
        <v>1158</v>
      </c>
      <c r="B11" s="15">
        <v>42761.00271990741</v>
      </c>
      <c r="C11" t="str">
        <f t="shared" si="0"/>
        <v>26-1-2017</v>
      </c>
      <c r="D11">
        <f t="shared" si="1"/>
        <v>0</v>
      </c>
      <c r="E11" s="14" t="s">
        <v>1146</v>
      </c>
    </row>
    <row r="12" spans="1:5" x14ac:dyDescent="0.25">
      <c r="A12" s="14" t="s">
        <v>1159</v>
      </c>
      <c r="B12" s="15">
        <v>42761.003321759257</v>
      </c>
      <c r="C12" t="str">
        <f t="shared" si="0"/>
        <v>26-1-2017</v>
      </c>
      <c r="D12">
        <f t="shared" si="1"/>
        <v>0</v>
      </c>
      <c r="E12" s="14" t="s">
        <v>1144</v>
      </c>
    </row>
    <row r="13" spans="1:5" x14ac:dyDescent="0.25">
      <c r="A13" s="14" t="s">
        <v>1160</v>
      </c>
      <c r="B13" s="15">
        <v>42761.003958333335</v>
      </c>
      <c r="C13" t="str">
        <f t="shared" si="0"/>
        <v>26-1-2017</v>
      </c>
      <c r="D13">
        <f t="shared" si="1"/>
        <v>0</v>
      </c>
      <c r="E13" s="14" t="s">
        <v>1144</v>
      </c>
    </row>
    <row r="14" spans="1:5" x14ac:dyDescent="0.25">
      <c r="A14" s="14" t="s">
        <v>1161</v>
      </c>
      <c r="B14" s="15">
        <v>42761.004872685182</v>
      </c>
      <c r="C14" t="str">
        <f t="shared" si="0"/>
        <v>26-1-2017</v>
      </c>
      <c r="D14">
        <f t="shared" si="1"/>
        <v>0</v>
      </c>
      <c r="E14" s="14" t="s">
        <v>1144</v>
      </c>
    </row>
    <row r="15" spans="1:5" x14ac:dyDescent="0.25">
      <c r="A15" s="14" t="s">
        <v>1162</v>
      </c>
      <c r="B15" s="15">
        <v>42761.005150462966</v>
      </c>
      <c r="C15" t="str">
        <f t="shared" si="0"/>
        <v>26-1-2017</v>
      </c>
      <c r="D15">
        <f t="shared" si="1"/>
        <v>0</v>
      </c>
      <c r="E15" s="14" t="s">
        <v>1143</v>
      </c>
    </row>
    <row r="16" spans="1:5" x14ac:dyDescent="0.25">
      <c r="A16" s="14" t="s">
        <v>1162</v>
      </c>
      <c r="B16" s="15">
        <v>42761.005150462966</v>
      </c>
      <c r="C16" t="str">
        <f t="shared" si="0"/>
        <v>26-1-2017</v>
      </c>
      <c r="D16">
        <f t="shared" si="1"/>
        <v>0</v>
      </c>
      <c r="E16" s="14" t="s">
        <v>1143</v>
      </c>
    </row>
    <row r="17" spans="1:5" x14ac:dyDescent="0.25">
      <c r="A17" s="14" t="s">
        <v>674</v>
      </c>
      <c r="B17" s="15">
        <v>42761.005833333336</v>
      </c>
      <c r="C17" t="str">
        <f t="shared" si="0"/>
        <v>26-1-2017</v>
      </c>
      <c r="D17">
        <f t="shared" si="1"/>
        <v>0</v>
      </c>
      <c r="E17" s="14" t="s">
        <v>1145</v>
      </c>
    </row>
    <row r="18" spans="1:5" x14ac:dyDescent="0.25">
      <c r="A18" s="14" t="s">
        <v>1163</v>
      </c>
      <c r="B18" s="15">
        <v>42761.006296296298</v>
      </c>
      <c r="C18" t="str">
        <f t="shared" si="0"/>
        <v>26-1-2017</v>
      </c>
      <c r="D18">
        <f t="shared" si="1"/>
        <v>0</v>
      </c>
      <c r="E18" s="14" t="s">
        <v>1146</v>
      </c>
    </row>
    <row r="19" spans="1:5" x14ac:dyDescent="0.25">
      <c r="A19" s="14" t="s">
        <v>1164</v>
      </c>
      <c r="B19" s="15">
        <v>42761.006828703707</v>
      </c>
      <c r="C19" t="str">
        <f t="shared" si="0"/>
        <v>26-1-2017</v>
      </c>
      <c r="D19">
        <f t="shared" si="1"/>
        <v>0</v>
      </c>
      <c r="E19" s="14" t="s">
        <v>1145</v>
      </c>
    </row>
    <row r="20" spans="1:5" x14ac:dyDescent="0.25">
      <c r="A20" s="14" t="s">
        <v>216</v>
      </c>
      <c r="B20" s="15">
        <v>42761.007627314815</v>
      </c>
      <c r="C20" t="str">
        <f t="shared" si="0"/>
        <v>26-1-2017</v>
      </c>
      <c r="D20">
        <f t="shared" si="1"/>
        <v>0</v>
      </c>
      <c r="E20" s="14" t="s">
        <v>1144</v>
      </c>
    </row>
    <row r="21" spans="1:5" x14ac:dyDescent="0.25">
      <c r="A21" s="14" t="s">
        <v>1165</v>
      </c>
      <c r="B21" s="15">
        <v>42761.00854166667</v>
      </c>
      <c r="C21" t="str">
        <f t="shared" si="0"/>
        <v>26-1-2017</v>
      </c>
      <c r="D21">
        <f t="shared" si="1"/>
        <v>0</v>
      </c>
      <c r="E21" s="14" t="s">
        <v>1144</v>
      </c>
    </row>
    <row r="22" spans="1:5" x14ac:dyDescent="0.25">
      <c r="A22" s="14" t="s">
        <v>1166</v>
      </c>
      <c r="B22" s="15">
        <v>42761.00880787037</v>
      </c>
      <c r="C22" t="str">
        <f t="shared" si="0"/>
        <v>26-1-2017</v>
      </c>
      <c r="D22">
        <f t="shared" si="1"/>
        <v>0</v>
      </c>
      <c r="E22" s="14" t="s">
        <v>1144</v>
      </c>
    </row>
    <row r="23" spans="1:5" x14ac:dyDescent="0.25">
      <c r="A23" s="14" t="s">
        <v>1167</v>
      </c>
      <c r="B23" s="15">
        <v>42761.009074074071</v>
      </c>
      <c r="C23" t="str">
        <f t="shared" si="0"/>
        <v>26-1-2017</v>
      </c>
      <c r="D23">
        <f t="shared" si="1"/>
        <v>0</v>
      </c>
      <c r="E23" s="14" t="s">
        <v>1144</v>
      </c>
    </row>
    <row r="24" spans="1:5" x14ac:dyDescent="0.25">
      <c r="A24" s="14" t="s">
        <v>1168</v>
      </c>
      <c r="B24" s="15">
        <v>42761.00953703704</v>
      </c>
      <c r="C24" t="str">
        <f t="shared" si="0"/>
        <v>26-1-2017</v>
      </c>
      <c r="D24">
        <f t="shared" si="1"/>
        <v>0</v>
      </c>
      <c r="E24" s="14" t="s">
        <v>1147</v>
      </c>
    </row>
    <row r="25" spans="1:5" x14ac:dyDescent="0.25">
      <c r="A25" s="14" t="s">
        <v>1169</v>
      </c>
      <c r="B25" s="15">
        <v>42761.009687500002</v>
      </c>
      <c r="C25" t="str">
        <f t="shared" si="0"/>
        <v>26-1-2017</v>
      </c>
      <c r="D25">
        <f t="shared" si="1"/>
        <v>0</v>
      </c>
      <c r="E25" s="14" t="s">
        <v>1147</v>
      </c>
    </row>
    <row r="26" spans="1:5" x14ac:dyDescent="0.25">
      <c r="A26" s="14" t="s">
        <v>1170</v>
      </c>
      <c r="B26" s="15">
        <v>42761.010162037041</v>
      </c>
      <c r="C26" t="str">
        <f t="shared" si="0"/>
        <v>26-1-2017</v>
      </c>
      <c r="D26">
        <f t="shared" si="1"/>
        <v>0</v>
      </c>
      <c r="E26" s="14" t="s">
        <v>1144</v>
      </c>
    </row>
    <row r="27" spans="1:5" x14ac:dyDescent="0.25">
      <c r="A27" s="14" t="s">
        <v>57</v>
      </c>
      <c r="B27" s="15">
        <v>42761.010254629633</v>
      </c>
      <c r="C27" t="str">
        <f t="shared" si="0"/>
        <v>26-1-2017</v>
      </c>
      <c r="D27">
        <f t="shared" si="1"/>
        <v>0</v>
      </c>
      <c r="E27" s="14" t="s">
        <v>1147</v>
      </c>
    </row>
    <row r="28" spans="1:5" x14ac:dyDescent="0.25">
      <c r="A28" s="14" t="s">
        <v>1171</v>
      </c>
      <c r="B28" s="15">
        <v>42761.010787037034</v>
      </c>
      <c r="C28" t="str">
        <f t="shared" si="0"/>
        <v>26-1-2017</v>
      </c>
      <c r="D28">
        <f t="shared" si="1"/>
        <v>0</v>
      </c>
      <c r="E28" s="14" t="s">
        <v>1147</v>
      </c>
    </row>
    <row r="29" spans="1:5" x14ac:dyDescent="0.25">
      <c r="A29" s="14" t="s">
        <v>1172</v>
      </c>
      <c r="B29" s="15">
        <v>42761.010787037034</v>
      </c>
      <c r="C29" t="str">
        <f t="shared" si="0"/>
        <v>26-1-2017</v>
      </c>
      <c r="D29">
        <f t="shared" si="1"/>
        <v>0</v>
      </c>
      <c r="E29" s="14" t="s">
        <v>1144</v>
      </c>
    </row>
    <row r="30" spans="1:5" x14ac:dyDescent="0.25">
      <c r="A30" s="14" t="s">
        <v>1173</v>
      </c>
      <c r="B30" s="15">
        <v>42761.01116898148</v>
      </c>
      <c r="C30" t="str">
        <f t="shared" si="0"/>
        <v>26-1-2017</v>
      </c>
      <c r="D30">
        <f t="shared" si="1"/>
        <v>0</v>
      </c>
      <c r="E30" s="14" t="s">
        <v>1143</v>
      </c>
    </row>
    <row r="31" spans="1:5" x14ac:dyDescent="0.25">
      <c r="A31" s="14" t="s">
        <v>1173</v>
      </c>
      <c r="B31" s="15">
        <v>42761.01116898148</v>
      </c>
      <c r="C31" t="str">
        <f t="shared" si="0"/>
        <v>26-1-2017</v>
      </c>
      <c r="D31">
        <f t="shared" si="1"/>
        <v>0</v>
      </c>
      <c r="E31" s="14" t="s">
        <v>1143</v>
      </c>
    </row>
    <row r="32" spans="1:5" x14ac:dyDescent="0.25">
      <c r="A32" s="14" t="s">
        <v>1174</v>
      </c>
      <c r="B32" s="15">
        <v>42761.012199074074</v>
      </c>
      <c r="C32" t="str">
        <f t="shared" si="0"/>
        <v>26-1-2017</v>
      </c>
      <c r="D32">
        <f t="shared" si="1"/>
        <v>0</v>
      </c>
      <c r="E32" s="14" t="s">
        <v>1144</v>
      </c>
    </row>
    <row r="33" spans="1:5" x14ac:dyDescent="0.25">
      <c r="A33" s="14" t="s">
        <v>1175</v>
      </c>
      <c r="B33" s="15">
        <v>42761.012812499997</v>
      </c>
      <c r="C33" t="str">
        <f t="shared" si="0"/>
        <v>26-1-2017</v>
      </c>
      <c r="D33">
        <f t="shared" si="1"/>
        <v>0</v>
      </c>
      <c r="E33" s="14" t="s">
        <v>1144</v>
      </c>
    </row>
    <row r="34" spans="1:5" x14ac:dyDescent="0.25">
      <c r="A34" s="14" t="s">
        <v>1176</v>
      </c>
      <c r="B34" s="15">
        <v>42761.013113425928</v>
      </c>
      <c r="C34" t="str">
        <f t="shared" si="0"/>
        <v>26-1-2017</v>
      </c>
      <c r="D34">
        <f t="shared" si="1"/>
        <v>0</v>
      </c>
      <c r="E34" s="14" t="s">
        <v>1143</v>
      </c>
    </row>
    <row r="35" spans="1:5" x14ac:dyDescent="0.25">
      <c r="A35" s="14" t="s">
        <v>1176</v>
      </c>
      <c r="B35" s="15">
        <v>42761.013113425928</v>
      </c>
      <c r="C35" t="str">
        <f t="shared" si="0"/>
        <v>26-1-2017</v>
      </c>
      <c r="D35">
        <f t="shared" si="1"/>
        <v>0</v>
      </c>
      <c r="E35" s="14" t="s">
        <v>1143</v>
      </c>
    </row>
    <row r="36" spans="1:5" x14ac:dyDescent="0.25">
      <c r="A36" s="14" t="s">
        <v>1176</v>
      </c>
      <c r="B36" s="15">
        <v>42761.013113425928</v>
      </c>
      <c r="C36" t="str">
        <f t="shared" si="0"/>
        <v>26-1-2017</v>
      </c>
      <c r="D36">
        <f t="shared" si="1"/>
        <v>0</v>
      </c>
      <c r="E36" s="14" t="s">
        <v>1143</v>
      </c>
    </row>
    <row r="37" spans="1:5" x14ac:dyDescent="0.25">
      <c r="A37" s="14" t="s">
        <v>1176</v>
      </c>
      <c r="B37" s="15">
        <v>42761.013113425928</v>
      </c>
      <c r="C37" t="str">
        <f t="shared" si="0"/>
        <v>26-1-2017</v>
      </c>
      <c r="D37">
        <f t="shared" si="1"/>
        <v>0</v>
      </c>
      <c r="E37" s="14" t="s">
        <v>1143</v>
      </c>
    </row>
    <row r="38" spans="1:5" x14ac:dyDescent="0.25">
      <c r="A38" s="14" t="s">
        <v>206</v>
      </c>
      <c r="B38" s="15">
        <v>42761.013518518521</v>
      </c>
      <c r="C38" t="str">
        <f t="shared" si="0"/>
        <v>26-1-2017</v>
      </c>
      <c r="D38">
        <f t="shared" si="1"/>
        <v>0</v>
      </c>
      <c r="E38" s="14" t="s">
        <v>1147</v>
      </c>
    </row>
    <row r="39" spans="1:5" x14ac:dyDescent="0.25">
      <c r="A39" s="14" t="s">
        <v>1177</v>
      </c>
      <c r="B39" s="15">
        <v>42761.01394675926</v>
      </c>
      <c r="C39" t="str">
        <f t="shared" si="0"/>
        <v>26-1-2017</v>
      </c>
      <c r="D39">
        <f t="shared" si="1"/>
        <v>0</v>
      </c>
      <c r="E39" s="14" t="s">
        <v>1145</v>
      </c>
    </row>
    <row r="40" spans="1:5" x14ac:dyDescent="0.25">
      <c r="A40" s="14" t="s">
        <v>1178</v>
      </c>
      <c r="B40" s="15">
        <v>42761.015150462961</v>
      </c>
      <c r="C40" t="str">
        <f t="shared" si="0"/>
        <v>26-1-2017</v>
      </c>
      <c r="D40">
        <f t="shared" si="1"/>
        <v>0</v>
      </c>
      <c r="E40" s="14" t="s">
        <v>1147</v>
      </c>
    </row>
    <row r="41" spans="1:5" x14ac:dyDescent="0.25">
      <c r="A41" s="14" t="s">
        <v>1179</v>
      </c>
      <c r="B41" s="15">
        <v>42761.015775462962</v>
      </c>
      <c r="C41" t="str">
        <f t="shared" si="0"/>
        <v>26-1-2017</v>
      </c>
      <c r="D41">
        <f t="shared" si="1"/>
        <v>0</v>
      </c>
      <c r="E41" s="14" t="s">
        <v>1144</v>
      </c>
    </row>
    <row r="42" spans="1:5" x14ac:dyDescent="0.25">
      <c r="A42" s="14" t="s">
        <v>588</v>
      </c>
      <c r="B42" s="15">
        <v>42761.016759259262</v>
      </c>
      <c r="C42" t="str">
        <f t="shared" si="0"/>
        <v>26-1-2017</v>
      </c>
      <c r="D42">
        <f t="shared" si="1"/>
        <v>0</v>
      </c>
      <c r="E42" s="14" t="s">
        <v>1145</v>
      </c>
    </row>
    <row r="43" spans="1:5" x14ac:dyDescent="0.25">
      <c r="A43" s="14" t="s">
        <v>1180</v>
      </c>
      <c r="B43" s="15">
        <v>42761.018391203703</v>
      </c>
      <c r="C43" t="str">
        <f t="shared" si="0"/>
        <v>26-1-2017</v>
      </c>
      <c r="D43">
        <f t="shared" si="1"/>
        <v>0</v>
      </c>
      <c r="E43" s="14" t="s">
        <v>1143</v>
      </c>
    </row>
    <row r="44" spans="1:5" x14ac:dyDescent="0.25">
      <c r="A44" s="14" t="s">
        <v>1180</v>
      </c>
      <c r="B44" s="15">
        <v>42761.018391203703</v>
      </c>
      <c r="C44" t="str">
        <f t="shared" si="0"/>
        <v>26-1-2017</v>
      </c>
      <c r="D44">
        <f t="shared" si="1"/>
        <v>0</v>
      </c>
      <c r="E44" s="14" t="s">
        <v>1143</v>
      </c>
    </row>
    <row r="45" spans="1:5" x14ac:dyDescent="0.25">
      <c r="A45" s="14" t="s">
        <v>1181</v>
      </c>
      <c r="B45" s="15">
        <v>42761.019016203703</v>
      </c>
      <c r="C45" t="str">
        <f t="shared" si="0"/>
        <v>26-1-2017</v>
      </c>
      <c r="D45">
        <f t="shared" si="1"/>
        <v>0</v>
      </c>
      <c r="E45" s="14" t="s">
        <v>1147</v>
      </c>
    </row>
    <row r="46" spans="1:5" x14ac:dyDescent="0.25">
      <c r="A46" s="14" t="s">
        <v>1182</v>
      </c>
      <c r="B46" s="15">
        <v>42761.019502314812</v>
      </c>
      <c r="C46" t="str">
        <f t="shared" si="0"/>
        <v>26-1-2017</v>
      </c>
      <c r="D46">
        <f t="shared" si="1"/>
        <v>0</v>
      </c>
      <c r="E46" s="14" t="s">
        <v>1144</v>
      </c>
    </row>
    <row r="47" spans="1:5" x14ac:dyDescent="0.25">
      <c r="A47" s="14" t="s">
        <v>63</v>
      </c>
      <c r="B47" s="15">
        <v>42761.019525462965</v>
      </c>
      <c r="C47" t="str">
        <f t="shared" si="0"/>
        <v>26-1-2017</v>
      </c>
      <c r="D47">
        <f t="shared" si="1"/>
        <v>0</v>
      </c>
      <c r="E47" s="14" t="s">
        <v>1146</v>
      </c>
    </row>
    <row r="48" spans="1:5" x14ac:dyDescent="0.25">
      <c r="A48" s="14" t="s">
        <v>1183</v>
      </c>
      <c r="B48" s="15">
        <v>42761.020196759258</v>
      </c>
      <c r="C48" t="str">
        <f t="shared" si="0"/>
        <v>26-1-2017</v>
      </c>
      <c r="D48">
        <f t="shared" si="1"/>
        <v>0</v>
      </c>
      <c r="E48" s="14" t="s">
        <v>1144</v>
      </c>
    </row>
    <row r="49" spans="1:5" x14ac:dyDescent="0.25">
      <c r="A49" s="14" t="s">
        <v>1184</v>
      </c>
      <c r="B49" s="15">
        <v>42761.020752314813</v>
      </c>
      <c r="C49" t="str">
        <f t="shared" si="0"/>
        <v>26-1-2017</v>
      </c>
      <c r="D49">
        <f t="shared" si="1"/>
        <v>0</v>
      </c>
      <c r="E49" s="14" t="s">
        <v>1146</v>
      </c>
    </row>
    <row r="50" spans="1:5" x14ac:dyDescent="0.25">
      <c r="A50" s="14" t="s">
        <v>1185</v>
      </c>
      <c r="B50" s="15">
        <v>42761.020960648151</v>
      </c>
      <c r="C50" t="str">
        <f t="shared" si="0"/>
        <v>26-1-2017</v>
      </c>
      <c r="D50">
        <f t="shared" si="1"/>
        <v>0</v>
      </c>
      <c r="E50" s="14" t="s">
        <v>1144</v>
      </c>
    </row>
    <row r="51" spans="1:5" x14ac:dyDescent="0.25">
      <c r="A51" s="14" t="s">
        <v>544</v>
      </c>
      <c r="B51" s="15">
        <v>42761.021736111114</v>
      </c>
      <c r="C51" t="str">
        <f t="shared" si="0"/>
        <v>26-1-2017</v>
      </c>
      <c r="D51">
        <f t="shared" si="1"/>
        <v>0</v>
      </c>
      <c r="E51" s="14" t="s">
        <v>1147</v>
      </c>
    </row>
    <row r="52" spans="1:5" x14ac:dyDescent="0.25">
      <c r="A52" s="14" t="s">
        <v>254</v>
      </c>
      <c r="B52" s="15">
        <v>42761.022037037037</v>
      </c>
      <c r="C52" t="str">
        <f t="shared" si="0"/>
        <v>26-1-2017</v>
      </c>
      <c r="D52">
        <f t="shared" si="1"/>
        <v>0</v>
      </c>
      <c r="E52" s="14" t="s">
        <v>1144</v>
      </c>
    </row>
    <row r="53" spans="1:5" x14ac:dyDescent="0.25">
      <c r="A53" s="14" t="s">
        <v>1186</v>
      </c>
      <c r="B53" s="15">
        <v>42761.022280092591</v>
      </c>
      <c r="C53" t="str">
        <f t="shared" si="0"/>
        <v>26-1-2017</v>
      </c>
      <c r="D53">
        <f t="shared" si="1"/>
        <v>0</v>
      </c>
      <c r="E53" s="14" t="s">
        <v>1144</v>
      </c>
    </row>
    <row r="54" spans="1:5" x14ac:dyDescent="0.25">
      <c r="A54" s="14" t="s">
        <v>1187</v>
      </c>
      <c r="B54" s="15">
        <v>42761.022511574076</v>
      </c>
      <c r="C54" t="str">
        <f t="shared" si="0"/>
        <v>26-1-2017</v>
      </c>
      <c r="D54">
        <f t="shared" si="1"/>
        <v>0</v>
      </c>
      <c r="E54" s="14" t="s">
        <v>1144</v>
      </c>
    </row>
    <row r="55" spans="1:5" x14ac:dyDescent="0.25">
      <c r="A55" s="14" t="s">
        <v>1188</v>
      </c>
      <c r="B55" s="15">
        <v>42761.022974537038</v>
      </c>
      <c r="C55" t="str">
        <f t="shared" si="0"/>
        <v>26-1-2017</v>
      </c>
      <c r="D55">
        <f t="shared" si="1"/>
        <v>0</v>
      </c>
      <c r="E55" s="14" t="s">
        <v>1144</v>
      </c>
    </row>
    <row r="56" spans="1:5" x14ac:dyDescent="0.25">
      <c r="A56" s="14" t="s">
        <v>1189</v>
      </c>
      <c r="B56" s="15">
        <v>42761.023217592592</v>
      </c>
      <c r="C56" t="str">
        <f t="shared" si="0"/>
        <v>26-1-2017</v>
      </c>
      <c r="D56">
        <f t="shared" si="1"/>
        <v>0</v>
      </c>
      <c r="E56" s="14" t="s">
        <v>1147</v>
      </c>
    </row>
    <row r="57" spans="1:5" x14ac:dyDescent="0.25">
      <c r="A57" s="14" t="s">
        <v>1190</v>
      </c>
      <c r="B57" s="15">
        <v>42761.023622685185</v>
      </c>
      <c r="C57" t="str">
        <f t="shared" si="0"/>
        <v>26-1-2017</v>
      </c>
      <c r="D57">
        <f t="shared" si="1"/>
        <v>0</v>
      </c>
      <c r="E57" s="14" t="s">
        <v>1144</v>
      </c>
    </row>
    <row r="58" spans="1:5" x14ac:dyDescent="0.25">
      <c r="A58" s="14" t="s">
        <v>1191</v>
      </c>
      <c r="B58" s="15">
        <v>42761.023645833331</v>
      </c>
      <c r="C58" t="str">
        <f t="shared" si="0"/>
        <v>26-1-2017</v>
      </c>
      <c r="D58">
        <f t="shared" si="1"/>
        <v>0</v>
      </c>
      <c r="E58" s="14" t="s">
        <v>1145</v>
      </c>
    </row>
    <row r="59" spans="1:5" x14ac:dyDescent="0.25">
      <c r="A59" s="14" t="s">
        <v>1192</v>
      </c>
      <c r="B59" s="15">
        <v>42761.023958333331</v>
      </c>
      <c r="C59" t="str">
        <f t="shared" si="0"/>
        <v>26-1-2017</v>
      </c>
      <c r="D59">
        <f t="shared" si="1"/>
        <v>0</v>
      </c>
      <c r="E59" s="14" t="s">
        <v>1144</v>
      </c>
    </row>
    <row r="60" spans="1:5" x14ac:dyDescent="0.25">
      <c r="A60" s="14" t="s">
        <v>1193</v>
      </c>
      <c r="B60" s="15">
        <v>42761.024317129632</v>
      </c>
      <c r="C60" t="str">
        <f t="shared" si="0"/>
        <v>26-1-2017</v>
      </c>
      <c r="D60">
        <f t="shared" si="1"/>
        <v>0</v>
      </c>
      <c r="E60" s="14" t="s">
        <v>1147</v>
      </c>
    </row>
    <row r="61" spans="1:5" x14ac:dyDescent="0.25">
      <c r="A61" s="14" t="s">
        <v>1194</v>
      </c>
      <c r="B61" s="15">
        <v>42761.024733796294</v>
      </c>
      <c r="C61" t="str">
        <f t="shared" si="0"/>
        <v>26-1-2017</v>
      </c>
      <c r="D61">
        <f t="shared" si="1"/>
        <v>0</v>
      </c>
      <c r="E61" s="14" t="s">
        <v>1144</v>
      </c>
    </row>
    <row r="62" spans="1:5" x14ac:dyDescent="0.25">
      <c r="A62" s="14" t="s">
        <v>1195</v>
      </c>
      <c r="B62" s="15">
        <v>42761.025613425925</v>
      </c>
      <c r="C62" t="str">
        <f t="shared" si="0"/>
        <v>26-1-2017</v>
      </c>
      <c r="D62">
        <f t="shared" si="1"/>
        <v>0</v>
      </c>
      <c r="E62" s="14" t="s">
        <v>1147</v>
      </c>
    </row>
    <row r="63" spans="1:5" x14ac:dyDescent="0.25">
      <c r="A63" s="14" t="s">
        <v>45</v>
      </c>
      <c r="B63" s="15">
        <v>42761.025648148148</v>
      </c>
      <c r="C63" t="str">
        <f t="shared" si="0"/>
        <v>26-1-2017</v>
      </c>
      <c r="D63">
        <f t="shared" si="1"/>
        <v>0</v>
      </c>
      <c r="E63" s="14" t="s">
        <v>1146</v>
      </c>
    </row>
    <row r="64" spans="1:5" x14ac:dyDescent="0.25">
      <c r="A64" s="14" t="s">
        <v>1196</v>
      </c>
      <c r="B64" s="15">
        <v>42761.026238425926</v>
      </c>
      <c r="C64" t="str">
        <f t="shared" si="0"/>
        <v>26-1-2017</v>
      </c>
      <c r="D64">
        <f t="shared" si="1"/>
        <v>0</v>
      </c>
      <c r="E64" s="14" t="s">
        <v>1144</v>
      </c>
    </row>
    <row r="65" spans="1:5" x14ac:dyDescent="0.25">
      <c r="A65" s="14" t="s">
        <v>1197</v>
      </c>
      <c r="B65" s="15">
        <v>42761.026631944442</v>
      </c>
      <c r="C65" t="str">
        <f t="shared" si="0"/>
        <v>26-1-2017</v>
      </c>
      <c r="D65">
        <f t="shared" si="1"/>
        <v>0</v>
      </c>
      <c r="E65" s="14" t="s">
        <v>1147</v>
      </c>
    </row>
    <row r="66" spans="1:5" x14ac:dyDescent="0.25">
      <c r="A66" s="14" t="s">
        <v>770</v>
      </c>
      <c r="B66" s="15">
        <v>42761.027071759258</v>
      </c>
      <c r="C66" t="str">
        <f t="shared" si="0"/>
        <v>26-1-2017</v>
      </c>
      <c r="D66">
        <f t="shared" si="1"/>
        <v>0</v>
      </c>
      <c r="E66" s="14" t="s">
        <v>1147</v>
      </c>
    </row>
    <row r="67" spans="1:5" x14ac:dyDescent="0.25">
      <c r="A67" s="14" t="s">
        <v>77</v>
      </c>
      <c r="B67" s="15">
        <v>42761.027916666666</v>
      </c>
      <c r="C67" t="str">
        <f t="shared" ref="C67:C130" si="2">CONCATENATE(DAY(B67),"-",MONTH(B67),"-",YEAR(B67))</f>
        <v>26-1-2017</v>
      </c>
      <c r="D67">
        <f t="shared" ref="D67:D130" si="3">HOUR(B67)</f>
        <v>0</v>
      </c>
      <c r="E67" s="14" t="s">
        <v>1144</v>
      </c>
    </row>
    <row r="68" spans="1:5" x14ac:dyDescent="0.25">
      <c r="A68" s="14" t="s">
        <v>143</v>
      </c>
      <c r="B68" s="15">
        <v>42761.028553240743</v>
      </c>
      <c r="C68" t="str">
        <f t="shared" si="2"/>
        <v>26-1-2017</v>
      </c>
      <c r="D68">
        <f t="shared" si="3"/>
        <v>0</v>
      </c>
      <c r="E68" s="14" t="s">
        <v>1144</v>
      </c>
    </row>
    <row r="69" spans="1:5" x14ac:dyDescent="0.25">
      <c r="A69" s="14" t="s">
        <v>1198</v>
      </c>
      <c r="B69" s="14" t="s">
        <v>2985</v>
      </c>
      <c r="C69" t="e">
        <f t="shared" si="2"/>
        <v>#VALUE!</v>
      </c>
      <c r="D69" t="e">
        <f t="shared" si="3"/>
        <v>#VALUE!</v>
      </c>
      <c r="E69" s="14" t="s">
        <v>1147</v>
      </c>
    </row>
    <row r="70" spans="1:5" x14ac:dyDescent="0.25">
      <c r="A70" s="14" t="s">
        <v>1198</v>
      </c>
      <c r="B70" s="15">
        <v>42761.028865740744</v>
      </c>
      <c r="C70" t="str">
        <f t="shared" si="2"/>
        <v>26-1-2017</v>
      </c>
      <c r="D70">
        <f t="shared" si="3"/>
        <v>0</v>
      </c>
      <c r="E70" s="14" t="s">
        <v>1147</v>
      </c>
    </row>
    <row r="71" spans="1:5" x14ac:dyDescent="0.25">
      <c r="A71" s="14" t="s">
        <v>1199</v>
      </c>
      <c r="B71" s="15">
        <v>42761.029548611114</v>
      </c>
      <c r="C71" t="str">
        <f t="shared" si="2"/>
        <v>26-1-2017</v>
      </c>
      <c r="D71">
        <f t="shared" si="3"/>
        <v>0</v>
      </c>
      <c r="E71" s="14" t="s">
        <v>1143</v>
      </c>
    </row>
    <row r="72" spans="1:5" x14ac:dyDescent="0.25">
      <c r="A72" s="14" t="s">
        <v>1199</v>
      </c>
      <c r="B72" s="15">
        <v>42761.029548611114</v>
      </c>
      <c r="C72" t="str">
        <f t="shared" si="2"/>
        <v>26-1-2017</v>
      </c>
      <c r="D72">
        <f t="shared" si="3"/>
        <v>0</v>
      </c>
      <c r="E72" s="14" t="s">
        <v>1143</v>
      </c>
    </row>
    <row r="73" spans="1:5" x14ac:dyDescent="0.25">
      <c r="A73" s="14" t="s">
        <v>1200</v>
      </c>
      <c r="B73" s="15">
        <v>42761.029583333337</v>
      </c>
      <c r="C73" t="str">
        <f t="shared" si="2"/>
        <v>26-1-2017</v>
      </c>
      <c r="D73">
        <f t="shared" si="3"/>
        <v>0</v>
      </c>
      <c r="E73" s="14" t="s">
        <v>1144</v>
      </c>
    </row>
    <row r="74" spans="1:5" x14ac:dyDescent="0.25">
      <c r="A74" s="14" t="s">
        <v>1201</v>
      </c>
      <c r="B74" s="15">
        <v>42761.030219907407</v>
      </c>
      <c r="C74" t="str">
        <f t="shared" si="2"/>
        <v>26-1-2017</v>
      </c>
      <c r="D74">
        <f t="shared" si="3"/>
        <v>0</v>
      </c>
      <c r="E74" s="14" t="s">
        <v>1147</v>
      </c>
    </row>
    <row r="75" spans="1:5" x14ac:dyDescent="0.25">
      <c r="A75" s="14" t="s">
        <v>677</v>
      </c>
      <c r="B75" s="15">
        <v>42761.030648148146</v>
      </c>
      <c r="C75" t="str">
        <f t="shared" si="2"/>
        <v>26-1-2017</v>
      </c>
      <c r="D75">
        <f t="shared" si="3"/>
        <v>0</v>
      </c>
      <c r="E75" s="14" t="s">
        <v>1147</v>
      </c>
    </row>
    <row r="76" spans="1:5" x14ac:dyDescent="0.25">
      <c r="A76" s="14" t="s">
        <v>1202</v>
      </c>
      <c r="B76" s="15">
        <v>42761.030763888892</v>
      </c>
      <c r="C76" t="str">
        <f t="shared" si="2"/>
        <v>26-1-2017</v>
      </c>
      <c r="D76">
        <f t="shared" si="3"/>
        <v>0</v>
      </c>
      <c r="E76" s="14" t="s">
        <v>1143</v>
      </c>
    </row>
    <row r="77" spans="1:5" x14ac:dyDescent="0.25">
      <c r="A77" s="14" t="s">
        <v>1202</v>
      </c>
      <c r="B77" s="15">
        <v>42761.030763888892</v>
      </c>
      <c r="C77" t="str">
        <f t="shared" si="2"/>
        <v>26-1-2017</v>
      </c>
      <c r="D77">
        <f t="shared" si="3"/>
        <v>0</v>
      </c>
      <c r="E77" s="14" t="s">
        <v>1143</v>
      </c>
    </row>
    <row r="78" spans="1:5" x14ac:dyDescent="0.25">
      <c r="A78" s="14" t="s">
        <v>1203</v>
      </c>
      <c r="B78" s="15">
        <v>42761.0312037037</v>
      </c>
      <c r="C78" t="str">
        <f t="shared" si="2"/>
        <v>26-1-2017</v>
      </c>
      <c r="D78">
        <f t="shared" si="3"/>
        <v>0</v>
      </c>
      <c r="E78" s="14" t="s">
        <v>1144</v>
      </c>
    </row>
    <row r="79" spans="1:5" x14ac:dyDescent="0.25">
      <c r="A79" s="14" t="s">
        <v>1204</v>
      </c>
      <c r="B79" s="15">
        <v>42761.032071759262</v>
      </c>
      <c r="C79" t="str">
        <f t="shared" si="2"/>
        <v>26-1-2017</v>
      </c>
      <c r="D79">
        <f t="shared" si="3"/>
        <v>0</v>
      </c>
      <c r="E79" s="14" t="s">
        <v>1143</v>
      </c>
    </row>
    <row r="80" spans="1:5" x14ac:dyDescent="0.25">
      <c r="A80" s="14" t="s">
        <v>1204</v>
      </c>
      <c r="B80" s="15">
        <v>42761.032071759262</v>
      </c>
      <c r="C80" t="str">
        <f t="shared" si="2"/>
        <v>26-1-2017</v>
      </c>
      <c r="D80">
        <f t="shared" si="3"/>
        <v>0</v>
      </c>
      <c r="E80" s="14" t="s">
        <v>1143</v>
      </c>
    </row>
    <row r="81" spans="1:5" x14ac:dyDescent="0.25">
      <c r="A81" s="14" t="s">
        <v>171</v>
      </c>
      <c r="B81" s="15">
        <v>42761.032280092593</v>
      </c>
      <c r="C81" t="str">
        <f t="shared" si="2"/>
        <v>26-1-2017</v>
      </c>
      <c r="D81">
        <f t="shared" si="3"/>
        <v>0</v>
      </c>
      <c r="E81" s="14" t="s">
        <v>1147</v>
      </c>
    </row>
    <row r="82" spans="1:5" x14ac:dyDescent="0.25">
      <c r="A82" s="14" t="s">
        <v>1205</v>
      </c>
      <c r="B82" s="15">
        <v>42761.032777777778</v>
      </c>
      <c r="C82" t="str">
        <f t="shared" si="2"/>
        <v>26-1-2017</v>
      </c>
      <c r="D82">
        <f t="shared" si="3"/>
        <v>0</v>
      </c>
      <c r="E82" s="14" t="s">
        <v>1147</v>
      </c>
    </row>
    <row r="83" spans="1:5" x14ac:dyDescent="0.25">
      <c r="A83" s="14" t="s">
        <v>1206</v>
      </c>
      <c r="B83" s="15">
        <v>42761.03324074074</v>
      </c>
      <c r="C83" t="str">
        <f t="shared" si="2"/>
        <v>26-1-2017</v>
      </c>
      <c r="D83">
        <f t="shared" si="3"/>
        <v>0</v>
      </c>
      <c r="E83" s="14" t="s">
        <v>1147</v>
      </c>
    </row>
    <row r="84" spans="1:5" x14ac:dyDescent="0.25">
      <c r="A84" s="14" t="s">
        <v>130</v>
      </c>
      <c r="B84" s="15">
        <v>42761.03324074074</v>
      </c>
      <c r="C84" t="str">
        <f t="shared" si="2"/>
        <v>26-1-2017</v>
      </c>
      <c r="D84">
        <f t="shared" si="3"/>
        <v>0</v>
      </c>
      <c r="E84" s="14" t="s">
        <v>1144</v>
      </c>
    </row>
    <row r="85" spans="1:5" x14ac:dyDescent="0.25">
      <c r="A85" s="14" t="s">
        <v>170</v>
      </c>
      <c r="B85" s="15">
        <v>42761.033761574072</v>
      </c>
      <c r="C85" t="str">
        <f t="shared" si="2"/>
        <v>26-1-2017</v>
      </c>
      <c r="D85">
        <f t="shared" si="3"/>
        <v>0</v>
      </c>
      <c r="E85" s="14" t="s">
        <v>1146</v>
      </c>
    </row>
    <row r="86" spans="1:5" x14ac:dyDescent="0.25">
      <c r="A86" s="14" t="s">
        <v>315</v>
      </c>
      <c r="B86" s="15">
        <v>42761.033784722225</v>
      </c>
      <c r="C86" t="str">
        <f t="shared" si="2"/>
        <v>26-1-2017</v>
      </c>
      <c r="D86">
        <f t="shared" si="3"/>
        <v>0</v>
      </c>
      <c r="E86" s="14" t="s">
        <v>1147</v>
      </c>
    </row>
    <row r="87" spans="1:5" x14ac:dyDescent="0.25">
      <c r="A87" s="14" t="s">
        <v>1207</v>
      </c>
      <c r="B87" s="15">
        <v>42761.034131944441</v>
      </c>
      <c r="C87" t="str">
        <f t="shared" si="2"/>
        <v>26-1-2017</v>
      </c>
      <c r="D87">
        <f t="shared" si="3"/>
        <v>0</v>
      </c>
      <c r="E87" s="14" t="s">
        <v>1147</v>
      </c>
    </row>
    <row r="88" spans="1:5" x14ac:dyDescent="0.25">
      <c r="A88" s="14" t="s">
        <v>1208</v>
      </c>
      <c r="B88" s="15">
        <v>42761.034641203703</v>
      </c>
      <c r="C88" t="str">
        <f t="shared" si="2"/>
        <v>26-1-2017</v>
      </c>
      <c r="D88">
        <f t="shared" si="3"/>
        <v>0</v>
      </c>
      <c r="E88" s="14" t="s">
        <v>1144</v>
      </c>
    </row>
    <row r="89" spans="1:5" x14ac:dyDescent="0.25">
      <c r="A89" s="14" t="s">
        <v>479</v>
      </c>
      <c r="B89" s="15">
        <v>42761.036006944443</v>
      </c>
      <c r="C89" t="str">
        <f t="shared" si="2"/>
        <v>26-1-2017</v>
      </c>
      <c r="D89">
        <f t="shared" si="3"/>
        <v>0</v>
      </c>
      <c r="E89" s="14" t="s">
        <v>1147</v>
      </c>
    </row>
    <row r="90" spans="1:5" x14ac:dyDescent="0.25">
      <c r="A90" s="14" t="s">
        <v>1209</v>
      </c>
      <c r="B90" s="15">
        <v>42761.036435185182</v>
      </c>
      <c r="C90" t="str">
        <f t="shared" si="2"/>
        <v>26-1-2017</v>
      </c>
      <c r="D90">
        <f t="shared" si="3"/>
        <v>0</v>
      </c>
      <c r="E90" s="14" t="s">
        <v>1144</v>
      </c>
    </row>
    <row r="91" spans="1:5" x14ac:dyDescent="0.25">
      <c r="A91" s="14" t="s">
        <v>1210</v>
      </c>
      <c r="B91" s="15">
        <v>42761.03733796296</v>
      </c>
      <c r="C91" t="str">
        <f t="shared" si="2"/>
        <v>26-1-2017</v>
      </c>
      <c r="D91">
        <f t="shared" si="3"/>
        <v>0</v>
      </c>
      <c r="E91" s="14" t="s">
        <v>1144</v>
      </c>
    </row>
    <row r="92" spans="1:5" x14ac:dyDescent="0.25">
      <c r="A92" s="14" t="s">
        <v>488</v>
      </c>
      <c r="B92" s="15">
        <v>42761.038136574076</v>
      </c>
      <c r="C92" t="str">
        <f t="shared" si="2"/>
        <v>26-1-2017</v>
      </c>
      <c r="D92">
        <f t="shared" si="3"/>
        <v>0</v>
      </c>
      <c r="E92" s="14" t="s">
        <v>1147</v>
      </c>
    </row>
    <row r="93" spans="1:5" x14ac:dyDescent="0.25">
      <c r="A93" s="14" t="s">
        <v>1211</v>
      </c>
      <c r="B93" s="15">
        <v>42761.039537037039</v>
      </c>
      <c r="C93" t="str">
        <f t="shared" si="2"/>
        <v>26-1-2017</v>
      </c>
      <c r="D93">
        <f t="shared" si="3"/>
        <v>0</v>
      </c>
      <c r="E93" s="14" t="s">
        <v>1144</v>
      </c>
    </row>
    <row r="94" spans="1:5" x14ac:dyDescent="0.25">
      <c r="A94" s="14" t="s">
        <v>1212</v>
      </c>
      <c r="B94" s="15">
        <v>42761.040324074071</v>
      </c>
      <c r="C94" t="str">
        <f t="shared" si="2"/>
        <v>26-1-2017</v>
      </c>
      <c r="D94">
        <f t="shared" si="3"/>
        <v>0</v>
      </c>
      <c r="E94" s="14" t="s">
        <v>1147</v>
      </c>
    </row>
    <row r="95" spans="1:5" x14ac:dyDescent="0.25">
      <c r="A95" s="14" t="s">
        <v>1213</v>
      </c>
      <c r="B95" s="15">
        <v>42761.040694444448</v>
      </c>
      <c r="C95" t="str">
        <f t="shared" si="2"/>
        <v>26-1-2017</v>
      </c>
      <c r="D95">
        <f t="shared" si="3"/>
        <v>0</v>
      </c>
      <c r="E95" s="14" t="s">
        <v>1144</v>
      </c>
    </row>
    <row r="96" spans="1:5" x14ac:dyDescent="0.25">
      <c r="A96" s="14" t="s">
        <v>1214</v>
      </c>
      <c r="B96" s="15">
        <v>42761.040868055556</v>
      </c>
      <c r="C96" t="str">
        <f t="shared" si="2"/>
        <v>26-1-2017</v>
      </c>
      <c r="D96">
        <f t="shared" si="3"/>
        <v>0</v>
      </c>
      <c r="E96" s="14" t="s">
        <v>1146</v>
      </c>
    </row>
    <row r="97" spans="1:5" x14ac:dyDescent="0.25">
      <c r="A97" s="14" t="s">
        <v>1215</v>
      </c>
      <c r="B97" s="15">
        <v>42761.041898148149</v>
      </c>
      <c r="C97" t="str">
        <f t="shared" si="2"/>
        <v>26-1-2017</v>
      </c>
      <c r="D97">
        <f t="shared" si="3"/>
        <v>1</v>
      </c>
      <c r="E97" s="14" t="s">
        <v>1144</v>
      </c>
    </row>
    <row r="98" spans="1:5" x14ac:dyDescent="0.25">
      <c r="A98" s="14" t="s">
        <v>1216</v>
      </c>
      <c r="B98" s="15">
        <v>42761.042002314818</v>
      </c>
      <c r="C98" t="str">
        <f t="shared" si="2"/>
        <v>26-1-2017</v>
      </c>
      <c r="D98">
        <f t="shared" si="3"/>
        <v>1</v>
      </c>
      <c r="E98" s="14" t="s">
        <v>1144</v>
      </c>
    </row>
    <row r="99" spans="1:5" x14ac:dyDescent="0.25">
      <c r="A99" s="14" t="s">
        <v>1217</v>
      </c>
      <c r="B99" s="15">
        <v>42761.042534722219</v>
      </c>
      <c r="C99" t="str">
        <f t="shared" si="2"/>
        <v>26-1-2017</v>
      </c>
      <c r="D99">
        <f t="shared" si="3"/>
        <v>1</v>
      </c>
      <c r="E99" s="14" t="s">
        <v>1144</v>
      </c>
    </row>
    <row r="100" spans="1:5" x14ac:dyDescent="0.25">
      <c r="A100" s="14" t="s">
        <v>687</v>
      </c>
      <c r="B100" s="15">
        <v>42761.043576388889</v>
      </c>
      <c r="C100" t="str">
        <f t="shared" si="2"/>
        <v>26-1-2017</v>
      </c>
      <c r="D100">
        <f t="shared" si="3"/>
        <v>1</v>
      </c>
      <c r="E100" s="14" t="s">
        <v>1143</v>
      </c>
    </row>
    <row r="101" spans="1:5" x14ac:dyDescent="0.25">
      <c r="A101" s="14" t="s">
        <v>687</v>
      </c>
      <c r="B101" s="15">
        <v>42761.043576388889</v>
      </c>
      <c r="C101" t="str">
        <f t="shared" si="2"/>
        <v>26-1-2017</v>
      </c>
      <c r="D101">
        <f t="shared" si="3"/>
        <v>1</v>
      </c>
      <c r="E101" s="14" t="s">
        <v>1143</v>
      </c>
    </row>
    <row r="102" spans="1:5" x14ac:dyDescent="0.25">
      <c r="A102" s="14" t="s">
        <v>381</v>
      </c>
      <c r="B102" s="15">
        <v>42761.043726851851</v>
      </c>
      <c r="C102" t="str">
        <f t="shared" si="2"/>
        <v>26-1-2017</v>
      </c>
      <c r="D102">
        <f t="shared" si="3"/>
        <v>1</v>
      </c>
      <c r="E102" s="14" t="s">
        <v>1145</v>
      </c>
    </row>
    <row r="103" spans="1:5" x14ac:dyDescent="0.25">
      <c r="A103" s="14" t="s">
        <v>1218</v>
      </c>
      <c r="B103" s="15">
        <v>42761.045104166667</v>
      </c>
      <c r="C103" t="str">
        <f t="shared" si="2"/>
        <v>26-1-2017</v>
      </c>
      <c r="D103">
        <f t="shared" si="3"/>
        <v>1</v>
      </c>
      <c r="E103" s="14" t="s">
        <v>1144</v>
      </c>
    </row>
    <row r="104" spans="1:5" x14ac:dyDescent="0.25">
      <c r="A104" s="14" t="s">
        <v>1219</v>
      </c>
      <c r="B104" s="15">
        <v>42761.045578703706</v>
      </c>
      <c r="C104" t="str">
        <f t="shared" si="2"/>
        <v>26-1-2017</v>
      </c>
      <c r="D104">
        <f t="shared" si="3"/>
        <v>1</v>
      </c>
      <c r="E104" s="14" t="s">
        <v>1145</v>
      </c>
    </row>
    <row r="105" spans="1:5" x14ac:dyDescent="0.25">
      <c r="A105" s="14" t="s">
        <v>146</v>
      </c>
      <c r="B105" s="15">
        <v>42761.046331018515</v>
      </c>
      <c r="C105" t="str">
        <f t="shared" si="2"/>
        <v>26-1-2017</v>
      </c>
      <c r="D105">
        <f t="shared" si="3"/>
        <v>1</v>
      </c>
      <c r="E105" s="14" t="s">
        <v>1145</v>
      </c>
    </row>
    <row r="106" spans="1:5" x14ac:dyDescent="0.25">
      <c r="A106" s="14" t="s">
        <v>310</v>
      </c>
      <c r="B106" s="15">
        <v>42761.046909722223</v>
      </c>
      <c r="C106" t="str">
        <f t="shared" si="2"/>
        <v>26-1-2017</v>
      </c>
      <c r="D106">
        <f t="shared" si="3"/>
        <v>1</v>
      </c>
      <c r="E106" s="14" t="s">
        <v>1146</v>
      </c>
    </row>
    <row r="107" spans="1:5" x14ac:dyDescent="0.25">
      <c r="A107" s="14" t="s">
        <v>1220</v>
      </c>
      <c r="B107" s="15">
        <v>42761.047662037039</v>
      </c>
      <c r="C107" t="str">
        <f t="shared" si="2"/>
        <v>26-1-2017</v>
      </c>
      <c r="D107">
        <f t="shared" si="3"/>
        <v>1</v>
      </c>
      <c r="E107" s="14" t="s">
        <v>1147</v>
      </c>
    </row>
    <row r="108" spans="1:5" x14ac:dyDescent="0.25">
      <c r="A108" s="14" t="s">
        <v>609</v>
      </c>
      <c r="B108" s="15">
        <v>42761.04791666667</v>
      </c>
      <c r="C108" t="str">
        <f t="shared" si="2"/>
        <v>26-1-2017</v>
      </c>
      <c r="D108">
        <f t="shared" si="3"/>
        <v>1</v>
      </c>
      <c r="E108" s="14" t="s">
        <v>1145</v>
      </c>
    </row>
    <row r="109" spans="1:5" x14ac:dyDescent="0.25">
      <c r="A109" s="14" t="s">
        <v>488</v>
      </c>
      <c r="B109" s="15">
        <v>42761.049409722225</v>
      </c>
      <c r="C109" t="str">
        <f t="shared" si="2"/>
        <v>26-1-2017</v>
      </c>
      <c r="D109">
        <f t="shared" si="3"/>
        <v>1</v>
      </c>
      <c r="E109" s="14" t="s">
        <v>1144</v>
      </c>
    </row>
    <row r="110" spans="1:5" x14ac:dyDescent="0.25">
      <c r="A110" s="14" t="s">
        <v>1221</v>
      </c>
      <c r="B110" s="15">
        <v>42761.049872685187</v>
      </c>
      <c r="C110" t="str">
        <f t="shared" si="2"/>
        <v>26-1-2017</v>
      </c>
      <c r="D110">
        <f t="shared" si="3"/>
        <v>1</v>
      </c>
      <c r="E110" s="14" t="s">
        <v>1144</v>
      </c>
    </row>
    <row r="111" spans="1:5" x14ac:dyDescent="0.25">
      <c r="A111" s="14" t="s">
        <v>1222</v>
      </c>
      <c r="B111" s="15">
        <v>42761.050196759257</v>
      </c>
      <c r="C111" t="str">
        <f t="shared" si="2"/>
        <v>26-1-2017</v>
      </c>
      <c r="D111">
        <f t="shared" si="3"/>
        <v>1</v>
      </c>
      <c r="E111" s="14" t="s">
        <v>1143</v>
      </c>
    </row>
    <row r="112" spans="1:5" x14ac:dyDescent="0.25">
      <c r="A112" s="14" t="s">
        <v>1222</v>
      </c>
      <c r="B112" s="15">
        <v>42761.050196759257</v>
      </c>
      <c r="C112" t="str">
        <f t="shared" si="2"/>
        <v>26-1-2017</v>
      </c>
      <c r="D112">
        <f t="shared" si="3"/>
        <v>1</v>
      </c>
      <c r="E112" s="14" t="s">
        <v>1143</v>
      </c>
    </row>
    <row r="113" spans="1:5" x14ac:dyDescent="0.25">
      <c r="A113" s="14" t="s">
        <v>1222</v>
      </c>
      <c r="B113" s="15">
        <v>42761.050196759257</v>
      </c>
      <c r="C113" t="str">
        <f t="shared" si="2"/>
        <v>26-1-2017</v>
      </c>
      <c r="D113">
        <f t="shared" si="3"/>
        <v>1</v>
      </c>
      <c r="E113" s="14" t="s">
        <v>1143</v>
      </c>
    </row>
    <row r="114" spans="1:5" x14ac:dyDescent="0.25">
      <c r="A114" s="14" t="s">
        <v>1222</v>
      </c>
      <c r="B114" s="15">
        <v>42761.050196759257</v>
      </c>
      <c r="C114" t="str">
        <f t="shared" si="2"/>
        <v>26-1-2017</v>
      </c>
      <c r="D114">
        <f t="shared" si="3"/>
        <v>1</v>
      </c>
      <c r="E114" s="14" t="s">
        <v>1143</v>
      </c>
    </row>
    <row r="115" spans="1:5" x14ac:dyDescent="0.25">
      <c r="A115" s="14" t="s">
        <v>1223</v>
      </c>
      <c r="B115" s="15">
        <v>42761.050763888888</v>
      </c>
      <c r="C115" t="str">
        <f t="shared" si="2"/>
        <v>26-1-2017</v>
      </c>
      <c r="D115">
        <f t="shared" si="3"/>
        <v>1</v>
      </c>
      <c r="E115" s="14" t="s">
        <v>1147</v>
      </c>
    </row>
    <row r="116" spans="1:5" x14ac:dyDescent="0.25">
      <c r="A116" s="14" t="s">
        <v>1224</v>
      </c>
      <c r="B116" s="15">
        <v>42761.051319444443</v>
      </c>
      <c r="C116" t="str">
        <f t="shared" si="2"/>
        <v>26-1-2017</v>
      </c>
      <c r="D116">
        <f t="shared" si="3"/>
        <v>1</v>
      </c>
      <c r="E116" s="14" t="s">
        <v>1143</v>
      </c>
    </row>
    <row r="117" spans="1:5" x14ac:dyDescent="0.25">
      <c r="A117" s="14" t="s">
        <v>1224</v>
      </c>
      <c r="B117" s="15">
        <v>42761.051319444443</v>
      </c>
      <c r="C117" t="str">
        <f t="shared" si="2"/>
        <v>26-1-2017</v>
      </c>
      <c r="D117">
        <f t="shared" si="3"/>
        <v>1</v>
      </c>
      <c r="E117" s="14" t="s">
        <v>1143</v>
      </c>
    </row>
    <row r="118" spans="1:5" x14ac:dyDescent="0.25">
      <c r="A118" s="14" t="s">
        <v>308</v>
      </c>
      <c r="B118" s="15">
        <v>42761.051712962966</v>
      </c>
      <c r="C118" t="str">
        <f t="shared" si="2"/>
        <v>26-1-2017</v>
      </c>
      <c r="D118">
        <f t="shared" si="3"/>
        <v>1</v>
      </c>
      <c r="E118" s="14" t="s">
        <v>1144</v>
      </c>
    </row>
    <row r="119" spans="1:5" x14ac:dyDescent="0.25">
      <c r="A119" s="14" t="s">
        <v>1225</v>
      </c>
      <c r="B119" s="15">
        <v>42761.052731481483</v>
      </c>
      <c r="C119" t="str">
        <f t="shared" si="2"/>
        <v>26-1-2017</v>
      </c>
      <c r="D119">
        <f t="shared" si="3"/>
        <v>1</v>
      </c>
      <c r="E119" s="14" t="s">
        <v>1144</v>
      </c>
    </row>
    <row r="120" spans="1:5" x14ac:dyDescent="0.25">
      <c r="A120" s="14" t="s">
        <v>96</v>
      </c>
      <c r="B120" s="15">
        <v>42761.053020833337</v>
      </c>
      <c r="C120" t="str">
        <f t="shared" si="2"/>
        <v>26-1-2017</v>
      </c>
      <c r="D120">
        <f t="shared" si="3"/>
        <v>1</v>
      </c>
      <c r="E120" s="14" t="s">
        <v>1144</v>
      </c>
    </row>
    <row r="121" spans="1:5" x14ac:dyDescent="0.25">
      <c r="A121" s="14" t="s">
        <v>1226</v>
      </c>
      <c r="B121" s="15">
        <v>42761.053495370368</v>
      </c>
      <c r="C121" t="str">
        <f t="shared" si="2"/>
        <v>26-1-2017</v>
      </c>
      <c r="D121">
        <f t="shared" si="3"/>
        <v>1</v>
      </c>
      <c r="E121" s="14" t="s">
        <v>1144</v>
      </c>
    </row>
    <row r="122" spans="1:5" x14ac:dyDescent="0.25">
      <c r="A122" s="14" t="s">
        <v>1227</v>
      </c>
      <c r="B122" s="15">
        <v>42761.054618055554</v>
      </c>
      <c r="C122" t="str">
        <f t="shared" si="2"/>
        <v>26-1-2017</v>
      </c>
      <c r="D122">
        <f t="shared" si="3"/>
        <v>1</v>
      </c>
      <c r="E122" s="14" t="s">
        <v>1144</v>
      </c>
    </row>
    <row r="123" spans="1:5" x14ac:dyDescent="0.25">
      <c r="A123" s="14" t="s">
        <v>1228</v>
      </c>
      <c r="B123" s="15">
        <v>42761.054895833331</v>
      </c>
      <c r="C123" t="str">
        <f t="shared" si="2"/>
        <v>26-1-2017</v>
      </c>
      <c r="D123">
        <f t="shared" si="3"/>
        <v>1</v>
      </c>
      <c r="E123" s="14" t="s">
        <v>1144</v>
      </c>
    </row>
    <row r="124" spans="1:5" x14ac:dyDescent="0.25">
      <c r="A124" s="14" t="s">
        <v>186</v>
      </c>
      <c r="B124" s="15">
        <v>42761.055289351854</v>
      </c>
      <c r="C124" t="str">
        <f t="shared" si="2"/>
        <v>26-1-2017</v>
      </c>
      <c r="D124">
        <f t="shared" si="3"/>
        <v>1</v>
      </c>
      <c r="E124" s="14" t="s">
        <v>1144</v>
      </c>
    </row>
    <row r="125" spans="1:5" x14ac:dyDescent="0.25">
      <c r="A125" s="14" t="s">
        <v>490</v>
      </c>
      <c r="B125" s="15">
        <v>42761.055972222224</v>
      </c>
      <c r="C125" t="str">
        <f t="shared" si="2"/>
        <v>26-1-2017</v>
      </c>
      <c r="D125">
        <f t="shared" si="3"/>
        <v>1</v>
      </c>
      <c r="E125" s="14" t="s">
        <v>1147</v>
      </c>
    </row>
    <row r="126" spans="1:5" x14ac:dyDescent="0.25">
      <c r="A126" s="14" t="s">
        <v>1229</v>
      </c>
      <c r="B126" s="15">
        <v>42761.056631944448</v>
      </c>
      <c r="C126" t="str">
        <f t="shared" si="2"/>
        <v>26-1-2017</v>
      </c>
      <c r="D126">
        <f t="shared" si="3"/>
        <v>1</v>
      </c>
      <c r="E126" s="14" t="s">
        <v>1147</v>
      </c>
    </row>
    <row r="127" spans="1:5" x14ac:dyDescent="0.25">
      <c r="A127" s="14" t="s">
        <v>272</v>
      </c>
      <c r="B127" s="15">
        <v>42761.056944444441</v>
      </c>
      <c r="C127" t="str">
        <f t="shared" si="2"/>
        <v>26-1-2017</v>
      </c>
      <c r="D127">
        <f t="shared" si="3"/>
        <v>1</v>
      </c>
      <c r="E127" s="14" t="s">
        <v>1143</v>
      </c>
    </row>
    <row r="128" spans="1:5" x14ac:dyDescent="0.25">
      <c r="A128" s="14" t="s">
        <v>272</v>
      </c>
      <c r="B128" s="15">
        <v>42761.056944444441</v>
      </c>
      <c r="C128" t="str">
        <f t="shared" si="2"/>
        <v>26-1-2017</v>
      </c>
      <c r="D128">
        <f t="shared" si="3"/>
        <v>1</v>
      </c>
      <c r="E128" s="14" t="s">
        <v>1143</v>
      </c>
    </row>
    <row r="129" spans="1:5" x14ac:dyDescent="0.25">
      <c r="A129" s="14" t="s">
        <v>1230</v>
      </c>
      <c r="B129" s="15">
        <v>42761.057326388887</v>
      </c>
      <c r="C129" t="str">
        <f t="shared" si="2"/>
        <v>26-1-2017</v>
      </c>
      <c r="D129">
        <f t="shared" si="3"/>
        <v>1</v>
      </c>
      <c r="E129" s="14" t="s">
        <v>1145</v>
      </c>
    </row>
    <row r="130" spans="1:5" x14ac:dyDescent="0.25">
      <c r="A130" s="14" t="s">
        <v>1231</v>
      </c>
      <c r="B130" s="15">
        <v>42761.058252314811</v>
      </c>
      <c r="C130" t="str">
        <f t="shared" si="2"/>
        <v>26-1-2017</v>
      </c>
      <c r="D130">
        <f t="shared" si="3"/>
        <v>1</v>
      </c>
      <c r="E130" s="14" t="s">
        <v>1143</v>
      </c>
    </row>
    <row r="131" spans="1:5" x14ac:dyDescent="0.25">
      <c r="A131" s="14" t="s">
        <v>1231</v>
      </c>
      <c r="B131" s="15">
        <v>42761.058252314811</v>
      </c>
      <c r="C131" t="str">
        <f t="shared" ref="C131:C194" si="4">CONCATENATE(DAY(B131),"-",MONTH(B131),"-",YEAR(B131))</f>
        <v>26-1-2017</v>
      </c>
      <c r="D131">
        <f t="shared" ref="D131:D194" si="5">HOUR(B131)</f>
        <v>1</v>
      </c>
      <c r="E131" s="14" t="s">
        <v>1143</v>
      </c>
    </row>
    <row r="132" spans="1:5" x14ac:dyDescent="0.25">
      <c r="A132" s="14" t="s">
        <v>1231</v>
      </c>
      <c r="B132" s="15">
        <v>42761.058252314811</v>
      </c>
      <c r="C132" t="str">
        <f t="shared" si="4"/>
        <v>26-1-2017</v>
      </c>
      <c r="D132">
        <f t="shared" si="5"/>
        <v>1</v>
      </c>
      <c r="E132" s="14" t="s">
        <v>1143</v>
      </c>
    </row>
    <row r="133" spans="1:5" x14ac:dyDescent="0.25">
      <c r="A133" s="14" t="s">
        <v>1231</v>
      </c>
      <c r="B133" s="15">
        <v>42761.058252314811</v>
      </c>
      <c r="C133" t="str">
        <f t="shared" si="4"/>
        <v>26-1-2017</v>
      </c>
      <c r="D133">
        <f t="shared" si="5"/>
        <v>1</v>
      </c>
      <c r="E133" s="14" t="s">
        <v>1143</v>
      </c>
    </row>
    <row r="134" spans="1:5" x14ac:dyDescent="0.25">
      <c r="A134" s="14" t="s">
        <v>1232</v>
      </c>
      <c r="B134" s="15">
        <v>42761.058344907404</v>
      </c>
      <c r="C134" t="str">
        <f t="shared" si="4"/>
        <v>26-1-2017</v>
      </c>
      <c r="D134">
        <f t="shared" si="5"/>
        <v>1</v>
      </c>
      <c r="E134" s="14" t="s">
        <v>1146</v>
      </c>
    </row>
    <row r="135" spans="1:5" x14ac:dyDescent="0.25">
      <c r="A135" s="14" t="s">
        <v>1233</v>
      </c>
      <c r="B135" s="15">
        <v>42761.059467592589</v>
      </c>
      <c r="C135" t="str">
        <f t="shared" si="4"/>
        <v>26-1-2017</v>
      </c>
      <c r="D135">
        <f t="shared" si="5"/>
        <v>1</v>
      </c>
      <c r="E135" s="14" t="s">
        <v>1143</v>
      </c>
    </row>
    <row r="136" spans="1:5" x14ac:dyDescent="0.25">
      <c r="A136" s="14" t="s">
        <v>1233</v>
      </c>
      <c r="B136" s="15">
        <v>42761.059467592589</v>
      </c>
      <c r="C136" t="str">
        <f t="shared" si="4"/>
        <v>26-1-2017</v>
      </c>
      <c r="D136">
        <f t="shared" si="5"/>
        <v>1</v>
      </c>
      <c r="E136" s="14" t="s">
        <v>1143</v>
      </c>
    </row>
    <row r="137" spans="1:5" x14ac:dyDescent="0.25">
      <c r="A137" s="14" t="s">
        <v>1233</v>
      </c>
      <c r="B137" s="15">
        <v>42761.059467592589</v>
      </c>
      <c r="C137" t="str">
        <f t="shared" si="4"/>
        <v>26-1-2017</v>
      </c>
      <c r="D137">
        <f t="shared" si="5"/>
        <v>1</v>
      </c>
      <c r="E137" s="14" t="s">
        <v>1143</v>
      </c>
    </row>
    <row r="138" spans="1:5" x14ac:dyDescent="0.25">
      <c r="A138" s="14" t="s">
        <v>1233</v>
      </c>
      <c r="B138" s="15">
        <v>42761.059467592589</v>
      </c>
      <c r="C138" t="str">
        <f t="shared" si="4"/>
        <v>26-1-2017</v>
      </c>
      <c r="D138">
        <f t="shared" si="5"/>
        <v>1</v>
      </c>
      <c r="E138" s="14" t="s">
        <v>1143</v>
      </c>
    </row>
    <row r="139" spans="1:5" x14ac:dyDescent="0.25">
      <c r="A139" s="14" t="s">
        <v>1234</v>
      </c>
      <c r="B139" s="15">
        <v>42761.060983796298</v>
      </c>
      <c r="C139" t="str">
        <f t="shared" si="4"/>
        <v>26-1-2017</v>
      </c>
      <c r="D139">
        <f t="shared" si="5"/>
        <v>1</v>
      </c>
      <c r="E139" s="14" t="s">
        <v>1143</v>
      </c>
    </row>
    <row r="140" spans="1:5" x14ac:dyDescent="0.25">
      <c r="A140" s="14" t="s">
        <v>1234</v>
      </c>
      <c r="B140" s="15">
        <v>42761.060983796298</v>
      </c>
      <c r="C140" t="str">
        <f t="shared" si="4"/>
        <v>26-1-2017</v>
      </c>
      <c r="D140">
        <f t="shared" si="5"/>
        <v>1</v>
      </c>
      <c r="E140" s="14" t="s">
        <v>1143</v>
      </c>
    </row>
    <row r="141" spans="1:5" x14ac:dyDescent="0.25">
      <c r="A141" s="14" t="s">
        <v>1234</v>
      </c>
      <c r="B141" s="15">
        <v>42761.060983796298</v>
      </c>
      <c r="C141" t="str">
        <f t="shared" si="4"/>
        <v>26-1-2017</v>
      </c>
      <c r="D141">
        <f t="shared" si="5"/>
        <v>1</v>
      </c>
      <c r="E141" s="14" t="s">
        <v>1143</v>
      </c>
    </row>
    <row r="142" spans="1:5" x14ac:dyDescent="0.25">
      <c r="A142" s="14" t="s">
        <v>1234</v>
      </c>
      <c r="B142" s="15">
        <v>42761.060983796298</v>
      </c>
      <c r="C142" t="str">
        <f t="shared" si="4"/>
        <v>26-1-2017</v>
      </c>
      <c r="D142">
        <f t="shared" si="5"/>
        <v>1</v>
      </c>
      <c r="E142" s="14" t="s">
        <v>1143</v>
      </c>
    </row>
    <row r="143" spans="1:5" x14ac:dyDescent="0.25">
      <c r="A143" s="14" t="s">
        <v>1235</v>
      </c>
      <c r="B143" s="15">
        <v>42761.063078703701</v>
      </c>
      <c r="C143" t="str">
        <f t="shared" si="4"/>
        <v>26-1-2017</v>
      </c>
      <c r="D143">
        <f t="shared" si="5"/>
        <v>1</v>
      </c>
      <c r="E143" s="14" t="s">
        <v>1147</v>
      </c>
    </row>
    <row r="144" spans="1:5" x14ac:dyDescent="0.25">
      <c r="A144" s="14" t="s">
        <v>1236</v>
      </c>
      <c r="B144" s="15">
        <v>42761.063692129632</v>
      </c>
      <c r="C144" t="str">
        <f t="shared" si="4"/>
        <v>26-1-2017</v>
      </c>
      <c r="D144">
        <f t="shared" si="5"/>
        <v>1</v>
      </c>
      <c r="E144" s="14" t="s">
        <v>1147</v>
      </c>
    </row>
    <row r="145" spans="1:5" x14ac:dyDescent="0.25">
      <c r="A145" s="14" t="s">
        <v>1237</v>
      </c>
      <c r="B145" s="15">
        <v>42761.063831018517</v>
      </c>
      <c r="C145" t="str">
        <f t="shared" si="4"/>
        <v>26-1-2017</v>
      </c>
      <c r="D145">
        <f t="shared" si="5"/>
        <v>1</v>
      </c>
      <c r="E145" s="14" t="s">
        <v>1143</v>
      </c>
    </row>
    <row r="146" spans="1:5" x14ac:dyDescent="0.25">
      <c r="A146" s="14" t="s">
        <v>1237</v>
      </c>
      <c r="B146" s="15">
        <v>42761.063831018517</v>
      </c>
      <c r="C146" t="str">
        <f t="shared" si="4"/>
        <v>26-1-2017</v>
      </c>
      <c r="D146">
        <f t="shared" si="5"/>
        <v>1</v>
      </c>
      <c r="E146" s="14" t="s">
        <v>1143</v>
      </c>
    </row>
    <row r="147" spans="1:5" x14ac:dyDescent="0.25">
      <c r="A147" s="14" t="s">
        <v>1237</v>
      </c>
      <c r="B147" s="15">
        <v>42761.063831018517</v>
      </c>
      <c r="C147" t="str">
        <f t="shared" si="4"/>
        <v>26-1-2017</v>
      </c>
      <c r="D147">
        <f t="shared" si="5"/>
        <v>1</v>
      </c>
      <c r="E147" s="14" t="s">
        <v>1143</v>
      </c>
    </row>
    <row r="148" spans="1:5" x14ac:dyDescent="0.25">
      <c r="A148" s="14" t="s">
        <v>1237</v>
      </c>
      <c r="B148" s="15">
        <v>42761.063831018517</v>
      </c>
      <c r="C148" t="str">
        <f t="shared" si="4"/>
        <v>26-1-2017</v>
      </c>
      <c r="D148">
        <f t="shared" si="5"/>
        <v>1</v>
      </c>
      <c r="E148" s="14" t="s">
        <v>1143</v>
      </c>
    </row>
    <row r="149" spans="1:5" x14ac:dyDescent="0.25">
      <c r="A149" s="14" t="s">
        <v>1238</v>
      </c>
      <c r="B149" s="15">
        <v>42761.06422453704</v>
      </c>
      <c r="C149" t="str">
        <f t="shared" si="4"/>
        <v>26-1-2017</v>
      </c>
      <c r="D149">
        <f t="shared" si="5"/>
        <v>1</v>
      </c>
      <c r="E149" s="14" t="s">
        <v>1147</v>
      </c>
    </row>
    <row r="150" spans="1:5" x14ac:dyDescent="0.25">
      <c r="A150" s="14" t="s">
        <v>1239</v>
      </c>
      <c r="B150" s="15">
        <v>42761.065046296295</v>
      </c>
      <c r="C150" t="str">
        <f t="shared" si="4"/>
        <v>26-1-2017</v>
      </c>
      <c r="D150">
        <f t="shared" si="5"/>
        <v>1</v>
      </c>
      <c r="E150" s="14" t="s">
        <v>1143</v>
      </c>
    </row>
    <row r="151" spans="1:5" x14ac:dyDescent="0.25">
      <c r="A151" s="14" t="s">
        <v>1239</v>
      </c>
      <c r="B151" s="15">
        <v>42761.065046296295</v>
      </c>
      <c r="C151" t="str">
        <f t="shared" si="4"/>
        <v>26-1-2017</v>
      </c>
      <c r="D151">
        <f t="shared" si="5"/>
        <v>1</v>
      </c>
      <c r="E151" s="14" t="s">
        <v>1143</v>
      </c>
    </row>
    <row r="152" spans="1:5" x14ac:dyDescent="0.25">
      <c r="A152" s="14" t="s">
        <v>1229</v>
      </c>
      <c r="B152" s="15">
        <v>42761.065324074072</v>
      </c>
      <c r="C152" t="str">
        <f t="shared" si="4"/>
        <v>26-1-2017</v>
      </c>
      <c r="D152">
        <f t="shared" si="5"/>
        <v>1</v>
      </c>
      <c r="E152" s="14" t="s">
        <v>1144</v>
      </c>
    </row>
    <row r="153" spans="1:5" x14ac:dyDescent="0.25">
      <c r="A153" s="14" t="s">
        <v>151</v>
      </c>
      <c r="B153" s="15">
        <v>42761.066145833334</v>
      </c>
      <c r="C153" t="str">
        <f t="shared" si="4"/>
        <v>26-1-2017</v>
      </c>
      <c r="D153">
        <f t="shared" si="5"/>
        <v>1</v>
      </c>
      <c r="E153" s="14" t="s">
        <v>1144</v>
      </c>
    </row>
    <row r="154" spans="1:5" x14ac:dyDescent="0.25">
      <c r="A154" s="14" t="s">
        <v>1240</v>
      </c>
      <c r="B154" s="15">
        <v>42761.066782407404</v>
      </c>
      <c r="C154" t="str">
        <f t="shared" si="4"/>
        <v>26-1-2017</v>
      </c>
      <c r="D154">
        <f t="shared" si="5"/>
        <v>1</v>
      </c>
      <c r="E154" s="14" t="s">
        <v>1147</v>
      </c>
    </row>
    <row r="155" spans="1:5" x14ac:dyDescent="0.25">
      <c r="A155" s="14" t="s">
        <v>1241</v>
      </c>
      <c r="B155" s="15">
        <v>42761.067453703705</v>
      </c>
      <c r="C155" t="str">
        <f t="shared" si="4"/>
        <v>26-1-2017</v>
      </c>
      <c r="D155">
        <f t="shared" si="5"/>
        <v>1</v>
      </c>
      <c r="E155" s="14" t="s">
        <v>1144</v>
      </c>
    </row>
    <row r="156" spans="1:5" x14ac:dyDescent="0.25">
      <c r="A156" s="14" t="s">
        <v>1242</v>
      </c>
      <c r="B156" s="15">
        <v>42761.069085648145</v>
      </c>
      <c r="C156" t="str">
        <f t="shared" si="4"/>
        <v>26-1-2017</v>
      </c>
      <c r="D156">
        <f t="shared" si="5"/>
        <v>1</v>
      </c>
      <c r="E156" s="14" t="s">
        <v>1145</v>
      </c>
    </row>
    <row r="157" spans="1:5" x14ac:dyDescent="0.25">
      <c r="A157" s="14" t="s">
        <v>1243</v>
      </c>
      <c r="B157" s="15">
        <v>42761.071435185186</v>
      </c>
      <c r="C157" t="str">
        <f t="shared" si="4"/>
        <v>26-1-2017</v>
      </c>
      <c r="D157">
        <f t="shared" si="5"/>
        <v>1</v>
      </c>
      <c r="E157" s="14" t="s">
        <v>1144</v>
      </c>
    </row>
    <row r="158" spans="1:5" x14ac:dyDescent="0.25">
      <c r="A158" s="14" t="s">
        <v>1244</v>
      </c>
      <c r="B158" s="15">
        <v>42761.072962962964</v>
      </c>
      <c r="C158" t="str">
        <f t="shared" si="4"/>
        <v>26-1-2017</v>
      </c>
      <c r="D158">
        <f t="shared" si="5"/>
        <v>1</v>
      </c>
      <c r="E158" s="14" t="s">
        <v>1144</v>
      </c>
    </row>
    <row r="159" spans="1:5" x14ac:dyDescent="0.25">
      <c r="A159" s="14" t="s">
        <v>1245</v>
      </c>
      <c r="B159" s="15">
        <v>42761.073819444442</v>
      </c>
      <c r="C159" t="str">
        <f t="shared" si="4"/>
        <v>26-1-2017</v>
      </c>
      <c r="D159">
        <f t="shared" si="5"/>
        <v>1</v>
      </c>
      <c r="E159" s="14" t="s">
        <v>1143</v>
      </c>
    </row>
    <row r="160" spans="1:5" x14ac:dyDescent="0.25">
      <c r="A160" s="14" t="s">
        <v>1245</v>
      </c>
      <c r="B160" s="15">
        <v>42761.073819444442</v>
      </c>
      <c r="C160" t="str">
        <f t="shared" si="4"/>
        <v>26-1-2017</v>
      </c>
      <c r="D160">
        <f t="shared" si="5"/>
        <v>1</v>
      </c>
      <c r="E160" s="14" t="s">
        <v>1143</v>
      </c>
    </row>
    <row r="161" spans="1:5" x14ac:dyDescent="0.25">
      <c r="A161" s="14" t="s">
        <v>1184</v>
      </c>
      <c r="B161" s="15">
        <v>42761.075208333335</v>
      </c>
      <c r="C161" t="str">
        <f t="shared" si="4"/>
        <v>26-1-2017</v>
      </c>
      <c r="D161">
        <f t="shared" si="5"/>
        <v>1</v>
      </c>
      <c r="E161" s="14" t="s">
        <v>1144</v>
      </c>
    </row>
    <row r="162" spans="1:5" x14ac:dyDescent="0.25">
      <c r="A162" s="14" t="s">
        <v>206</v>
      </c>
      <c r="B162" s="15">
        <v>42761.078090277777</v>
      </c>
      <c r="C162" t="str">
        <f t="shared" si="4"/>
        <v>26-1-2017</v>
      </c>
      <c r="D162">
        <f t="shared" si="5"/>
        <v>1</v>
      </c>
      <c r="E162" s="14" t="s">
        <v>1147</v>
      </c>
    </row>
    <row r="163" spans="1:5" x14ac:dyDescent="0.25">
      <c r="A163" s="14" t="s">
        <v>675</v>
      </c>
      <c r="B163" s="15">
        <v>42761.078333333331</v>
      </c>
      <c r="C163" t="str">
        <f t="shared" si="4"/>
        <v>26-1-2017</v>
      </c>
      <c r="D163">
        <f t="shared" si="5"/>
        <v>1</v>
      </c>
      <c r="E163" s="14" t="s">
        <v>1143</v>
      </c>
    </row>
    <row r="164" spans="1:5" x14ac:dyDescent="0.25">
      <c r="A164" s="14" t="s">
        <v>675</v>
      </c>
      <c r="B164" s="15">
        <v>42761.078333333331</v>
      </c>
      <c r="C164" t="str">
        <f t="shared" si="4"/>
        <v>26-1-2017</v>
      </c>
      <c r="D164">
        <f t="shared" si="5"/>
        <v>1</v>
      </c>
      <c r="E164" s="14" t="s">
        <v>1143</v>
      </c>
    </row>
    <row r="165" spans="1:5" x14ac:dyDescent="0.25">
      <c r="A165" s="14" t="s">
        <v>675</v>
      </c>
      <c r="B165" s="15">
        <v>42761.078333333331</v>
      </c>
      <c r="C165" t="str">
        <f t="shared" si="4"/>
        <v>26-1-2017</v>
      </c>
      <c r="D165">
        <f t="shared" si="5"/>
        <v>1</v>
      </c>
      <c r="E165" s="14" t="s">
        <v>1143</v>
      </c>
    </row>
    <row r="166" spans="1:5" x14ac:dyDescent="0.25">
      <c r="A166" s="14" t="s">
        <v>675</v>
      </c>
      <c r="B166" s="15">
        <v>42761.078333333331</v>
      </c>
      <c r="C166" t="str">
        <f t="shared" si="4"/>
        <v>26-1-2017</v>
      </c>
      <c r="D166">
        <f t="shared" si="5"/>
        <v>1</v>
      </c>
      <c r="E166" s="14" t="s">
        <v>1143</v>
      </c>
    </row>
    <row r="167" spans="1:5" x14ac:dyDescent="0.25">
      <c r="A167" s="14" t="s">
        <v>675</v>
      </c>
      <c r="B167" s="15">
        <v>42761.078333333331</v>
      </c>
      <c r="C167" t="str">
        <f t="shared" si="4"/>
        <v>26-1-2017</v>
      </c>
      <c r="D167">
        <f t="shared" si="5"/>
        <v>1</v>
      </c>
      <c r="E167" s="14" t="s">
        <v>1143</v>
      </c>
    </row>
    <row r="168" spans="1:5" x14ac:dyDescent="0.25">
      <c r="A168" s="14" t="s">
        <v>675</v>
      </c>
      <c r="B168" s="15">
        <v>42761.078333333331</v>
      </c>
      <c r="C168" t="str">
        <f t="shared" si="4"/>
        <v>26-1-2017</v>
      </c>
      <c r="D168">
        <f t="shared" si="5"/>
        <v>1</v>
      </c>
      <c r="E168" s="14" t="s">
        <v>1143</v>
      </c>
    </row>
    <row r="169" spans="1:5" x14ac:dyDescent="0.25">
      <c r="A169" s="14" t="s">
        <v>1246</v>
      </c>
      <c r="B169" s="15">
        <v>42761.078541666669</v>
      </c>
      <c r="C169" t="str">
        <f t="shared" si="4"/>
        <v>26-1-2017</v>
      </c>
      <c r="D169">
        <f t="shared" si="5"/>
        <v>1</v>
      </c>
      <c r="E169" s="14" t="s">
        <v>1144</v>
      </c>
    </row>
    <row r="170" spans="1:5" x14ac:dyDescent="0.25">
      <c r="A170" s="14" t="s">
        <v>1247</v>
      </c>
      <c r="B170" s="15">
        <v>42761.079224537039</v>
      </c>
      <c r="C170" t="str">
        <f t="shared" si="4"/>
        <v>26-1-2017</v>
      </c>
      <c r="D170">
        <f t="shared" si="5"/>
        <v>1</v>
      </c>
      <c r="E170" s="14" t="s">
        <v>1144</v>
      </c>
    </row>
    <row r="171" spans="1:5" x14ac:dyDescent="0.25">
      <c r="A171" s="14" t="s">
        <v>1248</v>
      </c>
      <c r="B171" s="15">
        <v>42761.079907407409</v>
      </c>
      <c r="C171" t="str">
        <f t="shared" si="4"/>
        <v>26-1-2017</v>
      </c>
      <c r="D171">
        <f t="shared" si="5"/>
        <v>1</v>
      </c>
      <c r="E171" s="14" t="s">
        <v>1147</v>
      </c>
    </row>
    <row r="172" spans="1:5" x14ac:dyDescent="0.25">
      <c r="A172" s="14" t="s">
        <v>1249</v>
      </c>
      <c r="B172" s="15">
        <v>42761.080509259256</v>
      </c>
      <c r="C172" t="str">
        <f t="shared" si="4"/>
        <v>26-1-2017</v>
      </c>
      <c r="D172">
        <f t="shared" si="5"/>
        <v>1</v>
      </c>
      <c r="E172" s="14" t="s">
        <v>1143</v>
      </c>
    </row>
    <row r="173" spans="1:5" x14ac:dyDescent="0.25">
      <c r="A173" s="14" t="s">
        <v>1249</v>
      </c>
      <c r="B173" s="15">
        <v>42761.080509259256</v>
      </c>
      <c r="C173" t="str">
        <f t="shared" si="4"/>
        <v>26-1-2017</v>
      </c>
      <c r="D173">
        <f t="shared" si="5"/>
        <v>1</v>
      </c>
      <c r="E173" s="14" t="s">
        <v>1143</v>
      </c>
    </row>
    <row r="174" spans="1:5" x14ac:dyDescent="0.25">
      <c r="A174" s="14" t="s">
        <v>1250</v>
      </c>
      <c r="B174" s="15">
        <v>42761.080509259256</v>
      </c>
      <c r="C174" t="str">
        <f t="shared" si="4"/>
        <v>26-1-2017</v>
      </c>
      <c r="D174">
        <f t="shared" si="5"/>
        <v>1</v>
      </c>
      <c r="E174" s="14" t="s">
        <v>1144</v>
      </c>
    </row>
    <row r="175" spans="1:5" x14ac:dyDescent="0.25">
      <c r="A175" s="14" t="s">
        <v>403</v>
      </c>
      <c r="B175" s="15">
        <v>42761.082037037035</v>
      </c>
      <c r="C175" t="str">
        <f t="shared" si="4"/>
        <v>26-1-2017</v>
      </c>
      <c r="D175">
        <f t="shared" si="5"/>
        <v>1</v>
      </c>
      <c r="E175" s="14" t="s">
        <v>1144</v>
      </c>
    </row>
    <row r="176" spans="1:5" x14ac:dyDescent="0.25">
      <c r="A176" s="14" t="s">
        <v>57</v>
      </c>
      <c r="B176" s="15">
        <v>42761.082453703704</v>
      </c>
      <c r="C176" t="str">
        <f t="shared" si="4"/>
        <v>26-1-2017</v>
      </c>
      <c r="D176">
        <f t="shared" si="5"/>
        <v>1</v>
      </c>
      <c r="E176" s="14" t="s">
        <v>1147</v>
      </c>
    </row>
    <row r="177" spans="1:5" x14ac:dyDescent="0.25">
      <c r="A177" s="14" t="s">
        <v>1251</v>
      </c>
      <c r="B177" s="15">
        <v>42761.083032407405</v>
      </c>
      <c r="C177" t="str">
        <f t="shared" si="4"/>
        <v>26-1-2017</v>
      </c>
      <c r="D177">
        <f t="shared" si="5"/>
        <v>1</v>
      </c>
      <c r="E177" s="14" t="s">
        <v>1144</v>
      </c>
    </row>
    <row r="178" spans="1:5" x14ac:dyDescent="0.25">
      <c r="A178" s="14" t="s">
        <v>1178</v>
      </c>
      <c r="B178" s="15">
        <v>42761.085416666669</v>
      </c>
      <c r="C178" t="str">
        <f t="shared" si="4"/>
        <v>26-1-2017</v>
      </c>
      <c r="D178">
        <f t="shared" si="5"/>
        <v>2</v>
      </c>
      <c r="E178" s="14" t="s">
        <v>1147</v>
      </c>
    </row>
    <row r="179" spans="1:5" x14ac:dyDescent="0.25">
      <c r="A179" s="14" t="s">
        <v>1169</v>
      </c>
      <c r="B179" s="15">
        <v>42761.085972222223</v>
      </c>
      <c r="C179" t="str">
        <f t="shared" si="4"/>
        <v>26-1-2017</v>
      </c>
      <c r="D179">
        <f t="shared" si="5"/>
        <v>2</v>
      </c>
      <c r="E179" s="14" t="s">
        <v>1147</v>
      </c>
    </row>
    <row r="180" spans="1:5" x14ac:dyDescent="0.25">
      <c r="A180" s="14" t="s">
        <v>634</v>
      </c>
      <c r="B180" s="15">
        <v>42761.088078703702</v>
      </c>
      <c r="C180" t="str">
        <f t="shared" si="4"/>
        <v>26-1-2017</v>
      </c>
      <c r="D180">
        <f t="shared" si="5"/>
        <v>2</v>
      </c>
      <c r="E180" s="14" t="s">
        <v>1145</v>
      </c>
    </row>
    <row r="181" spans="1:5" x14ac:dyDescent="0.25">
      <c r="A181" s="14" t="s">
        <v>770</v>
      </c>
      <c r="B181" s="15">
        <v>42761.089224537034</v>
      </c>
      <c r="C181" t="str">
        <f t="shared" si="4"/>
        <v>26-1-2017</v>
      </c>
      <c r="D181">
        <f t="shared" si="5"/>
        <v>2</v>
      </c>
      <c r="E181" s="14" t="s">
        <v>1147</v>
      </c>
    </row>
    <row r="182" spans="1:5" x14ac:dyDescent="0.25">
      <c r="A182" s="14" t="s">
        <v>1252</v>
      </c>
      <c r="B182" s="15">
        <v>42761.09003472222</v>
      </c>
      <c r="C182" t="str">
        <f t="shared" si="4"/>
        <v>26-1-2017</v>
      </c>
      <c r="D182">
        <f t="shared" si="5"/>
        <v>2</v>
      </c>
      <c r="E182" s="14" t="s">
        <v>1143</v>
      </c>
    </row>
    <row r="183" spans="1:5" x14ac:dyDescent="0.25">
      <c r="A183" s="14" t="s">
        <v>1252</v>
      </c>
      <c r="B183" s="15">
        <v>42761.09003472222</v>
      </c>
      <c r="C183" t="str">
        <f t="shared" si="4"/>
        <v>26-1-2017</v>
      </c>
      <c r="D183">
        <f t="shared" si="5"/>
        <v>2</v>
      </c>
      <c r="E183" s="14" t="s">
        <v>1143</v>
      </c>
    </row>
    <row r="184" spans="1:5" x14ac:dyDescent="0.25">
      <c r="A184" s="14" t="s">
        <v>1253</v>
      </c>
      <c r="B184" s="15">
        <v>42761.090601851851</v>
      </c>
      <c r="C184" t="str">
        <f t="shared" si="4"/>
        <v>26-1-2017</v>
      </c>
      <c r="D184">
        <f t="shared" si="5"/>
        <v>2</v>
      </c>
      <c r="E184" s="14" t="s">
        <v>1144</v>
      </c>
    </row>
    <row r="185" spans="1:5" x14ac:dyDescent="0.25">
      <c r="A185" s="14" t="s">
        <v>1163</v>
      </c>
      <c r="B185" s="15">
        <v>42761.091122685182</v>
      </c>
      <c r="C185" t="str">
        <f t="shared" si="4"/>
        <v>26-1-2017</v>
      </c>
      <c r="D185">
        <f t="shared" si="5"/>
        <v>2</v>
      </c>
      <c r="E185" s="14" t="s">
        <v>1146</v>
      </c>
    </row>
    <row r="186" spans="1:5" x14ac:dyDescent="0.25">
      <c r="A186" s="14" t="s">
        <v>1163</v>
      </c>
      <c r="B186" s="15">
        <v>42761.091284722221</v>
      </c>
      <c r="C186" t="str">
        <f t="shared" si="4"/>
        <v>26-1-2017</v>
      </c>
      <c r="D186">
        <f t="shared" si="5"/>
        <v>2</v>
      </c>
      <c r="E186" s="14" t="s">
        <v>1147</v>
      </c>
    </row>
    <row r="187" spans="1:5" x14ac:dyDescent="0.25">
      <c r="A187" s="14" t="s">
        <v>1171</v>
      </c>
      <c r="B187" s="15">
        <v>42761.09170138889</v>
      </c>
      <c r="C187" t="str">
        <f t="shared" si="4"/>
        <v>26-1-2017</v>
      </c>
      <c r="D187">
        <f t="shared" si="5"/>
        <v>2</v>
      </c>
      <c r="E187" s="14" t="s">
        <v>1147</v>
      </c>
    </row>
    <row r="188" spans="1:5" x14ac:dyDescent="0.25">
      <c r="A188" s="14" t="s">
        <v>1181</v>
      </c>
      <c r="B188" s="15">
        <v>42761.092268518521</v>
      </c>
      <c r="C188" t="str">
        <f t="shared" si="4"/>
        <v>26-1-2017</v>
      </c>
      <c r="D188">
        <f t="shared" si="5"/>
        <v>2</v>
      </c>
      <c r="E188" s="14" t="s">
        <v>1147</v>
      </c>
    </row>
    <row r="189" spans="1:5" x14ac:dyDescent="0.25">
      <c r="A189" s="14" t="s">
        <v>1254</v>
      </c>
      <c r="B189" s="15">
        <v>42761.092534722222</v>
      </c>
      <c r="C189" t="str">
        <f t="shared" si="4"/>
        <v>26-1-2017</v>
      </c>
      <c r="D189">
        <f t="shared" si="5"/>
        <v>2</v>
      </c>
      <c r="E189" s="14" t="s">
        <v>1143</v>
      </c>
    </row>
    <row r="190" spans="1:5" x14ac:dyDescent="0.25">
      <c r="A190" s="14" t="s">
        <v>1254</v>
      </c>
      <c r="B190" s="15">
        <v>42761.092534722222</v>
      </c>
      <c r="C190" t="str">
        <f t="shared" si="4"/>
        <v>26-1-2017</v>
      </c>
      <c r="D190">
        <f t="shared" si="5"/>
        <v>2</v>
      </c>
      <c r="E190" s="14" t="s">
        <v>1143</v>
      </c>
    </row>
    <row r="191" spans="1:5" x14ac:dyDescent="0.25">
      <c r="A191" s="14" t="s">
        <v>487</v>
      </c>
      <c r="B191" s="15">
        <v>42761.092916666668</v>
      </c>
      <c r="C191" t="str">
        <f t="shared" si="4"/>
        <v>26-1-2017</v>
      </c>
      <c r="D191">
        <f t="shared" si="5"/>
        <v>2</v>
      </c>
      <c r="E191" s="14" t="s">
        <v>1145</v>
      </c>
    </row>
    <row r="192" spans="1:5" x14ac:dyDescent="0.25">
      <c r="A192" s="14" t="s">
        <v>472</v>
      </c>
      <c r="B192" s="15">
        <v>42761.093854166669</v>
      </c>
      <c r="C192" t="str">
        <f t="shared" si="4"/>
        <v>26-1-2017</v>
      </c>
      <c r="D192">
        <f t="shared" si="5"/>
        <v>2</v>
      </c>
      <c r="E192" s="14" t="s">
        <v>1143</v>
      </c>
    </row>
    <row r="193" spans="1:5" x14ac:dyDescent="0.25">
      <c r="A193" s="14" t="s">
        <v>472</v>
      </c>
      <c r="B193" s="15">
        <v>42761.093854166669</v>
      </c>
      <c r="C193" t="str">
        <f t="shared" si="4"/>
        <v>26-1-2017</v>
      </c>
      <c r="D193">
        <f t="shared" si="5"/>
        <v>2</v>
      </c>
      <c r="E193" s="14" t="s">
        <v>1143</v>
      </c>
    </row>
    <row r="194" spans="1:5" x14ac:dyDescent="0.25">
      <c r="A194" s="14" t="s">
        <v>115</v>
      </c>
      <c r="B194" s="15">
        <v>42761.094826388886</v>
      </c>
      <c r="C194" t="str">
        <f t="shared" si="4"/>
        <v>26-1-2017</v>
      </c>
      <c r="D194">
        <f t="shared" si="5"/>
        <v>2</v>
      </c>
      <c r="E194" s="14" t="s">
        <v>1145</v>
      </c>
    </row>
    <row r="195" spans="1:5" x14ac:dyDescent="0.25">
      <c r="A195" s="14" t="s">
        <v>1195</v>
      </c>
      <c r="B195" s="15">
        <v>42761.09679398148</v>
      </c>
      <c r="C195" t="str">
        <f t="shared" ref="C195:C258" si="6">CONCATENATE(DAY(B195),"-",MONTH(B195),"-",YEAR(B195))</f>
        <v>26-1-2017</v>
      </c>
      <c r="D195">
        <f t="shared" ref="D195:D258" si="7">HOUR(B195)</f>
        <v>2</v>
      </c>
      <c r="E195" s="14" t="s">
        <v>1147</v>
      </c>
    </row>
    <row r="196" spans="1:5" x14ac:dyDescent="0.25">
      <c r="A196" s="14" t="s">
        <v>544</v>
      </c>
      <c r="B196" s="15">
        <v>42761.097268518519</v>
      </c>
      <c r="C196" t="str">
        <f t="shared" si="6"/>
        <v>26-1-2017</v>
      </c>
      <c r="D196">
        <f t="shared" si="7"/>
        <v>2</v>
      </c>
      <c r="E196" s="14" t="s">
        <v>1147</v>
      </c>
    </row>
    <row r="197" spans="1:5" x14ac:dyDescent="0.25">
      <c r="A197" s="14" t="s">
        <v>1255</v>
      </c>
      <c r="B197" s="15">
        <v>42761.098506944443</v>
      </c>
      <c r="C197" t="str">
        <f t="shared" si="6"/>
        <v>26-1-2017</v>
      </c>
      <c r="D197">
        <f t="shared" si="7"/>
        <v>2</v>
      </c>
      <c r="E197" s="14" t="s">
        <v>1144</v>
      </c>
    </row>
    <row r="198" spans="1:5" x14ac:dyDescent="0.25">
      <c r="A198" s="14" t="s">
        <v>1206</v>
      </c>
      <c r="B198" s="15">
        <v>42761.099131944444</v>
      </c>
      <c r="C198" t="str">
        <f t="shared" si="6"/>
        <v>26-1-2017</v>
      </c>
      <c r="D198">
        <f t="shared" si="7"/>
        <v>2</v>
      </c>
      <c r="E198" s="14" t="s">
        <v>1147</v>
      </c>
    </row>
    <row r="199" spans="1:5" x14ac:dyDescent="0.25">
      <c r="A199" s="14" t="s">
        <v>1197</v>
      </c>
      <c r="B199" s="15">
        <v>42761.099340277775</v>
      </c>
      <c r="C199" t="str">
        <f t="shared" si="6"/>
        <v>26-1-2017</v>
      </c>
      <c r="D199">
        <f t="shared" si="7"/>
        <v>2</v>
      </c>
      <c r="E199" s="14" t="s">
        <v>1147</v>
      </c>
    </row>
    <row r="200" spans="1:5" x14ac:dyDescent="0.25">
      <c r="A200" s="14" t="s">
        <v>1256</v>
      </c>
      <c r="B200" s="15">
        <v>42761.101157407407</v>
      </c>
      <c r="C200" t="str">
        <f t="shared" si="6"/>
        <v>26-1-2017</v>
      </c>
      <c r="D200">
        <f t="shared" si="7"/>
        <v>2</v>
      </c>
      <c r="E200" s="14" t="s">
        <v>1144</v>
      </c>
    </row>
    <row r="201" spans="1:5" x14ac:dyDescent="0.25">
      <c r="A201" s="14" t="s">
        <v>1257</v>
      </c>
      <c r="B201" s="15">
        <v>42761.101909722223</v>
      </c>
      <c r="C201" t="str">
        <f t="shared" si="6"/>
        <v>26-1-2017</v>
      </c>
      <c r="D201">
        <f t="shared" si="7"/>
        <v>2</v>
      </c>
      <c r="E201" s="14" t="s">
        <v>1144</v>
      </c>
    </row>
    <row r="202" spans="1:5" x14ac:dyDescent="0.25">
      <c r="A202" s="14" t="s">
        <v>1258</v>
      </c>
      <c r="B202" s="15">
        <v>42761.102013888885</v>
      </c>
      <c r="C202" t="str">
        <f t="shared" si="6"/>
        <v>26-1-2017</v>
      </c>
      <c r="D202">
        <f t="shared" si="7"/>
        <v>2</v>
      </c>
      <c r="E202" s="14" t="s">
        <v>1144</v>
      </c>
    </row>
    <row r="203" spans="1:5" x14ac:dyDescent="0.25">
      <c r="A203" s="14" t="s">
        <v>1201</v>
      </c>
      <c r="B203" s="15">
        <v>42761.10297453704</v>
      </c>
      <c r="C203" t="str">
        <f t="shared" si="6"/>
        <v>26-1-2017</v>
      </c>
      <c r="D203">
        <f t="shared" si="7"/>
        <v>2</v>
      </c>
      <c r="E203" s="14" t="s">
        <v>1147</v>
      </c>
    </row>
    <row r="204" spans="1:5" x14ac:dyDescent="0.25">
      <c r="A204" s="14" t="s">
        <v>751</v>
      </c>
      <c r="B204" s="15">
        <v>42761.103900462964</v>
      </c>
      <c r="C204" t="str">
        <f t="shared" si="6"/>
        <v>26-1-2017</v>
      </c>
      <c r="D204">
        <f t="shared" si="7"/>
        <v>2</v>
      </c>
      <c r="E204" s="14" t="s">
        <v>1144</v>
      </c>
    </row>
    <row r="205" spans="1:5" x14ac:dyDescent="0.25">
      <c r="A205" s="14" t="s">
        <v>1207</v>
      </c>
      <c r="B205" s="15">
        <v>42761.105011574073</v>
      </c>
      <c r="C205" t="str">
        <f t="shared" si="6"/>
        <v>26-1-2017</v>
      </c>
      <c r="D205">
        <f t="shared" si="7"/>
        <v>2</v>
      </c>
      <c r="E205" s="14" t="s">
        <v>1147</v>
      </c>
    </row>
    <row r="206" spans="1:5" x14ac:dyDescent="0.25">
      <c r="A206" s="14" t="s">
        <v>1259</v>
      </c>
      <c r="B206" s="15">
        <v>42761.105578703704</v>
      </c>
      <c r="C206" t="str">
        <f t="shared" si="6"/>
        <v>26-1-2017</v>
      </c>
      <c r="D206">
        <f t="shared" si="7"/>
        <v>2</v>
      </c>
      <c r="E206" s="14" t="s">
        <v>1144</v>
      </c>
    </row>
    <row r="207" spans="1:5" x14ac:dyDescent="0.25">
      <c r="A207" s="14" t="s">
        <v>1160</v>
      </c>
      <c r="B207" s="15">
        <v>42761.105694444443</v>
      </c>
      <c r="C207" t="str">
        <f t="shared" si="6"/>
        <v>26-1-2017</v>
      </c>
      <c r="D207">
        <f t="shared" si="7"/>
        <v>2</v>
      </c>
      <c r="E207" s="14" t="s">
        <v>1147</v>
      </c>
    </row>
    <row r="208" spans="1:5" x14ac:dyDescent="0.25">
      <c r="A208" s="14" t="s">
        <v>1260</v>
      </c>
      <c r="B208" s="15">
        <v>42761.107025462959</v>
      </c>
      <c r="C208" t="str">
        <f t="shared" si="6"/>
        <v>26-1-2017</v>
      </c>
      <c r="D208">
        <f t="shared" si="7"/>
        <v>2</v>
      </c>
      <c r="E208" s="14" t="s">
        <v>1143</v>
      </c>
    </row>
    <row r="209" spans="1:5" x14ac:dyDescent="0.25">
      <c r="A209" s="14" t="s">
        <v>1260</v>
      </c>
      <c r="B209" s="15">
        <v>42761.107025462959</v>
      </c>
      <c r="C209" t="str">
        <f t="shared" si="6"/>
        <v>26-1-2017</v>
      </c>
      <c r="D209">
        <f t="shared" si="7"/>
        <v>2</v>
      </c>
      <c r="E209" s="14" t="s">
        <v>1143</v>
      </c>
    </row>
    <row r="210" spans="1:5" x14ac:dyDescent="0.25">
      <c r="A210" s="14" t="s">
        <v>1261</v>
      </c>
      <c r="B210" s="15">
        <v>42761.107118055559</v>
      </c>
      <c r="C210" t="str">
        <f t="shared" si="6"/>
        <v>26-1-2017</v>
      </c>
      <c r="D210">
        <f t="shared" si="7"/>
        <v>2</v>
      </c>
      <c r="E210" s="14" t="s">
        <v>1144</v>
      </c>
    </row>
    <row r="211" spans="1:5" x14ac:dyDescent="0.25">
      <c r="A211" s="14" t="s">
        <v>677</v>
      </c>
      <c r="B211" s="15">
        <v>42761.108078703706</v>
      </c>
      <c r="C211" t="str">
        <f t="shared" si="6"/>
        <v>26-1-2017</v>
      </c>
      <c r="D211">
        <f t="shared" si="7"/>
        <v>2</v>
      </c>
      <c r="E211" s="14" t="s">
        <v>1147</v>
      </c>
    </row>
    <row r="212" spans="1:5" x14ac:dyDescent="0.25">
      <c r="A212" s="14" t="s">
        <v>1262</v>
      </c>
      <c r="B212" s="15">
        <v>42761.108680555553</v>
      </c>
      <c r="C212" t="str">
        <f t="shared" si="6"/>
        <v>26-1-2017</v>
      </c>
      <c r="D212">
        <f t="shared" si="7"/>
        <v>2</v>
      </c>
      <c r="E212" s="14" t="s">
        <v>1143</v>
      </c>
    </row>
    <row r="213" spans="1:5" x14ac:dyDescent="0.25">
      <c r="A213" s="14" t="s">
        <v>1262</v>
      </c>
      <c r="B213" s="15">
        <v>42761.108680555553</v>
      </c>
      <c r="C213" t="str">
        <f t="shared" si="6"/>
        <v>26-1-2017</v>
      </c>
      <c r="D213">
        <f t="shared" si="7"/>
        <v>2</v>
      </c>
      <c r="E213" s="14" t="s">
        <v>1143</v>
      </c>
    </row>
    <row r="214" spans="1:5" x14ac:dyDescent="0.25">
      <c r="A214" s="14" t="s">
        <v>1193</v>
      </c>
      <c r="B214" s="15">
        <v>42761.108877314815</v>
      </c>
      <c r="C214" t="str">
        <f t="shared" si="6"/>
        <v>26-1-2017</v>
      </c>
      <c r="D214">
        <f t="shared" si="7"/>
        <v>2</v>
      </c>
      <c r="E214" s="14" t="s">
        <v>1147</v>
      </c>
    </row>
    <row r="215" spans="1:5" x14ac:dyDescent="0.25">
      <c r="A215" s="14" t="s">
        <v>1263</v>
      </c>
      <c r="B215" s="15">
        <v>42761.109571759262</v>
      </c>
      <c r="C215" t="str">
        <f t="shared" si="6"/>
        <v>26-1-2017</v>
      </c>
      <c r="D215">
        <f t="shared" si="7"/>
        <v>2</v>
      </c>
      <c r="E215" s="14" t="s">
        <v>1143</v>
      </c>
    </row>
    <row r="216" spans="1:5" x14ac:dyDescent="0.25">
      <c r="A216" s="14" t="s">
        <v>1263</v>
      </c>
      <c r="B216" s="15">
        <v>42761.109571759262</v>
      </c>
      <c r="C216" t="str">
        <f t="shared" si="6"/>
        <v>26-1-2017</v>
      </c>
      <c r="D216">
        <f t="shared" si="7"/>
        <v>2</v>
      </c>
      <c r="E216" s="14" t="s">
        <v>1143</v>
      </c>
    </row>
    <row r="217" spans="1:5" x14ac:dyDescent="0.25">
      <c r="A217" s="14" t="s">
        <v>1264</v>
      </c>
      <c r="B217" s="15">
        <v>42761.109872685185</v>
      </c>
      <c r="C217" t="str">
        <f t="shared" si="6"/>
        <v>26-1-2017</v>
      </c>
      <c r="D217">
        <f t="shared" si="7"/>
        <v>2</v>
      </c>
      <c r="E217" s="14" t="s">
        <v>1144</v>
      </c>
    </row>
    <row r="218" spans="1:5" x14ac:dyDescent="0.25">
      <c r="A218" s="14" t="s">
        <v>1265</v>
      </c>
      <c r="B218" s="15">
        <v>42761.111087962963</v>
      </c>
      <c r="C218" t="str">
        <f t="shared" si="6"/>
        <v>26-1-2017</v>
      </c>
      <c r="D218">
        <f t="shared" si="7"/>
        <v>2</v>
      </c>
      <c r="E218" s="14" t="s">
        <v>1145</v>
      </c>
    </row>
    <row r="219" spans="1:5" x14ac:dyDescent="0.25">
      <c r="A219" s="14" t="s">
        <v>1265</v>
      </c>
      <c r="B219" s="15">
        <v>42761.111087962963</v>
      </c>
      <c r="C219" t="str">
        <f t="shared" si="6"/>
        <v>26-1-2017</v>
      </c>
      <c r="D219">
        <f t="shared" si="7"/>
        <v>2</v>
      </c>
      <c r="E219" s="14" t="s">
        <v>1145</v>
      </c>
    </row>
    <row r="220" spans="1:5" x14ac:dyDescent="0.25">
      <c r="A220" s="14" t="s">
        <v>1266</v>
      </c>
      <c r="B220" s="15">
        <v>42761.111539351848</v>
      </c>
      <c r="C220" t="str">
        <f t="shared" si="6"/>
        <v>26-1-2017</v>
      </c>
      <c r="D220">
        <f t="shared" si="7"/>
        <v>2</v>
      </c>
      <c r="E220" s="14" t="s">
        <v>1145</v>
      </c>
    </row>
    <row r="221" spans="1:5" x14ac:dyDescent="0.25">
      <c r="A221" s="14" t="s">
        <v>1267</v>
      </c>
      <c r="B221" s="15">
        <v>42761.112615740742</v>
      </c>
      <c r="C221" t="str">
        <f t="shared" si="6"/>
        <v>26-1-2017</v>
      </c>
      <c r="D221">
        <f t="shared" si="7"/>
        <v>2</v>
      </c>
      <c r="E221" s="14" t="s">
        <v>1144</v>
      </c>
    </row>
    <row r="222" spans="1:5" x14ac:dyDescent="0.25">
      <c r="A222" s="14" t="s">
        <v>1205</v>
      </c>
      <c r="B222" s="15">
        <v>42761.112916666665</v>
      </c>
      <c r="C222" t="str">
        <f t="shared" si="6"/>
        <v>26-1-2017</v>
      </c>
      <c r="D222">
        <f t="shared" si="7"/>
        <v>2</v>
      </c>
      <c r="E222" s="14" t="s">
        <v>1147</v>
      </c>
    </row>
    <row r="223" spans="1:5" x14ac:dyDescent="0.25">
      <c r="A223" s="14" t="s">
        <v>568</v>
      </c>
      <c r="B223" s="15">
        <v>42761.113333333335</v>
      </c>
      <c r="C223" t="str">
        <f t="shared" si="6"/>
        <v>26-1-2017</v>
      </c>
      <c r="D223">
        <f t="shared" si="7"/>
        <v>2</v>
      </c>
      <c r="E223" s="14" t="s">
        <v>1145</v>
      </c>
    </row>
    <row r="224" spans="1:5" x14ac:dyDescent="0.25">
      <c r="A224" s="14" t="s">
        <v>315</v>
      </c>
      <c r="B224" s="15">
        <v>42761.113715277781</v>
      </c>
      <c r="C224" t="str">
        <f t="shared" si="6"/>
        <v>26-1-2017</v>
      </c>
      <c r="D224">
        <f t="shared" si="7"/>
        <v>2</v>
      </c>
      <c r="E224" s="14" t="s">
        <v>1147</v>
      </c>
    </row>
    <row r="225" spans="1:5" x14ac:dyDescent="0.25">
      <c r="A225" s="14" t="s">
        <v>1268</v>
      </c>
      <c r="B225" s="15">
        <v>42761.11446759259</v>
      </c>
      <c r="C225" t="str">
        <f t="shared" si="6"/>
        <v>26-1-2017</v>
      </c>
      <c r="D225">
        <f t="shared" si="7"/>
        <v>2</v>
      </c>
      <c r="E225" s="14" t="s">
        <v>1143</v>
      </c>
    </row>
    <row r="226" spans="1:5" x14ac:dyDescent="0.25">
      <c r="A226" s="14" t="s">
        <v>1268</v>
      </c>
      <c r="B226" s="15">
        <v>42761.11446759259</v>
      </c>
      <c r="C226" t="str">
        <f t="shared" si="6"/>
        <v>26-1-2017</v>
      </c>
      <c r="D226">
        <f t="shared" si="7"/>
        <v>2</v>
      </c>
      <c r="E226" s="14" t="s">
        <v>1143</v>
      </c>
    </row>
    <row r="227" spans="1:5" x14ac:dyDescent="0.25">
      <c r="A227" s="14" t="s">
        <v>738</v>
      </c>
      <c r="B227" s="15">
        <v>42761.11451388889</v>
      </c>
      <c r="C227" t="str">
        <f t="shared" si="6"/>
        <v>26-1-2017</v>
      </c>
      <c r="D227">
        <f t="shared" si="7"/>
        <v>2</v>
      </c>
      <c r="E227" s="14" t="s">
        <v>1144</v>
      </c>
    </row>
    <row r="228" spans="1:5" x14ac:dyDescent="0.25">
      <c r="A228" s="14" t="s">
        <v>1269</v>
      </c>
      <c r="B228" s="15">
        <v>42761.11550925926</v>
      </c>
      <c r="C228" t="str">
        <f t="shared" si="6"/>
        <v>26-1-2017</v>
      </c>
      <c r="D228">
        <f t="shared" si="7"/>
        <v>2</v>
      </c>
      <c r="E228" s="14" t="s">
        <v>1144</v>
      </c>
    </row>
    <row r="229" spans="1:5" x14ac:dyDescent="0.25">
      <c r="A229" s="14" t="s">
        <v>1270</v>
      </c>
      <c r="B229" s="15">
        <v>42761.115578703706</v>
      </c>
      <c r="C229" t="str">
        <f t="shared" si="6"/>
        <v>26-1-2017</v>
      </c>
      <c r="D229">
        <f t="shared" si="7"/>
        <v>2</v>
      </c>
      <c r="E229" s="14" t="s">
        <v>1144</v>
      </c>
    </row>
    <row r="230" spans="1:5" x14ac:dyDescent="0.25">
      <c r="A230" s="14" t="s">
        <v>1271</v>
      </c>
      <c r="B230" s="15">
        <v>42761.116203703707</v>
      </c>
      <c r="C230" t="str">
        <f t="shared" si="6"/>
        <v>26-1-2017</v>
      </c>
      <c r="D230">
        <f t="shared" si="7"/>
        <v>2</v>
      </c>
      <c r="E230" s="14" t="s">
        <v>1144</v>
      </c>
    </row>
    <row r="231" spans="1:5" x14ac:dyDescent="0.25">
      <c r="A231" s="14" t="s">
        <v>1272</v>
      </c>
      <c r="B231" s="15">
        <v>42761.116585648146</v>
      </c>
      <c r="C231" t="str">
        <f t="shared" si="6"/>
        <v>26-1-2017</v>
      </c>
      <c r="D231">
        <f t="shared" si="7"/>
        <v>2</v>
      </c>
      <c r="E231" s="14" t="s">
        <v>1144</v>
      </c>
    </row>
    <row r="232" spans="1:5" x14ac:dyDescent="0.25">
      <c r="A232" s="14" t="s">
        <v>436</v>
      </c>
      <c r="B232" s="15">
        <v>42761.117002314815</v>
      </c>
      <c r="C232" t="str">
        <f t="shared" si="6"/>
        <v>26-1-2017</v>
      </c>
      <c r="D232">
        <f t="shared" si="7"/>
        <v>2</v>
      </c>
      <c r="E232" s="14" t="s">
        <v>1145</v>
      </c>
    </row>
    <row r="233" spans="1:5" x14ac:dyDescent="0.25">
      <c r="A233" s="14" t="s">
        <v>418</v>
      </c>
      <c r="B233" s="15">
        <v>42761.118391203701</v>
      </c>
      <c r="C233" t="str">
        <f t="shared" si="6"/>
        <v>26-1-2017</v>
      </c>
      <c r="D233">
        <f t="shared" si="7"/>
        <v>2</v>
      </c>
      <c r="E233" s="14" t="s">
        <v>1145</v>
      </c>
    </row>
    <row r="234" spans="1:5" x14ac:dyDescent="0.25">
      <c r="A234" s="14" t="s">
        <v>1273</v>
      </c>
      <c r="B234" s="15">
        <v>42761.118518518517</v>
      </c>
      <c r="C234" t="str">
        <f t="shared" si="6"/>
        <v>26-1-2017</v>
      </c>
      <c r="D234">
        <f t="shared" si="7"/>
        <v>2</v>
      </c>
      <c r="E234" s="14" t="s">
        <v>1143</v>
      </c>
    </row>
    <row r="235" spans="1:5" x14ac:dyDescent="0.25">
      <c r="A235" s="14" t="s">
        <v>1273</v>
      </c>
      <c r="B235" s="15">
        <v>42761.118518518517</v>
      </c>
      <c r="C235" t="str">
        <f t="shared" si="6"/>
        <v>26-1-2017</v>
      </c>
      <c r="D235">
        <f t="shared" si="7"/>
        <v>2</v>
      </c>
      <c r="E235" s="14" t="s">
        <v>1143</v>
      </c>
    </row>
    <row r="236" spans="1:5" x14ac:dyDescent="0.25">
      <c r="A236" s="14" t="s">
        <v>1274</v>
      </c>
      <c r="B236" s="15">
        <v>42761.120092592595</v>
      </c>
      <c r="C236" t="str">
        <f t="shared" si="6"/>
        <v>26-1-2017</v>
      </c>
      <c r="D236">
        <f t="shared" si="7"/>
        <v>2</v>
      </c>
      <c r="E236" s="14" t="s">
        <v>1143</v>
      </c>
    </row>
    <row r="237" spans="1:5" x14ac:dyDescent="0.25">
      <c r="A237" s="14" t="s">
        <v>1274</v>
      </c>
      <c r="B237" s="15">
        <v>42761.120092592595</v>
      </c>
      <c r="C237" t="str">
        <f t="shared" si="6"/>
        <v>26-1-2017</v>
      </c>
      <c r="D237">
        <f t="shared" si="7"/>
        <v>2</v>
      </c>
      <c r="E237" s="14" t="s">
        <v>1143</v>
      </c>
    </row>
    <row r="238" spans="1:5" x14ac:dyDescent="0.25">
      <c r="A238" s="14" t="s">
        <v>1275</v>
      </c>
      <c r="B238" s="15">
        <v>42761.120219907411</v>
      </c>
      <c r="C238" t="str">
        <f t="shared" si="6"/>
        <v>26-1-2017</v>
      </c>
      <c r="D238">
        <f t="shared" si="7"/>
        <v>2</v>
      </c>
      <c r="E238" s="14" t="s">
        <v>1144</v>
      </c>
    </row>
    <row r="239" spans="1:5" x14ac:dyDescent="0.25">
      <c r="A239" s="14" t="s">
        <v>1276</v>
      </c>
      <c r="B239" s="15">
        <v>42761.12122685185</v>
      </c>
      <c r="C239" t="str">
        <f t="shared" si="6"/>
        <v>26-1-2017</v>
      </c>
      <c r="D239">
        <f t="shared" si="7"/>
        <v>2</v>
      </c>
      <c r="E239" s="14" t="s">
        <v>1144</v>
      </c>
    </row>
    <row r="240" spans="1:5" x14ac:dyDescent="0.25">
      <c r="A240" s="14" t="s">
        <v>1277</v>
      </c>
      <c r="B240" s="15">
        <v>42761.122604166667</v>
      </c>
      <c r="C240" t="str">
        <f t="shared" si="6"/>
        <v>26-1-2017</v>
      </c>
      <c r="D240">
        <f t="shared" si="7"/>
        <v>2</v>
      </c>
      <c r="E240" s="14" t="s">
        <v>1144</v>
      </c>
    </row>
    <row r="241" spans="1:5" x14ac:dyDescent="0.25">
      <c r="A241" s="14" t="s">
        <v>1278</v>
      </c>
      <c r="B241" s="15">
        <v>42761.123553240737</v>
      </c>
      <c r="C241" t="str">
        <f t="shared" si="6"/>
        <v>26-1-2017</v>
      </c>
      <c r="D241">
        <f t="shared" si="7"/>
        <v>2</v>
      </c>
      <c r="E241" s="14" t="s">
        <v>1145</v>
      </c>
    </row>
    <row r="242" spans="1:5" x14ac:dyDescent="0.25">
      <c r="A242" s="14" t="s">
        <v>1278</v>
      </c>
      <c r="B242" s="15">
        <v>42761.123553240737</v>
      </c>
      <c r="C242" t="str">
        <f t="shared" si="6"/>
        <v>26-1-2017</v>
      </c>
      <c r="D242">
        <f t="shared" si="7"/>
        <v>2</v>
      </c>
      <c r="E242" s="14" t="s">
        <v>1145</v>
      </c>
    </row>
    <row r="243" spans="1:5" x14ac:dyDescent="0.25">
      <c r="A243" s="14" t="s">
        <v>1279</v>
      </c>
      <c r="B243" s="15">
        <v>42761.123680555553</v>
      </c>
      <c r="C243" t="str">
        <f t="shared" si="6"/>
        <v>26-1-2017</v>
      </c>
      <c r="D243">
        <f t="shared" si="7"/>
        <v>2</v>
      </c>
      <c r="E243" s="14" t="s">
        <v>1144</v>
      </c>
    </row>
    <row r="244" spans="1:5" x14ac:dyDescent="0.25">
      <c r="A244" s="14" t="s">
        <v>1280</v>
      </c>
      <c r="B244" s="15">
        <v>42761.125150462962</v>
      </c>
      <c r="C244" t="str">
        <f t="shared" si="6"/>
        <v>26-1-2017</v>
      </c>
      <c r="D244">
        <f t="shared" si="7"/>
        <v>3</v>
      </c>
      <c r="E244" s="14" t="s">
        <v>1143</v>
      </c>
    </row>
    <row r="245" spans="1:5" x14ac:dyDescent="0.25">
      <c r="A245" s="14" t="s">
        <v>1280</v>
      </c>
      <c r="B245" s="15">
        <v>42761.125150462962</v>
      </c>
      <c r="C245" t="str">
        <f t="shared" si="6"/>
        <v>26-1-2017</v>
      </c>
      <c r="D245">
        <f t="shared" si="7"/>
        <v>3</v>
      </c>
      <c r="E245" s="14" t="s">
        <v>1143</v>
      </c>
    </row>
    <row r="246" spans="1:5" x14ac:dyDescent="0.25">
      <c r="A246" s="14" t="s">
        <v>1281</v>
      </c>
      <c r="B246" s="15">
        <v>42761.126527777778</v>
      </c>
      <c r="C246" t="str">
        <f t="shared" si="6"/>
        <v>26-1-2017</v>
      </c>
      <c r="D246">
        <f t="shared" si="7"/>
        <v>3</v>
      </c>
      <c r="E246" s="14" t="s">
        <v>1143</v>
      </c>
    </row>
    <row r="247" spans="1:5" x14ac:dyDescent="0.25">
      <c r="A247" s="14" t="s">
        <v>1281</v>
      </c>
      <c r="B247" s="15">
        <v>42761.126527777778</v>
      </c>
      <c r="C247" t="str">
        <f t="shared" si="6"/>
        <v>26-1-2017</v>
      </c>
      <c r="D247">
        <f t="shared" si="7"/>
        <v>3</v>
      </c>
      <c r="E247" s="14" t="s">
        <v>1143</v>
      </c>
    </row>
    <row r="248" spans="1:5" x14ac:dyDescent="0.25">
      <c r="A248" s="14" t="s">
        <v>1282</v>
      </c>
      <c r="B248" s="15">
        <v>42761.127060185187</v>
      </c>
      <c r="C248" t="str">
        <f t="shared" si="6"/>
        <v>26-1-2017</v>
      </c>
      <c r="D248">
        <f t="shared" si="7"/>
        <v>3</v>
      </c>
      <c r="E248" s="14" t="s">
        <v>1144</v>
      </c>
    </row>
    <row r="249" spans="1:5" x14ac:dyDescent="0.25">
      <c r="A249" s="14" t="s">
        <v>780</v>
      </c>
      <c r="B249" s="15">
        <v>42761.127997685187</v>
      </c>
      <c r="C249" t="str">
        <f t="shared" si="6"/>
        <v>26-1-2017</v>
      </c>
      <c r="D249">
        <f t="shared" si="7"/>
        <v>3</v>
      </c>
      <c r="E249" s="14" t="s">
        <v>1144</v>
      </c>
    </row>
    <row r="250" spans="1:5" x14ac:dyDescent="0.25">
      <c r="A250" s="14" t="s">
        <v>86</v>
      </c>
      <c r="B250" s="15">
        <v>42761.129976851851</v>
      </c>
      <c r="C250" t="str">
        <f t="shared" si="6"/>
        <v>26-1-2017</v>
      </c>
      <c r="D250">
        <f t="shared" si="7"/>
        <v>3</v>
      </c>
      <c r="E250" s="14" t="s">
        <v>1144</v>
      </c>
    </row>
    <row r="251" spans="1:5" x14ac:dyDescent="0.25">
      <c r="A251" s="14" t="s">
        <v>1283</v>
      </c>
      <c r="B251" s="15">
        <v>42761.130162037036</v>
      </c>
      <c r="C251" t="str">
        <f t="shared" si="6"/>
        <v>26-1-2017</v>
      </c>
      <c r="D251">
        <f t="shared" si="7"/>
        <v>3</v>
      </c>
      <c r="E251" s="14" t="s">
        <v>1145</v>
      </c>
    </row>
    <row r="252" spans="1:5" x14ac:dyDescent="0.25">
      <c r="A252" s="14" t="s">
        <v>1284</v>
      </c>
      <c r="B252" s="15">
        <v>42761.131307870368</v>
      </c>
      <c r="C252" t="str">
        <f t="shared" si="6"/>
        <v>26-1-2017</v>
      </c>
      <c r="D252">
        <f t="shared" si="7"/>
        <v>3</v>
      </c>
      <c r="E252" s="14" t="s">
        <v>1144</v>
      </c>
    </row>
    <row r="253" spans="1:5" x14ac:dyDescent="0.25">
      <c r="A253" s="14" t="s">
        <v>180</v>
      </c>
      <c r="B253" s="15">
        <v>42761.131365740737</v>
      </c>
      <c r="C253" t="str">
        <f t="shared" si="6"/>
        <v>26-1-2017</v>
      </c>
      <c r="D253">
        <f t="shared" si="7"/>
        <v>3</v>
      </c>
      <c r="E253" s="14" t="s">
        <v>1145</v>
      </c>
    </row>
    <row r="254" spans="1:5" x14ac:dyDescent="0.25">
      <c r="A254" s="14" t="s">
        <v>1285</v>
      </c>
      <c r="B254" s="15">
        <v>42761.132256944446</v>
      </c>
      <c r="C254" t="str">
        <f t="shared" si="6"/>
        <v>26-1-2017</v>
      </c>
      <c r="D254">
        <f t="shared" si="7"/>
        <v>3</v>
      </c>
      <c r="E254" s="14" t="s">
        <v>1144</v>
      </c>
    </row>
    <row r="255" spans="1:5" x14ac:dyDescent="0.25">
      <c r="A255" s="14" t="s">
        <v>1286</v>
      </c>
      <c r="B255" s="15">
        <v>42761.132476851853</v>
      </c>
      <c r="C255" t="str">
        <f t="shared" si="6"/>
        <v>26-1-2017</v>
      </c>
      <c r="D255">
        <f t="shared" si="7"/>
        <v>3</v>
      </c>
      <c r="E255" s="14" t="s">
        <v>1144</v>
      </c>
    </row>
    <row r="256" spans="1:5" x14ac:dyDescent="0.25">
      <c r="A256" s="14" t="s">
        <v>1287</v>
      </c>
      <c r="B256" s="15">
        <v>42761.133206018516</v>
      </c>
      <c r="C256" t="str">
        <f t="shared" si="6"/>
        <v>26-1-2017</v>
      </c>
      <c r="D256">
        <f t="shared" si="7"/>
        <v>3</v>
      </c>
      <c r="E256" s="14" t="s">
        <v>1144</v>
      </c>
    </row>
    <row r="257" spans="1:5" x14ac:dyDescent="0.25">
      <c r="A257" s="14" t="s">
        <v>1288</v>
      </c>
      <c r="B257" s="15">
        <v>42761.134097222224</v>
      </c>
      <c r="C257" t="str">
        <f t="shared" si="6"/>
        <v>26-1-2017</v>
      </c>
      <c r="D257">
        <f t="shared" si="7"/>
        <v>3</v>
      </c>
      <c r="E257" s="14" t="s">
        <v>1144</v>
      </c>
    </row>
    <row r="258" spans="1:5" x14ac:dyDescent="0.25">
      <c r="A258" s="14" t="s">
        <v>374</v>
      </c>
      <c r="B258" s="15">
        <v>42761.134780092594</v>
      </c>
      <c r="C258" t="str">
        <f t="shared" si="6"/>
        <v>26-1-2017</v>
      </c>
      <c r="D258">
        <f t="shared" si="7"/>
        <v>3</v>
      </c>
      <c r="E258" s="14" t="s">
        <v>1144</v>
      </c>
    </row>
    <row r="259" spans="1:5" x14ac:dyDescent="0.25">
      <c r="A259" s="14" t="s">
        <v>1289</v>
      </c>
      <c r="B259" s="15">
        <v>42761.135069444441</v>
      </c>
      <c r="C259" t="str">
        <f t="shared" ref="C259:C322" si="8">CONCATENATE(DAY(B259),"-",MONTH(B259),"-",YEAR(B259))</f>
        <v>26-1-2017</v>
      </c>
      <c r="D259">
        <f t="shared" ref="D259:D322" si="9">HOUR(B259)</f>
        <v>3</v>
      </c>
      <c r="E259" s="14" t="s">
        <v>1144</v>
      </c>
    </row>
    <row r="260" spans="1:5" x14ac:dyDescent="0.25">
      <c r="A260" s="14" t="s">
        <v>199</v>
      </c>
      <c r="B260" s="15">
        <v>42761.135636574072</v>
      </c>
      <c r="C260" t="str">
        <f t="shared" si="8"/>
        <v>26-1-2017</v>
      </c>
      <c r="D260">
        <f t="shared" si="9"/>
        <v>3</v>
      </c>
      <c r="E260" s="14" t="s">
        <v>1144</v>
      </c>
    </row>
    <row r="261" spans="1:5" x14ac:dyDescent="0.25">
      <c r="A261" s="14" t="s">
        <v>1213</v>
      </c>
      <c r="B261" s="15">
        <v>42761.135995370372</v>
      </c>
      <c r="C261" t="str">
        <f t="shared" si="8"/>
        <v>26-1-2017</v>
      </c>
      <c r="D261">
        <f t="shared" si="9"/>
        <v>3</v>
      </c>
      <c r="E261" s="14" t="s">
        <v>1146</v>
      </c>
    </row>
    <row r="262" spans="1:5" x14ac:dyDescent="0.25">
      <c r="A262" s="14" t="s">
        <v>1290</v>
      </c>
      <c r="B262" s="15">
        <v>42761.136782407404</v>
      </c>
      <c r="C262" t="str">
        <f t="shared" si="8"/>
        <v>26-1-2017</v>
      </c>
      <c r="D262">
        <f t="shared" si="9"/>
        <v>3</v>
      </c>
      <c r="E262" s="14" t="s">
        <v>1144</v>
      </c>
    </row>
    <row r="263" spans="1:5" x14ac:dyDescent="0.25">
      <c r="A263" s="14" t="s">
        <v>764</v>
      </c>
      <c r="B263" s="15">
        <v>42761.137129629627</v>
      </c>
      <c r="C263" t="str">
        <f t="shared" si="8"/>
        <v>26-1-2017</v>
      </c>
      <c r="D263">
        <f t="shared" si="9"/>
        <v>3</v>
      </c>
      <c r="E263" s="14" t="s">
        <v>1143</v>
      </c>
    </row>
    <row r="264" spans="1:5" x14ac:dyDescent="0.25">
      <c r="A264" s="14" t="s">
        <v>764</v>
      </c>
      <c r="B264" s="15">
        <v>42761.137129629627</v>
      </c>
      <c r="C264" t="str">
        <f t="shared" si="8"/>
        <v>26-1-2017</v>
      </c>
      <c r="D264">
        <f t="shared" si="9"/>
        <v>3</v>
      </c>
      <c r="E264" s="14" t="s">
        <v>1143</v>
      </c>
    </row>
    <row r="265" spans="1:5" x14ac:dyDescent="0.25">
      <c r="A265" s="14" t="s">
        <v>1291</v>
      </c>
      <c r="B265" s="15">
        <v>42761.137442129628</v>
      </c>
      <c r="C265" t="str">
        <f t="shared" si="8"/>
        <v>26-1-2017</v>
      </c>
      <c r="D265">
        <f t="shared" si="9"/>
        <v>3</v>
      </c>
      <c r="E265" s="14" t="s">
        <v>1144</v>
      </c>
    </row>
    <row r="266" spans="1:5" x14ac:dyDescent="0.25">
      <c r="A266" s="14" t="s">
        <v>1292</v>
      </c>
      <c r="B266" s="15">
        <v>42761.138738425929</v>
      </c>
      <c r="C266" t="str">
        <f t="shared" si="8"/>
        <v>26-1-2017</v>
      </c>
      <c r="D266">
        <f t="shared" si="9"/>
        <v>3</v>
      </c>
      <c r="E266" s="14" t="s">
        <v>1143</v>
      </c>
    </row>
    <row r="267" spans="1:5" x14ac:dyDescent="0.25">
      <c r="A267" s="14" t="s">
        <v>1292</v>
      </c>
      <c r="B267" s="15">
        <v>42761.138738425929</v>
      </c>
      <c r="C267" t="str">
        <f t="shared" si="8"/>
        <v>26-1-2017</v>
      </c>
      <c r="D267">
        <f t="shared" si="9"/>
        <v>3</v>
      </c>
      <c r="E267" s="14" t="s">
        <v>1143</v>
      </c>
    </row>
    <row r="268" spans="1:5" x14ac:dyDescent="0.25">
      <c r="A268" s="14" t="s">
        <v>1293</v>
      </c>
      <c r="B268" s="15">
        <v>42761.142534722225</v>
      </c>
      <c r="C268" t="str">
        <f t="shared" si="8"/>
        <v>26-1-2017</v>
      </c>
      <c r="D268">
        <f t="shared" si="9"/>
        <v>3</v>
      </c>
      <c r="E268" s="14" t="s">
        <v>1143</v>
      </c>
    </row>
    <row r="269" spans="1:5" x14ac:dyDescent="0.25">
      <c r="A269" s="14" t="s">
        <v>1293</v>
      </c>
      <c r="B269" s="15">
        <v>42761.142534722225</v>
      </c>
      <c r="C269" t="str">
        <f t="shared" si="8"/>
        <v>26-1-2017</v>
      </c>
      <c r="D269">
        <f t="shared" si="9"/>
        <v>3</v>
      </c>
      <c r="E269" s="14" t="s">
        <v>1143</v>
      </c>
    </row>
    <row r="270" spans="1:5" x14ac:dyDescent="0.25">
      <c r="A270" s="14" t="s">
        <v>260</v>
      </c>
      <c r="B270" s="15">
        <v>42761.14371527778</v>
      </c>
      <c r="C270" t="str">
        <f t="shared" si="8"/>
        <v>26-1-2017</v>
      </c>
      <c r="D270">
        <f t="shared" si="9"/>
        <v>3</v>
      </c>
      <c r="E270" s="14" t="s">
        <v>1144</v>
      </c>
    </row>
    <row r="271" spans="1:5" x14ac:dyDescent="0.25">
      <c r="A271" s="14" t="s">
        <v>1294</v>
      </c>
      <c r="B271" s="15">
        <v>42761.144293981481</v>
      </c>
      <c r="C271" t="str">
        <f t="shared" si="8"/>
        <v>26-1-2017</v>
      </c>
      <c r="D271">
        <f t="shared" si="9"/>
        <v>3</v>
      </c>
      <c r="E271" s="14" t="s">
        <v>1143</v>
      </c>
    </row>
    <row r="272" spans="1:5" x14ac:dyDescent="0.25">
      <c r="A272" s="14" t="s">
        <v>1294</v>
      </c>
      <c r="B272" s="15">
        <v>42761.144293981481</v>
      </c>
      <c r="C272" t="str">
        <f t="shared" si="8"/>
        <v>26-1-2017</v>
      </c>
      <c r="D272">
        <f t="shared" si="9"/>
        <v>3</v>
      </c>
      <c r="E272" s="14" t="s">
        <v>1143</v>
      </c>
    </row>
    <row r="273" spans="1:5" x14ac:dyDescent="0.25">
      <c r="A273" s="14" t="s">
        <v>1295</v>
      </c>
      <c r="B273" s="15">
        <v>42761.144456018519</v>
      </c>
      <c r="C273" t="str">
        <f t="shared" si="8"/>
        <v>26-1-2017</v>
      </c>
      <c r="D273">
        <f t="shared" si="9"/>
        <v>3</v>
      </c>
      <c r="E273" s="14" t="s">
        <v>1146</v>
      </c>
    </row>
    <row r="274" spans="1:5" x14ac:dyDescent="0.25">
      <c r="A274" s="14" t="s">
        <v>1296</v>
      </c>
      <c r="B274" s="15">
        <v>42761.145231481481</v>
      </c>
      <c r="C274" t="str">
        <f t="shared" si="8"/>
        <v>26-1-2017</v>
      </c>
      <c r="D274">
        <f t="shared" si="9"/>
        <v>3</v>
      </c>
      <c r="E274" s="14" t="s">
        <v>1144</v>
      </c>
    </row>
    <row r="275" spans="1:5" x14ac:dyDescent="0.25">
      <c r="A275" s="14" t="s">
        <v>1297</v>
      </c>
      <c r="B275" s="15">
        <v>42761.145543981482</v>
      </c>
      <c r="C275" t="str">
        <f t="shared" si="8"/>
        <v>26-1-2017</v>
      </c>
      <c r="D275">
        <f t="shared" si="9"/>
        <v>3</v>
      </c>
      <c r="E275" s="14" t="s">
        <v>1144</v>
      </c>
    </row>
    <row r="276" spans="1:5" x14ac:dyDescent="0.25">
      <c r="A276" s="14" t="s">
        <v>1298</v>
      </c>
      <c r="B276" s="15">
        <v>42761.145983796298</v>
      </c>
      <c r="C276" t="str">
        <f t="shared" si="8"/>
        <v>26-1-2017</v>
      </c>
      <c r="D276">
        <f t="shared" si="9"/>
        <v>3</v>
      </c>
      <c r="E276" s="14" t="s">
        <v>1144</v>
      </c>
    </row>
    <row r="277" spans="1:5" x14ac:dyDescent="0.25">
      <c r="A277" s="14" t="s">
        <v>1248</v>
      </c>
      <c r="B277" s="15">
        <v>42761.147048611114</v>
      </c>
      <c r="C277" t="str">
        <f t="shared" si="8"/>
        <v>26-1-2017</v>
      </c>
      <c r="D277">
        <f t="shared" si="9"/>
        <v>3</v>
      </c>
      <c r="E277" s="14" t="s">
        <v>1146</v>
      </c>
    </row>
    <row r="278" spans="1:5" x14ac:dyDescent="0.25">
      <c r="A278" s="14" t="s">
        <v>1299</v>
      </c>
      <c r="B278" s="15">
        <v>42761.147060185183</v>
      </c>
      <c r="C278" t="str">
        <f t="shared" si="8"/>
        <v>26-1-2017</v>
      </c>
      <c r="D278">
        <f t="shared" si="9"/>
        <v>3</v>
      </c>
      <c r="E278" s="14" t="s">
        <v>1145</v>
      </c>
    </row>
    <row r="279" spans="1:5" x14ac:dyDescent="0.25">
      <c r="A279" s="14" t="s">
        <v>1300</v>
      </c>
      <c r="B279" s="15">
        <v>42761.148379629631</v>
      </c>
      <c r="C279" t="str">
        <f t="shared" si="8"/>
        <v>26-1-2017</v>
      </c>
      <c r="D279">
        <f t="shared" si="9"/>
        <v>3</v>
      </c>
      <c r="E279" s="14" t="s">
        <v>1144</v>
      </c>
    </row>
    <row r="280" spans="1:5" x14ac:dyDescent="0.25">
      <c r="A280" s="14" t="s">
        <v>1301</v>
      </c>
      <c r="B280" s="15">
        <v>42761.152303240742</v>
      </c>
      <c r="C280" t="str">
        <f t="shared" si="8"/>
        <v>26-1-2017</v>
      </c>
      <c r="D280">
        <f t="shared" si="9"/>
        <v>3</v>
      </c>
      <c r="E280" s="14" t="s">
        <v>1144</v>
      </c>
    </row>
    <row r="281" spans="1:5" x14ac:dyDescent="0.25">
      <c r="A281" s="14" t="s">
        <v>698</v>
      </c>
      <c r="B281" s="15">
        <v>42761.15315972222</v>
      </c>
      <c r="C281" t="str">
        <f t="shared" si="8"/>
        <v>26-1-2017</v>
      </c>
      <c r="D281">
        <f t="shared" si="9"/>
        <v>3</v>
      </c>
      <c r="E281" s="14" t="s">
        <v>1144</v>
      </c>
    </row>
    <row r="282" spans="1:5" x14ac:dyDescent="0.25">
      <c r="A282" s="14" t="s">
        <v>1302</v>
      </c>
      <c r="B282" s="15">
        <v>42761.153958333336</v>
      </c>
      <c r="C282" t="str">
        <f t="shared" si="8"/>
        <v>26-1-2017</v>
      </c>
      <c r="D282">
        <f t="shared" si="9"/>
        <v>3</v>
      </c>
      <c r="E282" s="14" t="s">
        <v>1144</v>
      </c>
    </row>
    <row r="283" spans="1:5" x14ac:dyDescent="0.25">
      <c r="A283" s="14" t="s">
        <v>1303</v>
      </c>
      <c r="B283" s="15">
        <v>42761.155312499999</v>
      </c>
      <c r="C283" t="str">
        <f t="shared" si="8"/>
        <v>26-1-2017</v>
      </c>
      <c r="D283">
        <f t="shared" si="9"/>
        <v>3</v>
      </c>
      <c r="E283" s="14" t="s">
        <v>1144</v>
      </c>
    </row>
    <row r="284" spans="1:5" x14ac:dyDescent="0.25">
      <c r="A284" s="14" t="s">
        <v>1304</v>
      </c>
      <c r="B284" s="15">
        <v>42761.1562962963</v>
      </c>
      <c r="C284" t="str">
        <f t="shared" si="8"/>
        <v>26-1-2017</v>
      </c>
      <c r="D284">
        <f t="shared" si="9"/>
        <v>3</v>
      </c>
      <c r="E284" s="14" t="s">
        <v>1144</v>
      </c>
    </row>
    <row r="285" spans="1:5" x14ac:dyDescent="0.25">
      <c r="A285" s="14" t="s">
        <v>1305</v>
      </c>
      <c r="B285" s="15">
        <v>42761.157314814816</v>
      </c>
      <c r="C285" t="str">
        <f t="shared" si="8"/>
        <v>26-1-2017</v>
      </c>
      <c r="D285">
        <f t="shared" si="9"/>
        <v>3</v>
      </c>
      <c r="E285" s="14" t="s">
        <v>1145</v>
      </c>
    </row>
    <row r="286" spans="1:5" x14ac:dyDescent="0.25">
      <c r="A286" s="14" t="s">
        <v>1306</v>
      </c>
      <c r="B286" s="15">
        <v>42761.158460648148</v>
      </c>
      <c r="C286" t="str">
        <f t="shared" si="8"/>
        <v>26-1-2017</v>
      </c>
      <c r="D286">
        <f t="shared" si="9"/>
        <v>3</v>
      </c>
      <c r="E286" s="14" t="s">
        <v>1145</v>
      </c>
    </row>
    <row r="287" spans="1:5" x14ac:dyDescent="0.25">
      <c r="A287" s="14" t="s">
        <v>1307</v>
      </c>
      <c r="B287" s="15">
        <v>42761.159710648149</v>
      </c>
      <c r="C287" t="str">
        <f t="shared" si="8"/>
        <v>26-1-2017</v>
      </c>
      <c r="D287">
        <f t="shared" si="9"/>
        <v>3</v>
      </c>
      <c r="E287" s="14" t="s">
        <v>1144</v>
      </c>
    </row>
    <row r="288" spans="1:5" x14ac:dyDescent="0.25">
      <c r="A288" s="14" t="s">
        <v>1308</v>
      </c>
      <c r="B288" s="15">
        <v>42761.159861111111</v>
      </c>
      <c r="C288" t="str">
        <f t="shared" si="8"/>
        <v>26-1-2017</v>
      </c>
      <c r="D288">
        <f t="shared" si="9"/>
        <v>3</v>
      </c>
      <c r="E288" s="14" t="s">
        <v>1143</v>
      </c>
    </row>
    <row r="289" spans="1:5" x14ac:dyDescent="0.25">
      <c r="A289" s="14" t="s">
        <v>1308</v>
      </c>
      <c r="B289" s="15">
        <v>42761.159861111111</v>
      </c>
      <c r="C289" t="str">
        <f t="shared" si="8"/>
        <v>26-1-2017</v>
      </c>
      <c r="D289">
        <f t="shared" si="9"/>
        <v>3</v>
      </c>
      <c r="E289" s="14" t="s">
        <v>1143</v>
      </c>
    </row>
    <row r="290" spans="1:5" x14ac:dyDescent="0.25">
      <c r="A290" s="14" t="s">
        <v>1309</v>
      </c>
      <c r="B290" s="15">
        <v>42761.160555555558</v>
      </c>
      <c r="C290" t="str">
        <f t="shared" si="8"/>
        <v>26-1-2017</v>
      </c>
      <c r="D290">
        <f t="shared" si="9"/>
        <v>3</v>
      </c>
      <c r="E290" s="14" t="s">
        <v>1146</v>
      </c>
    </row>
    <row r="291" spans="1:5" x14ac:dyDescent="0.25">
      <c r="A291" s="14" t="s">
        <v>1310</v>
      </c>
      <c r="B291" s="15">
        <v>42761.16101851852</v>
      </c>
      <c r="C291" t="str">
        <f t="shared" si="8"/>
        <v>26-1-2017</v>
      </c>
      <c r="D291">
        <f t="shared" si="9"/>
        <v>3</v>
      </c>
      <c r="E291" s="14" t="s">
        <v>1145</v>
      </c>
    </row>
    <row r="292" spans="1:5" x14ac:dyDescent="0.25">
      <c r="A292" s="14" t="s">
        <v>1311</v>
      </c>
      <c r="B292" s="15">
        <v>42761.161377314813</v>
      </c>
      <c r="C292" t="str">
        <f t="shared" si="8"/>
        <v>26-1-2017</v>
      </c>
      <c r="D292">
        <f t="shared" si="9"/>
        <v>3</v>
      </c>
      <c r="E292" s="14" t="s">
        <v>1144</v>
      </c>
    </row>
    <row r="293" spans="1:5" x14ac:dyDescent="0.25">
      <c r="A293" s="14" t="s">
        <v>770</v>
      </c>
      <c r="B293" s="15">
        <v>42761.162372685183</v>
      </c>
      <c r="C293" t="str">
        <f t="shared" si="8"/>
        <v>26-1-2017</v>
      </c>
      <c r="D293">
        <f t="shared" si="9"/>
        <v>3</v>
      </c>
      <c r="E293" s="14" t="s">
        <v>1146</v>
      </c>
    </row>
    <row r="294" spans="1:5" x14ac:dyDescent="0.25">
      <c r="A294" s="14" t="s">
        <v>1312</v>
      </c>
      <c r="B294" s="15">
        <v>42761.163518518515</v>
      </c>
      <c r="C294" t="str">
        <f t="shared" si="8"/>
        <v>26-1-2017</v>
      </c>
      <c r="D294">
        <f t="shared" si="9"/>
        <v>3</v>
      </c>
      <c r="E294" s="14" t="s">
        <v>1143</v>
      </c>
    </row>
    <row r="295" spans="1:5" x14ac:dyDescent="0.25">
      <c r="A295" s="14" t="s">
        <v>1312</v>
      </c>
      <c r="B295" s="15">
        <v>42761.163518518515</v>
      </c>
      <c r="C295" t="str">
        <f t="shared" si="8"/>
        <v>26-1-2017</v>
      </c>
      <c r="D295">
        <f t="shared" si="9"/>
        <v>3</v>
      </c>
      <c r="E295" s="14" t="s">
        <v>1143</v>
      </c>
    </row>
    <row r="296" spans="1:5" x14ac:dyDescent="0.25">
      <c r="A296" s="14" t="s">
        <v>1313</v>
      </c>
      <c r="B296" s="15">
        <v>42761.163726851853</v>
      </c>
      <c r="C296" t="str">
        <f t="shared" si="8"/>
        <v>26-1-2017</v>
      </c>
      <c r="D296">
        <f t="shared" si="9"/>
        <v>3</v>
      </c>
      <c r="E296" s="14" t="s">
        <v>1145</v>
      </c>
    </row>
    <row r="297" spans="1:5" x14ac:dyDescent="0.25">
      <c r="A297" s="14" t="s">
        <v>1314</v>
      </c>
      <c r="B297" s="15">
        <v>42761.164606481485</v>
      </c>
      <c r="C297" t="str">
        <f t="shared" si="8"/>
        <v>26-1-2017</v>
      </c>
      <c r="D297">
        <f t="shared" si="9"/>
        <v>3</v>
      </c>
      <c r="E297" s="14" t="s">
        <v>1146</v>
      </c>
    </row>
    <row r="298" spans="1:5" x14ac:dyDescent="0.25">
      <c r="A298" s="14" t="s">
        <v>1315</v>
      </c>
      <c r="B298" s="15">
        <v>42761.164618055554</v>
      </c>
      <c r="C298" t="str">
        <f t="shared" si="8"/>
        <v>26-1-2017</v>
      </c>
      <c r="D298">
        <f t="shared" si="9"/>
        <v>3</v>
      </c>
      <c r="E298" s="14" t="s">
        <v>1143</v>
      </c>
    </row>
    <row r="299" spans="1:5" x14ac:dyDescent="0.25">
      <c r="A299" s="14" t="s">
        <v>1315</v>
      </c>
      <c r="B299" s="15">
        <v>42761.164618055554</v>
      </c>
      <c r="C299" t="str">
        <f t="shared" si="8"/>
        <v>26-1-2017</v>
      </c>
      <c r="D299">
        <f t="shared" si="9"/>
        <v>3</v>
      </c>
      <c r="E299" s="14" t="s">
        <v>1143</v>
      </c>
    </row>
    <row r="300" spans="1:5" x14ac:dyDescent="0.25">
      <c r="A300" s="14" t="s">
        <v>1316</v>
      </c>
      <c r="B300" s="15">
        <v>42761.165601851855</v>
      </c>
      <c r="C300" t="str">
        <f t="shared" si="8"/>
        <v>26-1-2017</v>
      </c>
      <c r="D300">
        <f t="shared" si="9"/>
        <v>3</v>
      </c>
      <c r="E300" s="14" t="s">
        <v>1144</v>
      </c>
    </row>
    <row r="301" spans="1:5" x14ac:dyDescent="0.25">
      <c r="A301" s="14" t="s">
        <v>1317</v>
      </c>
      <c r="B301" s="15">
        <v>42761.165729166663</v>
      </c>
      <c r="C301" t="str">
        <f t="shared" si="8"/>
        <v>26-1-2017</v>
      </c>
      <c r="D301">
        <f t="shared" si="9"/>
        <v>3</v>
      </c>
      <c r="E301" s="14" t="s">
        <v>1144</v>
      </c>
    </row>
    <row r="302" spans="1:5" x14ac:dyDescent="0.25">
      <c r="A302" s="14" t="s">
        <v>733</v>
      </c>
      <c r="B302" s="15">
        <v>42761.166284722225</v>
      </c>
      <c r="C302" t="str">
        <f t="shared" si="8"/>
        <v>26-1-2017</v>
      </c>
      <c r="D302">
        <f t="shared" si="9"/>
        <v>3</v>
      </c>
      <c r="E302" s="14" t="s">
        <v>1144</v>
      </c>
    </row>
    <row r="303" spans="1:5" x14ac:dyDescent="0.25">
      <c r="A303" s="14" t="s">
        <v>586</v>
      </c>
      <c r="B303" s="15">
        <v>42761.166747685187</v>
      </c>
      <c r="C303" t="str">
        <f t="shared" si="8"/>
        <v>26-1-2017</v>
      </c>
      <c r="D303">
        <f t="shared" si="9"/>
        <v>4</v>
      </c>
      <c r="E303" s="14" t="s">
        <v>1144</v>
      </c>
    </row>
    <row r="304" spans="1:5" x14ac:dyDescent="0.25">
      <c r="A304" s="14" t="s">
        <v>1318</v>
      </c>
      <c r="B304" s="15">
        <v>42761.167118055557</v>
      </c>
      <c r="C304" t="str">
        <f t="shared" si="8"/>
        <v>26-1-2017</v>
      </c>
      <c r="D304">
        <f t="shared" si="9"/>
        <v>4</v>
      </c>
      <c r="E304" s="14" t="s">
        <v>1144</v>
      </c>
    </row>
    <row r="305" spans="1:5" x14ac:dyDescent="0.25">
      <c r="A305" s="14" t="s">
        <v>1319</v>
      </c>
      <c r="B305" s="15">
        <v>42761.16746527778</v>
      </c>
      <c r="C305" t="str">
        <f t="shared" si="8"/>
        <v>26-1-2017</v>
      </c>
      <c r="D305">
        <f t="shared" si="9"/>
        <v>4</v>
      </c>
      <c r="E305" s="14" t="s">
        <v>1144</v>
      </c>
    </row>
    <row r="306" spans="1:5" x14ac:dyDescent="0.25">
      <c r="A306" s="14" t="s">
        <v>1185</v>
      </c>
      <c r="B306" s="15">
        <v>42761.168657407405</v>
      </c>
      <c r="C306" t="str">
        <f t="shared" si="8"/>
        <v>26-1-2017</v>
      </c>
      <c r="D306">
        <f t="shared" si="9"/>
        <v>4</v>
      </c>
      <c r="E306" s="14" t="s">
        <v>1144</v>
      </c>
    </row>
    <row r="307" spans="1:5" x14ac:dyDescent="0.25">
      <c r="A307" s="14" t="s">
        <v>1183</v>
      </c>
      <c r="B307" s="15">
        <v>42761.169664351852</v>
      </c>
      <c r="C307" t="str">
        <f t="shared" si="8"/>
        <v>26-1-2017</v>
      </c>
      <c r="D307">
        <f t="shared" si="9"/>
        <v>4</v>
      </c>
      <c r="E307" s="14" t="s">
        <v>1144</v>
      </c>
    </row>
    <row r="308" spans="1:5" x14ac:dyDescent="0.25">
      <c r="A308" s="14" t="s">
        <v>1320</v>
      </c>
      <c r="B308" s="15">
        <v>42761.169687499998</v>
      </c>
      <c r="C308" t="str">
        <f t="shared" si="8"/>
        <v>26-1-2017</v>
      </c>
      <c r="D308">
        <f t="shared" si="9"/>
        <v>4</v>
      </c>
      <c r="E308" s="14" t="s">
        <v>1144</v>
      </c>
    </row>
    <row r="309" spans="1:5" x14ac:dyDescent="0.25">
      <c r="A309" s="14" t="s">
        <v>1187</v>
      </c>
      <c r="B309" s="15">
        <v>42761.170451388891</v>
      </c>
      <c r="C309" t="str">
        <f t="shared" si="8"/>
        <v>26-1-2017</v>
      </c>
      <c r="D309">
        <f t="shared" si="9"/>
        <v>4</v>
      </c>
      <c r="E309" s="14" t="s">
        <v>1144</v>
      </c>
    </row>
    <row r="310" spans="1:5" x14ac:dyDescent="0.25">
      <c r="A310" s="14" t="s">
        <v>367</v>
      </c>
      <c r="B310" s="15">
        <v>42761.171006944445</v>
      </c>
      <c r="C310" t="str">
        <f t="shared" si="8"/>
        <v>26-1-2017</v>
      </c>
      <c r="D310">
        <f t="shared" si="9"/>
        <v>4</v>
      </c>
      <c r="E310" s="14" t="s">
        <v>1144</v>
      </c>
    </row>
    <row r="311" spans="1:5" x14ac:dyDescent="0.25">
      <c r="A311" s="14" t="s">
        <v>1321</v>
      </c>
      <c r="B311" s="15">
        <v>42761.171967592592</v>
      </c>
      <c r="C311" t="str">
        <f t="shared" si="8"/>
        <v>26-1-2017</v>
      </c>
      <c r="D311">
        <f t="shared" si="9"/>
        <v>4</v>
      </c>
      <c r="E311" s="14" t="s">
        <v>1144</v>
      </c>
    </row>
    <row r="312" spans="1:5" x14ac:dyDescent="0.25">
      <c r="A312" s="14" t="s">
        <v>1038</v>
      </c>
      <c r="B312" s="15">
        <v>42761.172094907408</v>
      </c>
      <c r="C312" t="str">
        <f t="shared" si="8"/>
        <v>26-1-2017</v>
      </c>
      <c r="D312">
        <f t="shared" si="9"/>
        <v>4</v>
      </c>
      <c r="E312" s="14" t="s">
        <v>1145</v>
      </c>
    </row>
    <row r="313" spans="1:5" x14ac:dyDescent="0.25">
      <c r="A313" s="14" t="s">
        <v>617</v>
      </c>
      <c r="B313" s="15">
        <v>42761.172743055555</v>
      </c>
      <c r="C313" t="str">
        <f t="shared" si="8"/>
        <v>26-1-2017</v>
      </c>
      <c r="D313">
        <f t="shared" si="9"/>
        <v>4</v>
      </c>
      <c r="E313" s="14" t="s">
        <v>1145</v>
      </c>
    </row>
    <row r="314" spans="1:5" x14ac:dyDescent="0.25">
      <c r="A314" s="14" t="s">
        <v>617</v>
      </c>
      <c r="B314" s="15">
        <v>42761.172743055555</v>
      </c>
      <c r="C314" t="str">
        <f t="shared" si="8"/>
        <v>26-1-2017</v>
      </c>
      <c r="D314">
        <f t="shared" si="9"/>
        <v>4</v>
      </c>
      <c r="E314" s="14" t="s">
        <v>1145</v>
      </c>
    </row>
    <row r="315" spans="1:5" x14ac:dyDescent="0.25">
      <c r="A315" s="14" t="s">
        <v>1322</v>
      </c>
      <c r="B315" s="15">
        <v>42761.173217592594</v>
      </c>
      <c r="C315" t="str">
        <f t="shared" si="8"/>
        <v>26-1-2017</v>
      </c>
      <c r="D315">
        <f t="shared" si="9"/>
        <v>4</v>
      </c>
      <c r="E315" s="14" t="s">
        <v>1144</v>
      </c>
    </row>
    <row r="316" spans="1:5" x14ac:dyDescent="0.25">
      <c r="A316" s="14" t="s">
        <v>1323</v>
      </c>
      <c r="B316" s="15">
        <v>42761.173842592594</v>
      </c>
      <c r="C316" t="str">
        <f t="shared" si="8"/>
        <v>26-1-2017</v>
      </c>
      <c r="D316">
        <f t="shared" si="9"/>
        <v>4</v>
      </c>
      <c r="E316" s="14" t="s">
        <v>1144</v>
      </c>
    </row>
    <row r="317" spans="1:5" x14ac:dyDescent="0.25">
      <c r="A317" s="14" t="s">
        <v>1324</v>
      </c>
      <c r="B317" s="15">
        <v>42761.174039351848</v>
      </c>
      <c r="C317" t="str">
        <f t="shared" si="8"/>
        <v>26-1-2017</v>
      </c>
      <c r="D317">
        <f t="shared" si="9"/>
        <v>4</v>
      </c>
      <c r="E317" s="14" t="s">
        <v>1144</v>
      </c>
    </row>
    <row r="318" spans="1:5" x14ac:dyDescent="0.25">
      <c r="A318" s="14" t="s">
        <v>1325</v>
      </c>
      <c r="B318" s="15">
        <v>42761.174456018518</v>
      </c>
      <c r="C318" t="str">
        <f t="shared" si="8"/>
        <v>26-1-2017</v>
      </c>
      <c r="D318">
        <f t="shared" si="9"/>
        <v>4</v>
      </c>
      <c r="E318" s="14" t="s">
        <v>1144</v>
      </c>
    </row>
    <row r="319" spans="1:5" x14ac:dyDescent="0.25">
      <c r="A319" s="14" t="s">
        <v>1326</v>
      </c>
      <c r="B319" s="15">
        <v>42761.175057870372</v>
      </c>
      <c r="C319" t="str">
        <f t="shared" si="8"/>
        <v>26-1-2017</v>
      </c>
      <c r="D319">
        <f t="shared" si="9"/>
        <v>4</v>
      </c>
      <c r="E319" s="14" t="s">
        <v>1144</v>
      </c>
    </row>
    <row r="320" spans="1:5" x14ac:dyDescent="0.25">
      <c r="A320" s="14" t="s">
        <v>1158</v>
      </c>
      <c r="B320" s="15">
        <v>42761.177094907405</v>
      </c>
      <c r="C320" t="str">
        <f t="shared" si="8"/>
        <v>26-1-2017</v>
      </c>
      <c r="D320">
        <f t="shared" si="9"/>
        <v>4</v>
      </c>
      <c r="E320" s="14" t="s">
        <v>1146</v>
      </c>
    </row>
    <row r="321" spans="1:5" x14ac:dyDescent="0.25">
      <c r="A321" s="14" t="s">
        <v>1327</v>
      </c>
      <c r="B321" s="15">
        <v>42761.178923611114</v>
      </c>
      <c r="C321" t="str">
        <f t="shared" si="8"/>
        <v>26-1-2017</v>
      </c>
      <c r="D321">
        <f t="shared" si="9"/>
        <v>4</v>
      </c>
      <c r="E321" s="14" t="s">
        <v>1144</v>
      </c>
    </row>
    <row r="322" spans="1:5" x14ac:dyDescent="0.25">
      <c r="A322" s="14" t="s">
        <v>1212</v>
      </c>
      <c r="B322" s="15">
        <v>42761.179664351854</v>
      </c>
      <c r="C322" t="str">
        <f t="shared" si="8"/>
        <v>26-1-2017</v>
      </c>
      <c r="D322">
        <f t="shared" si="9"/>
        <v>4</v>
      </c>
      <c r="E322" s="14" t="s">
        <v>1144</v>
      </c>
    </row>
    <row r="323" spans="1:5" x14ac:dyDescent="0.25">
      <c r="A323" s="14" t="s">
        <v>1328</v>
      </c>
      <c r="B323" s="14" t="s">
        <v>2985</v>
      </c>
      <c r="C323" t="e">
        <f t="shared" ref="C323:C386" si="10">CONCATENATE(DAY(B323),"-",MONTH(B323),"-",YEAR(B323))</f>
        <v>#VALUE!</v>
      </c>
      <c r="D323" t="e">
        <f t="shared" ref="D323:D386" si="11">HOUR(B323)</f>
        <v>#VALUE!</v>
      </c>
      <c r="E323" s="14" t="s">
        <v>1144</v>
      </c>
    </row>
    <row r="324" spans="1:5" x14ac:dyDescent="0.25">
      <c r="A324" s="14" t="s">
        <v>1329</v>
      </c>
      <c r="B324" s="15">
        <v>42761.181770833333</v>
      </c>
      <c r="C324" t="str">
        <f t="shared" si="10"/>
        <v>26-1-2017</v>
      </c>
      <c r="D324">
        <f t="shared" si="11"/>
        <v>4</v>
      </c>
      <c r="E324" s="14" t="s">
        <v>1144</v>
      </c>
    </row>
    <row r="325" spans="1:5" x14ac:dyDescent="0.25">
      <c r="A325" s="14" t="s">
        <v>1172</v>
      </c>
      <c r="B325" s="15">
        <v>42761.182314814818</v>
      </c>
      <c r="C325" t="str">
        <f t="shared" si="10"/>
        <v>26-1-2017</v>
      </c>
      <c r="D325">
        <f t="shared" si="11"/>
        <v>4</v>
      </c>
      <c r="E325" s="14" t="s">
        <v>1144</v>
      </c>
    </row>
    <row r="326" spans="1:5" x14ac:dyDescent="0.25">
      <c r="A326" s="14" t="s">
        <v>1330</v>
      </c>
      <c r="B326" s="15">
        <v>42761.182442129626</v>
      </c>
      <c r="C326" t="str">
        <f t="shared" si="10"/>
        <v>26-1-2017</v>
      </c>
      <c r="D326">
        <f t="shared" si="11"/>
        <v>4</v>
      </c>
      <c r="E326" s="14" t="s">
        <v>1144</v>
      </c>
    </row>
    <row r="327" spans="1:5" x14ac:dyDescent="0.25">
      <c r="A327" s="14" t="s">
        <v>63</v>
      </c>
      <c r="B327" s="15">
        <v>42761.183553240742</v>
      </c>
      <c r="C327" t="str">
        <f t="shared" si="10"/>
        <v>26-1-2017</v>
      </c>
      <c r="D327">
        <f t="shared" si="11"/>
        <v>4</v>
      </c>
      <c r="E327" s="14" t="s">
        <v>1144</v>
      </c>
    </row>
    <row r="328" spans="1:5" x14ac:dyDescent="0.25">
      <c r="A328" s="14" t="s">
        <v>1331</v>
      </c>
      <c r="B328" s="15">
        <v>42761.184571759259</v>
      </c>
      <c r="C328" t="str">
        <f t="shared" si="10"/>
        <v>26-1-2017</v>
      </c>
      <c r="D328">
        <f t="shared" si="11"/>
        <v>4</v>
      </c>
      <c r="E328" s="14" t="s">
        <v>1144</v>
      </c>
    </row>
    <row r="329" spans="1:5" x14ac:dyDescent="0.25">
      <c r="A329" s="14" t="s">
        <v>254</v>
      </c>
      <c r="B329" s="15">
        <v>42761.185393518521</v>
      </c>
      <c r="C329" t="str">
        <f t="shared" si="10"/>
        <v>26-1-2017</v>
      </c>
      <c r="D329">
        <f t="shared" si="11"/>
        <v>4</v>
      </c>
      <c r="E329" s="14" t="s">
        <v>1144</v>
      </c>
    </row>
    <row r="330" spans="1:5" x14ac:dyDescent="0.25">
      <c r="A330" s="14" t="s">
        <v>1332</v>
      </c>
      <c r="B330" s="15">
        <v>42761.185983796298</v>
      </c>
      <c r="C330" t="str">
        <f t="shared" si="10"/>
        <v>26-1-2017</v>
      </c>
      <c r="D330">
        <f t="shared" si="11"/>
        <v>4</v>
      </c>
      <c r="E330" s="14" t="s">
        <v>1144</v>
      </c>
    </row>
    <row r="331" spans="1:5" x14ac:dyDescent="0.25">
      <c r="A331" s="14" t="s">
        <v>423</v>
      </c>
      <c r="B331" s="15">
        <v>42761.186550925922</v>
      </c>
      <c r="C331" t="str">
        <f t="shared" si="10"/>
        <v>26-1-2017</v>
      </c>
      <c r="D331">
        <f t="shared" si="11"/>
        <v>4</v>
      </c>
      <c r="E331" s="14" t="s">
        <v>1144</v>
      </c>
    </row>
    <row r="332" spans="1:5" x14ac:dyDescent="0.25">
      <c r="A332" s="14" t="s">
        <v>235</v>
      </c>
      <c r="B332" s="15">
        <v>42761.18712962963</v>
      </c>
      <c r="C332" t="str">
        <f t="shared" si="10"/>
        <v>26-1-2017</v>
      </c>
      <c r="D332">
        <f t="shared" si="11"/>
        <v>4</v>
      </c>
      <c r="E332" s="14" t="s">
        <v>1144</v>
      </c>
    </row>
    <row r="333" spans="1:5" x14ac:dyDescent="0.25">
      <c r="A333" s="14" t="s">
        <v>1333</v>
      </c>
      <c r="B333" s="15">
        <v>42761.187835648147</v>
      </c>
      <c r="C333" t="str">
        <f t="shared" si="10"/>
        <v>26-1-2017</v>
      </c>
      <c r="D333">
        <f t="shared" si="11"/>
        <v>4</v>
      </c>
      <c r="E333" s="14" t="s">
        <v>1144</v>
      </c>
    </row>
    <row r="334" spans="1:5" x14ac:dyDescent="0.25">
      <c r="A334" s="14" t="s">
        <v>1334</v>
      </c>
      <c r="B334" s="15">
        <v>42761.19017361111</v>
      </c>
      <c r="C334" t="str">
        <f t="shared" si="10"/>
        <v>26-1-2017</v>
      </c>
      <c r="D334">
        <f t="shared" si="11"/>
        <v>4</v>
      </c>
      <c r="E334" s="14" t="s">
        <v>1144</v>
      </c>
    </row>
    <row r="335" spans="1:5" x14ac:dyDescent="0.25">
      <c r="A335" s="14" t="s">
        <v>310</v>
      </c>
      <c r="B335" s="15">
        <v>42761.19189814815</v>
      </c>
      <c r="C335" t="str">
        <f t="shared" si="10"/>
        <v>26-1-2017</v>
      </c>
      <c r="D335">
        <f t="shared" si="11"/>
        <v>4</v>
      </c>
      <c r="E335" s="14" t="s">
        <v>1146</v>
      </c>
    </row>
    <row r="336" spans="1:5" x14ac:dyDescent="0.25">
      <c r="A336" s="14" t="s">
        <v>1335</v>
      </c>
      <c r="B336" s="15">
        <v>42761.192118055558</v>
      </c>
      <c r="C336" t="str">
        <f t="shared" si="10"/>
        <v>26-1-2017</v>
      </c>
      <c r="D336">
        <f t="shared" si="11"/>
        <v>4</v>
      </c>
      <c r="E336" s="14" t="s">
        <v>1144</v>
      </c>
    </row>
    <row r="337" spans="1:5" x14ac:dyDescent="0.25">
      <c r="A337" s="14" t="s">
        <v>1336</v>
      </c>
      <c r="B337" s="15">
        <v>42761.192800925928</v>
      </c>
      <c r="C337" t="str">
        <f t="shared" si="10"/>
        <v>26-1-2017</v>
      </c>
      <c r="D337">
        <f t="shared" si="11"/>
        <v>4</v>
      </c>
      <c r="E337" s="14" t="s">
        <v>1144</v>
      </c>
    </row>
    <row r="338" spans="1:5" x14ac:dyDescent="0.25">
      <c r="A338" s="14" t="s">
        <v>1337</v>
      </c>
      <c r="B338" s="15">
        <v>42761.193969907406</v>
      </c>
      <c r="C338" t="str">
        <f t="shared" si="10"/>
        <v>26-1-2017</v>
      </c>
      <c r="D338">
        <f t="shared" si="11"/>
        <v>4</v>
      </c>
      <c r="E338" s="14" t="s">
        <v>1144</v>
      </c>
    </row>
    <row r="339" spans="1:5" x14ac:dyDescent="0.25">
      <c r="A339" s="14" t="s">
        <v>1338</v>
      </c>
      <c r="B339" s="15">
        <v>42761.197083333333</v>
      </c>
      <c r="C339" t="str">
        <f t="shared" si="10"/>
        <v>26-1-2017</v>
      </c>
      <c r="D339">
        <f t="shared" si="11"/>
        <v>4</v>
      </c>
      <c r="E339" s="14" t="s">
        <v>1144</v>
      </c>
    </row>
    <row r="340" spans="1:5" x14ac:dyDescent="0.25">
      <c r="A340" s="14" t="s">
        <v>1189</v>
      </c>
      <c r="B340" s="15">
        <v>42761.200416666667</v>
      </c>
      <c r="C340" t="str">
        <f t="shared" si="10"/>
        <v>26-1-2017</v>
      </c>
      <c r="D340">
        <f t="shared" si="11"/>
        <v>4</v>
      </c>
      <c r="E340" s="14" t="s">
        <v>1144</v>
      </c>
    </row>
    <row r="341" spans="1:5" x14ac:dyDescent="0.25">
      <c r="A341" s="14" t="s">
        <v>1339</v>
      </c>
      <c r="B341" s="15">
        <v>42761.201354166667</v>
      </c>
      <c r="C341" t="str">
        <f t="shared" si="10"/>
        <v>26-1-2017</v>
      </c>
      <c r="D341">
        <f t="shared" si="11"/>
        <v>4</v>
      </c>
      <c r="E341" s="14" t="s">
        <v>1144</v>
      </c>
    </row>
    <row r="342" spans="1:5" x14ac:dyDescent="0.25">
      <c r="A342" s="14" t="s">
        <v>1340</v>
      </c>
      <c r="B342" s="15">
        <v>42761.202349537038</v>
      </c>
      <c r="C342" t="str">
        <f t="shared" si="10"/>
        <v>26-1-2017</v>
      </c>
      <c r="D342">
        <f t="shared" si="11"/>
        <v>4</v>
      </c>
      <c r="E342" s="14" t="s">
        <v>1144</v>
      </c>
    </row>
    <row r="343" spans="1:5" x14ac:dyDescent="0.25">
      <c r="A343" s="14" t="s">
        <v>1341</v>
      </c>
      <c r="B343" s="15">
        <v>42761.202708333331</v>
      </c>
      <c r="C343" t="str">
        <f t="shared" si="10"/>
        <v>26-1-2017</v>
      </c>
      <c r="D343">
        <f t="shared" si="11"/>
        <v>4</v>
      </c>
      <c r="E343" s="14" t="s">
        <v>1144</v>
      </c>
    </row>
    <row r="344" spans="1:5" x14ac:dyDescent="0.25">
      <c r="A344" s="14" t="s">
        <v>36</v>
      </c>
      <c r="B344" s="15">
        <v>42761.203344907408</v>
      </c>
      <c r="C344" t="str">
        <f t="shared" si="10"/>
        <v>26-1-2017</v>
      </c>
      <c r="D344">
        <f t="shared" si="11"/>
        <v>4</v>
      </c>
      <c r="E344" s="14" t="s">
        <v>1144</v>
      </c>
    </row>
    <row r="345" spans="1:5" x14ac:dyDescent="0.25">
      <c r="A345" s="14" t="s">
        <v>1342</v>
      </c>
      <c r="B345" s="15">
        <v>42761.204155092593</v>
      </c>
      <c r="C345" t="str">
        <f t="shared" si="10"/>
        <v>26-1-2017</v>
      </c>
      <c r="D345">
        <f t="shared" si="11"/>
        <v>4</v>
      </c>
      <c r="E345" s="14" t="s">
        <v>1144</v>
      </c>
    </row>
    <row r="346" spans="1:5" x14ac:dyDescent="0.25">
      <c r="A346" s="14" t="s">
        <v>1343</v>
      </c>
      <c r="B346" s="15">
        <v>42761.205891203703</v>
      </c>
      <c r="C346" t="str">
        <f t="shared" si="10"/>
        <v>26-1-2017</v>
      </c>
      <c r="D346">
        <f t="shared" si="11"/>
        <v>4</v>
      </c>
      <c r="E346" s="14" t="s">
        <v>1144</v>
      </c>
    </row>
    <row r="347" spans="1:5" x14ac:dyDescent="0.25">
      <c r="A347" s="14" t="s">
        <v>1344</v>
      </c>
      <c r="B347" s="15">
        <v>42761.206712962965</v>
      </c>
      <c r="C347" t="str">
        <f t="shared" si="10"/>
        <v>26-1-2017</v>
      </c>
      <c r="D347">
        <f t="shared" si="11"/>
        <v>4</v>
      </c>
      <c r="E347" s="14" t="s">
        <v>1144</v>
      </c>
    </row>
    <row r="348" spans="1:5" x14ac:dyDescent="0.25">
      <c r="A348" s="14" t="s">
        <v>1345</v>
      </c>
      <c r="B348" s="15">
        <v>42761.207395833335</v>
      </c>
      <c r="C348" t="str">
        <f t="shared" si="10"/>
        <v>26-1-2017</v>
      </c>
      <c r="D348">
        <f t="shared" si="11"/>
        <v>4</v>
      </c>
      <c r="E348" s="14" t="s">
        <v>1144</v>
      </c>
    </row>
    <row r="349" spans="1:5" x14ac:dyDescent="0.25">
      <c r="A349" s="14" t="s">
        <v>1346</v>
      </c>
      <c r="B349" s="15">
        <v>42761.208310185182</v>
      </c>
      <c r="C349" t="str">
        <f t="shared" si="10"/>
        <v>26-1-2017</v>
      </c>
      <c r="D349">
        <f t="shared" si="11"/>
        <v>4</v>
      </c>
      <c r="E349" s="14" t="s">
        <v>1144</v>
      </c>
    </row>
    <row r="350" spans="1:5" x14ac:dyDescent="0.25">
      <c r="A350" s="14" t="s">
        <v>1163</v>
      </c>
      <c r="B350" s="15">
        <v>42761.209155092591</v>
      </c>
      <c r="C350" t="str">
        <f t="shared" si="10"/>
        <v>26-1-2017</v>
      </c>
      <c r="D350">
        <f t="shared" si="11"/>
        <v>5</v>
      </c>
      <c r="E350" s="14" t="s">
        <v>1144</v>
      </c>
    </row>
    <row r="351" spans="1:5" x14ac:dyDescent="0.25">
      <c r="A351" s="14" t="s">
        <v>1169</v>
      </c>
      <c r="B351" s="15">
        <v>42761.210138888891</v>
      </c>
      <c r="C351" t="str">
        <f t="shared" si="10"/>
        <v>26-1-2017</v>
      </c>
      <c r="D351">
        <f t="shared" si="11"/>
        <v>5</v>
      </c>
      <c r="E351" s="14" t="s">
        <v>1144</v>
      </c>
    </row>
    <row r="352" spans="1:5" x14ac:dyDescent="0.25">
      <c r="A352" s="14" t="s">
        <v>1347</v>
      </c>
      <c r="B352" s="15">
        <v>42761.210312499999</v>
      </c>
      <c r="C352" t="str">
        <f t="shared" si="10"/>
        <v>26-1-2017</v>
      </c>
      <c r="D352">
        <f t="shared" si="11"/>
        <v>5</v>
      </c>
      <c r="E352" s="14" t="s">
        <v>1144</v>
      </c>
    </row>
    <row r="353" spans="1:5" x14ac:dyDescent="0.25">
      <c r="A353" s="14" t="s">
        <v>1348</v>
      </c>
      <c r="B353" s="15">
        <v>42761.211226851854</v>
      </c>
      <c r="C353" t="str">
        <f t="shared" si="10"/>
        <v>26-1-2017</v>
      </c>
      <c r="D353">
        <f t="shared" si="11"/>
        <v>5</v>
      </c>
      <c r="E353" s="14" t="s">
        <v>1144</v>
      </c>
    </row>
    <row r="354" spans="1:5" x14ac:dyDescent="0.25">
      <c r="A354" s="14" t="s">
        <v>690</v>
      </c>
      <c r="B354" s="15">
        <v>42761.211585648147</v>
      </c>
      <c r="C354" t="str">
        <f t="shared" si="10"/>
        <v>26-1-2017</v>
      </c>
      <c r="D354">
        <f t="shared" si="11"/>
        <v>5</v>
      </c>
      <c r="E354" s="14" t="s">
        <v>1145</v>
      </c>
    </row>
    <row r="355" spans="1:5" x14ac:dyDescent="0.25">
      <c r="A355" s="14" t="s">
        <v>1349</v>
      </c>
      <c r="B355" s="15">
        <v>42761.215856481482</v>
      </c>
      <c r="C355" t="str">
        <f t="shared" si="10"/>
        <v>26-1-2017</v>
      </c>
      <c r="D355">
        <f t="shared" si="11"/>
        <v>5</v>
      </c>
      <c r="E355" s="14" t="s">
        <v>1145</v>
      </c>
    </row>
    <row r="356" spans="1:5" x14ac:dyDescent="0.25">
      <c r="A356" s="14" t="s">
        <v>136</v>
      </c>
      <c r="B356" s="15">
        <v>42761.217847222222</v>
      </c>
      <c r="C356" t="str">
        <f t="shared" si="10"/>
        <v>26-1-2017</v>
      </c>
      <c r="D356">
        <f t="shared" si="11"/>
        <v>5</v>
      </c>
      <c r="E356" s="14" t="s">
        <v>1144</v>
      </c>
    </row>
    <row r="357" spans="1:5" x14ac:dyDescent="0.25">
      <c r="A357" s="14" t="s">
        <v>1350</v>
      </c>
      <c r="B357" s="15">
        <v>42761.219918981478</v>
      </c>
      <c r="C357" t="str">
        <f t="shared" si="10"/>
        <v>26-1-2017</v>
      </c>
      <c r="D357">
        <f t="shared" si="11"/>
        <v>5</v>
      </c>
      <c r="E357" s="14" t="s">
        <v>1143</v>
      </c>
    </row>
    <row r="358" spans="1:5" x14ac:dyDescent="0.25">
      <c r="A358" s="14" t="s">
        <v>1350</v>
      </c>
      <c r="B358" s="15">
        <v>42761.219918981478</v>
      </c>
      <c r="C358" t="str">
        <f t="shared" si="10"/>
        <v>26-1-2017</v>
      </c>
      <c r="D358">
        <f t="shared" si="11"/>
        <v>5</v>
      </c>
      <c r="E358" s="14" t="s">
        <v>1143</v>
      </c>
    </row>
    <row r="359" spans="1:5" x14ac:dyDescent="0.25">
      <c r="A359" s="14" t="s">
        <v>1351</v>
      </c>
      <c r="B359" s="15">
        <v>42761.220949074072</v>
      </c>
      <c r="C359" t="str">
        <f t="shared" si="10"/>
        <v>26-1-2017</v>
      </c>
      <c r="D359">
        <f t="shared" si="11"/>
        <v>5</v>
      </c>
      <c r="E359" s="14" t="s">
        <v>1143</v>
      </c>
    </row>
    <row r="360" spans="1:5" x14ac:dyDescent="0.25">
      <c r="A360" s="14" t="s">
        <v>1351</v>
      </c>
      <c r="B360" s="15">
        <v>42761.220949074072</v>
      </c>
      <c r="C360" t="str">
        <f t="shared" si="10"/>
        <v>26-1-2017</v>
      </c>
      <c r="D360">
        <f t="shared" si="11"/>
        <v>5</v>
      </c>
      <c r="E360" s="14" t="s">
        <v>1143</v>
      </c>
    </row>
    <row r="361" spans="1:5" x14ac:dyDescent="0.25">
      <c r="A361" s="14" t="s">
        <v>143</v>
      </c>
      <c r="B361" s="15">
        <v>42761.222233796296</v>
      </c>
      <c r="C361" t="str">
        <f t="shared" si="10"/>
        <v>26-1-2017</v>
      </c>
      <c r="D361">
        <f t="shared" si="11"/>
        <v>5</v>
      </c>
      <c r="E361" s="14" t="s">
        <v>1144</v>
      </c>
    </row>
    <row r="362" spans="1:5" x14ac:dyDescent="0.25">
      <c r="A362" s="14" t="s">
        <v>1352</v>
      </c>
      <c r="B362" s="15">
        <v>42761.222800925927</v>
      </c>
      <c r="C362" t="str">
        <f t="shared" si="10"/>
        <v>26-1-2017</v>
      </c>
      <c r="D362">
        <f t="shared" si="11"/>
        <v>5</v>
      </c>
      <c r="E362" s="14" t="s">
        <v>1143</v>
      </c>
    </row>
    <row r="363" spans="1:5" x14ac:dyDescent="0.25">
      <c r="A363" s="14" t="s">
        <v>1352</v>
      </c>
      <c r="B363" s="15">
        <v>42761.222800925927</v>
      </c>
      <c r="C363" t="str">
        <f t="shared" si="10"/>
        <v>26-1-2017</v>
      </c>
      <c r="D363">
        <f t="shared" si="11"/>
        <v>5</v>
      </c>
      <c r="E363" s="14" t="s">
        <v>1143</v>
      </c>
    </row>
    <row r="364" spans="1:5" x14ac:dyDescent="0.25">
      <c r="A364" s="14" t="s">
        <v>1353</v>
      </c>
      <c r="B364" s="15">
        <v>42761.224560185183</v>
      </c>
      <c r="C364" t="str">
        <f t="shared" si="10"/>
        <v>26-1-2017</v>
      </c>
      <c r="D364">
        <f t="shared" si="11"/>
        <v>5</v>
      </c>
      <c r="E364" s="14" t="s">
        <v>1143</v>
      </c>
    </row>
    <row r="365" spans="1:5" x14ac:dyDescent="0.25">
      <c r="A365" s="14" t="s">
        <v>1353</v>
      </c>
      <c r="B365" s="15">
        <v>42761.224560185183</v>
      </c>
      <c r="C365" t="str">
        <f t="shared" si="10"/>
        <v>26-1-2017</v>
      </c>
      <c r="D365">
        <f t="shared" si="11"/>
        <v>5</v>
      </c>
      <c r="E365" s="14" t="s">
        <v>1143</v>
      </c>
    </row>
    <row r="366" spans="1:5" x14ac:dyDescent="0.25">
      <c r="A366" s="14" t="s">
        <v>1354</v>
      </c>
      <c r="B366" s="15">
        <v>42761.225532407407</v>
      </c>
      <c r="C366" t="str">
        <f t="shared" si="10"/>
        <v>26-1-2017</v>
      </c>
      <c r="D366">
        <f t="shared" si="11"/>
        <v>5</v>
      </c>
      <c r="E366" s="14" t="s">
        <v>1144</v>
      </c>
    </row>
    <row r="367" spans="1:5" x14ac:dyDescent="0.25">
      <c r="A367" s="14" t="s">
        <v>1355</v>
      </c>
      <c r="B367" s="15">
        <v>42761.226504629631</v>
      </c>
      <c r="C367" t="str">
        <f t="shared" si="10"/>
        <v>26-1-2017</v>
      </c>
      <c r="D367">
        <f t="shared" si="11"/>
        <v>5</v>
      </c>
      <c r="E367" s="14" t="s">
        <v>1144</v>
      </c>
    </row>
    <row r="368" spans="1:5" x14ac:dyDescent="0.25">
      <c r="A368" s="14" t="s">
        <v>391</v>
      </c>
      <c r="B368" s="15">
        <v>42761.227118055554</v>
      </c>
      <c r="C368" t="str">
        <f t="shared" si="10"/>
        <v>26-1-2017</v>
      </c>
      <c r="D368">
        <f t="shared" si="11"/>
        <v>5</v>
      </c>
      <c r="E368" s="14" t="s">
        <v>1143</v>
      </c>
    </row>
    <row r="369" spans="1:5" x14ac:dyDescent="0.25">
      <c r="A369" s="14" t="s">
        <v>391</v>
      </c>
      <c r="B369" s="15">
        <v>42761.227118055554</v>
      </c>
      <c r="C369" t="str">
        <f t="shared" si="10"/>
        <v>26-1-2017</v>
      </c>
      <c r="D369">
        <f t="shared" si="11"/>
        <v>5</v>
      </c>
      <c r="E369" s="14" t="s">
        <v>1143</v>
      </c>
    </row>
    <row r="370" spans="1:5" x14ac:dyDescent="0.25">
      <c r="A370" s="14" t="s">
        <v>1356</v>
      </c>
      <c r="B370" s="15">
        <v>42761.2340625</v>
      </c>
      <c r="C370" t="str">
        <f t="shared" si="10"/>
        <v>26-1-2017</v>
      </c>
      <c r="D370">
        <f t="shared" si="11"/>
        <v>5</v>
      </c>
      <c r="E370" s="14" t="s">
        <v>1143</v>
      </c>
    </row>
    <row r="371" spans="1:5" x14ac:dyDescent="0.25">
      <c r="A371" s="14" t="s">
        <v>1356</v>
      </c>
      <c r="B371" s="15">
        <v>42761.2340625</v>
      </c>
      <c r="C371" t="str">
        <f t="shared" si="10"/>
        <v>26-1-2017</v>
      </c>
      <c r="D371">
        <f t="shared" si="11"/>
        <v>5</v>
      </c>
      <c r="E371" s="14" t="s">
        <v>1143</v>
      </c>
    </row>
    <row r="372" spans="1:5" x14ac:dyDescent="0.25">
      <c r="A372" s="14" t="s">
        <v>1357</v>
      </c>
      <c r="B372" s="15">
        <v>42761.236932870372</v>
      </c>
      <c r="C372" t="str">
        <f t="shared" si="10"/>
        <v>26-1-2017</v>
      </c>
      <c r="D372">
        <f t="shared" si="11"/>
        <v>5</v>
      </c>
      <c r="E372" s="14" t="s">
        <v>1143</v>
      </c>
    </row>
    <row r="373" spans="1:5" x14ac:dyDescent="0.25">
      <c r="A373" s="14" t="s">
        <v>1357</v>
      </c>
      <c r="B373" s="15">
        <v>42761.236932870372</v>
      </c>
      <c r="C373" t="str">
        <f t="shared" si="10"/>
        <v>26-1-2017</v>
      </c>
      <c r="D373">
        <f t="shared" si="11"/>
        <v>5</v>
      </c>
      <c r="E373" s="14" t="s">
        <v>1143</v>
      </c>
    </row>
    <row r="374" spans="1:5" x14ac:dyDescent="0.25">
      <c r="A374" s="14" t="s">
        <v>1358</v>
      </c>
      <c r="B374" s="15">
        <v>42761.239120370374</v>
      </c>
      <c r="C374" t="str">
        <f t="shared" si="10"/>
        <v>26-1-2017</v>
      </c>
      <c r="D374">
        <f t="shared" si="11"/>
        <v>5</v>
      </c>
      <c r="E374" s="14" t="s">
        <v>1145</v>
      </c>
    </row>
    <row r="375" spans="1:5" x14ac:dyDescent="0.25">
      <c r="A375" s="14" t="s">
        <v>172</v>
      </c>
      <c r="B375" s="15">
        <v>42761.247106481482</v>
      </c>
      <c r="C375" t="str">
        <f t="shared" si="10"/>
        <v>26-1-2017</v>
      </c>
      <c r="D375">
        <f t="shared" si="11"/>
        <v>5</v>
      </c>
      <c r="E375" s="14" t="s">
        <v>1145</v>
      </c>
    </row>
    <row r="376" spans="1:5" x14ac:dyDescent="0.25">
      <c r="A376" s="14" t="s">
        <v>1359</v>
      </c>
      <c r="B376" s="15">
        <v>42761.249675925923</v>
      </c>
      <c r="C376" t="str">
        <f t="shared" si="10"/>
        <v>26-1-2017</v>
      </c>
      <c r="D376">
        <f t="shared" si="11"/>
        <v>5</v>
      </c>
      <c r="E376" s="14" t="s">
        <v>1143</v>
      </c>
    </row>
    <row r="377" spans="1:5" x14ac:dyDescent="0.25">
      <c r="A377" s="14" t="s">
        <v>1359</v>
      </c>
      <c r="B377" s="15">
        <v>42761.249675925923</v>
      </c>
      <c r="C377" t="str">
        <f t="shared" si="10"/>
        <v>26-1-2017</v>
      </c>
      <c r="D377">
        <f t="shared" si="11"/>
        <v>5</v>
      </c>
      <c r="E377" s="14" t="s">
        <v>1143</v>
      </c>
    </row>
    <row r="378" spans="1:5" x14ac:dyDescent="0.25">
      <c r="A378" s="14" t="s">
        <v>1360</v>
      </c>
      <c r="B378" s="15">
        <v>42761.251087962963</v>
      </c>
      <c r="C378" t="str">
        <f t="shared" si="10"/>
        <v>26-1-2017</v>
      </c>
      <c r="D378">
        <f t="shared" si="11"/>
        <v>6</v>
      </c>
      <c r="E378" s="14" t="s">
        <v>1143</v>
      </c>
    </row>
    <row r="379" spans="1:5" x14ac:dyDescent="0.25">
      <c r="A379" s="14" t="s">
        <v>1360</v>
      </c>
      <c r="B379" s="15">
        <v>42761.251087962963</v>
      </c>
      <c r="C379" t="str">
        <f t="shared" si="10"/>
        <v>26-1-2017</v>
      </c>
      <c r="D379">
        <f t="shared" si="11"/>
        <v>6</v>
      </c>
      <c r="E379" s="14" t="s">
        <v>1143</v>
      </c>
    </row>
    <row r="380" spans="1:5" x14ac:dyDescent="0.25">
      <c r="A380" s="14" t="s">
        <v>1361</v>
      </c>
      <c r="B380" s="15">
        <v>42761.256979166668</v>
      </c>
      <c r="C380" t="str">
        <f t="shared" si="10"/>
        <v>26-1-2017</v>
      </c>
      <c r="D380">
        <f t="shared" si="11"/>
        <v>6</v>
      </c>
      <c r="E380" s="14" t="s">
        <v>1145</v>
      </c>
    </row>
    <row r="381" spans="1:5" x14ac:dyDescent="0.25">
      <c r="A381" s="14" t="s">
        <v>1362</v>
      </c>
      <c r="B381" s="15">
        <v>42761.258090277777</v>
      </c>
      <c r="C381" t="str">
        <f t="shared" si="10"/>
        <v>26-1-2017</v>
      </c>
      <c r="D381">
        <f t="shared" si="11"/>
        <v>6</v>
      </c>
      <c r="E381" s="14" t="s">
        <v>1143</v>
      </c>
    </row>
    <row r="382" spans="1:5" x14ac:dyDescent="0.25">
      <c r="A382" s="14" t="s">
        <v>1362</v>
      </c>
      <c r="B382" s="15">
        <v>42761.258090277777</v>
      </c>
      <c r="C382" t="str">
        <f t="shared" si="10"/>
        <v>26-1-2017</v>
      </c>
      <c r="D382">
        <f t="shared" si="11"/>
        <v>6</v>
      </c>
      <c r="E382" s="14" t="s">
        <v>1143</v>
      </c>
    </row>
    <row r="383" spans="1:5" x14ac:dyDescent="0.25">
      <c r="A383" s="14" t="s">
        <v>148</v>
      </c>
      <c r="B383" s="15">
        <v>42761.261932870373</v>
      </c>
      <c r="C383" t="str">
        <f t="shared" si="10"/>
        <v>26-1-2017</v>
      </c>
      <c r="D383">
        <f t="shared" si="11"/>
        <v>6</v>
      </c>
      <c r="E383" s="14" t="s">
        <v>1145</v>
      </c>
    </row>
    <row r="384" spans="1:5" x14ac:dyDescent="0.25">
      <c r="A384" s="14" t="s">
        <v>77</v>
      </c>
      <c r="B384" s="15">
        <v>42761.269884259258</v>
      </c>
      <c r="C384" t="str">
        <f t="shared" si="10"/>
        <v>26-1-2017</v>
      </c>
      <c r="D384">
        <f t="shared" si="11"/>
        <v>6</v>
      </c>
      <c r="E384" s="14" t="s">
        <v>1144</v>
      </c>
    </row>
    <row r="385" spans="1:5" x14ac:dyDescent="0.25">
      <c r="A385" s="14" t="s">
        <v>1363</v>
      </c>
      <c r="B385" s="15">
        <v>42761.277106481481</v>
      </c>
      <c r="C385" t="str">
        <f t="shared" si="10"/>
        <v>26-1-2017</v>
      </c>
      <c r="D385">
        <f t="shared" si="11"/>
        <v>6</v>
      </c>
      <c r="E385" s="14" t="s">
        <v>1144</v>
      </c>
    </row>
    <row r="386" spans="1:5" x14ac:dyDescent="0.25">
      <c r="A386" s="14" t="s">
        <v>743</v>
      </c>
      <c r="B386" s="15">
        <v>42761.279409722221</v>
      </c>
      <c r="C386" t="str">
        <f t="shared" si="10"/>
        <v>26-1-2017</v>
      </c>
      <c r="D386">
        <f t="shared" si="11"/>
        <v>6</v>
      </c>
      <c r="E386" s="14" t="s">
        <v>1144</v>
      </c>
    </row>
    <row r="387" spans="1:5" x14ac:dyDescent="0.25">
      <c r="A387" s="14" t="s">
        <v>1364</v>
      </c>
      <c r="B387" s="15">
        <v>42761.284571759257</v>
      </c>
      <c r="C387" t="str">
        <f t="shared" ref="C387:C450" si="12">CONCATENATE(DAY(B387),"-",MONTH(B387),"-",YEAR(B387))</f>
        <v>26-1-2017</v>
      </c>
      <c r="D387">
        <f t="shared" ref="D387:D450" si="13">HOUR(B387)</f>
        <v>6</v>
      </c>
      <c r="E387" s="14" t="s">
        <v>1143</v>
      </c>
    </row>
    <row r="388" spans="1:5" x14ac:dyDescent="0.25">
      <c r="A388" s="14" t="s">
        <v>1364</v>
      </c>
      <c r="B388" s="15">
        <v>42761.284571759257</v>
      </c>
      <c r="C388" t="str">
        <f t="shared" si="12"/>
        <v>26-1-2017</v>
      </c>
      <c r="D388">
        <f t="shared" si="13"/>
        <v>6</v>
      </c>
      <c r="E388" s="14" t="s">
        <v>1143</v>
      </c>
    </row>
    <row r="389" spans="1:5" x14ac:dyDescent="0.25">
      <c r="A389" s="14" t="s">
        <v>1365</v>
      </c>
      <c r="B389" s="15">
        <v>42761.285381944443</v>
      </c>
      <c r="C389" t="str">
        <f t="shared" si="12"/>
        <v>26-1-2017</v>
      </c>
      <c r="D389">
        <f t="shared" si="13"/>
        <v>6</v>
      </c>
      <c r="E389" s="14" t="s">
        <v>1144</v>
      </c>
    </row>
    <row r="390" spans="1:5" x14ac:dyDescent="0.25">
      <c r="A390" s="14" t="s">
        <v>1366</v>
      </c>
      <c r="B390" s="15">
        <v>42761.286122685182</v>
      </c>
      <c r="C390" t="str">
        <f t="shared" si="12"/>
        <v>26-1-2017</v>
      </c>
      <c r="D390">
        <f t="shared" si="13"/>
        <v>6</v>
      </c>
      <c r="E390" s="14" t="s">
        <v>1143</v>
      </c>
    </row>
    <row r="391" spans="1:5" x14ac:dyDescent="0.25">
      <c r="A391" s="14" t="s">
        <v>1366</v>
      </c>
      <c r="B391" s="15">
        <v>42761.286122685182</v>
      </c>
      <c r="C391" t="str">
        <f t="shared" si="12"/>
        <v>26-1-2017</v>
      </c>
      <c r="D391">
        <f t="shared" si="13"/>
        <v>6</v>
      </c>
      <c r="E391" s="14" t="s">
        <v>1143</v>
      </c>
    </row>
    <row r="392" spans="1:5" x14ac:dyDescent="0.25">
      <c r="A392" s="14" t="s">
        <v>1367</v>
      </c>
      <c r="B392" s="15">
        <v>42761.289537037039</v>
      </c>
      <c r="C392" t="str">
        <f t="shared" si="12"/>
        <v>26-1-2017</v>
      </c>
      <c r="D392">
        <f t="shared" si="13"/>
        <v>6</v>
      </c>
      <c r="E392" s="14" t="s">
        <v>1145</v>
      </c>
    </row>
    <row r="393" spans="1:5" x14ac:dyDescent="0.25">
      <c r="A393" s="14" t="s">
        <v>1368</v>
      </c>
      <c r="B393" s="15">
        <v>42761.292685185188</v>
      </c>
      <c r="C393" t="str">
        <f t="shared" si="12"/>
        <v>26-1-2017</v>
      </c>
      <c r="D393">
        <f t="shared" si="13"/>
        <v>7</v>
      </c>
      <c r="E393" s="14" t="s">
        <v>1144</v>
      </c>
    </row>
    <row r="394" spans="1:5" x14ac:dyDescent="0.25">
      <c r="A394" s="14" t="s">
        <v>395</v>
      </c>
      <c r="B394" s="15">
        <v>42761.295983796299</v>
      </c>
      <c r="C394" t="str">
        <f t="shared" si="12"/>
        <v>26-1-2017</v>
      </c>
      <c r="D394">
        <f t="shared" si="13"/>
        <v>7</v>
      </c>
      <c r="E394" s="14" t="s">
        <v>1143</v>
      </c>
    </row>
    <row r="395" spans="1:5" x14ac:dyDescent="0.25">
      <c r="A395" s="14" t="s">
        <v>395</v>
      </c>
      <c r="B395" s="15">
        <v>42761.295983796299</v>
      </c>
      <c r="C395" t="str">
        <f t="shared" si="12"/>
        <v>26-1-2017</v>
      </c>
      <c r="D395">
        <f t="shared" si="13"/>
        <v>7</v>
      </c>
      <c r="E395" s="14" t="s">
        <v>1143</v>
      </c>
    </row>
    <row r="396" spans="1:5" x14ac:dyDescent="0.25">
      <c r="A396" s="14" t="s">
        <v>1369</v>
      </c>
      <c r="B396" s="15">
        <v>42761.296979166669</v>
      </c>
      <c r="C396" t="str">
        <f t="shared" si="12"/>
        <v>26-1-2017</v>
      </c>
      <c r="D396">
        <f t="shared" si="13"/>
        <v>7</v>
      </c>
      <c r="E396" s="14" t="s">
        <v>1143</v>
      </c>
    </row>
    <row r="397" spans="1:5" x14ac:dyDescent="0.25">
      <c r="A397" s="14" t="s">
        <v>1369</v>
      </c>
      <c r="B397" s="15">
        <v>42761.296979166669</v>
      </c>
      <c r="C397" t="str">
        <f t="shared" si="12"/>
        <v>26-1-2017</v>
      </c>
      <c r="D397">
        <f t="shared" si="13"/>
        <v>7</v>
      </c>
      <c r="E397" s="14" t="s">
        <v>1143</v>
      </c>
    </row>
    <row r="398" spans="1:5" x14ac:dyDescent="0.25">
      <c r="A398" s="14" t="s">
        <v>7</v>
      </c>
      <c r="B398" s="15">
        <v>42761.297835648147</v>
      </c>
      <c r="C398" t="str">
        <f t="shared" si="12"/>
        <v>26-1-2017</v>
      </c>
      <c r="D398">
        <f t="shared" si="13"/>
        <v>7</v>
      </c>
      <c r="E398" s="14" t="s">
        <v>1144</v>
      </c>
    </row>
    <row r="399" spans="1:5" x14ac:dyDescent="0.25">
      <c r="A399" s="14" t="s">
        <v>1370</v>
      </c>
      <c r="B399" s="15">
        <v>42761.298356481479</v>
      </c>
      <c r="C399" t="str">
        <f t="shared" si="12"/>
        <v>26-1-2017</v>
      </c>
      <c r="D399">
        <f t="shared" si="13"/>
        <v>7</v>
      </c>
      <c r="E399" s="14" t="s">
        <v>1143</v>
      </c>
    </row>
    <row r="400" spans="1:5" x14ac:dyDescent="0.25">
      <c r="A400" s="14" t="s">
        <v>1370</v>
      </c>
      <c r="B400" s="15">
        <v>42761.298356481479</v>
      </c>
      <c r="C400" t="str">
        <f t="shared" si="12"/>
        <v>26-1-2017</v>
      </c>
      <c r="D400">
        <f t="shared" si="13"/>
        <v>7</v>
      </c>
      <c r="E400" s="14" t="s">
        <v>1143</v>
      </c>
    </row>
    <row r="401" spans="1:5" x14ac:dyDescent="0.25">
      <c r="A401" s="14" t="s">
        <v>1371</v>
      </c>
      <c r="B401" s="15">
        <v>42761.299583333333</v>
      </c>
      <c r="C401" t="str">
        <f t="shared" si="12"/>
        <v>26-1-2017</v>
      </c>
      <c r="D401">
        <f t="shared" si="13"/>
        <v>7</v>
      </c>
      <c r="E401" s="14" t="s">
        <v>1144</v>
      </c>
    </row>
    <row r="402" spans="1:5" x14ac:dyDescent="0.25">
      <c r="A402" s="14" t="s">
        <v>1372</v>
      </c>
      <c r="B402" s="14" t="s">
        <v>2985</v>
      </c>
      <c r="C402" t="e">
        <f t="shared" si="12"/>
        <v>#VALUE!</v>
      </c>
      <c r="D402" t="e">
        <f t="shared" si="13"/>
        <v>#VALUE!</v>
      </c>
      <c r="E402" s="14" t="s">
        <v>1144</v>
      </c>
    </row>
    <row r="403" spans="1:5" x14ac:dyDescent="0.25">
      <c r="A403" s="14" t="s">
        <v>1373</v>
      </c>
      <c r="B403" s="15">
        <v>42761.300439814811</v>
      </c>
      <c r="C403" t="str">
        <f t="shared" si="12"/>
        <v>26-1-2017</v>
      </c>
      <c r="D403">
        <f t="shared" si="13"/>
        <v>7</v>
      </c>
      <c r="E403" s="14" t="s">
        <v>1144</v>
      </c>
    </row>
    <row r="404" spans="1:5" x14ac:dyDescent="0.25">
      <c r="A404" s="14" t="s">
        <v>1374</v>
      </c>
      <c r="B404" s="14" t="s">
        <v>2985</v>
      </c>
      <c r="C404" t="e">
        <f t="shared" si="12"/>
        <v>#VALUE!</v>
      </c>
      <c r="D404" t="e">
        <f t="shared" si="13"/>
        <v>#VALUE!</v>
      </c>
      <c r="E404" s="14" t="s">
        <v>1144</v>
      </c>
    </row>
    <row r="405" spans="1:5" x14ac:dyDescent="0.25">
      <c r="A405" s="14" t="s">
        <v>374</v>
      </c>
      <c r="B405" s="15">
        <v>42761.301712962966</v>
      </c>
      <c r="C405" t="str">
        <f t="shared" si="12"/>
        <v>26-1-2017</v>
      </c>
      <c r="D405">
        <f t="shared" si="13"/>
        <v>7</v>
      </c>
      <c r="E405" s="14" t="s">
        <v>1144</v>
      </c>
    </row>
    <row r="406" spans="1:5" x14ac:dyDescent="0.25">
      <c r="A406" s="14" t="s">
        <v>1375</v>
      </c>
      <c r="B406" s="15">
        <v>42761.302442129629</v>
      </c>
      <c r="C406" t="str">
        <f t="shared" si="12"/>
        <v>26-1-2017</v>
      </c>
      <c r="D406">
        <f t="shared" si="13"/>
        <v>7</v>
      </c>
      <c r="E406" s="14" t="s">
        <v>1144</v>
      </c>
    </row>
    <row r="407" spans="1:5" x14ac:dyDescent="0.25">
      <c r="A407" s="14" t="s">
        <v>1376</v>
      </c>
      <c r="B407" s="15">
        <v>42761.302916666667</v>
      </c>
      <c r="C407" t="str">
        <f t="shared" si="12"/>
        <v>26-1-2017</v>
      </c>
      <c r="D407">
        <f t="shared" si="13"/>
        <v>7</v>
      </c>
      <c r="E407" s="14" t="s">
        <v>1143</v>
      </c>
    </row>
    <row r="408" spans="1:5" x14ac:dyDescent="0.25">
      <c r="A408" s="14" t="s">
        <v>1376</v>
      </c>
      <c r="B408" s="15">
        <v>42761.302916666667</v>
      </c>
      <c r="C408" t="str">
        <f t="shared" si="12"/>
        <v>26-1-2017</v>
      </c>
      <c r="D408">
        <f t="shared" si="13"/>
        <v>7</v>
      </c>
      <c r="E408" s="14" t="s">
        <v>1143</v>
      </c>
    </row>
    <row r="409" spans="1:5" x14ac:dyDescent="0.25">
      <c r="A409" s="14" t="s">
        <v>1377</v>
      </c>
      <c r="B409" s="15">
        <v>42761.303831018522</v>
      </c>
      <c r="C409" t="str">
        <f t="shared" si="12"/>
        <v>26-1-2017</v>
      </c>
      <c r="D409">
        <f t="shared" si="13"/>
        <v>7</v>
      </c>
      <c r="E409" s="14" t="s">
        <v>1143</v>
      </c>
    </row>
    <row r="410" spans="1:5" x14ac:dyDescent="0.25">
      <c r="A410" s="14" t="s">
        <v>1377</v>
      </c>
      <c r="B410" s="15">
        <v>42761.303831018522</v>
      </c>
      <c r="C410" t="str">
        <f t="shared" si="12"/>
        <v>26-1-2017</v>
      </c>
      <c r="D410">
        <f t="shared" si="13"/>
        <v>7</v>
      </c>
      <c r="E410" s="14" t="s">
        <v>1143</v>
      </c>
    </row>
    <row r="411" spans="1:5" x14ac:dyDescent="0.25">
      <c r="A411" s="14" t="s">
        <v>1377</v>
      </c>
      <c r="B411" s="15">
        <v>42761.303831018522</v>
      </c>
      <c r="C411" t="str">
        <f t="shared" si="12"/>
        <v>26-1-2017</v>
      </c>
      <c r="D411">
        <f t="shared" si="13"/>
        <v>7</v>
      </c>
      <c r="E411" s="14" t="s">
        <v>1143</v>
      </c>
    </row>
    <row r="412" spans="1:5" x14ac:dyDescent="0.25">
      <c r="A412" s="14" t="s">
        <v>1377</v>
      </c>
      <c r="B412" s="15">
        <v>42761.303831018522</v>
      </c>
      <c r="C412" t="str">
        <f t="shared" si="12"/>
        <v>26-1-2017</v>
      </c>
      <c r="D412">
        <f t="shared" si="13"/>
        <v>7</v>
      </c>
      <c r="E412" s="14" t="s">
        <v>1143</v>
      </c>
    </row>
    <row r="413" spans="1:5" x14ac:dyDescent="0.25">
      <c r="A413" s="14" t="s">
        <v>155</v>
      </c>
      <c r="B413" s="15">
        <v>42761.304282407407</v>
      </c>
      <c r="C413" t="str">
        <f t="shared" si="12"/>
        <v>26-1-2017</v>
      </c>
      <c r="D413">
        <f t="shared" si="13"/>
        <v>7</v>
      </c>
      <c r="E413" s="14" t="s">
        <v>1144</v>
      </c>
    </row>
    <row r="414" spans="1:5" x14ac:dyDescent="0.25">
      <c r="A414" s="14" t="s">
        <v>1378</v>
      </c>
      <c r="B414" s="15">
        <v>42761.305023148147</v>
      </c>
      <c r="C414" t="str">
        <f t="shared" si="12"/>
        <v>26-1-2017</v>
      </c>
      <c r="D414">
        <f t="shared" si="13"/>
        <v>7</v>
      </c>
      <c r="E414" s="14" t="s">
        <v>1144</v>
      </c>
    </row>
    <row r="415" spans="1:5" x14ac:dyDescent="0.25">
      <c r="A415" s="14" t="s">
        <v>129</v>
      </c>
      <c r="B415" s="15">
        <v>42761.305868055555</v>
      </c>
      <c r="C415" t="str">
        <f t="shared" si="12"/>
        <v>26-1-2017</v>
      </c>
      <c r="D415">
        <f t="shared" si="13"/>
        <v>7</v>
      </c>
      <c r="E415" s="14" t="s">
        <v>1145</v>
      </c>
    </row>
    <row r="416" spans="1:5" x14ac:dyDescent="0.25">
      <c r="A416" s="14" t="s">
        <v>1379</v>
      </c>
      <c r="B416" s="15">
        <v>42761.306921296295</v>
      </c>
      <c r="C416" t="str">
        <f t="shared" si="12"/>
        <v>26-1-2017</v>
      </c>
      <c r="D416">
        <f t="shared" si="13"/>
        <v>7</v>
      </c>
      <c r="E416" s="14" t="s">
        <v>1144</v>
      </c>
    </row>
    <row r="417" spans="1:5" x14ac:dyDescent="0.25">
      <c r="A417" s="14" t="s">
        <v>1380</v>
      </c>
      <c r="B417" s="15">
        <v>42761.307106481479</v>
      </c>
      <c r="C417" t="str">
        <f t="shared" si="12"/>
        <v>26-1-2017</v>
      </c>
      <c r="D417">
        <f t="shared" si="13"/>
        <v>7</v>
      </c>
      <c r="E417" s="14" t="s">
        <v>1145</v>
      </c>
    </row>
    <row r="418" spans="1:5" x14ac:dyDescent="0.25">
      <c r="A418" s="14" t="s">
        <v>1381</v>
      </c>
      <c r="B418" s="15">
        <v>42761.308333333334</v>
      </c>
      <c r="C418" t="str">
        <f t="shared" si="12"/>
        <v>26-1-2017</v>
      </c>
      <c r="D418">
        <f t="shared" si="13"/>
        <v>7</v>
      </c>
      <c r="E418" s="14" t="s">
        <v>1148</v>
      </c>
    </row>
    <row r="419" spans="1:5" x14ac:dyDescent="0.25">
      <c r="A419" s="14" t="s">
        <v>425</v>
      </c>
      <c r="B419" s="15">
        <v>42761.309351851851</v>
      </c>
      <c r="C419" t="str">
        <f t="shared" si="12"/>
        <v>26-1-2017</v>
      </c>
      <c r="D419">
        <f t="shared" si="13"/>
        <v>7</v>
      </c>
      <c r="E419" s="14" t="s">
        <v>1145</v>
      </c>
    </row>
    <row r="420" spans="1:5" x14ac:dyDescent="0.25">
      <c r="A420" s="14" t="s">
        <v>1382</v>
      </c>
      <c r="B420" s="15">
        <v>42761.310717592591</v>
      </c>
      <c r="C420" t="str">
        <f t="shared" si="12"/>
        <v>26-1-2017</v>
      </c>
      <c r="D420">
        <f t="shared" si="13"/>
        <v>7</v>
      </c>
      <c r="E420" s="14" t="s">
        <v>1148</v>
      </c>
    </row>
    <row r="421" spans="1:5" x14ac:dyDescent="0.25">
      <c r="A421" s="14" t="s">
        <v>1382</v>
      </c>
      <c r="B421" s="15">
        <v>42761.310717592591</v>
      </c>
      <c r="C421" t="str">
        <f t="shared" si="12"/>
        <v>26-1-2017</v>
      </c>
      <c r="D421">
        <f t="shared" si="13"/>
        <v>7</v>
      </c>
      <c r="E421" s="14" t="s">
        <v>1148</v>
      </c>
    </row>
    <row r="422" spans="1:5" x14ac:dyDescent="0.25">
      <c r="A422" s="14" t="s">
        <v>1383</v>
      </c>
      <c r="B422" s="15">
        <v>42761.311469907407</v>
      </c>
      <c r="C422" t="str">
        <f t="shared" si="12"/>
        <v>26-1-2017</v>
      </c>
      <c r="D422">
        <f t="shared" si="13"/>
        <v>7</v>
      </c>
      <c r="E422" s="14" t="s">
        <v>1148</v>
      </c>
    </row>
    <row r="423" spans="1:5" x14ac:dyDescent="0.25">
      <c r="A423" s="14" t="s">
        <v>1289</v>
      </c>
      <c r="B423" s="15">
        <v>42761.312326388892</v>
      </c>
      <c r="C423" t="str">
        <f t="shared" si="12"/>
        <v>26-1-2017</v>
      </c>
      <c r="D423">
        <f t="shared" si="13"/>
        <v>7</v>
      </c>
      <c r="E423" s="14" t="s">
        <v>1144</v>
      </c>
    </row>
    <row r="424" spans="1:5" x14ac:dyDescent="0.25">
      <c r="A424" s="14" t="s">
        <v>1384</v>
      </c>
      <c r="B424" s="15">
        <v>42761.313171296293</v>
      </c>
      <c r="C424" t="str">
        <f t="shared" si="12"/>
        <v>26-1-2017</v>
      </c>
      <c r="D424">
        <f t="shared" si="13"/>
        <v>7</v>
      </c>
      <c r="E424" s="14" t="s">
        <v>1145</v>
      </c>
    </row>
    <row r="425" spans="1:5" x14ac:dyDescent="0.25">
      <c r="A425" s="14" t="s">
        <v>1385</v>
      </c>
      <c r="B425" s="15">
        <v>42761.315671296295</v>
      </c>
      <c r="C425" t="str">
        <f t="shared" si="12"/>
        <v>26-1-2017</v>
      </c>
      <c r="D425">
        <f t="shared" si="13"/>
        <v>7</v>
      </c>
      <c r="E425" s="14" t="s">
        <v>1144</v>
      </c>
    </row>
    <row r="426" spans="1:5" x14ac:dyDescent="0.25">
      <c r="A426" s="14" t="s">
        <v>1386</v>
      </c>
      <c r="B426" s="15">
        <v>42761.31659722222</v>
      </c>
      <c r="C426" t="str">
        <f t="shared" si="12"/>
        <v>26-1-2017</v>
      </c>
      <c r="D426">
        <f t="shared" si="13"/>
        <v>7</v>
      </c>
      <c r="E426" s="14" t="s">
        <v>1148</v>
      </c>
    </row>
    <row r="427" spans="1:5" x14ac:dyDescent="0.25">
      <c r="A427" s="14" t="s">
        <v>1387</v>
      </c>
      <c r="B427" s="15">
        <v>42761.317233796297</v>
      </c>
      <c r="C427" t="str">
        <f t="shared" si="12"/>
        <v>26-1-2017</v>
      </c>
      <c r="D427">
        <f t="shared" si="13"/>
        <v>7</v>
      </c>
      <c r="E427" s="14" t="s">
        <v>1144</v>
      </c>
    </row>
    <row r="428" spans="1:5" x14ac:dyDescent="0.25">
      <c r="A428" s="14" t="s">
        <v>1388</v>
      </c>
      <c r="B428" s="15">
        <v>42761.317615740743</v>
      </c>
      <c r="C428" t="str">
        <f t="shared" si="12"/>
        <v>26-1-2017</v>
      </c>
      <c r="D428">
        <f t="shared" si="13"/>
        <v>7</v>
      </c>
      <c r="E428" s="14" t="s">
        <v>1148</v>
      </c>
    </row>
    <row r="429" spans="1:5" x14ac:dyDescent="0.25">
      <c r="A429" s="14" t="s">
        <v>1389</v>
      </c>
      <c r="B429" s="15">
        <v>42761.318009259259</v>
      </c>
      <c r="C429" t="str">
        <f t="shared" si="12"/>
        <v>26-1-2017</v>
      </c>
      <c r="D429">
        <f t="shared" si="13"/>
        <v>7</v>
      </c>
      <c r="E429" s="14" t="s">
        <v>1148</v>
      </c>
    </row>
    <row r="430" spans="1:5" x14ac:dyDescent="0.25">
      <c r="A430" s="14" t="s">
        <v>1390</v>
      </c>
      <c r="B430" s="15">
        <v>42761.318368055552</v>
      </c>
      <c r="C430" t="str">
        <f t="shared" si="12"/>
        <v>26-1-2017</v>
      </c>
      <c r="D430">
        <f t="shared" si="13"/>
        <v>7</v>
      </c>
      <c r="E430" s="14" t="s">
        <v>1146</v>
      </c>
    </row>
    <row r="431" spans="1:5" x14ac:dyDescent="0.25">
      <c r="A431" s="14" t="s">
        <v>57</v>
      </c>
      <c r="B431" s="15">
        <v>42761.318657407406</v>
      </c>
      <c r="C431" t="str">
        <f t="shared" si="12"/>
        <v>26-1-2017</v>
      </c>
      <c r="D431">
        <f t="shared" si="13"/>
        <v>7</v>
      </c>
      <c r="E431" s="14" t="s">
        <v>1146</v>
      </c>
    </row>
    <row r="432" spans="1:5" x14ac:dyDescent="0.25">
      <c r="A432" s="14" t="s">
        <v>1391</v>
      </c>
      <c r="B432" s="15">
        <v>42761.319155092591</v>
      </c>
      <c r="C432" t="str">
        <f t="shared" si="12"/>
        <v>26-1-2017</v>
      </c>
      <c r="D432">
        <f t="shared" si="13"/>
        <v>7</v>
      </c>
      <c r="E432" s="14" t="s">
        <v>1144</v>
      </c>
    </row>
    <row r="433" spans="1:5" x14ac:dyDescent="0.25">
      <c r="A433" s="14" t="s">
        <v>1392</v>
      </c>
      <c r="B433" s="15">
        <v>42761.319421296299</v>
      </c>
      <c r="C433" t="str">
        <f t="shared" si="12"/>
        <v>26-1-2017</v>
      </c>
      <c r="D433">
        <f t="shared" si="13"/>
        <v>7</v>
      </c>
      <c r="E433" s="14" t="s">
        <v>1143</v>
      </c>
    </row>
    <row r="434" spans="1:5" x14ac:dyDescent="0.25">
      <c r="A434" s="14" t="s">
        <v>1392</v>
      </c>
      <c r="B434" s="15">
        <v>42761.319421296299</v>
      </c>
      <c r="C434" t="str">
        <f t="shared" si="12"/>
        <v>26-1-2017</v>
      </c>
      <c r="D434">
        <f t="shared" si="13"/>
        <v>7</v>
      </c>
      <c r="E434" s="14" t="s">
        <v>1143</v>
      </c>
    </row>
    <row r="435" spans="1:5" x14ac:dyDescent="0.25">
      <c r="A435" s="14" t="s">
        <v>1393</v>
      </c>
      <c r="B435" s="15">
        <v>42761.320185185185</v>
      </c>
      <c r="C435" t="str">
        <f t="shared" si="12"/>
        <v>26-1-2017</v>
      </c>
      <c r="D435">
        <f t="shared" si="13"/>
        <v>7</v>
      </c>
      <c r="E435" s="14" t="s">
        <v>1144</v>
      </c>
    </row>
    <row r="436" spans="1:5" x14ac:dyDescent="0.25">
      <c r="A436" s="14" t="s">
        <v>1394</v>
      </c>
      <c r="B436" s="15">
        <v>42761.320671296293</v>
      </c>
      <c r="C436" t="str">
        <f t="shared" si="12"/>
        <v>26-1-2017</v>
      </c>
      <c r="D436">
        <f t="shared" si="13"/>
        <v>7</v>
      </c>
      <c r="E436" s="14" t="s">
        <v>1145</v>
      </c>
    </row>
    <row r="437" spans="1:5" x14ac:dyDescent="0.25">
      <c r="A437" s="14" t="s">
        <v>186</v>
      </c>
      <c r="B437" s="15">
        <v>42761.321076388886</v>
      </c>
      <c r="C437" t="str">
        <f t="shared" si="12"/>
        <v>26-1-2017</v>
      </c>
      <c r="D437">
        <f t="shared" si="13"/>
        <v>7</v>
      </c>
      <c r="E437" s="14" t="s">
        <v>1144</v>
      </c>
    </row>
    <row r="438" spans="1:5" x14ac:dyDescent="0.25">
      <c r="A438" s="14" t="s">
        <v>1395</v>
      </c>
      <c r="B438" s="15">
        <v>42761.321921296294</v>
      </c>
      <c r="C438" t="str">
        <f t="shared" si="12"/>
        <v>26-1-2017</v>
      </c>
      <c r="D438">
        <f t="shared" si="13"/>
        <v>7</v>
      </c>
      <c r="E438" s="14" t="s">
        <v>1144</v>
      </c>
    </row>
    <row r="439" spans="1:5" x14ac:dyDescent="0.25">
      <c r="A439" s="14" t="s">
        <v>1396</v>
      </c>
      <c r="B439" s="15">
        <v>42761.322025462963</v>
      </c>
      <c r="C439" t="str">
        <f t="shared" si="12"/>
        <v>26-1-2017</v>
      </c>
      <c r="D439">
        <f t="shared" si="13"/>
        <v>7</v>
      </c>
      <c r="E439" s="14" t="s">
        <v>1144</v>
      </c>
    </row>
    <row r="440" spans="1:5" x14ac:dyDescent="0.25">
      <c r="A440" s="14" t="s">
        <v>1397</v>
      </c>
      <c r="B440" s="15">
        <v>42761.323113425926</v>
      </c>
      <c r="C440" t="str">
        <f t="shared" si="12"/>
        <v>26-1-2017</v>
      </c>
      <c r="D440">
        <f t="shared" si="13"/>
        <v>7</v>
      </c>
      <c r="E440" s="14" t="s">
        <v>1146</v>
      </c>
    </row>
    <row r="441" spans="1:5" x14ac:dyDescent="0.25">
      <c r="A441" s="14" t="s">
        <v>672</v>
      </c>
      <c r="B441" s="15">
        <v>42761.324050925927</v>
      </c>
      <c r="C441" t="str">
        <f t="shared" si="12"/>
        <v>26-1-2017</v>
      </c>
      <c r="D441">
        <f t="shared" si="13"/>
        <v>7</v>
      </c>
      <c r="E441" s="14" t="s">
        <v>1149</v>
      </c>
    </row>
    <row r="442" spans="1:5" x14ac:dyDescent="0.25">
      <c r="A442" s="14" t="s">
        <v>1398</v>
      </c>
      <c r="B442" s="15">
        <v>42761.324305555558</v>
      </c>
      <c r="C442" t="str">
        <f t="shared" si="12"/>
        <v>26-1-2017</v>
      </c>
      <c r="D442">
        <f t="shared" si="13"/>
        <v>7</v>
      </c>
      <c r="E442" s="14" t="s">
        <v>1144</v>
      </c>
    </row>
    <row r="443" spans="1:5" x14ac:dyDescent="0.25">
      <c r="A443" s="14" t="s">
        <v>1399</v>
      </c>
      <c r="B443" s="15">
        <v>42761.324780092589</v>
      </c>
      <c r="C443" t="str">
        <f t="shared" si="12"/>
        <v>26-1-2017</v>
      </c>
      <c r="D443">
        <f t="shared" si="13"/>
        <v>7</v>
      </c>
      <c r="E443" s="14" t="s">
        <v>1144</v>
      </c>
    </row>
    <row r="444" spans="1:5" x14ac:dyDescent="0.25">
      <c r="A444" s="14" t="s">
        <v>108</v>
      </c>
      <c r="B444" s="15">
        <v>42761.326111111113</v>
      </c>
      <c r="C444" t="str">
        <f t="shared" si="12"/>
        <v>26-1-2017</v>
      </c>
      <c r="D444">
        <f t="shared" si="13"/>
        <v>7</v>
      </c>
      <c r="E444" s="14" t="s">
        <v>1145</v>
      </c>
    </row>
    <row r="445" spans="1:5" x14ac:dyDescent="0.25">
      <c r="A445" s="14" t="s">
        <v>1400</v>
      </c>
      <c r="B445" s="15">
        <v>42761.326539351852</v>
      </c>
      <c r="C445" t="str">
        <f t="shared" si="12"/>
        <v>26-1-2017</v>
      </c>
      <c r="D445">
        <f t="shared" si="13"/>
        <v>7</v>
      </c>
      <c r="E445" s="14" t="s">
        <v>1146</v>
      </c>
    </row>
    <row r="446" spans="1:5" x14ac:dyDescent="0.25">
      <c r="A446" s="14" t="s">
        <v>1183</v>
      </c>
      <c r="B446" s="15">
        <v>42761.327627314815</v>
      </c>
      <c r="C446" t="str">
        <f t="shared" si="12"/>
        <v>26-1-2017</v>
      </c>
      <c r="D446">
        <f t="shared" si="13"/>
        <v>7</v>
      </c>
      <c r="E446" s="14" t="s">
        <v>1144</v>
      </c>
    </row>
    <row r="447" spans="1:5" x14ac:dyDescent="0.25">
      <c r="A447" s="14" t="s">
        <v>1185</v>
      </c>
      <c r="B447" s="15">
        <v>42761.328692129631</v>
      </c>
      <c r="C447" t="str">
        <f t="shared" si="12"/>
        <v>26-1-2017</v>
      </c>
      <c r="D447">
        <f t="shared" si="13"/>
        <v>7</v>
      </c>
      <c r="E447" s="14" t="s">
        <v>1144</v>
      </c>
    </row>
    <row r="448" spans="1:5" x14ac:dyDescent="0.25">
      <c r="A448" s="14" t="s">
        <v>1401</v>
      </c>
      <c r="B448" s="15">
        <v>42761.329953703702</v>
      </c>
      <c r="C448" t="str">
        <f t="shared" si="12"/>
        <v>26-1-2017</v>
      </c>
      <c r="D448">
        <f t="shared" si="13"/>
        <v>7</v>
      </c>
      <c r="E448" s="14" t="s">
        <v>1144</v>
      </c>
    </row>
    <row r="449" spans="1:5" x14ac:dyDescent="0.25">
      <c r="A449" s="14" t="s">
        <v>1402</v>
      </c>
      <c r="B449" s="15">
        <v>42761.330231481479</v>
      </c>
      <c r="C449" t="str">
        <f t="shared" si="12"/>
        <v>26-1-2017</v>
      </c>
      <c r="D449">
        <f t="shared" si="13"/>
        <v>7</v>
      </c>
      <c r="E449" s="14" t="s">
        <v>1144</v>
      </c>
    </row>
    <row r="450" spans="1:5" x14ac:dyDescent="0.25">
      <c r="A450" s="14" t="s">
        <v>1403</v>
      </c>
      <c r="B450" s="15">
        <v>42761.330937500003</v>
      </c>
      <c r="C450" t="str">
        <f t="shared" si="12"/>
        <v>26-1-2017</v>
      </c>
      <c r="D450">
        <f t="shared" si="13"/>
        <v>7</v>
      </c>
      <c r="E450" s="14" t="s">
        <v>1144</v>
      </c>
    </row>
    <row r="451" spans="1:5" x14ac:dyDescent="0.25">
      <c r="A451" s="14" t="s">
        <v>1404</v>
      </c>
      <c r="B451" s="15">
        <v>42761.331446759257</v>
      </c>
      <c r="C451" t="str">
        <f t="shared" ref="C451:C514" si="14">CONCATENATE(DAY(B451),"-",MONTH(B451),"-",YEAR(B451))</f>
        <v>26-1-2017</v>
      </c>
      <c r="D451">
        <f t="shared" ref="D451:D514" si="15">HOUR(B451)</f>
        <v>7</v>
      </c>
      <c r="E451" s="14" t="s">
        <v>1144</v>
      </c>
    </row>
    <row r="452" spans="1:5" x14ac:dyDescent="0.25">
      <c r="A452" s="14" t="s">
        <v>1405</v>
      </c>
      <c r="B452" s="15">
        <v>42761.332673611112</v>
      </c>
      <c r="C452" t="str">
        <f t="shared" si="14"/>
        <v>26-1-2017</v>
      </c>
      <c r="D452">
        <f t="shared" si="15"/>
        <v>7</v>
      </c>
      <c r="E452" s="14" t="s">
        <v>1146</v>
      </c>
    </row>
    <row r="453" spans="1:5" x14ac:dyDescent="0.25">
      <c r="A453" s="14" t="s">
        <v>760</v>
      </c>
      <c r="B453" s="15">
        <v>42761.333113425928</v>
      </c>
      <c r="C453" t="str">
        <f t="shared" si="14"/>
        <v>26-1-2017</v>
      </c>
      <c r="D453">
        <f t="shared" si="15"/>
        <v>7</v>
      </c>
      <c r="E453" s="14" t="s">
        <v>1146</v>
      </c>
    </row>
    <row r="454" spans="1:5" x14ac:dyDescent="0.25">
      <c r="A454" s="14" t="s">
        <v>1406</v>
      </c>
      <c r="B454" s="15">
        <v>42761.334722222222</v>
      </c>
      <c r="C454" t="str">
        <f t="shared" si="14"/>
        <v>26-1-2017</v>
      </c>
      <c r="D454">
        <f t="shared" si="15"/>
        <v>8</v>
      </c>
      <c r="E454" s="14" t="s">
        <v>1148</v>
      </c>
    </row>
    <row r="455" spans="1:5" x14ac:dyDescent="0.25">
      <c r="A455" s="14" t="s">
        <v>424</v>
      </c>
      <c r="B455" s="15">
        <v>42761.335393518515</v>
      </c>
      <c r="C455" t="str">
        <f t="shared" si="14"/>
        <v>26-1-2017</v>
      </c>
      <c r="D455">
        <f t="shared" si="15"/>
        <v>8</v>
      </c>
      <c r="E455" s="14" t="s">
        <v>1143</v>
      </c>
    </row>
    <row r="456" spans="1:5" x14ac:dyDescent="0.25">
      <c r="A456" s="14" t="s">
        <v>424</v>
      </c>
      <c r="B456" s="15">
        <v>42761.335393518515</v>
      </c>
      <c r="C456" t="str">
        <f t="shared" si="14"/>
        <v>26-1-2017</v>
      </c>
      <c r="D456">
        <f t="shared" si="15"/>
        <v>8</v>
      </c>
      <c r="E456" s="14" t="s">
        <v>1143</v>
      </c>
    </row>
    <row r="457" spans="1:5" x14ac:dyDescent="0.25">
      <c r="A457" s="14" t="s">
        <v>1160</v>
      </c>
      <c r="B457" s="15">
        <v>42761.334629629629</v>
      </c>
      <c r="C457" t="str">
        <f t="shared" si="14"/>
        <v>26-1-2017</v>
      </c>
      <c r="D457">
        <f t="shared" si="15"/>
        <v>8</v>
      </c>
      <c r="E457" s="14" t="s">
        <v>1146</v>
      </c>
    </row>
    <row r="458" spans="1:5" x14ac:dyDescent="0.25">
      <c r="A458" s="14" t="s">
        <v>1407</v>
      </c>
      <c r="B458" s="15">
        <v>42761.336828703701</v>
      </c>
      <c r="C458" t="str">
        <f t="shared" si="14"/>
        <v>26-1-2017</v>
      </c>
      <c r="D458">
        <f t="shared" si="15"/>
        <v>8</v>
      </c>
      <c r="E458" s="14" t="s">
        <v>1145</v>
      </c>
    </row>
    <row r="459" spans="1:5" x14ac:dyDescent="0.25">
      <c r="A459" s="14" t="s">
        <v>1407</v>
      </c>
      <c r="B459" s="15">
        <v>42761.336828703701</v>
      </c>
      <c r="C459" t="str">
        <f t="shared" si="14"/>
        <v>26-1-2017</v>
      </c>
      <c r="D459">
        <f t="shared" si="15"/>
        <v>8</v>
      </c>
      <c r="E459" s="14" t="s">
        <v>1145</v>
      </c>
    </row>
    <row r="460" spans="1:5" x14ac:dyDescent="0.25">
      <c r="A460" s="14" t="s">
        <v>1408</v>
      </c>
      <c r="B460" s="15">
        <v>42761.336863425924</v>
      </c>
      <c r="C460" t="str">
        <f t="shared" si="14"/>
        <v>26-1-2017</v>
      </c>
      <c r="D460">
        <f t="shared" si="15"/>
        <v>8</v>
      </c>
      <c r="E460" s="14" t="s">
        <v>1145</v>
      </c>
    </row>
    <row r="461" spans="1:5" x14ac:dyDescent="0.25">
      <c r="A461" s="14" t="s">
        <v>1409</v>
      </c>
      <c r="B461" s="15">
        <v>42761.337037037039</v>
      </c>
      <c r="C461" t="str">
        <f t="shared" si="14"/>
        <v>26-1-2017</v>
      </c>
      <c r="D461">
        <f t="shared" si="15"/>
        <v>8</v>
      </c>
      <c r="E461" s="14" t="s">
        <v>1144</v>
      </c>
    </row>
    <row r="462" spans="1:5" x14ac:dyDescent="0.25">
      <c r="A462" s="14" t="s">
        <v>86</v>
      </c>
      <c r="B462" s="15">
        <v>42761.338391203702</v>
      </c>
      <c r="C462" t="str">
        <f t="shared" si="14"/>
        <v>26-1-2017</v>
      </c>
      <c r="D462">
        <f t="shared" si="15"/>
        <v>8</v>
      </c>
      <c r="E462" s="14" t="s">
        <v>1144</v>
      </c>
    </row>
    <row r="463" spans="1:5" x14ac:dyDescent="0.25">
      <c r="A463" s="14" t="s">
        <v>1410</v>
      </c>
      <c r="B463" s="15">
        <v>42761.338518518518</v>
      </c>
      <c r="C463" t="str">
        <f t="shared" si="14"/>
        <v>26-1-2017</v>
      </c>
      <c r="D463">
        <f t="shared" si="15"/>
        <v>8</v>
      </c>
      <c r="E463" s="14" t="s">
        <v>1146</v>
      </c>
    </row>
    <row r="464" spans="1:5" x14ac:dyDescent="0.25">
      <c r="A464" s="14" t="s">
        <v>1277</v>
      </c>
      <c r="B464" s="15">
        <v>42761.338865740741</v>
      </c>
      <c r="C464" t="str">
        <f t="shared" si="14"/>
        <v>26-1-2017</v>
      </c>
      <c r="D464">
        <f t="shared" si="15"/>
        <v>8</v>
      </c>
      <c r="E464" s="14" t="s">
        <v>1144</v>
      </c>
    </row>
    <row r="465" spans="1:5" x14ac:dyDescent="0.25">
      <c r="A465" s="14" t="s">
        <v>1411</v>
      </c>
      <c r="B465" s="15">
        <v>42761.339421296296</v>
      </c>
      <c r="C465" t="str">
        <f t="shared" si="14"/>
        <v>26-1-2017</v>
      </c>
      <c r="D465">
        <f t="shared" si="15"/>
        <v>8</v>
      </c>
      <c r="E465" s="14" t="s">
        <v>1145</v>
      </c>
    </row>
    <row r="466" spans="1:5" x14ac:dyDescent="0.25">
      <c r="A466" s="14" t="s">
        <v>1320</v>
      </c>
      <c r="B466" s="15">
        <v>42761.339733796296</v>
      </c>
      <c r="C466" t="str">
        <f t="shared" si="14"/>
        <v>26-1-2017</v>
      </c>
      <c r="D466">
        <f t="shared" si="15"/>
        <v>8</v>
      </c>
      <c r="E466" s="14" t="s">
        <v>1144</v>
      </c>
    </row>
    <row r="467" spans="1:5" x14ac:dyDescent="0.25">
      <c r="A467" s="14" t="s">
        <v>1412</v>
      </c>
      <c r="B467" s="15">
        <v>42761.340636574074</v>
      </c>
      <c r="C467" t="str">
        <f t="shared" si="14"/>
        <v>26-1-2017</v>
      </c>
      <c r="D467">
        <f t="shared" si="15"/>
        <v>8</v>
      </c>
      <c r="E467" s="14" t="s">
        <v>1143</v>
      </c>
    </row>
    <row r="468" spans="1:5" x14ac:dyDescent="0.25">
      <c r="A468" s="14" t="s">
        <v>1412</v>
      </c>
      <c r="B468" s="15">
        <v>42761.340636574074</v>
      </c>
      <c r="C468" t="str">
        <f t="shared" si="14"/>
        <v>26-1-2017</v>
      </c>
      <c r="D468">
        <f t="shared" si="15"/>
        <v>8</v>
      </c>
      <c r="E468" s="14" t="s">
        <v>1143</v>
      </c>
    </row>
    <row r="469" spans="1:5" x14ac:dyDescent="0.25">
      <c r="A469" s="14" t="s">
        <v>1412</v>
      </c>
      <c r="B469" s="15">
        <v>42761.340636574074</v>
      </c>
      <c r="C469" t="str">
        <f t="shared" si="14"/>
        <v>26-1-2017</v>
      </c>
      <c r="D469">
        <f t="shared" si="15"/>
        <v>8</v>
      </c>
      <c r="E469" s="14" t="s">
        <v>1143</v>
      </c>
    </row>
    <row r="470" spans="1:5" x14ac:dyDescent="0.25">
      <c r="A470" s="14" t="s">
        <v>1412</v>
      </c>
      <c r="B470" s="15">
        <v>42761.340636574074</v>
      </c>
      <c r="C470" t="str">
        <f t="shared" si="14"/>
        <v>26-1-2017</v>
      </c>
      <c r="D470">
        <f t="shared" si="15"/>
        <v>8</v>
      </c>
      <c r="E470" s="14" t="s">
        <v>1143</v>
      </c>
    </row>
    <row r="471" spans="1:5" x14ac:dyDescent="0.25">
      <c r="A471" s="14" t="s">
        <v>1413</v>
      </c>
      <c r="B471" s="15">
        <v>42761.340648148151</v>
      </c>
      <c r="C471" t="str">
        <f t="shared" si="14"/>
        <v>26-1-2017</v>
      </c>
      <c r="D471">
        <f t="shared" si="15"/>
        <v>8</v>
      </c>
      <c r="E471" s="14" t="s">
        <v>1146</v>
      </c>
    </row>
    <row r="472" spans="1:5" x14ac:dyDescent="0.25">
      <c r="A472" s="14" t="s">
        <v>1285</v>
      </c>
      <c r="B472" s="15">
        <v>42761.340844907405</v>
      </c>
      <c r="C472" t="str">
        <f t="shared" si="14"/>
        <v>26-1-2017</v>
      </c>
      <c r="D472">
        <f t="shared" si="15"/>
        <v>8</v>
      </c>
      <c r="E472" s="14" t="s">
        <v>1144</v>
      </c>
    </row>
    <row r="473" spans="1:5" x14ac:dyDescent="0.25">
      <c r="A473" s="14" t="s">
        <v>1414</v>
      </c>
      <c r="B473" s="15">
        <v>42761.341944444444</v>
      </c>
      <c r="C473" t="str">
        <f t="shared" si="14"/>
        <v>26-1-2017</v>
      </c>
      <c r="D473">
        <f t="shared" si="15"/>
        <v>8</v>
      </c>
      <c r="E473" s="14" t="s">
        <v>1145</v>
      </c>
    </row>
    <row r="474" spans="1:5" x14ac:dyDescent="0.25">
      <c r="A474" s="14" t="s">
        <v>1414</v>
      </c>
      <c r="B474" s="15">
        <v>42761.341944444444</v>
      </c>
      <c r="C474" t="str">
        <f t="shared" si="14"/>
        <v>26-1-2017</v>
      </c>
      <c r="D474">
        <f t="shared" si="15"/>
        <v>8</v>
      </c>
      <c r="E474" s="14" t="s">
        <v>1145</v>
      </c>
    </row>
    <row r="475" spans="1:5" x14ac:dyDescent="0.25">
      <c r="A475" s="14" t="s">
        <v>1415</v>
      </c>
      <c r="B475" s="15">
        <v>42761.342615740738</v>
      </c>
      <c r="C475" t="str">
        <f t="shared" si="14"/>
        <v>26-1-2017</v>
      </c>
      <c r="D475">
        <f t="shared" si="15"/>
        <v>8</v>
      </c>
      <c r="E475" s="14" t="s">
        <v>1143</v>
      </c>
    </row>
    <row r="476" spans="1:5" x14ac:dyDescent="0.25">
      <c r="A476" s="14" t="s">
        <v>1415</v>
      </c>
      <c r="B476" s="15">
        <v>42761.342615740738</v>
      </c>
      <c r="C476" t="str">
        <f t="shared" si="14"/>
        <v>26-1-2017</v>
      </c>
      <c r="D476">
        <f t="shared" si="15"/>
        <v>8</v>
      </c>
      <c r="E476" s="14" t="s">
        <v>1143</v>
      </c>
    </row>
    <row r="477" spans="1:5" x14ac:dyDescent="0.25">
      <c r="A477" s="14" t="s">
        <v>1416</v>
      </c>
      <c r="B477" s="15">
        <v>42761.343171296299</v>
      </c>
      <c r="C477" t="str">
        <f t="shared" si="14"/>
        <v>26-1-2017</v>
      </c>
      <c r="D477">
        <f t="shared" si="15"/>
        <v>8</v>
      </c>
      <c r="E477" s="14" t="s">
        <v>1144</v>
      </c>
    </row>
    <row r="478" spans="1:5" x14ac:dyDescent="0.25">
      <c r="A478" s="14" t="s">
        <v>1417</v>
      </c>
      <c r="B478" s="15">
        <v>42761.343564814815</v>
      </c>
      <c r="C478" t="str">
        <f t="shared" si="14"/>
        <v>26-1-2017</v>
      </c>
      <c r="D478">
        <f t="shared" si="15"/>
        <v>8</v>
      </c>
      <c r="E478" s="14" t="s">
        <v>1147</v>
      </c>
    </row>
    <row r="479" spans="1:5" x14ac:dyDescent="0.25">
      <c r="A479" s="14" t="s">
        <v>1418</v>
      </c>
      <c r="B479" s="15">
        <v>42761.343657407408</v>
      </c>
      <c r="C479" t="str">
        <f t="shared" si="14"/>
        <v>26-1-2017</v>
      </c>
      <c r="D479">
        <f t="shared" si="15"/>
        <v>8</v>
      </c>
      <c r="E479" s="14" t="s">
        <v>1144</v>
      </c>
    </row>
    <row r="480" spans="1:5" x14ac:dyDescent="0.25">
      <c r="A480" s="14" t="s">
        <v>1304</v>
      </c>
      <c r="B480" s="15">
        <v>42761.3440162037</v>
      </c>
      <c r="C480" t="str">
        <f t="shared" si="14"/>
        <v>26-1-2017</v>
      </c>
      <c r="D480">
        <f t="shared" si="15"/>
        <v>8</v>
      </c>
      <c r="E480" s="14" t="s">
        <v>1144</v>
      </c>
    </row>
    <row r="481" spans="1:5" x14ac:dyDescent="0.25">
      <c r="A481" s="14" t="s">
        <v>1419</v>
      </c>
      <c r="B481" s="15">
        <v>42761.344664351855</v>
      </c>
      <c r="C481" t="str">
        <f t="shared" si="14"/>
        <v>26-1-2017</v>
      </c>
      <c r="D481">
        <f t="shared" si="15"/>
        <v>8</v>
      </c>
      <c r="E481" s="14" t="s">
        <v>1144</v>
      </c>
    </row>
    <row r="482" spans="1:5" x14ac:dyDescent="0.25">
      <c r="A482" s="14" t="s">
        <v>1420</v>
      </c>
      <c r="B482" s="15">
        <v>42761.34479166667</v>
      </c>
      <c r="C482" t="str">
        <f t="shared" si="14"/>
        <v>26-1-2017</v>
      </c>
      <c r="D482">
        <f t="shared" si="15"/>
        <v>8</v>
      </c>
      <c r="E482" s="14" t="s">
        <v>1144</v>
      </c>
    </row>
    <row r="483" spans="1:5" x14ac:dyDescent="0.25">
      <c r="A483" s="14" t="s">
        <v>1421</v>
      </c>
      <c r="B483" s="15">
        <v>42761.344884259262</v>
      </c>
      <c r="C483" t="str">
        <f t="shared" si="14"/>
        <v>26-1-2017</v>
      </c>
      <c r="D483">
        <f t="shared" si="15"/>
        <v>8</v>
      </c>
      <c r="E483" s="14" t="s">
        <v>1144</v>
      </c>
    </row>
    <row r="484" spans="1:5" x14ac:dyDescent="0.25">
      <c r="A484" s="14" t="s">
        <v>1422</v>
      </c>
      <c r="B484" s="15">
        <v>42761.345601851855</v>
      </c>
      <c r="C484" t="str">
        <f t="shared" si="14"/>
        <v>26-1-2017</v>
      </c>
      <c r="D484">
        <f t="shared" si="15"/>
        <v>8</v>
      </c>
      <c r="E484" s="14" t="s">
        <v>1146</v>
      </c>
    </row>
    <row r="485" spans="1:5" x14ac:dyDescent="0.25">
      <c r="A485" s="14" t="s">
        <v>1282</v>
      </c>
      <c r="B485" s="15">
        <v>42761.34578703704</v>
      </c>
      <c r="C485" t="str">
        <f t="shared" si="14"/>
        <v>26-1-2017</v>
      </c>
      <c r="D485">
        <f t="shared" si="15"/>
        <v>8</v>
      </c>
      <c r="E485" s="14" t="s">
        <v>1144</v>
      </c>
    </row>
    <row r="486" spans="1:5" x14ac:dyDescent="0.25">
      <c r="A486" s="14" t="s">
        <v>1423</v>
      </c>
      <c r="B486" s="15">
        <v>42761.345983796295</v>
      </c>
      <c r="C486" t="str">
        <f t="shared" si="14"/>
        <v>26-1-2017</v>
      </c>
      <c r="D486">
        <f t="shared" si="15"/>
        <v>8</v>
      </c>
      <c r="E486" s="14" t="s">
        <v>1143</v>
      </c>
    </row>
    <row r="487" spans="1:5" x14ac:dyDescent="0.25">
      <c r="A487" s="14" t="s">
        <v>1423</v>
      </c>
      <c r="B487" s="15">
        <v>42761.345983796295</v>
      </c>
      <c r="C487" t="str">
        <f t="shared" si="14"/>
        <v>26-1-2017</v>
      </c>
      <c r="D487">
        <f t="shared" si="15"/>
        <v>8</v>
      </c>
      <c r="E487" s="14" t="s">
        <v>1143</v>
      </c>
    </row>
    <row r="488" spans="1:5" x14ac:dyDescent="0.25">
      <c r="A488" s="14" t="s">
        <v>1212</v>
      </c>
      <c r="B488" s="15">
        <v>42761.346273148149</v>
      </c>
      <c r="C488" t="str">
        <f t="shared" si="14"/>
        <v>26-1-2017</v>
      </c>
      <c r="D488">
        <f t="shared" si="15"/>
        <v>8</v>
      </c>
      <c r="E488" s="14" t="s">
        <v>1144</v>
      </c>
    </row>
    <row r="489" spans="1:5" x14ac:dyDescent="0.25">
      <c r="A489" s="14" t="s">
        <v>270</v>
      </c>
      <c r="B489" s="15">
        <v>42761.346759259257</v>
      </c>
      <c r="C489" t="str">
        <f t="shared" si="14"/>
        <v>26-1-2017</v>
      </c>
      <c r="D489">
        <f t="shared" si="15"/>
        <v>8</v>
      </c>
      <c r="E489" s="14" t="s">
        <v>1146</v>
      </c>
    </row>
    <row r="490" spans="1:5" x14ac:dyDescent="0.25">
      <c r="A490" s="14" t="s">
        <v>1424</v>
      </c>
      <c r="B490" s="15">
        <v>42761.346886574072</v>
      </c>
      <c r="C490" t="str">
        <f t="shared" si="14"/>
        <v>26-1-2017</v>
      </c>
      <c r="D490">
        <f t="shared" si="15"/>
        <v>8</v>
      </c>
      <c r="E490" s="14" t="s">
        <v>1144</v>
      </c>
    </row>
    <row r="491" spans="1:5" x14ac:dyDescent="0.25">
      <c r="A491" s="14" t="s">
        <v>471</v>
      </c>
      <c r="B491" s="15">
        <v>42761.347627314812</v>
      </c>
      <c r="C491" t="str">
        <f t="shared" si="14"/>
        <v>26-1-2017</v>
      </c>
      <c r="D491">
        <f t="shared" si="15"/>
        <v>8</v>
      </c>
      <c r="E491" s="14" t="s">
        <v>1144</v>
      </c>
    </row>
    <row r="492" spans="1:5" x14ac:dyDescent="0.25">
      <c r="A492" s="14" t="s">
        <v>393</v>
      </c>
      <c r="B492" s="15">
        <v>42761.347638888888</v>
      </c>
      <c r="C492" t="str">
        <f t="shared" si="14"/>
        <v>26-1-2017</v>
      </c>
      <c r="D492">
        <f t="shared" si="15"/>
        <v>8</v>
      </c>
      <c r="E492" s="14" t="s">
        <v>1144</v>
      </c>
    </row>
    <row r="493" spans="1:5" x14ac:dyDescent="0.25">
      <c r="A493" s="14" t="s">
        <v>77</v>
      </c>
      <c r="B493" s="15">
        <v>42761.347696759258</v>
      </c>
      <c r="C493" t="str">
        <f t="shared" si="14"/>
        <v>26-1-2017</v>
      </c>
      <c r="D493">
        <f t="shared" si="15"/>
        <v>8</v>
      </c>
      <c r="E493" s="14" t="s">
        <v>1144</v>
      </c>
    </row>
    <row r="494" spans="1:5" x14ac:dyDescent="0.25">
      <c r="A494" s="14" t="s">
        <v>246</v>
      </c>
      <c r="B494" s="15">
        <v>42761.347928240742</v>
      </c>
      <c r="C494" t="str">
        <f t="shared" si="14"/>
        <v>26-1-2017</v>
      </c>
      <c r="D494">
        <f t="shared" si="15"/>
        <v>8</v>
      </c>
      <c r="E494" s="14" t="s">
        <v>1145</v>
      </c>
    </row>
    <row r="495" spans="1:5" x14ac:dyDescent="0.25">
      <c r="A495" s="14" t="s">
        <v>246</v>
      </c>
      <c r="B495" s="15">
        <v>42761.347928240742</v>
      </c>
      <c r="C495" t="str">
        <f t="shared" si="14"/>
        <v>26-1-2017</v>
      </c>
      <c r="D495">
        <f t="shared" si="15"/>
        <v>8</v>
      </c>
      <c r="E495" s="14" t="s">
        <v>1145</v>
      </c>
    </row>
    <row r="496" spans="1:5" x14ac:dyDescent="0.25">
      <c r="A496" s="14" t="s">
        <v>246</v>
      </c>
      <c r="B496" s="15">
        <v>42761.347928240742</v>
      </c>
      <c r="C496" t="str">
        <f t="shared" si="14"/>
        <v>26-1-2017</v>
      </c>
      <c r="D496">
        <f t="shared" si="15"/>
        <v>8</v>
      </c>
      <c r="E496" s="14" t="s">
        <v>1145</v>
      </c>
    </row>
    <row r="497" spans="1:5" x14ac:dyDescent="0.25">
      <c r="A497" s="14" t="s">
        <v>1425</v>
      </c>
      <c r="B497" s="15">
        <v>42761.348460648151</v>
      </c>
      <c r="C497" t="str">
        <f t="shared" si="14"/>
        <v>26-1-2017</v>
      </c>
      <c r="D497">
        <f t="shared" si="15"/>
        <v>8</v>
      </c>
      <c r="E497" s="14" t="s">
        <v>1147</v>
      </c>
    </row>
    <row r="498" spans="1:5" x14ac:dyDescent="0.25">
      <c r="A498" s="14" t="s">
        <v>1426</v>
      </c>
      <c r="B498" s="15">
        <v>42761.348564814813</v>
      </c>
      <c r="C498" t="str">
        <f t="shared" si="14"/>
        <v>26-1-2017</v>
      </c>
      <c r="D498">
        <f t="shared" si="15"/>
        <v>8</v>
      </c>
      <c r="E498" s="14" t="s">
        <v>1146</v>
      </c>
    </row>
    <row r="499" spans="1:5" x14ac:dyDescent="0.25">
      <c r="A499" s="14" t="s">
        <v>1427</v>
      </c>
      <c r="B499" s="15">
        <v>42761.349305555559</v>
      </c>
      <c r="C499" t="str">
        <f t="shared" si="14"/>
        <v>26-1-2017</v>
      </c>
      <c r="D499">
        <f t="shared" si="15"/>
        <v>8</v>
      </c>
      <c r="E499" s="14" t="s">
        <v>1145</v>
      </c>
    </row>
    <row r="500" spans="1:5" x14ac:dyDescent="0.25">
      <c r="A500" s="14" t="s">
        <v>293</v>
      </c>
      <c r="B500" s="15">
        <v>42761.349328703705</v>
      </c>
      <c r="C500" t="str">
        <f t="shared" si="14"/>
        <v>26-1-2017</v>
      </c>
      <c r="D500">
        <f t="shared" si="15"/>
        <v>8</v>
      </c>
      <c r="E500" s="14" t="s">
        <v>1145</v>
      </c>
    </row>
    <row r="501" spans="1:5" x14ac:dyDescent="0.25">
      <c r="A501" s="14" t="s">
        <v>293</v>
      </c>
      <c r="B501" s="15">
        <v>42761.349328703705</v>
      </c>
      <c r="C501" t="str">
        <f t="shared" si="14"/>
        <v>26-1-2017</v>
      </c>
      <c r="D501">
        <f t="shared" si="15"/>
        <v>8</v>
      </c>
      <c r="E501" s="14" t="s">
        <v>1145</v>
      </c>
    </row>
    <row r="502" spans="1:5" x14ac:dyDescent="0.25">
      <c r="A502" s="14" t="s">
        <v>1428</v>
      </c>
      <c r="B502" s="15">
        <v>42761.349386574075</v>
      </c>
      <c r="C502" t="str">
        <f t="shared" si="14"/>
        <v>26-1-2017</v>
      </c>
      <c r="D502">
        <f t="shared" si="15"/>
        <v>8</v>
      </c>
      <c r="E502" s="14" t="s">
        <v>1144</v>
      </c>
    </row>
    <row r="503" spans="1:5" x14ac:dyDescent="0.25">
      <c r="A503" s="14" t="s">
        <v>247</v>
      </c>
      <c r="B503" s="15">
        <v>42761.349479166667</v>
      </c>
      <c r="C503" t="str">
        <f t="shared" si="14"/>
        <v>26-1-2017</v>
      </c>
      <c r="D503">
        <f t="shared" si="15"/>
        <v>8</v>
      </c>
      <c r="E503" s="14" t="s">
        <v>1145</v>
      </c>
    </row>
    <row r="504" spans="1:5" x14ac:dyDescent="0.25">
      <c r="A504" s="14" t="s">
        <v>247</v>
      </c>
      <c r="B504" s="15">
        <v>42761.349479166667</v>
      </c>
      <c r="C504" t="str">
        <f t="shared" si="14"/>
        <v>26-1-2017</v>
      </c>
      <c r="D504">
        <f t="shared" si="15"/>
        <v>8</v>
      </c>
      <c r="E504" s="14" t="s">
        <v>1145</v>
      </c>
    </row>
    <row r="505" spans="1:5" x14ac:dyDescent="0.25">
      <c r="A505" s="14" t="s">
        <v>443</v>
      </c>
      <c r="B505" s="15">
        <v>42761.350185185183</v>
      </c>
      <c r="C505" t="str">
        <f t="shared" si="14"/>
        <v>26-1-2017</v>
      </c>
      <c r="D505">
        <f t="shared" si="15"/>
        <v>8</v>
      </c>
      <c r="E505" s="14" t="s">
        <v>1145</v>
      </c>
    </row>
    <row r="506" spans="1:5" x14ac:dyDescent="0.25">
      <c r="A506" s="14" t="s">
        <v>1429</v>
      </c>
      <c r="B506" s="15">
        <v>42761.350428240738</v>
      </c>
      <c r="C506" t="str">
        <f t="shared" si="14"/>
        <v>26-1-2017</v>
      </c>
      <c r="D506">
        <f t="shared" si="15"/>
        <v>8</v>
      </c>
      <c r="E506" s="14" t="s">
        <v>1145</v>
      </c>
    </row>
    <row r="507" spans="1:5" x14ac:dyDescent="0.25">
      <c r="A507" s="14" t="s">
        <v>1430</v>
      </c>
      <c r="B507" s="15">
        <v>42761.350636574076</v>
      </c>
      <c r="C507" t="str">
        <f t="shared" si="14"/>
        <v>26-1-2017</v>
      </c>
      <c r="D507">
        <f t="shared" si="15"/>
        <v>8</v>
      </c>
      <c r="E507" s="14" t="s">
        <v>1145</v>
      </c>
    </row>
    <row r="508" spans="1:5" x14ac:dyDescent="0.25">
      <c r="A508" s="14" t="s">
        <v>410</v>
      </c>
      <c r="B508" s="15">
        <v>42761.351134259261</v>
      </c>
      <c r="C508" t="str">
        <f t="shared" si="14"/>
        <v>26-1-2017</v>
      </c>
      <c r="D508">
        <f t="shared" si="15"/>
        <v>8</v>
      </c>
      <c r="E508" s="14" t="s">
        <v>1144</v>
      </c>
    </row>
    <row r="509" spans="1:5" x14ac:dyDescent="0.25">
      <c r="A509" s="14" t="s">
        <v>1431</v>
      </c>
      <c r="B509" s="15">
        <v>42761.351898148147</v>
      </c>
      <c r="C509" t="str">
        <f t="shared" si="14"/>
        <v>26-1-2017</v>
      </c>
      <c r="D509">
        <f t="shared" si="15"/>
        <v>8</v>
      </c>
      <c r="E509" s="14" t="s">
        <v>1148</v>
      </c>
    </row>
    <row r="510" spans="1:5" x14ac:dyDescent="0.25">
      <c r="A510" s="14" t="s">
        <v>1432</v>
      </c>
      <c r="B510" s="15">
        <v>42761.351921296293</v>
      </c>
      <c r="C510" t="str">
        <f t="shared" si="14"/>
        <v>26-1-2017</v>
      </c>
      <c r="D510">
        <f t="shared" si="15"/>
        <v>8</v>
      </c>
      <c r="E510" s="14" t="s">
        <v>1148</v>
      </c>
    </row>
    <row r="511" spans="1:5" x14ac:dyDescent="0.25">
      <c r="A511" s="14" t="s">
        <v>1433</v>
      </c>
      <c r="B511" s="15">
        <v>42761.352187500001</v>
      </c>
      <c r="C511" t="str">
        <f t="shared" si="14"/>
        <v>26-1-2017</v>
      </c>
      <c r="D511">
        <f t="shared" si="15"/>
        <v>8</v>
      </c>
      <c r="E511" s="14" t="s">
        <v>1145</v>
      </c>
    </row>
    <row r="512" spans="1:5" x14ac:dyDescent="0.25">
      <c r="A512" s="14" t="s">
        <v>445</v>
      </c>
      <c r="B512" s="15">
        <v>42761.352430555555</v>
      </c>
      <c r="C512" t="str">
        <f t="shared" si="14"/>
        <v>26-1-2017</v>
      </c>
      <c r="D512">
        <f t="shared" si="15"/>
        <v>8</v>
      </c>
      <c r="E512" s="14" t="s">
        <v>1147</v>
      </c>
    </row>
    <row r="513" spans="1:5" x14ac:dyDescent="0.25">
      <c r="A513" s="14" t="s">
        <v>1434</v>
      </c>
      <c r="B513" s="15">
        <v>42761.352986111109</v>
      </c>
      <c r="C513" t="str">
        <f t="shared" si="14"/>
        <v>26-1-2017</v>
      </c>
      <c r="D513">
        <f t="shared" si="15"/>
        <v>8</v>
      </c>
      <c r="E513" s="14" t="s">
        <v>1145</v>
      </c>
    </row>
    <row r="514" spans="1:5" x14ac:dyDescent="0.25">
      <c r="A514" s="14" t="s">
        <v>1300</v>
      </c>
      <c r="B514" s="15">
        <v>42761.353067129632</v>
      </c>
      <c r="C514" t="str">
        <f t="shared" si="14"/>
        <v>26-1-2017</v>
      </c>
      <c r="D514">
        <f t="shared" si="15"/>
        <v>8</v>
      </c>
      <c r="E514" s="14" t="s">
        <v>1144</v>
      </c>
    </row>
    <row r="515" spans="1:5" x14ac:dyDescent="0.25">
      <c r="A515" s="14" t="s">
        <v>1435</v>
      </c>
      <c r="B515" s="15">
        <v>42761.353564814817</v>
      </c>
      <c r="C515" t="str">
        <f t="shared" ref="C515:C578" si="16">CONCATENATE(DAY(B515),"-",MONTH(B515),"-",YEAR(B515))</f>
        <v>26-1-2017</v>
      </c>
      <c r="D515">
        <f t="shared" ref="D515:D578" si="17">HOUR(B515)</f>
        <v>8</v>
      </c>
      <c r="E515" s="14" t="s">
        <v>1143</v>
      </c>
    </row>
    <row r="516" spans="1:5" x14ac:dyDescent="0.25">
      <c r="A516" s="14" t="s">
        <v>1435</v>
      </c>
      <c r="B516" s="15">
        <v>42761.353564814817</v>
      </c>
      <c r="C516" t="str">
        <f t="shared" si="16"/>
        <v>26-1-2017</v>
      </c>
      <c r="D516">
        <f t="shared" si="17"/>
        <v>8</v>
      </c>
      <c r="E516" s="14" t="s">
        <v>1143</v>
      </c>
    </row>
    <row r="517" spans="1:5" x14ac:dyDescent="0.25">
      <c r="A517" s="14" t="s">
        <v>1436</v>
      </c>
      <c r="B517" s="15">
        <v>42761.353634259256</v>
      </c>
      <c r="C517" t="str">
        <f t="shared" si="16"/>
        <v>26-1-2017</v>
      </c>
      <c r="D517">
        <f t="shared" si="17"/>
        <v>8</v>
      </c>
      <c r="E517" s="14" t="s">
        <v>1148</v>
      </c>
    </row>
    <row r="518" spans="1:5" x14ac:dyDescent="0.25">
      <c r="A518" s="14" t="s">
        <v>441</v>
      </c>
      <c r="B518" s="15">
        <v>42761.354050925926</v>
      </c>
      <c r="C518" t="str">
        <f t="shared" si="16"/>
        <v>26-1-2017</v>
      </c>
      <c r="D518">
        <f t="shared" si="17"/>
        <v>8</v>
      </c>
      <c r="E518" s="14" t="s">
        <v>1148</v>
      </c>
    </row>
    <row r="519" spans="1:5" x14ac:dyDescent="0.25">
      <c r="A519" s="14" t="s">
        <v>11</v>
      </c>
      <c r="B519" s="15">
        <v>42761.354930555557</v>
      </c>
      <c r="C519" t="str">
        <f t="shared" si="16"/>
        <v>26-1-2017</v>
      </c>
      <c r="D519">
        <f t="shared" si="17"/>
        <v>8</v>
      </c>
      <c r="E519" s="14" t="s">
        <v>1146</v>
      </c>
    </row>
    <row r="520" spans="1:5" x14ac:dyDescent="0.25">
      <c r="A520" s="14" t="s">
        <v>1437</v>
      </c>
      <c r="B520" s="15">
        <v>42761.355057870373</v>
      </c>
      <c r="C520" t="str">
        <f t="shared" si="16"/>
        <v>26-1-2017</v>
      </c>
      <c r="D520">
        <f t="shared" si="17"/>
        <v>8</v>
      </c>
      <c r="E520" s="14" t="s">
        <v>1143</v>
      </c>
    </row>
    <row r="521" spans="1:5" x14ac:dyDescent="0.25">
      <c r="A521" s="14" t="s">
        <v>1437</v>
      </c>
      <c r="B521" s="15">
        <v>42761.355057870373</v>
      </c>
      <c r="C521" t="str">
        <f t="shared" si="16"/>
        <v>26-1-2017</v>
      </c>
      <c r="D521">
        <f t="shared" si="17"/>
        <v>8</v>
      </c>
      <c r="E521" s="14" t="s">
        <v>1143</v>
      </c>
    </row>
    <row r="522" spans="1:5" x14ac:dyDescent="0.25">
      <c r="A522" s="14" t="s">
        <v>442</v>
      </c>
      <c r="B522" s="15">
        <v>42761.355902777781</v>
      </c>
      <c r="C522" t="str">
        <f t="shared" si="16"/>
        <v>26-1-2017</v>
      </c>
      <c r="D522">
        <f t="shared" si="17"/>
        <v>8</v>
      </c>
      <c r="E522" s="14" t="s">
        <v>1148</v>
      </c>
    </row>
    <row r="523" spans="1:5" x14ac:dyDescent="0.25">
      <c r="A523" s="14" t="s">
        <v>444</v>
      </c>
      <c r="B523" s="15">
        <v>42761.356134259258</v>
      </c>
      <c r="C523" t="str">
        <f t="shared" si="16"/>
        <v>26-1-2017</v>
      </c>
      <c r="D523">
        <f t="shared" si="17"/>
        <v>8</v>
      </c>
      <c r="E523" s="14" t="s">
        <v>1148</v>
      </c>
    </row>
    <row r="524" spans="1:5" x14ac:dyDescent="0.25">
      <c r="A524" s="14" t="s">
        <v>1438</v>
      </c>
      <c r="B524" s="15">
        <v>42761.356481481482</v>
      </c>
      <c r="C524" t="str">
        <f t="shared" si="16"/>
        <v>26-1-2017</v>
      </c>
      <c r="D524">
        <f t="shared" si="17"/>
        <v>8</v>
      </c>
      <c r="E524" s="14" t="s">
        <v>1145</v>
      </c>
    </row>
    <row r="525" spans="1:5" x14ac:dyDescent="0.25">
      <c r="A525" s="14" t="s">
        <v>1439</v>
      </c>
      <c r="B525" s="15">
        <v>42761.356921296298</v>
      </c>
      <c r="C525" t="str">
        <f t="shared" si="16"/>
        <v>26-1-2017</v>
      </c>
      <c r="D525">
        <f t="shared" si="17"/>
        <v>8</v>
      </c>
      <c r="E525" s="14" t="s">
        <v>1148</v>
      </c>
    </row>
    <row r="526" spans="1:5" x14ac:dyDescent="0.25">
      <c r="A526" s="14" t="s">
        <v>1440</v>
      </c>
      <c r="B526" s="15">
        <v>42761.357511574075</v>
      </c>
      <c r="C526" t="str">
        <f t="shared" si="16"/>
        <v>26-1-2017</v>
      </c>
      <c r="D526">
        <f t="shared" si="17"/>
        <v>8</v>
      </c>
      <c r="E526" s="14" t="s">
        <v>1147</v>
      </c>
    </row>
    <row r="527" spans="1:5" x14ac:dyDescent="0.25">
      <c r="A527" s="14" t="s">
        <v>1441</v>
      </c>
      <c r="B527" s="15">
        <v>42761.357743055552</v>
      </c>
      <c r="C527" t="str">
        <f t="shared" si="16"/>
        <v>26-1-2017</v>
      </c>
      <c r="D527">
        <f t="shared" si="17"/>
        <v>8</v>
      </c>
      <c r="E527" s="14" t="s">
        <v>1147</v>
      </c>
    </row>
    <row r="528" spans="1:5" x14ac:dyDescent="0.25">
      <c r="A528" s="14" t="s">
        <v>745</v>
      </c>
      <c r="B528" s="15">
        <v>42761.358483796299</v>
      </c>
      <c r="C528" t="str">
        <f t="shared" si="16"/>
        <v>26-1-2017</v>
      </c>
      <c r="D528">
        <f t="shared" si="17"/>
        <v>8</v>
      </c>
      <c r="E528" s="14" t="s">
        <v>1148</v>
      </c>
    </row>
    <row r="529" spans="1:5" x14ac:dyDescent="0.25">
      <c r="A529" s="14" t="s">
        <v>1442</v>
      </c>
      <c r="B529" s="15">
        <v>42761.35864583333</v>
      </c>
      <c r="C529" t="str">
        <f t="shared" si="16"/>
        <v>26-1-2017</v>
      </c>
      <c r="D529">
        <f t="shared" si="17"/>
        <v>8</v>
      </c>
      <c r="E529" s="14" t="s">
        <v>1143</v>
      </c>
    </row>
    <row r="530" spans="1:5" x14ac:dyDescent="0.25">
      <c r="A530" s="14" t="s">
        <v>1442</v>
      </c>
      <c r="B530" s="15">
        <v>42761.35864583333</v>
      </c>
      <c r="C530" t="str">
        <f t="shared" si="16"/>
        <v>26-1-2017</v>
      </c>
      <c r="D530">
        <f t="shared" si="17"/>
        <v>8</v>
      </c>
      <c r="E530" s="14" t="s">
        <v>1143</v>
      </c>
    </row>
    <row r="531" spans="1:5" x14ac:dyDescent="0.25">
      <c r="A531" s="14" t="s">
        <v>1443</v>
      </c>
      <c r="B531" s="15">
        <v>42761.359201388892</v>
      </c>
      <c r="C531" t="str">
        <f t="shared" si="16"/>
        <v>26-1-2017</v>
      </c>
      <c r="D531">
        <f t="shared" si="17"/>
        <v>8</v>
      </c>
      <c r="E531" s="14" t="s">
        <v>1144</v>
      </c>
    </row>
    <row r="532" spans="1:5" x14ac:dyDescent="0.25">
      <c r="A532" s="14" t="s">
        <v>152</v>
      </c>
      <c r="B532" s="15">
        <v>42761.359965277778</v>
      </c>
      <c r="C532" t="str">
        <f t="shared" si="16"/>
        <v>26-1-2017</v>
      </c>
      <c r="D532">
        <f t="shared" si="17"/>
        <v>8</v>
      </c>
      <c r="E532" s="14" t="s">
        <v>1147</v>
      </c>
    </row>
    <row r="533" spans="1:5" x14ac:dyDescent="0.25">
      <c r="A533" s="14" t="s">
        <v>1444</v>
      </c>
      <c r="B533" s="15">
        <v>42761.360555555555</v>
      </c>
      <c r="C533" t="str">
        <f t="shared" si="16"/>
        <v>26-1-2017</v>
      </c>
      <c r="D533">
        <f t="shared" si="17"/>
        <v>8</v>
      </c>
      <c r="E533" s="14" t="s">
        <v>1145</v>
      </c>
    </row>
    <row r="534" spans="1:5" x14ac:dyDescent="0.25">
      <c r="A534" s="14" t="s">
        <v>1445</v>
      </c>
      <c r="B534" s="15">
        <v>42761.360567129632</v>
      </c>
      <c r="C534" t="str">
        <f t="shared" si="16"/>
        <v>26-1-2017</v>
      </c>
      <c r="D534">
        <f t="shared" si="17"/>
        <v>8</v>
      </c>
      <c r="E534" s="14" t="s">
        <v>1147</v>
      </c>
    </row>
    <row r="535" spans="1:5" x14ac:dyDescent="0.25">
      <c r="A535" s="14" t="s">
        <v>1446</v>
      </c>
      <c r="B535" s="15">
        <v>42761.360706018517</v>
      </c>
      <c r="C535" t="str">
        <f t="shared" si="16"/>
        <v>26-1-2017</v>
      </c>
      <c r="D535">
        <f t="shared" si="17"/>
        <v>8</v>
      </c>
      <c r="E535" s="14" t="s">
        <v>1145</v>
      </c>
    </row>
    <row r="536" spans="1:5" x14ac:dyDescent="0.25">
      <c r="A536" s="14" t="s">
        <v>1447</v>
      </c>
      <c r="B536" s="15">
        <v>42761.361145833333</v>
      </c>
      <c r="C536" t="str">
        <f t="shared" si="16"/>
        <v>26-1-2017</v>
      </c>
      <c r="D536">
        <f t="shared" si="17"/>
        <v>8</v>
      </c>
      <c r="E536" s="14" t="s">
        <v>1144</v>
      </c>
    </row>
    <row r="537" spans="1:5" x14ac:dyDescent="0.25">
      <c r="A537" s="14" t="s">
        <v>137</v>
      </c>
      <c r="B537" s="15">
        <v>42761.361655092594</v>
      </c>
      <c r="C537" t="str">
        <f t="shared" si="16"/>
        <v>26-1-2017</v>
      </c>
      <c r="D537">
        <f t="shared" si="17"/>
        <v>8</v>
      </c>
      <c r="E537" s="14" t="s">
        <v>1145</v>
      </c>
    </row>
    <row r="538" spans="1:5" x14ac:dyDescent="0.25">
      <c r="A538" s="14" t="s">
        <v>1448</v>
      </c>
      <c r="B538" s="15">
        <v>42761.361840277779</v>
      </c>
      <c r="C538" t="str">
        <f t="shared" si="16"/>
        <v>26-1-2017</v>
      </c>
      <c r="D538">
        <f t="shared" si="17"/>
        <v>8</v>
      </c>
      <c r="E538" s="14" t="s">
        <v>1145</v>
      </c>
    </row>
    <row r="539" spans="1:5" x14ac:dyDescent="0.25">
      <c r="A539" s="14" t="s">
        <v>358</v>
      </c>
      <c r="B539" s="15">
        <v>42761.362210648149</v>
      </c>
      <c r="C539" t="str">
        <f t="shared" si="16"/>
        <v>26-1-2017</v>
      </c>
      <c r="D539">
        <f t="shared" si="17"/>
        <v>8</v>
      </c>
      <c r="E539" s="14" t="s">
        <v>1145</v>
      </c>
    </row>
    <row r="540" spans="1:5" x14ac:dyDescent="0.25">
      <c r="A540" s="14" t="s">
        <v>357</v>
      </c>
      <c r="B540" s="15">
        <v>42761.362615740742</v>
      </c>
      <c r="C540" t="str">
        <f t="shared" si="16"/>
        <v>26-1-2017</v>
      </c>
      <c r="D540">
        <f t="shared" si="17"/>
        <v>8</v>
      </c>
      <c r="E540" s="14" t="s">
        <v>1145</v>
      </c>
    </row>
    <row r="541" spans="1:5" x14ac:dyDescent="0.25">
      <c r="A541" s="14" t="s">
        <v>112</v>
      </c>
      <c r="B541" s="15">
        <v>42761.362812500003</v>
      </c>
      <c r="C541" t="str">
        <f t="shared" si="16"/>
        <v>26-1-2017</v>
      </c>
      <c r="D541">
        <f t="shared" si="17"/>
        <v>8</v>
      </c>
      <c r="E541" s="14" t="s">
        <v>1145</v>
      </c>
    </row>
    <row r="542" spans="1:5" x14ac:dyDescent="0.25">
      <c r="A542" s="14" t="s">
        <v>1449</v>
      </c>
      <c r="B542" s="15">
        <v>42761.362881944442</v>
      </c>
      <c r="C542" t="str">
        <f t="shared" si="16"/>
        <v>26-1-2017</v>
      </c>
      <c r="D542">
        <f t="shared" si="17"/>
        <v>8</v>
      </c>
      <c r="E542" s="14" t="s">
        <v>1147</v>
      </c>
    </row>
    <row r="543" spans="1:5" x14ac:dyDescent="0.25">
      <c r="A543" s="14" t="s">
        <v>1450</v>
      </c>
      <c r="B543" s="15">
        <v>42761.36341435185</v>
      </c>
      <c r="C543" t="str">
        <f t="shared" si="16"/>
        <v>26-1-2017</v>
      </c>
      <c r="D543">
        <f t="shared" si="17"/>
        <v>8</v>
      </c>
      <c r="E543" s="14" t="s">
        <v>1144</v>
      </c>
    </row>
    <row r="544" spans="1:5" x14ac:dyDescent="0.25">
      <c r="A544" s="14" t="s">
        <v>1451</v>
      </c>
      <c r="B544" s="15">
        <v>42761.363865740743</v>
      </c>
      <c r="C544" t="str">
        <f t="shared" si="16"/>
        <v>26-1-2017</v>
      </c>
      <c r="D544">
        <f t="shared" si="17"/>
        <v>8</v>
      </c>
      <c r="E544" s="14" t="s">
        <v>1144</v>
      </c>
    </row>
    <row r="545" spans="1:5" x14ac:dyDescent="0.25">
      <c r="A545" s="14" t="s">
        <v>1445</v>
      </c>
      <c r="B545" s="15">
        <v>42761.364027777781</v>
      </c>
      <c r="C545" t="str">
        <f t="shared" si="16"/>
        <v>26-1-2017</v>
      </c>
      <c r="D545">
        <f t="shared" si="17"/>
        <v>8</v>
      </c>
      <c r="E545" s="14" t="s">
        <v>1147</v>
      </c>
    </row>
    <row r="546" spans="1:5" x14ac:dyDescent="0.25">
      <c r="A546" s="14" t="s">
        <v>1452</v>
      </c>
      <c r="B546" s="15">
        <v>42761.364293981482</v>
      </c>
      <c r="C546" t="str">
        <f t="shared" si="16"/>
        <v>26-1-2017</v>
      </c>
      <c r="D546">
        <f t="shared" si="17"/>
        <v>8</v>
      </c>
      <c r="E546" s="14" t="s">
        <v>1145</v>
      </c>
    </row>
    <row r="547" spans="1:5" x14ac:dyDescent="0.25">
      <c r="A547" s="14" t="s">
        <v>1453</v>
      </c>
      <c r="B547" s="15">
        <v>42761.364386574074</v>
      </c>
      <c r="C547" t="str">
        <f t="shared" si="16"/>
        <v>26-1-2017</v>
      </c>
      <c r="D547">
        <f t="shared" si="17"/>
        <v>8</v>
      </c>
      <c r="E547" s="14" t="s">
        <v>1149</v>
      </c>
    </row>
    <row r="548" spans="1:5" x14ac:dyDescent="0.25">
      <c r="A548" s="14" t="s">
        <v>36</v>
      </c>
      <c r="B548" s="15">
        <v>42761.364699074074</v>
      </c>
      <c r="C548" t="str">
        <f t="shared" si="16"/>
        <v>26-1-2017</v>
      </c>
      <c r="D548">
        <f t="shared" si="17"/>
        <v>8</v>
      </c>
      <c r="E548" s="14" t="s">
        <v>1147</v>
      </c>
    </row>
    <row r="549" spans="1:5" x14ac:dyDescent="0.25">
      <c r="A549" s="14" t="s">
        <v>1454</v>
      </c>
      <c r="B549" s="15">
        <v>42761.364918981482</v>
      </c>
      <c r="C549" t="str">
        <f t="shared" si="16"/>
        <v>26-1-2017</v>
      </c>
      <c r="D549">
        <f t="shared" si="17"/>
        <v>8</v>
      </c>
      <c r="E549" s="14" t="s">
        <v>1145</v>
      </c>
    </row>
    <row r="550" spans="1:5" x14ac:dyDescent="0.25">
      <c r="A550" s="14" t="s">
        <v>1455</v>
      </c>
      <c r="B550" s="15">
        <v>42761.36519675926</v>
      </c>
      <c r="C550" t="str">
        <f t="shared" si="16"/>
        <v>26-1-2017</v>
      </c>
      <c r="D550">
        <f t="shared" si="17"/>
        <v>8</v>
      </c>
      <c r="E550" s="14" t="s">
        <v>1145</v>
      </c>
    </row>
    <row r="551" spans="1:5" x14ac:dyDescent="0.25">
      <c r="A551" s="14" t="s">
        <v>71</v>
      </c>
      <c r="B551" s="15">
        <v>42761.365428240744</v>
      </c>
      <c r="C551" t="str">
        <f t="shared" si="16"/>
        <v>26-1-2017</v>
      </c>
      <c r="D551">
        <f t="shared" si="17"/>
        <v>8</v>
      </c>
      <c r="E551" s="14" t="s">
        <v>1147</v>
      </c>
    </row>
    <row r="552" spans="1:5" x14ac:dyDescent="0.25">
      <c r="A552" s="14" t="s">
        <v>1456</v>
      </c>
      <c r="B552" s="15">
        <v>42761.365856481483</v>
      </c>
      <c r="C552" t="str">
        <f t="shared" si="16"/>
        <v>26-1-2017</v>
      </c>
      <c r="D552">
        <f t="shared" si="17"/>
        <v>8</v>
      </c>
      <c r="E552" s="14" t="s">
        <v>1145</v>
      </c>
    </row>
    <row r="553" spans="1:5" x14ac:dyDescent="0.25">
      <c r="A553" s="14" t="s">
        <v>1457</v>
      </c>
      <c r="B553" s="15">
        <v>42761.366331018522</v>
      </c>
      <c r="C553" t="str">
        <f t="shared" si="16"/>
        <v>26-1-2017</v>
      </c>
      <c r="D553">
        <f t="shared" si="17"/>
        <v>8</v>
      </c>
      <c r="E553" s="14" t="s">
        <v>1143</v>
      </c>
    </row>
    <row r="554" spans="1:5" x14ac:dyDescent="0.25">
      <c r="A554" s="14" t="s">
        <v>1457</v>
      </c>
      <c r="B554" s="15">
        <v>42761.366331018522</v>
      </c>
      <c r="C554" t="str">
        <f t="shared" si="16"/>
        <v>26-1-2017</v>
      </c>
      <c r="D554">
        <f t="shared" si="17"/>
        <v>8</v>
      </c>
      <c r="E554" s="14" t="s">
        <v>1143</v>
      </c>
    </row>
    <row r="555" spans="1:5" x14ac:dyDescent="0.25">
      <c r="A555" s="14" t="s">
        <v>14</v>
      </c>
      <c r="B555" s="15">
        <v>42761.366597222222</v>
      </c>
      <c r="C555" t="str">
        <f t="shared" si="16"/>
        <v>26-1-2017</v>
      </c>
      <c r="D555">
        <f t="shared" si="17"/>
        <v>8</v>
      </c>
      <c r="E555" s="14" t="s">
        <v>1144</v>
      </c>
    </row>
    <row r="556" spans="1:5" x14ac:dyDescent="0.25">
      <c r="A556" s="14" t="s">
        <v>198</v>
      </c>
      <c r="B556" s="15">
        <v>42761.366840277777</v>
      </c>
      <c r="C556" t="str">
        <f t="shared" si="16"/>
        <v>26-1-2017</v>
      </c>
      <c r="D556">
        <f t="shared" si="17"/>
        <v>8</v>
      </c>
      <c r="E556" s="14" t="s">
        <v>1145</v>
      </c>
    </row>
    <row r="557" spans="1:5" x14ac:dyDescent="0.25">
      <c r="A557" s="14" t="s">
        <v>1458</v>
      </c>
      <c r="B557" s="15">
        <v>42761.3669212963</v>
      </c>
      <c r="C557" t="str">
        <f t="shared" si="16"/>
        <v>26-1-2017</v>
      </c>
      <c r="D557">
        <f t="shared" si="17"/>
        <v>8</v>
      </c>
      <c r="E557" s="14" t="s">
        <v>1147</v>
      </c>
    </row>
    <row r="558" spans="1:5" x14ac:dyDescent="0.25">
      <c r="A558" s="14" t="s">
        <v>1459</v>
      </c>
      <c r="B558" s="15">
        <v>42761.367604166669</v>
      </c>
      <c r="C558" t="str">
        <f t="shared" si="16"/>
        <v>26-1-2017</v>
      </c>
      <c r="D558">
        <f t="shared" si="17"/>
        <v>8</v>
      </c>
      <c r="E558" s="14" t="s">
        <v>1144</v>
      </c>
    </row>
    <row r="559" spans="1:5" x14ac:dyDescent="0.25">
      <c r="A559" s="14" t="s">
        <v>581</v>
      </c>
      <c r="B559" s="15">
        <v>42761.368680555555</v>
      </c>
      <c r="C559" t="str">
        <f t="shared" si="16"/>
        <v>26-1-2017</v>
      </c>
      <c r="D559">
        <f t="shared" si="17"/>
        <v>8</v>
      </c>
      <c r="E559" s="14" t="s">
        <v>1145</v>
      </c>
    </row>
    <row r="560" spans="1:5" x14ac:dyDescent="0.25">
      <c r="A560" s="14" t="s">
        <v>581</v>
      </c>
      <c r="B560" s="15">
        <v>42761.368680555555</v>
      </c>
      <c r="C560" t="str">
        <f t="shared" si="16"/>
        <v>26-1-2017</v>
      </c>
      <c r="D560">
        <f t="shared" si="17"/>
        <v>8</v>
      </c>
      <c r="E560" s="14" t="s">
        <v>1145</v>
      </c>
    </row>
    <row r="561" spans="1:5" x14ac:dyDescent="0.25">
      <c r="A561" s="14" t="s">
        <v>581</v>
      </c>
      <c r="B561" s="15">
        <v>42761.368680555555</v>
      </c>
      <c r="C561" t="str">
        <f t="shared" si="16"/>
        <v>26-1-2017</v>
      </c>
      <c r="D561">
        <f t="shared" si="17"/>
        <v>8</v>
      </c>
      <c r="E561" s="14" t="s">
        <v>1145</v>
      </c>
    </row>
    <row r="562" spans="1:5" x14ac:dyDescent="0.25">
      <c r="A562" s="14" t="s">
        <v>1460</v>
      </c>
      <c r="B562" s="15">
        <v>42761.368842592594</v>
      </c>
      <c r="C562" t="str">
        <f t="shared" si="16"/>
        <v>26-1-2017</v>
      </c>
      <c r="D562">
        <f t="shared" si="17"/>
        <v>8</v>
      </c>
      <c r="E562" s="14" t="s">
        <v>1144</v>
      </c>
    </row>
    <row r="563" spans="1:5" x14ac:dyDescent="0.25">
      <c r="A563" s="14" t="s">
        <v>1461</v>
      </c>
      <c r="B563" s="15">
        <v>42761.369351851848</v>
      </c>
      <c r="C563" t="str">
        <f t="shared" si="16"/>
        <v>26-1-2017</v>
      </c>
      <c r="D563">
        <f t="shared" si="17"/>
        <v>8</v>
      </c>
      <c r="E563" s="14" t="s">
        <v>1144</v>
      </c>
    </row>
    <row r="564" spans="1:5" x14ac:dyDescent="0.25">
      <c r="A564" s="14" t="s">
        <v>1462</v>
      </c>
      <c r="B564" s="15">
        <v>42761.369780092595</v>
      </c>
      <c r="C564" t="str">
        <f t="shared" si="16"/>
        <v>26-1-2017</v>
      </c>
      <c r="D564">
        <f t="shared" si="17"/>
        <v>8</v>
      </c>
      <c r="E564" s="14" t="s">
        <v>1145</v>
      </c>
    </row>
    <row r="565" spans="1:5" x14ac:dyDescent="0.25">
      <c r="A565" s="14" t="s">
        <v>1463</v>
      </c>
      <c r="B565" s="15">
        <v>42761.370300925926</v>
      </c>
      <c r="C565" t="str">
        <f t="shared" si="16"/>
        <v>26-1-2017</v>
      </c>
      <c r="D565">
        <f t="shared" si="17"/>
        <v>8</v>
      </c>
      <c r="E565" s="14" t="s">
        <v>1144</v>
      </c>
    </row>
    <row r="566" spans="1:5" x14ac:dyDescent="0.25">
      <c r="A566" s="14" t="s">
        <v>1464</v>
      </c>
      <c r="B566" s="15">
        <v>42761.370416666665</v>
      </c>
      <c r="C566" t="str">
        <f t="shared" si="16"/>
        <v>26-1-2017</v>
      </c>
      <c r="D566">
        <f t="shared" si="17"/>
        <v>8</v>
      </c>
      <c r="E566" s="14" t="s">
        <v>1145</v>
      </c>
    </row>
    <row r="567" spans="1:5" x14ac:dyDescent="0.25">
      <c r="A567" s="14" t="s">
        <v>1465</v>
      </c>
      <c r="B567" s="15">
        <v>42761.371261574073</v>
      </c>
      <c r="C567" t="str">
        <f t="shared" si="16"/>
        <v>26-1-2017</v>
      </c>
      <c r="D567">
        <f t="shared" si="17"/>
        <v>8</v>
      </c>
      <c r="E567" s="14" t="s">
        <v>1145</v>
      </c>
    </row>
    <row r="568" spans="1:5" x14ac:dyDescent="0.25">
      <c r="A568" s="14" t="s">
        <v>1466</v>
      </c>
      <c r="B568" s="15">
        <v>42761.371562499997</v>
      </c>
      <c r="C568" t="str">
        <f t="shared" si="16"/>
        <v>26-1-2017</v>
      </c>
      <c r="D568">
        <f t="shared" si="17"/>
        <v>8</v>
      </c>
      <c r="E568" s="14" t="s">
        <v>1144</v>
      </c>
    </row>
    <row r="569" spans="1:5" x14ac:dyDescent="0.25">
      <c r="A569" s="14" t="s">
        <v>1467</v>
      </c>
      <c r="B569" s="15">
        <v>42761.372129629628</v>
      </c>
      <c r="C569" t="str">
        <f t="shared" si="16"/>
        <v>26-1-2017</v>
      </c>
      <c r="D569">
        <f t="shared" si="17"/>
        <v>8</v>
      </c>
      <c r="E569" s="14" t="s">
        <v>1146</v>
      </c>
    </row>
    <row r="570" spans="1:5" x14ac:dyDescent="0.25">
      <c r="A570" s="14" t="s">
        <v>1468</v>
      </c>
      <c r="B570" s="15">
        <v>42761.372604166667</v>
      </c>
      <c r="C570" t="str">
        <f t="shared" si="16"/>
        <v>26-1-2017</v>
      </c>
      <c r="D570">
        <f t="shared" si="17"/>
        <v>8</v>
      </c>
      <c r="E570" s="14" t="s">
        <v>1145</v>
      </c>
    </row>
    <row r="571" spans="1:5" x14ac:dyDescent="0.25">
      <c r="A571" s="14" t="s">
        <v>1468</v>
      </c>
      <c r="B571" s="15">
        <v>42761.372604166667</v>
      </c>
      <c r="C571" t="str">
        <f t="shared" si="16"/>
        <v>26-1-2017</v>
      </c>
      <c r="D571">
        <f t="shared" si="17"/>
        <v>8</v>
      </c>
      <c r="E571" s="14" t="s">
        <v>1145</v>
      </c>
    </row>
    <row r="572" spans="1:5" x14ac:dyDescent="0.25">
      <c r="A572" s="14" t="s">
        <v>1469</v>
      </c>
      <c r="B572" s="15">
        <v>42761.37296296296</v>
      </c>
      <c r="C572" t="str">
        <f t="shared" si="16"/>
        <v>26-1-2017</v>
      </c>
      <c r="D572">
        <f t="shared" si="17"/>
        <v>8</v>
      </c>
      <c r="E572" s="14" t="s">
        <v>1145</v>
      </c>
    </row>
    <row r="573" spans="1:5" x14ac:dyDescent="0.25">
      <c r="A573" s="14" t="s">
        <v>427</v>
      </c>
      <c r="B573" s="15">
        <v>42761.373171296298</v>
      </c>
      <c r="C573" t="str">
        <f t="shared" si="16"/>
        <v>26-1-2017</v>
      </c>
      <c r="D573">
        <f t="shared" si="17"/>
        <v>8</v>
      </c>
      <c r="E573" s="14" t="s">
        <v>1143</v>
      </c>
    </row>
    <row r="574" spans="1:5" x14ac:dyDescent="0.25">
      <c r="A574" s="14" t="s">
        <v>427</v>
      </c>
      <c r="B574" s="15">
        <v>42761.373171296298</v>
      </c>
      <c r="C574" t="str">
        <f t="shared" si="16"/>
        <v>26-1-2017</v>
      </c>
      <c r="D574">
        <f t="shared" si="17"/>
        <v>8</v>
      </c>
      <c r="E574" s="14" t="s">
        <v>1143</v>
      </c>
    </row>
    <row r="575" spans="1:5" x14ac:dyDescent="0.25">
      <c r="A575" s="14" t="s">
        <v>374</v>
      </c>
      <c r="B575" s="15">
        <v>42761.373935185184</v>
      </c>
      <c r="C575" t="str">
        <f t="shared" si="16"/>
        <v>26-1-2017</v>
      </c>
      <c r="D575">
        <f t="shared" si="17"/>
        <v>8</v>
      </c>
      <c r="E575" s="14" t="s">
        <v>1147</v>
      </c>
    </row>
    <row r="576" spans="1:5" x14ac:dyDescent="0.25">
      <c r="A576" s="14" t="s">
        <v>605</v>
      </c>
      <c r="B576" s="15">
        <v>42761.374143518522</v>
      </c>
      <c r="C576" t="str">
        <f t="shared" si="16"/>
        <v>26-1-2017</v>
      </c>
      <c r="D576">
        <f t="shared" si="17"/>
        <v>8</v>
      </c>
      <c r="E576" s="14" t="s">
        <v>1145</v>
      </c>
    </row>
    <row r="577" spans="1:5" x14ac:dyDescent="0.25">
      <c r="A577" s="14" t="s">
        <v>605</v>
      </c>
      <c r="B577" s="15">
        <v>42761.374143518522</v>
      </c>
      <c r="C577" t="str">
        <f t="shared" si="16"/>
        <v>26-1-2017</v>
      </c>
      <c r="D577">
        <f t="shared" si="17"/>
        <v>8</v>
      </c>
      <c r="E577" s="14" t="s">
        <v>1145</v>
      </c>
    </row>
    <row r="578" spans="1:5" x14ac:dyDescent="0.25">
      <c r="A578" s="14" t="s">
        <v>1325</v>
      </c>
      <c r="B578" s="15">
        <v>42761.374745370369</v>
      </c>
      <c r="C578" t="str">
        <f t="shared" si="16"/>
        <v>26-1-2017</v>
      </c>
      <c r="D578">
        <f t="shared" si="17"/>
        <v>8</v>
      </c>
      <c r="E578" s="14" t="s">
        <v>1144</v>
      </c>
    </row>
    <row r="579" spans="1:5" x14ac:dyDescent="0.25">
      <c r="A579" s="14" t="s">
        <v>1470</v>
      </c>
      <c r="B579" s="15">
        <v>42761.374976851854</v>
      </c>
      <c r="C579" t="str">
        <f t="shared" ref="C579:C642" si="18">CONCATENATE(DAY(B579),"-",MONTH(B579),"-",YEAR(B579))</f>
        <v>26-1-2017</v>
      </c>
      <c r="D579">
        <f t="shared" ref="D579:D642" si="19">HOUR(B579)</f>
        <v>8</v>
      </c>
      <c r="E579" s="14" t="s">
        <v>1145</v>
      </c>
    </row>
    <row r="580" spans="1:5" x14ac:dyDescent="0.25">
      <c r="A580" s="14" t="s">
        <v>716</v>
      </c>
      <c r="B580" s="15">
        <v>42761.375486111108</v>
      </c>
      <c r="C580" t="str">
        <f t="shared" si="18"/>
        <v>26-1-2017</v>
      </c>
      <c r="D580">
        <f t="shared" si="19"/>
        <v>9</v>
      </c>
      <c r="E580" s="14" t="s">
        <v>1143</v>
      </c>
    </row>
    <row r="581" spans="1:5" x14ac:dyDescent="0.25">
      <c r="A581" s="14" t="s">
        <v>716</v>
      </c>
      <c r="B581" s="15">
        <v>42761.375486111108</v>
      </c>
      <c r="C581" t="str">
        <f t="shared" si="18"/>
        <v>26-1-2017</v>
      </c>
      <c r="D581">
        <f t="shared" si="19"/>
        <v>9</v>
      </c>
      <c r="E581" s="14" t="s">
        <v>1143</v>
      </c>
    </row>
    <row r="582" spans="1:5" x14ac:dyDescent="0.25">
      <c r="A582" s="14" t="s">
        <v>1471</v>
      </c>
      <c r="B582" s="15">
        <v>42761.375543981485</v>
      </c>
      <c r="C582" t="str">
        <f t="shared" si="18"/>
        <v>26-1-2017</v>
      </c>
      <c r="D582">
        <f t="shared" si="19"/>
        <v>9</v>
      </c>
      <c r="E582" s="14" t="s">
        <v>1143</v>
      </c>
    </row>
    <row r="583" spans="1:5" x14ac:dyDescent="0.25">
      <c r="A583" s="14" t="s">
        <v>1471</v>
      </c>
      <c r="B583" s="15">
        <v>42761.375543981485</v>
      </c>
      <c r="C583" t="str">
        <f t="shared" si="18"/>
        <v>26-1-2017</v>
      </c>
      <c r="D583">
        <f t="shared" si="19"/>
        <v>9</v>
      </c>
      <c r="E583" s="14" t="s">
        <v>1143</v>
      </c>
    </row>
    <row r="584" spans="1:5" x14ac:dyDescent="0.25">
      <c r="A584" s="14" t="s">
        <v>1472</v>
      </c>
      <c r="B584" s="15">
        <v>42761.37636574074</v>
      </c>
      <c r="C584" t="str">
        <f t="shared" si="18"/>
        <v>26-1-2017</v>
      </c>
      <c r="D584">
        <f t="shared" si="19"/>
        <v>9</v>
      </c>
      <c r="E584" s="14" t="s">
        <v>1144</v>
      </c>
    </row>
    <row r="585" spans="1:5" x14ac:dyDescent="0.25">
      <c r="A585" s="14" t="s">
        <v>44</v>
      </c>
      <c r="B585" s="15">
        <v>42761.376562500001</v>
      </c>
      <c r="C585" t="str">
        <f t="shared" si="18"/>
        <v>26-1-2017</v>
      </c>
      <c r="D585">
        <f t="shared" si="19"/>
        <v>9</v>
      </c>
      <c r="E585" s="14" t="s">
        <v>1146</v>
      </c>
    </row>
    <row r="586" spans="1:5" x14ac:dyDescent="0.25">
      <c r="A586" s="14" t="s">
        <v>1163</v>
      </c>
      <c r="B586" s="15">
        <v>42761.376655092594</v>
      </c>
      <c r="C586" t="str">
        <f t="shared" si="18"/>
        <v>26-1-2017</v>
      </c>
      <c r="D586">
        <f t="shared" si="19"/>
        <v>9</v>
      </c>
      <c r="E586" s="14" t="s">
        <v>1146</v>
      </c>
    </row>
    <row r="587" spans="1:5" x14ac:dyDescent="0.25">
      <c r="A587" s="14" t="s">
        <v>1473</v>
      </c>
      <c r="B587" s="15">
        <v>42761.376840277779</v>
      </c>
      <c r="C587" t="str">
        <f t="shared" si="18"/>
        <v>26-1-2017</v>
      </c>
      <c r="D587">
        <f t="shared" si="19"/>
        <v>9</v>
      </c>
      <c r="E587" s="14" t="s">
        <v>1147</v>
      </c>
    </row>
    <row r="588" spans="1:5" x14ac:dyDescent="0.25">
      <c r="A588" s="14" t="s">
        <v>1474</v>
      </c>
      <c r="B588" s="15">
        <v>42761.377314814818</v>
      </c>
      <c r="C588" t="str">
        <f t="shared" si="18"/>
        <v>26-1-2017</v>
      </c>
      <c r="D588">
        <f t="shared" si="19"/>
        <v>9</v>
      </c>
      <c r="E588" s="14" t="s">
        <v>1143</v>
      </c>
    </row>
    <row r="589" spans="1:5" x14ac:dyDescent="0.25">
      <c r="A589" s="14" t="s">
        <v>1474</v>
      </c>
      <c r="B589" s="15">
        <v>42761.377314814818</v>
      </c>
      <c r="C589" t="str">
        <f t="shared" si="18"/>
        <v>26-1-2017</v>
      </c>
      <c r="D589">
        <f t="shared" si="19"/>
        <v>9</v>
      </c>
      <c r="E589" s="14" t="s">
        <v>1143</v>
      </c>
    </row>
    <row r="590" spans="1:5" x14ac:dyDescent="0.25">
      <c r="A590" s="14" t="s">
        <v>1475</v>
      </c>
      <c r="B590" s="15">
        <v>42761.377766203703</v>
      </c>
      <c r="C590" t="str">
        <f t="shared" si="18"/>
        <v>26-1-2017</v>
      </c>
      <c r="D590">
        <f t="shared" si="19"/>
        <v>9</v>
      </c>
      <c r="E590" s="14" t="s">
        <v>1143</v>
      </c>
    </row>
    <row r="591" spans="1:5" x14ac:dyDescent="0.25">
      <c r="A591" s="14" t="s">
        <v>1475</v>
      </c>
      <c r="B591" s="15">
        <v>42761.377766203703</v>
      </c>
      <c r="C591" t="str">
        <f t="shared" si="18"/>
        <v>26-1-2017</v>
      </c>
      <c r="D591">
        <f t="shared" si="19"/>
        <v>9</v>
      </c>
      <c r="E591" s="14" t="s">
        <v>1143</v>
      </c>
    </row>
    <row r="592" spans="1:5" x14ac:dyDescent="0.25">
      <c r="A592" s="14" t="s">
        <v>1476</v>
      </c>
      <c r="B592" s="15">
        <v>42761.378321759257</v>
      </c>
      <c r="C592" t="str">
        <f t="shared" si="18"/>
        <v>26-1-2017</v>
      </c>
      <c r="D592">
        <f t="shared" si="19"/>
        <v>9</v>
      </c>
      <c r="E592" s="14" t="s">
        <v>1147</v>
      </c>
    </row>
    <row r="593" spans="1:5" x14ac:dyDescent="0.25">
      <c r="A593" s="14" t="s">
        <v>694</v>
      </c>
      <c r="B593" s="15">
        <v>42761.378460648149</v>
      </c>
      <c r="C593" t="str">
        <f t="shared" si="18"/>
        <v>26-1-2017</v>
      </c>
      <c r="D593">
        <f t="shared" si="19"/>
        <v>9</v>
      </c>
      <c r="E593" s="14" t="s">
        <v>1144</v>
      </c>
    </row>
    <row r="594" spans="1:5" x14ac:dyDescent="0.25">
      <c r="A594" s="14" t="s">
        <v>1477</v>
      </c>
      <c r="B594" s="15">
        <v>42761.379189814812</v>
      </c>
      <c r="C594" t="str">
        <f t="shared" si="18"/>
        <v>26-1-2017</v>
      </c>
      <c r="D594">
        <f t="shared" si="19"/>
        <v>9</v>
      </c>
      <c r="E594" s="14" t="s">
        <v>1144</v>
      </c>
    </row>
    <row r="595" spans="1:5" x14ac:dyDescent="0.25">
      <c r="A595" s="14" t="s">
        <v>168</v>
      </c>
      <c r="B595" s="15">
        <v>42761.379675925928</v>
      </c>
      <c r="C595" t="str">
        <f t="shared" si="18"/>
        <v>26-1-2017</v>
      </c>
      <c r="D595">
        <f t="shared" si="19"/>
        <v>9</v>
      </c>
      <c r="E595" s="14" t="s">
        <v>1143</v>
      </c>
    </row>
    <row r="596" spans="1:5" x14ac:dyDescent="0.25">
      <c r="A596" s="14" t="s">
        <v>168</v>
      </c>
      <c r="B596" s="15">
        <v>42761.379675925928</v>
      </c>
      <c r="C596" t="str">
        <f t="shared" si="18"/>
        <v>26-1-2017</v>
      </c>
      <c r="D596">
        <f t="shared" si="19"/>
        <v>9</v>
      </c>
      <c r="E596" s="14" t="s">
        <v>1143</v>
      </c>
    </row>
    <row r="597" spans="1:5" x14ac:dyDescent="0.25">
      <c r="A597" s="14" t="s">
        <v>253</v>
      </c>
      <c r="B597" s="15">
        <v>42761.379907407405</v>
      </c>
      <c r="C597" t="str">
        <f t="shared" si="18"/>
        <v>26-1-2017</v>
      </c>
      <c r="D597">
        <f t="shared" si="19"/>
        <v>9</v>
      </c>
      <c r="E597" s="14" t="s">
        <v>1145</v>
      </c>
    </row>
    <row r="598" spans="1:5" x14ac:dyDescent="0.25">
      <c r="A598" s="14" t="s">
        <v>118</v>
      </c>
      <c r="B598" s="15">
        <v>42761.380104166667</v>
      </c>
      <c r="C598" t="str">
        <f t="shared" si="18"/>
        <v>26-1-2017</v>
      </c>
      <c r="D598">
        <f t="shared" si="19"/>
        <v>9</v>
      </c>
      <c r="E598" s="14" t="s">
        <v>1147</v>
      </c>
    </row>
    <row r="599" spans="1:5" x14ac:dyDescent="0.25">
      <c r="A599" s="14" t="s">
        <v>143</v>
      </c>
      <c r="B599" s="15">
        <v>42761.380972222221</v>
      </c>
      <c r="C599" t="str">
        <f t="shared" si="18"/>
        <v>26-1-2017</v>
      </c>
      <c r="D599">
        <f t="shared" si="19"/>
        <v>9</v>
      </c>
      <c r="E599" s="14" t="s">
        <v>1144</v>
      </c>
    </row>
    <row r="600" spans="1:5" x14ac:dyDescent="0.25">
      <c r="A600" s="14" t="s">
        <v>1478</v>
      </c>
      <c r="B600" s="15">
        <v>42761.381354166668</v>
      </c>
      <c r="C600" t="str">
        <f t="shared" si="18"/>
        <v>26-1-2017</v>
      </c>
      <c r="D600">
        <f t="shared" si="19"/>
        <v>9</v>
      </c>
      <c r="E600" s="14" t="s">
        <v>1146</v>
      </c>
    </row>
    <row r="601" spans="1:5" x14ac:dyDescent="0.25">
      <c r="A601" s="14" t="s">
        <v>1479</v>
      </c>
      <c r="B601" s="15">
        <v>42761.381631944445</v>
      </c>
      <c r="C601" t="str">
        <f t="shared" si="18"/>
        <v>26-1-2017</v>
      </c>
      <c r="D601">
        <f t="shared" si="19"/>
        <v>9</v>
      </c>
      <c r="E601" s="14" t="s">
        <v>1145</v>
      </c>
    </row>
    <row r="602" spans="1:5" x14ac:dyDescent="0.25">
      <c r="A602" s="14" t="s">
        <v>1480</v>
      </c>
      <c r="B602" s="15">
        <v>42761.381840277776</v>
      </c>
      <c r="C602" t="str">
        <f t="shared" si="18"/>
        <v>26-1-2017</v>
      </c>
      <c r="D602">
        <f t="shared" si="19"/>
        <v>9</v>
      </c>
      <c r="E602" s="14" t="s">
        <v>1145</v>
      </c>
    </row>
    <row r="603" spans="1:5" x14ac:dyDescent="0.25">
      <c r="A603" s="14" t="s">
        <v>12</v>
      </c>
      <c r="B603" s="15">
        <v>42761.382037037038</v>
      </c>
      <c r="C603" t="str">
        <f t="shared" si="18"/>
        <v>26-1-2017</v>
      </c>
      <c r="D603">
        <f t="shared" si="19"/>
        <v>9</v>
      </c>
      <c r="E603" s="14" t="s">
        <v>1148</v>
      </c>
    </row>
    <row r="604" spans="1:5" x14ac:dyDescent="0.25">
      <c r="A604" s="14" t="s">
        <v>1481</v>
      </c>
      <c r="B604" s="15">
        <v>42761.383032407408</v>
      </c>
      <c r="C604" t="str">
        <f t="shared" si="18"/>
        <v>26-1-2017</v>
      </c>
      <c r="D604">
        <f t="shared" si="19"/>
        <v>9</v>
      </c>
      <c r="E604" s="14" t="s">
        <v>1144</v>
      </c>
    </row>
    <row r="605" spans="1:5" x14ac:dyDescent="0.25">
      <c r="A605" s="14" t="s">
        <v>217</v>
      </c>
      <c r="B605" s="15">
        <v>42761.383333333331</v>
      </c>
      <c r="C605" t="str">
        <f t="shared" si="18"/>
        <v>26-1-2017</v>
      </c>
      <c r="D605">
        <f t="shared" si="19"/>
        <v>9</v>
      </c>
      <c r="E605" s="14" t="s">
        <v>1148</v>
      </c>
    </row>
    <row r="606" spans="1:5" x14ac:dyDescent="0.25">
      <c r="A606" s="14" t="s">
        <v>217</v>
      </c>
      <c r="B606" s="15">
        <v>42761.383333333331</v>
      </c>
      <c r="C606" t="str">
        <f t="shared" si="18"/>
        <v>26-1-2017</v>
      </c>
      <c r="D606">
        <f t="shared" si="19"/>
        <v>9</v>
      </c>
      <c r="E606" s="14" t="s">
        <v>1148</v>
      </c>
    </row>
    <row r="607" spans="1:5" x14ac:dyDescent="0.25">
      <c r="A607" s="14" t="s">
        <v>1482</v>
      </c>
      <c r="B607" s="15">
        <v>42761.383645833332</v>
      </c>
      <c r="C607" t="str">
        <f t="shared" si="18"/>
        <v>26-1-2017</v>
      </c>
      <c r="D607">
        <f t="shared" si="19"/>
        <v>9</v>
      </c>
      <c r="E607" s="14" t="s">
        <v>1145</v>
      </c>
    </row>
    <row r="608" spans="1:5" x14ac:dyDescent="0.25">
      <c r="A608" s="14" t="s">
        <v>1483</v>
      </c>
      <c r="B608" s="15">
        <v>42761.383969907409</v>
      </c>
      <c r="C608" t="str">
        <f t="shared" si="18"/>
        <v>26-1-2017</v>
      </c>
      <c r="D608">
        <f t="shared" si="19"/>
        <v>9</v>
      </c>
      <c r="E608" s="14" t="s">
        <v>1147</v>
      </c>
    </row>
    <row r="609" spans="1:5" x14ac:dyDescent="0.25">
      <c r="A609" s="14" t="s">
        <v>1484</v>
      </c>
      <c r="B609" s="15">
        <v>42761.384340277778</v>
      </c>
      <c r="C609" t="str">
        <f t="shared" si="18"/>
        <v>26-1-2017</v>
      </c>
      <c r="D609">
        <f t="shared" si="19"/>
        <v>9</v>
      </c>
      <c r="E609" s="14" t="s">
        <v>1145</v>
      </c>
    </row>
    <row r="610" spans="1:5" x14ac:dyDescent="0.25">
      <c r="A610" s="14" t="s">
        <v>1485</v>
      </c>
      <c r="B610" s="15">
        <v>42761.384756944448</v>
      </c>
      <c r="C610" t="str">
        <f t="shared" si="18"/>
        <v>26-1-2017</v>
      </c>
      <c r="D610">
        <f t="shared" si="19"/>
        <v>9</v>
      </c>
      <c r="E610" s="14" t="s">
        <v>1145</v>
      </c>
    </row>
    <row r="611" spans="1:5" x14ac:dyDescent="0.25">
      <c r="A611" s="14" t="s">
        <v>1485</v>
      </c>
      <c r="B611" s="15">
        <v>42761.384756944448</v>
      </c>
      <c r="C611" t="str">
        <f t="shared" si="18"/>
        <v>26-1-2017</v>
      </c>
      <c r="D611">
        <f t="shared" si="19"/>
        <v>9</v>
      </c>
      <c r="E611" s="14" t="s">
        <v>1145</v>
      </c>
    </row>
    <row r="612" spans="1:5" x14ac:dyDescent="0.25">
      <c r="A612" s="14" t="s">
        <v>1485</v>
      </c>
      <c r="B612" s="15">
        <v>42761.384756944448</v>
      </c>
      <c r="C612" t="str">
        <f t="shared" si="18"/>
        <v>26-1-2017</v>
      </c>
      <c r="D612">
        <f t="shared" si="19"/>
        <v>9</v>
      </c>
      <c r="E612" s="14" t="s">
        <v>1145</v>
      </c>
    </row>
    <row r="613" spans="1:5" x14ac:dyDescent="0.25">
      <c r="A613" s="14" t="s">
        <v>1485</v>
      </c>
      <c r="B613" s="15">
        <v>42761.384756944448</v>
      </c>
      <c r="C613" t="str">
        <f t="shared" si="18"/>
        <v>26-1-2017</v>
      </c>
      <c r="D613">
        <f t="shared" si="19"/>
        <v>9</v>
      </c>
      <c r="E613" s="14" t="s">
        <v>1145</v>
      </c>
    </row>
    <row r="614" spans="1:5" x14ac:dyDescent="0.25">
      <c r="A614" s="14" t="s">
        <v>1485</v>
      </c>
      <c r="B614" s="15">
        <v>42761.384756944448</v>
      </c>
      <c r="C614" t="str">
        <f t="shared" si="18"/>
        <v>26-1-2017</v>
      </c>
      <c r="D614">
        <f t="shared" si="19"/>
        <v>9</v>
      </c>
      <c r="E614" s="14" t="s">
        <v>1145</v>
      </c>
    </row>
    <row r="615" spans="1:5" x14ac:dyDescent="0.25">
      <c r="A615" s="14" t="s">
        <v>1485</v>
      </c>
      <c r="B615" s="15">
        <v>42761.384756944448</v>
      </c>
      <c r="C615" t="str">
        <f t="shared" si="18"/>
        <v>26-1-2017</v>
      </c>
      <c r="D615">
        <f t="shared" si="19"/>
        <v>9</v>
      </c>
      <c r="E615" s="14" t="s">
        <v>1145</v>
      </c>
    </row>
    <row r="616" spans="1:5" x14ac:dyDescent="0.25">
      <c r="A616" s="14" t="s">
        <v>1485</v>
      </c>
      <c r="B616" s="15">
        <v>42761.384756944448</v>
      </c>
      <c r="C616" t="str">
        <f t="shared" si="18"/>
        <v>26-1-2017</v>
      </c>
      <c r="D616">
        <f t="shared" si="19"/>
        <v>9</v>
      </c>
      <c r="E616" s="14" t="s">
        <v>1145</v>
      </c>
    </row>
    <row r="617" spans="1:5" x14ac:dyDescent="0.25">
      <c r="A617" s="14" t="s">
        <v>1485</v>
      </c>
      <c r="B617" s="15">
        <v>42761.384756944448</v>
      </c>
      <c r="C617" t="str">
        <f t="shared" si="18"/>
        <v>26-1-2017</v>
      </c>
      <c r="D617">
        <f t="shared" si="19"/>
        <v>9</v>
      </c>
      <c r="E617" s="14" t="s">
        <v>1145</v>
      </c>
    </row>
    <row r="618" spans="1:5" x14ac:dyDescent="0.25">
      <c r="A618" s="14" t="s">
        <v>1485</v>
      </c>
      <c r="B618" s="15">
        <v>42761.384756944448</v>
      </c>
      <c r="C618" t="str">
        <f t="shared" si="18"/>
        <v>26-1-2017</v>
      </c>
      <c r="D618">
        <f t="shared" si="19"/>
        <v>9</v>
      </c>
      <c r="E618" s="14" t="s">
        <v>1145</v>
      </c>
    </row>
    <row r="619" spans="1:5" x14ac:dyDescent="0.25">
      <c r="A619" s="14" t="s">
        <v>1485</v>
      </c>
      <c r="B619" s="15">
        <v>42761.384756944448</v>
      </c>
      <c r="C619" t="str">
        <f t="shared" si="18"/>
        <v>26-1-2017</v>
      </c>
      <c r="D619">
        <f t="shared" si="19"/>
        <v>9</v>
      </c>
      <c r="E619" s="14" t="s">
        <v>1145</v>
      </c>
    </row>
    <row r="620" spans="1:5" x14ac:dyDescent="0.25">
      <c r="A620" s="14" t="s">
        <v>1486</v>
      </c>
      <c r="B620" s="15">
        <v>42761.384837962964</v>
      </c>
      <c r="C620" t="str">
        <f t="shared" si="18"/>
        <v>26-1-2017</v>
      </c>
      <c r="D620">
        <f t="shared" si="19"/>
        <v>9</v>
      </c>
      <c r="E620" s="14" t="s">
        <v>1146</v>
      </c>
    </row>
    <row r="621" spans="1:5" x14ac:dyDescent="0.25">
      <c r="A621" s="14" t="s">
        <v>1487</v>
      </c>
      <c r="B621" s="15">
        <v>42761.385578703703</v>
      </c>
      <c r="C621" t="str">
        <f t="shared" si="18"/>
        <v>26-1-2017</v>
      </c>
      <c r="D621">
        <f t="shared" si="19"/>
        <v>9</v>
      </c>
      <c r="E621" s="14" t="s">
        <v>1145</v>
      </c>
    </row>
    <row r="622" spans="1:5" x14ac:dyDescent="0.25">
      <c r="A622" s="14" t="s">
        <v>1488</v>
      </c>
      <c r="B622" s="15">
        <v>42761.386273148149</v>
      </c>
      <c r="C622" t="str">
        <f t="shared" si="18"/>
        <v>26-1-2017</v>
      </c>
      <c r="D622">
        <f t="shared" si="19"/>
        <v>9</v>
      </c>
      <c r="E622" s="14" t="s">
        <v>1143</v>
      </c>
    </row>
    <row r="623" spans="1:5" x14ac:dyDescent="0.25">
      <c r="A623" s="14" t="s">
        <v>1488</v>
      </c>
      <c r="B623" s="15">
        <v>42761.386273148149</v>
      </c>
      <c r="C623" t="str">
        <f t="shared" si="18"/>
        <v>26-1-2017</v>
      </c>
      <c r="D623">
        <f t="shared" si="19"/>
        <v>9</v>
      </c>
      <c r="E623" s="14" t="s">
        <v>1143</v>
      </c>
    </row>
    <row r="624" spans="1:5" x14ac:dyDescent="0.25">
      <c r="A624" s="14" t="s">
        <v>1489</v>
      </c>
      <c r="B624" s="15">
        <v>42761.386435185188</v>
      </c>
      <c r="C624" t="str">
        <f t="shared" si="18"/>
        <v>26-1-2017</v>
      </c>
      <c r="D624">
        <f t="shared" si="19"/>
        <v>9</v>
      </c>
      <c r="E624" s="14" t="s">
        <v>1144</v>
      </c>
    </row>
    <row r="625" spans="1:5" x14ac:dyDescent="0.25">
      <c r="A625" s="14" t="s">
        <v>1490</v>
      </c>
      <c r="B625" s="15">
        <v>42761.386678240742</v>
      </c>
      <c r="C625" t="str">
        <f t="shared" si="18"/>
        <v>26-1-2017</v>
      </c>
      <c r="D625">
        <f t="shared" si="19"/>
        <v>9</v>
      </c>
      <c r="E625" s="14" t="s">
        <v>1147</v>
      </c>
    </row>
    <row r="626" spans="1:5" x14ac:dyDescent="0.25">
      <c r="A626" s="14" t="s">
        <v>1491</v>
      </c>
      <c r="B626" s="15">
        <v>42761.387048611112</v>
      </c>
      <c r="C626" t="str">
        <f t="shared" si="18"/>
        <v>26-1-2017</v>
      </c>
      <c r="D626">
        <f t="shared" si="19"/>
        <v>9</v>
      </c>
      <c r="E626" s="14" t="s">
        <v>1145</v>
      </c>
    </row>
    <row r="627" spans="1:5" x14ac:dyDescent="0.25">
      <c r="A627" s="14" t="s">
        <v>1492</v>
      </c>
      <c r="B627" s="15">
        <v>42761.387453703705</v>
      </c>
      <c r="C627" t="str">
        <f t="shared" si="18"/>
        <v>26-1-2017</v>
      </c>
      <c r="D627">
        <f t="shared" si="19"/>
        <v>9</v>
      </c>
      <c r="E627" s="14" t="s">
        <v>1146</v>
      </c>
    </row>
    <row r="628" spans="1:5" x14ac:dyDescent="0.25">
      <c r="A628" s="14" t="s">
        <v>186</v>
      </c>
      <c r="B628" s="15">
        <v>42761.387523148151</v>
      </c>
      <c r="C628" t="str">
        <f t="shared" si="18"/>
        <v>26-1-2017</v>
      </c>
      <c r="D628">
        <f t="shared" si="19"/>
        <v>9</v>
      </c>
      <c r="E628" s="14" t="s">
        <v>1144</v>
      </c>
    </row>
    <row r="629" spans="1:5" x14ac:dyDescent="0.25">
      <c r="A629" s="14" t="s">
        <v>1493</v>
      </c>
      <c r="B629" s="15">
        <v>42761.38795138889</v>
      </c>
      <c r="C629" t="str">
        <f t="shared" si="18"/>
        <v>26-1-2017</v>
      </c>
      <c r="D629">
        <f t="shared" si="19"/>
        <v>9</v>
      </c>
      <c r="E629" s="14" t="s">
        <v>1145</v>
      </c>
    </row>
    <row r="630" spans="1:5" x14ac:dyDescent="0.25">
      <c r="A630" s="14" t="s">
        <v>666</v>
      </c>
      <c r="B630" s="15">
        <v>42761.388414351852</v>
      </c>
      <c r="C630" t="str">
        <f t="shared" si="18"/>
        <v>26-1-2017</v>
      </c>
      <c r="D630">
        <f t="shared" si="19"/>
        <v>9</v>
      </c>
      <c r="E630" s="14" t="s">
        <v>1145</v>
      </c>
    </row>
    <row r="631" spans="1:5" x14ac:dyDescent="0.25">
      <c r="A631" s="14" t="s">
        <v>1494</v>
      </c>
      <c r="B631" s="15">
        <v>42761.388738425929</v>
      </c>
      <c r="C631" t="str">
        <f t="shared" si="18"/>
        <v>26-1-2017</v>
      </c>
      <c r="D631">
        <f t="shared" si="19"/>
        <v>9</v>
      </c>
      <c r="E631" s="14" t="s">
        <v>1143</v>
      </c>
    </row>
    <row r="632" spans="1:5" x14ac:dyDescent="0.25">
      <c r="A632" s="14" t="s">
        <v>1494</v>
      </c>
      <c r="B632" s="15">
        <v>42761.388738425929</v>
      </c>
      <c r="C632" t="str">
        <f t="shared" si="18"/>
        <v>26-1-2017</v>
      </c>
      <c r="D632">
        <f t="shared" si="19"/>
        <v>9</v>
      </c>
      <c r="E632" s="14" t="s">
        <v>1143</v>
      </c>
    </row>
    <row r="633" spans="1:5" x14ac:dyDescent="0.25">
      <c r="A633" s="14" t="s">
        <v>1495</v>
      </c>
      <c r="B633" s="15">
        <v>42761.389641203707</v>
      </c>
      <c r="C633" t="str">
        <f t="shared" si="18"/>
        <v>26-1-2017</v>
      </c>
      <c r="D633">
        <f t="shared" si="19"/>
        <v>9</v>
      </c>
      <c r="E633" s="14" t="s">
        <v>1144</v>
      </c>
    </row>
    <row r="634" spans="1:5" x14ac:dyDescent="0.25">
      <c r="A634" s="14" t="s">
        <v>1496</v>
      </c>
      <c r="B634" s="15">
        <v>42761.389710648145</v>
      </c>
      <c r="C634" t="str">
        <f t="shared" si="18"/>
        <v>26-1-2017</v>
      </c>
      <c r="D634">
        <f t="shared" si="19"/>
        <v>9</v>
      </c>
      <c r="E634" s="14" t="s">
        <v>1145</v>
      </c>
    </row>
    <row r="635" spans="1:5" x14ac:dyDescent="0.25">
      <c r="A635" s="14" t="s">
        <v>1497</v>
      </c>
      <c r="B635" s="15">
        <v>42761.390023148146</v>
      </c>
      <c r="C635" t="str">
        <f t="shared" si="18"/>
        <v>26-1-2017</v>
      </c>
      <c r="D635">
        <f t="shared" si="19"/>
        <v>9</v>
      </c>
      <c r="E635" s="14" t="s">
        <v>1145</v>
      </c>
    </row>
    <row r="636" spans="1:5" x14ac:dyDescent="0.25">
      <c r="A636" s="14" t="s">
        <v>1498</v>
      </c>
      <c r="B636" s="15">
        <v>42761.391006944446</v>
      </c>
      <c r="C636" t="str">
        <f t="shared" si="18"/>
        <v>26-1-2017</v>
      </c>
      <c r="D636">
        <f t="shared" si="19"/>
        <v>9</v>
      </c>
      <c r="E636" s="14" t="s">
        <v>1144</v>
      </c>
    </row>
    <row r="637" spans="1:5" x14ac:dyDescent="0.25">
      <c r="A637" s="14" t="s">
        <v>1499</v>
      </c>
      <c r="B637" s="15">
        <v>42761.391122685185</v>
      </c>
      <c r="C637" t="str">
        <f t="shared" si="18"/>
        <v>26-1-2017</v>
      </c>
      <c r="D637">
        <f t="shared" si="19"/>
        <v>9</v>
      </c>
      <c r="E637" s="14" t="s">
        <v>1145</v>
      </c>
    </row>
    <row r="638" spans="1:5" x14ac:dyDescent="0.25">
      <c r="A638" s="14" t="s">
        <v>1500</v>
      </c>
      <c r="B638" s="15">
        <v>42761.391817129632</v>
      </c>
      <c r="C638" t="str">
        <f t="shared" si="18"/>
        <v>26-1-2017</v>
      </c>
      <c r="D638">
        <f t="shared" si="19"/>
        <v>9</v>
      </c>
      <c r="E638" s="14" t="s">
        <v>1145</v>
      </c>
    </row>
    <row r="639" spans="1:5" x14ac:dyDescent="0.25">
      <c r="A639" s="14" t="s">
        <v>1501</v>
      </c>
      <c r="B639" s="15">
        <v>42761.392430555556</v>
      </c>
      <c r="C639" t="str">
        <f t="shared" si="18"/>
        <v>26-1-2017</v>
      </c>
      <c r="D639">
        <f t="shared" si="19"/>
        <v>9</v>
      </c>
      <c r="E639" s="14" t="s">
        <v>1145</v>
      </c>
    </row>
    <row r="640" spans="1:5" x14ac:dyDescent="0.25">
      <c r="A640" s="14" t="s">
        <v>1502</v>
      </c>
      <c r="B640" s="15">
        <v>42761.392743055556</v>
      </c>
      <c r="C640" t="str">
        <f t="shared" si="18"/>
        <v>26-1-2017</v>
      </c>
      <c r="D640">
        <f t="shared" si="19"/>
        <v>9</v>
      </c>
      <c r="E640" s="14" t="s">
        <v>1147</v>
      </c>
    </row>
    <row r="641" spans="1:5" x14ac:dyDescent="0.25">
      <c r="A641" s="14" t="s">
        <v>1503</v>
      </c>
      <c r="B641" s="15">
        <v>42761.393541666665</v>
      </c>
      <c r="C641" t="str">
        <f t="shared" si="18"/>
        <v>26-1-2017</v>
      </c>
      <c r="D641">
        <f t="shared" si="19"/>
        <v>9</v>
      </c>
      <c r="E641" s="14" t="s">
        <v>1144</v>
      </c>
    </row>
    <row r="642" spans="1:5" x14ac:dyDescent="0.25">
      <c r="A642" s="14" t="s">
        <v>1504</v>
      </c>
      <c r="B642" s="15">
        <v>42761.394247685188</v>
      </c>
      <c r="C642" t="str">
        <f t="shared" si="18"/>
        <v>26-1-2017</v>
      </c>
      <c r="D642">
        <f t="shared" si="19"/>
        <v>9</v>
      </c>
      <c r="E642" s="14" t="s">
        <v>1144</v>
      </c>
    </row>
    <row r="643" spans="1:5" x14ac:dyDescent="0.25">
      <c r="A643" s="14" t="s">
        <v>1331</v>
      </c>
      <c r="B643" s="15">
        <v>42761.394652777781</v>
      </c>
      <c r="C643" t="str">
        <f t="shared" ref="C643:C706" si="20">CONCATENATE(DAY(B643),"-",MONTH(B643),"-",YEAR(B643))</f>
        <v>26-1-2017</v>
      </c>
      <c r="D643">
        <f t="shared" ref="D643:D706" si="21">HOUR(B643)</f>
        <v>9</v>
      </c>
      <c r="E643" s="14" t="s">
        <v>1144</v>
      </c>
    </row>
    <row r="644" spans="1:5" x14ac:dyDescent="0.25">
      <c r="A644" s="14" t="s">
        <v>1505</v>
      </c>
      <c r="B644" s="15">
        <v>42761.395543981482</v>
      </c>
      <c r="C644" t="str">
        <f t="shared" si="20"/>
        <v>26-1-2017</v>
      </c>
      <c r="D644">
        <f t="shared" si="21"/>
        <v>9</v>
      </c>
      <c r="E644" s="14" t="s">
        <v>1146</v>
      </c>
    </row>
    <row r="645" spans="1:5" x14ac:dyDescent="0.25">
      <c r="A645" s="14" t="s">
        <v>86</v>
      </c>
      <c r="B645" s="15">
        <v>42761.395821759259</v>
      </c>
      <c r="C645" t="str">
        <f t="shared" si="20"/>
        <v>26-1-2017</v>
      </c>
      <c r="D645">
        <f t="shared" si="21"/>
        <v>9</v>
      </c>
      <c r="E645" s="14" t="s">
        <v>1144</v>
      </c>
    </row>
    <row r="646" spans="1:5" x14ac:dyDescent="0.25">
      <c r="A646" s="14" t="s">
        <v>1506</v>
      </c>
      <c r="B646" s="15">
        <v>42761.396087962959</v>
      </c>
      <c r="C646" t="str">
        <f t="shared" si="20"/>
        <v>26-1-2017</v>
      </c>
      <c r="D646">
        <f t="shared" si="21"/>
        <v>9</v>
      </c>
      <c r="E646" s="14" t="s">
        <v>1144</v>
      </c>
    </row>
    <row r="647" spans="1:5" x14ac:dyDescent="0.25">
      <c r="A647" s="14" t="s">
        <v>387</v>
      </c>
      <c r="B647" s="15">
        <v>42761.396493055552</v>
      </c>
      <c r="C647" t="str">
        <f t="shared" si="20"/>
        <v>26-1-2017</v>
      </c>
      <c r="D647">
        <f t="shared" si="21"/>
        <v>9</v>
      </c>
      <c r="E647" s="14" t="s">
        <v>1145</v>
      </c>
    </row>
    <row r="648" spans="1:5" x14ac:dyDescent="0.25">
      <c r="A648" s="14" t="s">
        <v>1188</v>
      </c>
      <c r="B648" s="15">
        <v>42761.396539351852</v>
      </c>
      <c r="C648" t="str">
        <f t="shared" si="20"/>
        <v>26-1-2017</v>
      </c>
      <c r="D648">
        <f t="shared" si="21"/>
        <v>9</v>
      </c>
      <c r="E648" s="14" t="s">
        <v>1147</v>
      </c>
    </row>
    <row r="649" spans="1:5" x14ac:dyDescent="0.25">
      <c r="A649" s="14" t="s">
        <v>1507</v>
      </c>
      <c r="B649" s="15">
        <v>42761.396874999999</v>
      </c>
      <c r="C649" t="str">
        <f t="shared" si="20"/>
        <v>26-1-2017</v>
      </c>
      <c r="D649">
        <f t="shared" si="21"/>
        <v>9</v>
      </c>
      <c r="E649" s="14" t="s">
        <v>1146</v>
      </c>
    </row>
    <row r="650" spans="1:5" x14ac:dyDescent="0.25">
      <c r="A650" s="14" t="s">
        <v>1309</v>
      </c>
      <c r="B650" s="15">
        <v>42761.397222222222</v>
      </c>
      <c r="C650" t="str">
        <f t="shared" si="20"/>
        <v>26-1-2017</v>
      </c>
      <c r="D650">
        <f t="shared" si="21"/>
        <v>9</v>
      </c>
      <c r="E650" s="14" t="s">
        <v>1144</v>
      </c>
    </row>
    <row r="651" spans="1:5" x14ac:dyDescent="0.25">
      <c r="A651" s="14" t="s">
        <v>1508</v>
      </c>
      <c r="B651" s="15">
        <v>42761.397465277776</v>
      </c>
      <c r="C651" t="str">
        <f t="shared" si="20"/>
        <v>26-1-2017</v>
      </c>
      <c r="D651">
        <f t="shared" si="21"/>
        <v>9</v>
      </c>
      <c r="E651" s="14" t="s">
        <v>1145</v>
      </c>
    </row>
    <row r="652" spans="1:5" x14ac:dyDescent="0.25">
      <c r="A652" s="14" t="s">
        <v>1509</v>
      </c>
      <c r="B652" s="15">
        <v>42761.397604166668</v>
      </c>
      <c r="C652" t="str">
        <f t="shared" si="20"/>
        <v>26-1-2017</v>
      </c>
      <c r="D652">
        <f t="shared" si="21"/>
        <v>9</v>
      </c>
      <c r="E652" s="14" t="s">
        <v>1144</v>
      </c>
    </row>
    <row r="653" spans="1:5" x14ac:dyDescent="0.25">
      <c r="A653" s="14" t="s">
        <v>1510</v>
      </c>
      <c r="B653" s="15">
        <v>42761.398819444446</v>
      </c>
      <c r="C653" t="str">
        <f t="shared" si="20"/>
        <v>26-1-2017</v>
      </c>
      <c r="D653">
        <f t="shared" si="21"/>
        <v>9</v>
      </c>
      <c r="E653" s="14" t="s">
        <v>1145</v>
      </c>
    </row>
    <row r="654" spans="1:5" x14ac:dyDescent="0.25">
      <c r="A654" s="14" t="s">
        <v>1511</v>
      </c>
      <c r="B654" s="15">
        <v>42761.398888888885</v>
      </c>
      <c r="C654" t="str">
        <f t="shared" si="20"/>
        <v>26-1-2017</v>
      </c>
      <c r="D654">
        <f t="shared" si="21"/>
        <v>9</v>
      </c>
      <c r="E654" s="14" t="s">
        <v>1143</v>
      </c>
    </row>
    <row r="655" spans="1:5" x14ac:dyDescent="0.25">
      <c r="A655" s="14" t="s">
        <v>1511</v>
      </c>
      <c r="B655" s="15">
        <v>42761.398888888885</v>
      </c>
      <c r="C655" t="str">
        <f t="shared" si="20"/>
        <v>26-1-2017</v>
      </c>
      <c r="D655">
        <f t="shared" si="21"/>
        <v>9</v>
      </c>
      <c r="E655" s="14" t="s">
        <v>1143</v>
      </c>
    </row>
    <row r="656" spans="1:5" x14ac:dyDescent="0.25">
      <c r="A656" s="14" t="s">
        <v>652</v>
      </c>
      <c r="B656" s="15">
        <v>42761.400219907409</v>
      </c>
      <c r="C656" t="str">
        <f t="shared" si="20"/>
        <v>26-1-2017</v>
      </c>
      <c r="D656">
        <f t="shared" si="21"/>
        <v>9</v>
      </c>
      <c r="E656" s="14" t="s">
        <v>1143</v>
      </c>
    </row>
    <row r="657" spans="1:5" x14ac:dyDescent="0.25">
      <c r="A657" s="14" t="s">
        <v>652</v>
      </c>
      <c r="B657" s="15">
        <v>42761.400219907409</v>
      </c>
      <c r="C657" t="str">
        <f t="shared" si="20"/>
        <v>26-1-2017</v>
      </c>
      <c r="D657">
        <f t="shared" si="21"/>
        <v>9</v>
      </c>
      <c r="E657" s="14" t="s">
        <v>1143</v>
      </c>
    </row>
    <row r="658" spans="1:5" x14ac:dyDescent="0.25">
      <c r="A658" s="14" t="s">
        <v>1512</v>
      </c>
      <c r="B658" s="15">
        <v>42761.400775462964</v>
      </c>
      <c r="C658" t="str">
        <f t="shared" si="20"/>
        <v>26-1-2017</v>
      </c>
      <c r="D658">
        <f t="shared" si="21"/>
        <v>9</v>
      </c>
      <c r="E658" s="14" t="s">
        <v>1145</v>
      </c>
    </row>
    <row r="659" spans="1:5" x14ac:dyDescent="0.25">
      <c r="A659" s="14" t="s">
        <v>753</v>
      </c>
      <c r="B659" s="15">
        <v>42761.401365740741</v>
      </c>
      <c r="C659" t="str">
        <f t="shared" si="20"/>
        <v>26-1-2017</v>
      </c>
      <c r="D659">
        <f t="shared" si="21"/>
        <v>9</v>
      </c>
      <c r="E659" s="14" t="s">
        <v>1144</v>
      </c>
    </row>
    <row r="660" spans="1:5" x14ac:dyDescent="0.25">
      <c r="A660" s="14" t="s">
        <v>215</v>
      </c>
      <c r="B660" s="15">
        <v>42761.401990740742</v>
      </c>
      <c r="C660" t="str">
        <f t="shared" si="20"/>
        <v>26-1-2017</v>
      </c>
      <c r="D660">
        <f t="shared" si="21"/>
        <v>9</v>
      </c>
      <c r="E660" s="14" t="s">
        <v>1145</v>
      </c>
    </row>
    <row r="661" spans="1:5" x14ac:dyDescent="0.25">
      <c r="A661" s="14" t="s">
        <v>1513</v>
      </c>
      <c r="B661" s="15">
        <v>42761.402233796296</v>
      </c>
      <c r="C661" t="str">
        <f t="shared" si="20"/>
        <v>26-1-2017</v>
      </c>
      <c r="D661">
        <f t="shared" si="21"/>
        <v>9</v>
      </c>
      <c r="E661" s="14" t="s">
        <v>1143</v>
      </c>
    </row>
    <row r="662" spans="1:5" x14ac:dyDescent="0.25">
      <c r="A662" s="14" t="s">
        <v>1513</v>
      </c>
      <c r="B662" s="15">
        <v>42761.402233796296</v>
      </c>
      <c r="C662" t="str">
        <f t="shared" si="20"/>
        <v>26-1-2017</v>
      </c>
      <c r="D662">
        <f t="shared" si="21"/>
        <v>9</v>
      </c>
      <c r="E662" s="14" t="s">
        <v>1143</v>
      </c>
    </row>
    <row r="663" spans="1:5" x14ac:dyDescent="0.25">
      <c r="A663" s="14" t="s">
        <v>720</v>
      </c>
      <c r="B663" s="15">
        <v>42761.402731481481</v>
      </c>
      <c r="C663" t="str">
        <f t="shared" si="20"/>
        <v>26-1-2017</v>
      </c>
      <c r="D663">
        <f t="shared" si="21"/>
        <v>9</v>
      </c>
      <c r="E663" s="14" t="s">
        <v>1145</v>
      </c>
    </row>
    <row r="664" spans="1:5" x14ac:dyDescent="0.25">
      <c r="A664" s="14" t="s">
        <v>1514</v>
      </c>
      <c r="B664" s="15">
        <v>42761.403726851851</v>
      </c>
      <c r="C664" t="str">
        <f t="shared" si="20"/>
        <v>26-1-2017</v>
      </c>
      <c r="D664">
        <f t="shared" si="21"/>
        <v>9</v>
      </c>
      <c r="E664" s="14" t="s">
        <v>1143</v>
      </c>
    </row>
    <row r="665" spans="1:5" x14ac:dyDescent="0.25">
      <c r="A665" s="14" t="s">
        <v>1514</v>
      </c>
      <c r="B665" s="15">
        <v>42761.403726851851</v>
      </c>
      <c r="C665" t="str">
        <f t="shared" si="20"/>
        <v>26-1-2017</v>
      </c>
      <c r="D665">
        <f t="shared" si="21"/>
        <v>9</v>
      </c>
      <c r="E665" s="14" t="s">
        <v>1143</v>
      </c>
    </row>
    <row r="666" spans="1:5" x14ac:dyDescent="0.25">
      <c r="A666" s="14" t="s">
        <v>1515</v>
      </c>
      <c r="B666" s="15">
        <v>42761.403761574074</v>
      </c>
      <c r="C666" t="str">
        <f t="shared" si="20"/>
        <v>26-1-2017</v>
      </c>
      <c r="D666">
        <f t="shared" si="21"/>
        <v>9</v>
      </c>
      <c r="E666" s="14" t="s">
        <v>1144</v>
      </c>
    </row>
    <row r="667" spans="1:5" x14ac:dyDescent="0.25">
      <c r="A667" s="14" t="s">
        <v>206</v>
      </c>
      <c r="B667" s="15">
        <v>42761.404641203706</v>
      </c>
      <c r="C667" t="str">
        <f t="shared" si="20"/>
        <v>26-1-2017</v>
      </c>
      <c r="D667">
        <f t="shared" si="21"/>
        <v>9</v>
      </c>
      <c r="E667" s="14" t="s">
        <v>1146</v>
      </c>
    </row>
    <row r="668" spans="1:5" x14ac:dyDescent="0.25">
      <c r="A668" s="14" t="s">
        <v>645</v>
      </c>
      <c r="B668" s="15">
        <v>42761.404699074075</v>
      </c>
      <c r="C668" t="str">
        <f t="shared" si="20"/>
        <v>26-1-2017</v>
      </c>
      <c r="D668">
        <f t="shared" si="21"/>
        <v>9</v>
      </c>
      <c r="E668" s="14" t="s">
        <v>1145</v>
      </c>
    </row>
    <row r="669" spans="1:5" x14ac:dyDescent="0.25">
      <c r="A669" s="14" t="s">
        <v>1516</v>
      </c>
      <c r="B669" s="15">
        <v>42761.405150462961</v>
      </c>
      <c r="C669" t="str">
        <f t="shared" si="20"/>
        <v>26-1-2017</v>
      </c>
      <c r="D669">
        <f t="shared" si="21"/>
        <v>9</v>
      </c>
      <c r="E669" s="14" t="s">
        <v>1145</v>
      </c>
    </row>
    <row r="670" spans="1:5" x14ac:dyDescent="0.25">
      <c r="A670" s="14" t="s">
        <v>1517</v>
      </c>
      <c r="B670" s="15">
        <v>42761.405266203707</v>
      </c>
      <c r="C670" t="str">
        <f t="shared" si="20"/>
        <v>26-1-2017</v>
      </c>
      <c r="D670">
        <f t="shared" si="21"/>
        <v>9</v>
      </c>
      <c r="E670" s="14" t="s">
        <v>1145</v>
      </c>
    </row>
    <row r="671" spans="1:5" x14ac:dyDescent="0.25">
      <c r="A671" s="14" t="s">
        <v>1518</v>
      </c>
      <c r="B671" s="15">
        <v>42761.406122685185</v>
      </c>
      <c r="C671" t="str">
        <f t="shared" si="20"/>
        <v>26-1-2017</v>
      </c>
      <c r="D671">
        <f t="shared" si="21"/>
        <v>9</v>
      </c>
      <c r="E671" s="14" t="s">
        <v>1144</v>
      </c>
    </row>
    <row r="672" spans="1:5" x14ac:dyDescent="0.25">
      <c r="A672" s="14" t="s">
        <v>1519</v>
      </c>
      <c r="B672" s="15">
        <v>42761.406168981484</v>
      </c>
      <c r="C672" t="str">
        <f t="shared" si="20"/>
        <v>26-1-2017</v>
      </c>
      <c r="D672">
        <f t="shared" si="21"/>
        <v>9</v>
      </c>
      <c r="E672" s="14" t="s">
        <v>1144</v>
      </c>
    </row>
    <row r="673" spans="1:5" x14ac:dyDescent="0.25">
      <c r="A673" s="14" t="s">
        <v>1520</v>
      </c>
      <c r="B673" s="15">
        <v>42761.406400462962</v>
      </c>
      <c r="C673" t="str">
        <f t="shared" si="20"/>
        <v>26-1-2017</v>
      </c>
      <c r="D673">
        <f t="shared" si="21"/>
        <v>9</v>
      </c>
      <c r="E673" s="14" t="s">
        <v>1145</v>
      </c>
    </row>
    <row r="674" spans="1:5" x14ac:dyDescent="0.25">
      <c r="A674" s="14" t="s">
        <v>1521</v>
      </c>
      <c r="B674" s="15">
        <v>42761.406527777777</v>
      </c>
      <c r="C674" t="str">
        <f t="shared" si="20"/>
        <v>26-1-2017</v>
      </c>
      <c r="D674">
        <f t="shared" si="21"/>
        <v>9</v>
      </c>
      <c r="E674" s="14" t="s">
        <v>1143</v>
      </c>
    </row>
    <row r="675" spans="1:5" x14ac:dyDescent="0.25">
      <c r="A675" s="14" t="s">
        <v>1521</v>
      </c>
      <c r="B675" s="15">
        <v>42761.406527777777</v>
      </c>
      <c r="C675" t="str">
        <f t="shared" si="20"/>
        <v>26-1-2017</v>
      </c>
      <c r="D675">
        <f t="shared" si="21"/>
        <v>9</v>
      </c>
      <c r="E675" s="14" t="s">
        <v>1143</v>
      </c>
    </row>
    <row r="676" spans="1:5" x14ac:dyDescent="0.25">
      <c r="A676" s="14" t="s">
        <v>1522</v>
      </c>
      <c r="B676" s="15">
        <v>42761.407025462962</v>
      </c>
      <c r="C676" t="str">
        <f t="shared" si="20"/>
        <v>26-1-2017</v>
      </c>
      <c r="D676">
        <f t="shared" si="21"/>
        <v>9</v>
      </c>
      <c r="E676" s="14" t="s">
        <v>1144</v>
      </c>
    </row>
    <row r="677" spans="1:5" x14ac:dyDescent="0.25">
      <c r="A677" s="14" t="s">
        <v>1522</v>
      </c>
      <c r="B677" s="15">
        <v>42761.407025462962</v>
      </c>
      <c r="C677" t="str">
        <f t="shared" si="20"/>
        <v>26-1-2017</v>
      </c>
      <c r="D677">
        <f t="shared" si="21"/>
        <v>9</v>
      </c>
      <c r="E677" s="14" t="s">
        <v>1144</v>
      </c>
    </row>
    <row r="678" spans="1:5" x14ac:dyDescent="0.25">
      <c r="A678" s="14" t="s">
        <v>1523</v>
      </c>
      <c r="B678" s="15">
        <v>42761.407233796293</v>
      </c>
      <c r="C678" t="str">
        <f t="shared" si="20"/>
        <v>26-1-2017</v>
      </c>
      <c r="D678">
        <f t="shared" si="21"/>
        <v>9</v>
      </c>
      <c r="E678" s="14" t="s">
        <v>1144</v>
      </c>
    </row>
    <row r="679" spans="1:5" x14ac:dyDescent="0.25">
      <c r="A679" s="14" t="s">
        <v>1524</v>
      </c>
      <c r="B679" s="15">
        <v>42761.407534722224</v>
      </c>
      <c r="C679" t="str">
        <f t="shared" si="20"/>
        <v>26-1-2017</v>
      </c>
      <c r="D679">
        <f t="shared" si="21"/>
        <v>9</v>
      </c>
      <c r="E679" s="14" t="s">
        <v>1145</v>
      </c>
    </row>
    <row r="680" spans="1:5" x14ac:dyDescent="0.25">
      <c r="A680" s="14" t="s">
        <v>1525</v>
      </c>
      <c r="B680" s="15">
        <v>42761.407754629632</v>
      </c>
      <c r="C680" t="str">
        <f t="shared" si="20"/>
        <v>26-1-2017</v>
      </c>
      <c r="D680">
        <f t="shared" si="21"/>
        <v>9</v>
      </c>
      <c r="E680" s="14" t="s">
        <v>1145</v>
      </c>
    </row>
    <row r="681" spans="1:5" x14ac:dyDescent="0.25">
      <c r="A681" s="14" t="s">
        <v>1270</v>
      </c>
      <c r="B681" s="15">
        <v>42761.40824074074</v>
      </c>
      <c r="C681" t="str">
        <f t="shared" si="20"/>
        <v>26-1-2017</v>
      </c>
      <c r="D681">
        <f t="shared" si="21"/>
        <v>9</v>
      </c>
      <c r="E681" s="14" t="s">
        <v>1144</v>
      </c>
    </row>
    <row r="682" spans="1:5" x14ac:dyDescent="0.25">
      <c r="A682" s="14" t="s">
        <v>755</v>
      </c>
      <c r="B682" s="15">
        <v>42761.409178240741</v>
      </c>
      <c r="C682" t="str">
        <f t="shared" si="20"/>
        <v>26-1-2017</v>
      </c>
      <c r="D682">
        <f t="shared" si="21"/>
        <v>9</v>
      </c>
      <c r="E682" s="14" t="s">
        <v>1144</v>
      </c>
    </row>
    <row r="683" spans="1:5" x14ac:dyDescent="0.25">
      <c r="A683" s="14" t="s">
        <v>1526</v>
      </c>
      <c r="B683" s="14" t="s">
        <v>2985</v>
      </c>
      <c r="C683" t="e">
        <f t="shared" si="20"/>
        <v>#VALUE!</v>
      </c>
      <c r="D683" t="e">
        <f t="shared" si="21"/>
        <v>#VALUE!</v>
      </c>
      <c r="E683" s="14" t="s">
        <v>1146</v>
      </c>
    </row>
    <row r="684" spans="1:5" x14ac:dyDescent="0.25">
      <c r="A684" s="14" t="s">
        <v>1527</v>
      </c>
      <c r="B684" s="15">
        <v>42761.409872685188</v>
      </c>
      <c r="C684" t="str">
        <f t="shared" si="20"/>
        <v>26-1-2017</v>
      </c>
      <c r="D684">
        <f t="shared" si="21"/>
        <v>9</v>
      </c>
      <c r="E684" s="14" t="s">
        <v>1145</v>
      </c>
    </row>
    <row r="685" spans="1:5" x14ac:dyDescent="0.25">
      <c r="A685" s="14" t="s">
        <v>1528</v>
      </c>
      <c r="B685" s="15">
        <v>42761.410532407404</v>
      </c>
      <c r="C685" t="str">
        <f t="shared" si="20"/>
        <v>26-1-2017</v>
      </c>
      <c r="D685">
        <f t="shared" si="21"/>
        <v>9</v>
      </c>
      <c r="E685" s="14" t="s">
        <v>1144</v>
      </c>
    </row>
    <row r="686" spans="1:5" x14ac:dyDescent="0.25">
      <c r="A686" s="14" t="s">
        <v>1529</v>
      </c>
      <c r="B686" s="15">
        <v>42761.410949074074</v>
      </c>
      <c r="C686" t="str">
        <f t="shared" si="20"/>
        <v>26-1-2017</v>
      </c>
      <c r="D686">
        <f t="shared" si="21"/>
        <v>9</v>
      </c>
      <c r="E686" s="14" t="s">
        <v>1147</v>
      </c>
    </row>
    <row r="687" spans="1:5" x14ac:dyDescent="0.25">
      <c r="A687" s="14" t="s">
        <v>1530</v>
      </c>
      <c r="B687" s="15">
        <v>42761.411041666666</v>
      </c>
      <c r="C687" t="str">
        <f t="shared" si="20"/>
        <v>26-1-2017</v>
      </c>
      <c r="D687">
        <f t="shared" si="21"/>
        <v>9</v>
      </c>
      <c r="E687" s="14" t="s">
        <v>1143</v>
      </c>
    </row>
    <row r="688" spans="1:5" x14ac:dyDescent="0.25">
      <c r="A688" s="14" t="s">
        <v>1530</v>
      </c>
      <c r="B688" s="15">
        <v>42761.411041666666</v>
      </c>
      <c r="C688" t="str">
        <f t="shared" si="20"/>
        <v>26-1-2017</v>
      </c>
      <c r="D688">
        <f t="shared" si="21"/>
        <v>9</v>
      </c>
      <c r="E688" s="14" t="s">
        <v>1143</v>
      </c>
    </row>
    <row r="689" spans="1:5" x14ac:dyDescent="0.25">
      <c r="A689" s="14" t="s">
        <v>1531</v>
      </c>
      <c r="B689" s="15">
        <v>42761.41128472222</v>
      </c>
      <c r="C689" t="str">
        <f t="shared" si="20"/>
        <v>26-1-2017</v>
      </c>
      <c r="D689">
        <f t="shared" si="21"/>
        <v>9</v>
      </c>
      <c r="E689" s="14" t="s">
        <v>1144</v>
      </c>
    </row>
    <row r="690" spans="1:5" x14ac:dyDescent="0.25">
      <c r="A690" s="14" t="s">
        <v>1532</v>
      </c>
      <c r="B690" s="15">
        <v>42761.411400462966</v>
      </c>
      <c r="C690" t="str">
        <f t="shared" si="20"/>
        <v>26-1-2017</v>
      </c>
      <c r="D690">
        <f t="shared" si="21"/>
        <v>9</v>
      </c>
      <c r="E690" s="14" t="s">
        <v>1144</v>
      </c>
    </row>
    <row r="691" spans="1:5" x14ac:dyDescent="0.25">
      <c r="A691" s="14" t="s">
        <v>1533</v>
      </c>
      <c r="B691" s="15">
        <v>42761.411782407406</v>
      </c>
      <c r="C691" t="str">
        <f t="shared" si="20"/>
        <v>26-1-2017</v>
      </c>
      <c r="D691">
        <f t="shared" si="21"/>
        <v>9</v>
      </c>
      <c r="E691" s="14" t="s">
        <v>1147</v>
      </c>
    </row>
    <row r="692" spans="1:5" x14ac:dyDescent="0.25">
      <c r="A692" s="14" t="s">
        <v>1534</v>
      </c>
      <c r="B692" s="15">
        <v>42761.412175925929</v>
      </c>
      <c r="C692" t="str">
        <f t="shared" si="20"/>
        <v>26-1-2017</v>
      </c>
      <c r="D692">
        <f t="shared" si="21"/>
        <v>9</v>
      </c>
      <c r="E692" s="14" t="s">
        <v>1146</v>
      </c>
    </row>
    <row r="693" spans="1:5" x14ac:dyDescent="0.25">
      <c r="A693" s="14" t="s">
        <v>1535</v>
      </c>
      <c r="B693" s="15">
        <v>42761.412743055553</v>
      </c>
      <c r="C693" t="str">
        <f t="shared" si="20"/>
        <v>26-1-2017</v>
      </c>
      <c r="D693">
        <f t="shared" si="21"/>
        <v>9</v>
      </c>
      <c r="E693" s="14" t="s">
        <v>1147</v>
      </c>
    </row>
    <row r="694" spans="1:5" x14ac:dyDescent="0.25">
      <c r="A694" s="14" t="s">
        <v>438</v>
      </c>
      <c r="B694" s="15">
        <v>42761.413344907407</v>
      </c>
      <c r="C694" t="str">
        <f t="shared" si="20"/>
        <v>26-1-2017</v>
      </c>
      <c r="D694">
        <f t="shared" si="21"/>
        <v>9</v>
      </c>
      <c r="E694" s="14" t="s">
        <v>1145</v>
      </c>
    </row>
    <row r="695" spans="1:5" x14ac:dyDescent="0.25">
      <c r="A695" s="14" t="s">
        <v>1536</v>
      </c>
      <c r="B695" s="15">
        <v>42761.413738425923</v>
      </c>
      <c r="C695" t="str">
        <f t="shared" si="20"/>
        <v>26-1-2017</v>
      </c>
      <c r="D695">
        <f t="shared" si="21"/>
        <v>9</v>
      </c>
      <c r="E695" s="14" t="s">
        <v>1143</v>
      </c>
    </row>
    <row r="696" spans="1:5" x14ac:dyDescent="0.25">
      <c r="A696" s="14" t="s">
        <v>1536</v>
      </c>
      <c r="B696" s="15">
        <v>42761.413738425923</v>
      </c>
      <c r="C696" t="str">
        <f t="shared" si="20"/>
        <v>26-1-2017</v>
      </c>
      <c r="D696">
        <f t="shared" si="21"/>
        <v>9</v>
      </c>
      <c r="E696" s="14" t="s">
        <v>1143</v>
      </c>
    </row>
    <row r="697" spans="1:5" x14ac:dyDescent="0.25">
      <c r="A697" s="14" t="s">
        <v>1537</v>
      </c>
      <c r="B697" s="15">
        <v>42761.414525462962</v>
      </c>
      <c r="C697" t="str">
        <f t="shared" si="20"/>
        <v>26-1-2017</v>
      </c>
      <c r="D697">
        <f t="shared" si="21"/>
        <v>9</v>
      </c>
      <c r="E697" s="14" t="s">
        <v>1147</v>
      </c>
    </row>
    <row r="698" spans="1:5" x14ac:dyDescent="0.25">
      <c r="A698" s="14" t="s">
        <v>340</v>
      </c>
      <c r="B698" s="15">
        <v>42761.414606481485</v>
      </c>
      <c r="C698" t="str">
        <f t="shared" si="20"/>
        <v>26-1-2017</v>
      </c>
      <c r="D698">
        <f t="shared" si="21"/>
        <v>9</v>
      </c>
      <c r="E698" s="14" t="s">
        <v>1145</v>
      </c>
    </row>
    <row r="699" spans="1:5" x14ac:dyDescent="0.25">
      <c r="A699" s="14" t="s">
        <v>1538</v>
      </c>
      <c r="B699" s="15">
        <v>42761.414756944447</v>
      </c>
      <c r="C699" t="str">
        <f t="shared" si="20"/>
        <v>26-1-2017</v>
      </c>
      <c r="D699">
        <f t="shared" si="21"/>
        <v>9</v>
      </c>
      <c r="E699" s="14" t="s">
        <v>1144</v>
      </c>
    </row>
    <row r="700" spans="1:5" x14ac:dyDescent="0.25">
      <c r="A700" s="14" t="s">
        <v>1193</v>
      </c>
      <c r="B700" s="15">
        <v>42761.41505787037</v>
      </c>
      <c r="C700" t="str">
        <f t="shared" si="20"/>
        <v>26-1-2017</v>
      </c>
      <c r="D700">
        <f t="shared" si="21"/>
        <v>9</v>
      </c>
      <c r="E700" s="14" t="s">
        <v>1144</v>
      </c>
    </row>
    <row r="701" spans="1:5" x14ac:dyDescent="0.25">
      <c r="A701" s="14" t="s">
        <v>1539</v>
      </c>
      <c r="B701" s="15">
        <v>42761.415983796294</v>
      </c>
      <c r="C701" t="str">
        <f t="shared" si="20"/>
        <v>26-1-2017</v>
      </c>
      <c r="D701">
        <f t="shared" si="21"/>
        <v>9</v>
      </c>
      <c r="E701" s="14" t="s">
        <v>1147</v>
      </c>
    </row>
    <row r="702" spans="1:5" x14ac:dyDescent="0.25">
      <c r="A702" s="14" t="s">
        <v>1540</v>
      </c>
      <c r="B702" s="15">
        <v>42761.416458333333</v>
      </c>
      <c r="C702" t="str">
        <f t="shared" si="20"/>
        <v>26-1-2017</v>
      </c>
      <c r="D702">
        <f t="shared" si="21"/>
        <v>9</v>
      </c>
      <c r="E702" s="14" t="s">
        <v>1143</v>
      </c>
    </row>
    <row r="703" spans="1:5" x14ac:dyDescent="0.25">
      <c r="A703" s="14" t="s">
        <v>1540</v>
      </c>
      <c r="B703" s="15">
        <v>42761.416458333333</v>
      </c>
      <c r="C703" t="str">
        <f t="shared" si="20"/>
        <v>26-1-2017</v>
      </c>
      <c r="D703">
        <f t="shared" si="21"/>
        <v>9</v>
      </c>
      <c r="E703" s="14" t="s">
        <v>1143</v>
      </c>
    </row>
    <row r="704" spans="1:5" x14ac:dyDescent="0.25">
      <c r="A704" s="14" t="s">
        <v>1541</v>
      </c>
      <c r="B704" s="15">
        <v>42761.417118055557</v>
      </c>
      <c r="C704" t="str">
        <f t="shared" si="20"/>
        <v>26-1-2017</v>
      </c>
      <c r="D704">
        <f t="shared" si="21"/>
        <v>10</v>
      </c>
      <c r="E704" s="14" t="s">
        <v>1146</v>
      </c>
    </row>
    <row r="705" spans="1:5" x14ac:dyDescent="0.25">
      <c r="A705" s="14" t="s">
        <v>737</v>
      </c>
      <c r="B705" s="15">
        <v>42761.418067129627</v>
      </c>
      <c r="C705" t="str">
        <f t="shared" si="20"/>
        <v>26-1-2017</v>
      </c>
      <c r="D705">
        <f t="shared" si="21"/>
        <v>10</v>
      </c>
      <c r="E705" s="14" t="s">
        <v>1145</v>
      </c>
    </row>
    <row r="706" spans="1:5" x14ac:dyDescent="0.25">
      <c r="A706" s="14" t="s">
        <v>200</v>
      </c>
      <c r="B706" s="15">
        <v>42761.418321759258</v>
      </c>
      <c r="C706" t="str">
        <f t="shared" si="20"/>
        <v>26-1-2017</v>
      </c>
      <c r="D706">
        <f t="shared" si="21"/>
        <v>10</v>
      </c>
      <c r="E706" s="14" t="s">
        <v>1145</v>
      </c>
    </row>
    <row r="707" spans="1:5" x14ac:dyDescent="0.25">
      <c r="A707" s="14" t="s">
        <v>1256</v>
      </c>
      <c r="B707" s="15">
        <v>42761.418483796297</v>
      </c>
      <c r="C707" t="str">
        <f t="shared" ref="C707:C770" si="22">CONCATENATE(DAY(B707),"-",MONTH(B707),"-",YEAR(B707))</f>
        <v>26-1-2017</v>
      </c>
      <c r="D707">
        <f t="shared" ref="D707:D770" si="23">HOUR(B707)</f>
        <v>10</v>
      </c>
      <c r="E707" s="14" t="s">
        <v>1144</v>
      </c>
    </row>
    <row r="708" spans="1:5" x14ac:dyDescent="0.25">
      <c r="A708" s="14" t="s">
        <v>404</v>
      </c>
      <c r="B708" s="15">
        <v>42761.419259259259</v>
      </c>
      <c r="C708" t="str">
        <f t="shared" si="22"/>
        <v>26-1-2017</v>
      </c>
      <c r="D708">
        <f t="shared" si="23"/>
        <v>10</v>
      </c>
      <c r="E708" s="14" t="s">
        <v>1145</v>
      </c>
    </row>
    <row r="709" spans="1:5" x14ac:dyDescent="0.25">
      <c r="A709" s="14" t="s">
        <v>1178</v>
      </c>
      <c r="B709" s="15">
        <v>42761.419571759259</v>
      </c>
      <c r="C709" t="str">
        <f t="shared" si="22"/>
        <v>26-1-2017</v>
      </c>
      <c r="D709">
        <f t="shared" si="23"/>
        <v>10</v>
      </c>
      <c r="E709" s="14" t="s">
        <v>1144</v>
      </c>
    </row>
    <row r="710" spans="1:5" x14ac:dyDescent="0.25">
      <c r="A710" s="14" t="s">
        <v>96</v>
      </c>
      <c r="B710" s="15">
        <v>42761.419571759259</v>
      </c>
      <c r="C710" t="str">
        <f t="shared" si="22"/>
        <v>26-1-2017</v>
      </c>
      <c r="D710">
        <f t="shared" si="23"/>
        <v>10</v>
      </c>
      <c r="E710" s="14" t="s">
        <v>1144</v>
      </c>
    </row>
    <row r="711" spans="1:5" x14ac:dyDescent="0.25">
      <c r="A711" s="14" t="s">
        <v>330</v>
      </c>
      <c r="B711" s="15">
        <v>42761.419641203705</v>
      </c>
      <c r="C711" t="str">
        <f t="shared" si="22"/>
        <v>26-1-2017</v>
      </c>
      <c r="D711">
        <f t="shared" si="23"/>
        <v>10</v>
      </c>
      <c r="E711" s="14" t="s">
        <v>1145</v>
      </c>
    </row>
    <row r="712" spans="1:5" x14ac:dyDescent="0.25">
      <c r="A712" s="14" t="s">
        <v>779</v>
      </c>
      <c r="B712" s="15">
        <v>42761.420532407406</v>
      </c>
      <c r="C712" t="str">
        <f t="shared" si="22"/>
        <v>26-1-2017</v>
      </c>
      <c r="D712">
        <f t="shared" si="23"/>
        <v>10</v>
      </c>
      <c r="E712" s="14" t="s">
        <v>1145</v>
      </c>
    </row>
    <row r="713" spans="1:5" x14ac:dyDescent="0.25">
      <c r="A713" s="14" t="s">
        <v>1542</v>
      </c>
      <c r="B713" s="15">
        <v>42761.420613425929</v>
      </c>
      <c r="C713" t="str">
        <f t="shared" si="22"/>
        <v>26-1-2017</v>
      </c>
      <c r="D713">
        <f t="shared" si="23"/>
        <v>10</v>
      </c>
      <c r="E713" s="14" t="s">
        <v>1145</v>
      </c>
    </row>
    <row r="714" spans="1:5" x14ac:dyDescent="0.25">
      <c r="A714" s="14" t="s">
        <v>1543</v>
      </c>
      <c r="B714" s="15">
        <v>42761.420636574076</v>
      </c>
      <c r="C714" t="str">
        <f t="shared" si="22"/>
        <v>26-1-2017</v>
      </c>
      <c r="D714">
        <f t="shared" si="23"/>
        <v>10</v>
      </c>
      <c r="E714" s="14" t="s">
        <v>1143</v>
      </c>
    </row>
    <row r="715" spans="1:5" x14ac:dyDescent="0.25">
      <c r="A715" s="14" t="s">
        <v>1543</v>
      </c>
      <c r="B715" s="15">
        <v>42761.420636574076</v>
      </c>
      <c r="C715" t="str">
        <f t="shared" si="22"/>
        <v>26-1-2017</v>
      </c>
      <c r="D715">
        <f t="shared" si="23"/>
        <v>10</v>
      </c>
      <c r="E715" s="14" t="s">
        <v>1143</v>
      </c>
    </row>
    <row r="716" spans="1:5" x14ac:dyDescent="0.25">
      <c r="A716" s="14" t="s">
        <v>1544</v>
      </c>
      <c r="B716" s="15">
        <v>42761.421203703707</v>
      </c>
      <c r="C716" t="str">
        <f t="shared" si="22"/>
        <v>26-1-2017</v>
      </c>
      <c r="D716">
        <f t="shared" si="23"/>
        <v>10</v>
      </c>
      <c r="E716" s="14" t="s">
        <v>1144</v>
      </c>
    </row>
    <row r="717" spans="1:5" x14ac:dyDescent="0.25">
      <c r="A717" s="14" t="s">
        <v>576</v>
      </c>
      <c r="B717" s="15">
        <v>42761.421527777777</v>
      </c>
      <c r="C717" t="str">
        <f t="shared" si="22"/>
        <v>26-1-2017</v>
      </c>
      <c r="D717">
        <f t="shared" si="23"/>
        <v>10</v>
      </c>
      <c r="E717" s="14" t="s">
        <v>1145</v>
      </c>
    </row>
    <row r="718" spans="1:5" x14ac:dyDescent="0.25">
      <c r="A718" s="14" t="s">
        <v>1545</v>
      </c>
      <c r="B718" s="15">
        <v>42761.421759259261</v>
      </c>
      <c r="C718" t="str">
        <f t="shared" si="22"/>
        <v>26-1-2017</v>
      </c>
      <c r="D718">
        <f t="shared" si="23"/>
        <v>10</v>
      </c>
      <c r="E718" s="14" t="s">
        <v>1144</v>
      </c>
    </row>
    <row r="719" spans="1:5" x14ac:dyDescent="0.25">
      <c r="A719" s="14" t="s">
        <v>1546</v>
      </c>
      <c r="B719" s="15">
        <v>42761.42255787037</v>
      </c>
      <c r="C719" t="str">
        <f t="shared" si="22"/>
        <v>26-1-2017</v>
      </c>
      <c r="D719">
        <f t="shared" si="23"/>
        <v>10</v>
      </c>
      <c r="E719" s="14" t="s">
        <v>1143</v>
      </c>
    </row>
    <row r="720" spans="1:5" x14ac:dyDescent="0.25">
      <c r="A720" s="14" t="s">
        <v>1546</v>
      </c>
      <c r="B720" s="15">
        <v>42761.42255787037</v>
      </c>
      <c r="C720" t="str">
        <f t="shared" si="22"/>
        <v>26-1-2017</v>
      </c>
      <c r="D720">
        <f t="shared" si="23"/>
        <v>10</v>
      </c>
      <c r="E720" s="14" t="s">
        <v>1143</v>
      </c>
    </row>
    <row r="721" spans="1:5" x14ac:dyDescent="0.25">
      <c r="A721" s="14" t="s">
        <v>1547</v>
      </c>
      <c r="B721" s="15">
        <v>42761.423055555555</v>
      </c>
      <c r="C721" t="str">
        <f t="shared" si="22"/>
        <v>26-1-2017</v>
      </c>
      <c r="D721">
        <f t="shared" si="23"/>
        <v>10</v>
      </c>
      <c r="E721" s="14" t="s">
        <v>1145</v>
      </c>
    </row>
    <row r="722" spans="1:5" x14ac:dyDescent="0.25">
      <c r="A722" s="14" t="s">
        <v>1425</v>
      </c>
      <c r="B722" s="15">
        <v>42761.423368055555</v>
      </c>
      <c r="C722" t="str">
        <f t="shared" si="22"/>
        <v>26-1-2017</v>
      </c>
      <c r="D722">
        <f t="shared" si="23"/>
        <v>10</v>
      </c>
      <c r="E722" s="14" t="s">
        <v>1147</v>
      </c>
    </row>
    <row r="723" spans="1:5" x14ac:dyDescent="0.25">
      <c r="A723" s="14" t="s">
        <v>1548</v>
      </c>
      <c r="B723" s="15">
        <v>42761.423692129632</v>
      </c>
      <c r="C723" t="str">
        <f t="shared" si="22"/>
        <v>26-1-2017</v>
      </c>
      <c r="D723">
        <f t="shared" si="23"/>
        <v>10</v>
      </c>
      <c r="E723" s="14" t="s">
        <v>1145</v>
      </c>
    </row>
    <row r="724" spans="1:5" x14ac:dyDescent="0.25">
      <c r="A724" s="14" t="s">
        <v>1549</v>
      </c>
      <c r="B724" s="15">
        <v>42761.423958333333</v>
      </c>
      <c r="C724" t="str">
        <f t="shared" si="22"/>
        <v>26-1-2017</v>
      </c>
      <c r="D724">
        <f t="shared" si="23"/>
        <v>10</v>
      </c>
      <c r="E724" s="14" t="s">
        <v>1145</v>
      </c>
    </row>
    <row r="725" spans="1:5" x14ac:dyDescent="0.25">
      <c r="A725" s="14" t="s">
        <v>1550</v>
      </c>
      <c r="B725" s="15">
        <v>42761.424363425926</v>
      </c>
      <c r="C725" t="str">
        <f t="shared" si="22"/>
        <v>26-1-2017</v>
      </c>
      <c r="D725">
        <f t="shared" si="23"/>
        <v>10</v>
      </c>
      <c r="E725" s="14" t="s">
        <v>1143</v>
      </c>
    </row>
    <row r="726" spans="1:5" x14ac:dyDescent="0.25">
      <c r="A726" s="14" t="s">
        <v>1550</v>
      </c>
      <c r="B726" s="15">
        <v>42761.424363425926</v>
      </c>
      <c r="C726" t="str">
        <f t="shared" si="22"/>
        <v>26-1-2017</v>
      </c>
      <c r="D726">
        <f t="shared" si="23"/>
        <v>10</v>
      </c>
      <c r="E726" s="14" t="s">
        <v>1143</v>
      </c>
    </row>
    <row r="727" spans="1:5" x14ac:dyDescent="0.25">
      <c r="A727" s="14" t="s">
        <v>1551</v>
      </c>
      <c r="B727" s="15">
        <v>42761.424502314818</v>
      </c>
      <c r="C727" t="str">
        <f t="shared" si="22"/>
        <v>26-1-2017</v>
      </c>
      <c r="D727">
        <f t="shared" si="23"/>
        <v>10</v>
      </c>
      <c r="E727" s="14" t="s">
        <v>1145</v>
      </c>
    </row>
    <row r="728" spans="1:5" x14ac:dyDescent="0.25">
      <c r="A728" s="14" t="s">
        <v>1552</v>
      </c>
      <c r="B728" s="15">
        <v>42761.425659722219</v>
      </c>
      <c r="C728" t="str">
        <f t="shared" si="22"/>
        <v>26-1-2017</v>
      </c>
      <c r="D728">
        <f t="shared" si="23"/>
        <v>10</v>
      </c>
      <c r="E728" s="14" t="s">
        <v>1143</v>
      </c>
    </row>
    <row r="729" spans="1:5" x14ac:dyDescent="0.25">
      <c r="A729" s="14" t="s">
        <v>1552</v>
      </c>
      <c r="B729" s="15">
        <v>42761.425659722219</v>
      </c>
      <c r="C729" t="str">
        <f t="shared" si="22"/>
        <v>26-1-2017</v>
      </c>
      <c r="D729">
        <f t="shared" si="23"/>
        <v>10</v>
      </c>
      <c r="E729" s="14" t="s">
        <v>1143</v>
      </c>
    </row>
    <row r="730" spans="1:5" x14ac:dyDescent="0.25">
      <c r="A730" s="14" t="s">
        <v>1552</v>
      </c>
      <c r="B730" s="15">
        <v>42761.425659722219</v>
      </c>
      <c r="C730" t="str">
        <f t="shared" si="22"/>
        <v>26-1-2017</v>
      </c>
      <c r="D730">
        <f t="shared" si="23"/>
        <v>10</v>
      </c>
      <c r="E730" s="14" t="s">
        <v>1143</v>
      </c>
    </row>
    <row r="731" spans="1:5" x14ac:dyDescent="0.25">
      <c r="A731" s="14" t="s">
        <v>1552</v>
      </c>
      <c r="B731" s="15">
        <v>42761.425659722219</v>
      </c>
      <c r="C731" t="str">
        <f t="shared" si="22"/>
        <v>26-1-2017</v>
      </c>
      <c r="D731">
        <f t="shared" si="23"/>
        <v>10</v>
      </c>
      <c r="E731" s="14" t="s">
        <v>1143</v>
      </c>
    </row>
    <row r="732" spans="1:5" x14ac:dyDescent="0.25">
      <c r="A732" s="14" t="s">
        <v>1553</v>
      </c>
      <c r="B732" s="15">
        <v>42761.425798611112</v>
      </c>
      <c r="C732" t="str">
        <f t="shared" si="22"/>
        <v>26-1-2017</v>
      </c>
      <c r="D732">
        <f t="shared" si="23"/>
        <v>10</v>
      </c>
      <c r="E732" s="14" t="s">
        <v>1145</v>
      </c>
    </row>
    <row r="733" spans="1:5" x14ac:dyDescent="0.25">
      <c r="A733" s="14" t="s">
        <v>1554</v>
      </c>
      <c r="B733" s="15">
        <v>42761.425949074073</v>
      </c>
      <c r="C733" t="str">
        <f t="shared" si="22"/>
        <v>26-1-2017</v>
      </c>
      <c r="D733">
        <f t="shared" si="23"/>
        <v>10</v>
      </c>
      <c r="E733" s="14" t="s">
        <v>1145</v>
      </c>
    </row>
    <row r="734" spans="1:5" x14ac:dyDescent="0.25">
      <c r="A734" s="14" t="s">
        <v>1555</v>
      </c>
      <c r="B734" s="15">
        <v>42761.426319444443</v>
      </c>
      <c r="C734" t="str">
        <f t="shared" si="22"/>
        <v>26-1-2017</v>
      </c>
      <c r="D734">
        <f t="shared" si="23"/>
        <v>10</v>
      </c>
      <c r="E734" s="14" t="s">
        <v>1146</v>
      </c>
    </row>
    <row r="735" spans="1:5" x14ac:dyDescent="0.25">
      <c r="A735" s="14" t="s">
        <v>1160</v>
      </c>
      <c r="B735" s="15">
        <v>42761.427187499998</v>
      </c>
      <c r="C735" t="str">
        <f t="shared" si="22"/>
        <v>26-1-2017</v>
      </c>
      <c r="D735">
        <f t="shared" si="23"/>
        <v>10</v>
      </c>
      <c r="E735" s="14" t="s">
        <v>1144</v>
      </c>
    </row>
    <row r="736" spans="1:5" x14ac:dyDescent="0.25">
      <c r="A736" s="14" t="s">
        <v>1440</v>
      </c>
      <c r="B736" s="15">
        <v>42761.427233796298</v>
      </c>
      <c r="C736" t="str">
        <f t="shared" si="22"/>
        <v>26-1-2017</v>
      </c>
      <c r="D736">
        <f t="shared" si="23"/>
        <v>10</v>
      </c>
      <c r="E736" s="14" t="s">
        <v>1147</v>
      </c>
    </row>
    <row r="737" spans="1:5" x14ac:dyDescent="0.25">
      <c r="A737" s="14" t="s">
        <v>1556</v>
      </c>
      <c r="B737" s="15">
        <v>42761.427939814814</v>
      </c>
      <c r="C737" t="str">
        <f t="shared" si="22"/>
        <v>26-1-2017</v>
      </c>
      <c r="D737">
        <f t="shared" si="23"/>
        <v>10</v>
      </c>
      <c r="E737" s="14" t="s">
        <v>1147</v>
      </c>
    </row>
    <row r="738" spans="1:5" x14ac:dyDescent="0.25">
      <c r="A738" s="14" t="s">
        <v>77</v>
      </c>
      <c r="B738" s="15">
        <v>42761.428101851852</v>
      </c>
      <c r="C738" t="str">
        <f t="shared" si="22"/>
        <v>26-1-2017</v>
      </c>
      <c r="D738">
        <f t="shared" si="23"/>
        <v>10</v>
      </c>
      <c r="E738" s="14" t="s">
        <v>1144</v>
      </c>
    </row>
    <row r="739" spans="1:5" x14ac:dyDescent="0.25">
      <c r="A739" s="14" t="s">
        <v>1557</v>
      </c>
      <c r="B739" s="15">
        <v>42761.428483796299</v>
      </c>
      <c r="C739" t="str">
        <f t="shared" si="22"/>
        <v>26-1-2017</v>
      </c>
      <c r="D739">
        <f t="shared" si="23"/>
        <v>10</v>
      </c>
      <c r="E739" s="14" t="s">
        <v>1145</v>
      </c>
    </row>
    <row r="740" spans="1:5" x14ac:dyDescent="0.25">
      <c r="A740" s="14" t="s">
        <v>243</v>
      </c>
      <c r="B740" s="15">
        <v>42761.428553240738</v>
      </c>
      <c r="C740" t="str">
        <f t="shared" si="22"/>
        <v>26-1-2017</v>
      </c>
      <c r="D740">
        <f t="shared" si="23"/>
        <v>10</v>
      </c>
      <c r="E740" s="14" t="s">
        <v>1145</v>
      </c>
    </row>
    <row r="741" spans="1:5" x14ac:dyDescent="0.25">
      <c r="A741" s="14" t="s">
        <v>1558</v>
      </c>
      <c r="B741" s="15">
        <v>42761.428935185184</v>
      </c>
      <c r="C741" t="str">
        <f t="shared" si="22"/>
        <v>26-1-2017</v>
      </c>
      <c r="D741">
        <f t="shared" si="23"/>
        <v>10</v>
      </c>
      <c r="E741" s="14" t="s">
        <v>1143</v>
      </c>
    </row>
    <row r="742" spans="1:5" x14ac:dyDescent="0.25">
      <c r="A742" s="14" t="s">
        <v>1558</v>
      </c>
      <c r="B742" s="15">
        <v>42761.428935185184</v>
      </c>
      <c r="C742" t="str">
        <f t="shared" si="22"/>
        <v>26-1-2017</v>
      </c>
      <c r="D742">
        <f t="shared" si="23"/>
        <v>10</v>
      </c>
      <c r="E742" s="14" t="s">
        <v>1143</v>
      </c>
    </row>
    <row r="743" spans="1:5" x14ac:dyDescent="0.25">
      <c r="A743" s="14" t="s">
        <v>1558</v>
      </c>
      <c r="B743" s="15">
        <v>42761.428935185184</v>
      </c>
      <c r="C743" t="str">
        <f t="shared" si="22"/>
        <v>26-1-2017</v>
      </c>
      <c r="D743">
        <f t="shared" si="23"/>
        <v>10</v>
      </c>
      <c r="E743" s="14" t="s">
        <v>1143</v>
      </c>
    </row>
    <row r="744" spans="1:5" x14ac:dyDescent="0.25">
      <c r="A744" s="14" t="s">
        <v>1558</v>
      </c>
      <c r="B744" s="15">
        <v>42761.428935185184</v>
      </c>
      <c r="C744" t="str">
        <f t="shared" si="22"/>
        <v>26-1-2017</v>
      </c>
      <c r="D744">
        <f t="shared" si="23"/>
        <v>10</v>
      </c>
      <c r="E744" s="14" t="s">
        <v>1143</v>
      </c>
    </row>
    <row r="745" spans="1:5" x14ac:dyDescent="0.25">
      <c r="A745" s="14" t="s">
        <v>384</v>
      </c>
      <c r="B745" s="15">
        <v>42761.428946759261</v>
      </c>
      <c r="C745" t="str">
        <f t="shared" si="22"/>
        <v>26-1-2017</v>
      </c>
      <c r="D745">
        <f t="shared" si="23"/>
        <v>10</v>
      </c>
      <c r="E745" s="14" t="s">
        <v>1144</v>
      </c>
    </row>
    <row r="746" spans="1:5" x14ac:dyDescent="0.25">
      <c r="A746" s="14" t="s">
        <v>1559</v>
      </c>
      <c r="B746" s="15">
        <v>42761.429930555554</v>
      </c>
      <c r="C746" t="str">
        <f t="shared" si="22"/>
        <v>26-1-2017</v>
      </c>
      <c r="D746">
        <f t="shared" si="23"/>
        <v>10</v>
      </c>
      <c r="E746" s="14" t="s">
        <v>1145</v>
      </c>
    </row>
    <row r="747" spans="1:5" x14ac:dyDescent="0.25">
      <c r="A747" s="14" t="s">
        <v>1560</v>
      </c>
      <c r="B747" s="15">
        <v>42761.430358796293</v>
      </c>
      <c r="C747" t="str">
        <f t="shared" si="22"/>
        <v>26-1-2017</v>
      </c>
      <c r="D747">
        <f t="shared" si="23"/>
        <v>10</v>
      </c>
      <c r="E747" s="14" t="s">
        <v>1146</v>
      </c>
    </row>
    <row r="748" spans="1:5" x14ac:dyDescent="0.25">
      <c r="A748" s="14" t="s">
        <v>71</v>
      </c>
      <c r="B748" s="15">
        <v>42761.430462962962</v>
      </c>
      <c r="C748" t="str">
        <f t="shared" si="22"/>
        <v>26-1-2017</v>
      </c>
      <c r="D748">
        <f t="shared" si="23"/>
        <v>10</v>
      </c>
      <c r="E748" s="14" t="s">
        <v>1147</v>
      </c>
    </row>
    <row r="749" spans="1:5" x14ac:dyDescent="0.25">
      <c r="A749" s="14" t="s">
        <v>1561</v>
      </c>
      <c r="B749" s="15">
        <v>42761.431261574071</v>
      </c>
      <c r="C749" t="str">
        <f t="shared" si="22"/>
        <v>26-1-2017</v>
      </c>
      <c r="D749">
        <f t="shared" si="23"/>
        <v>10</v>
      </c>
      <c r="E749" s="14" t="s">
        <v>1145</v>
      </c>
    </row>
    <row r="750" spans="1:5" x14ac:dyDescent="0.25">
      <c r="A750" s="14" t="s">
        <v>1561</v>
      </c>
      <c r="B750" s="15">
        <v>42761.431261574071</v>
      </c>
      <c r="C750" t="str">
        <f t="shared" si="22"/>
        <v>26-1-2017</v>
      </c>
      <c r="D750">
        <f t="shared" si="23"/>
        <v>10</v>
      </c>
      <c r="E750" s="14" t="s">
        <v>1145</v>
      </c>
    </row>
    <row r="751" spans="1:5" x14ac:dyDescent="0.25">
      <c r="A751" s="14" t="s">
        <v>1562</v>
      </c>
      <c r="B751" s="15">
        <v>42761.431331018517</v>
      </c>
      <c r="C751" t="str">
        <f t="shared" si="22"/>
        <v>26-1-2017</v>
      </c>
      <c r="D751">
        <f t="shared" si="23"/>
        <v>10</v>
      </c>
      <c r="E751" s="14" t="s">
        <v>1145</v>
      </c>
    </row>
    <row r="752" spans="1:5" x14ac:dyDescent="0.25">
      <c r="A752" s="14" t="s">
        <v>1563</v>
      </c>
      <c r="B752" s="15">
        <v>42761.43136574074</v>
      </c>
      <c r="C752" t="str">
        <f t="shared" si="22"/>
        <v>26-1-2017</v>
      </c>
      <c r="D752">
        <f t="shared" si="23"/>
        <v>10</v>
      </c>
      <c r="E752" s="14" t="s">
        <v>1144</v>
      </c>
    </row>
    <row r="753" spans="1:5" x14ac:dyDescent="0.25">
      <c r="A753" s="14" t="s">
        <v>445</v>
      </c>
      <c r="B753" s="15">
        <v>42761.432175925926</v>
      </c>
      <c r="C753" t="str">
        <f t="shared" si="22"/>
        <v>26-1-2017</v>
      </c>
      <c r="D753">
        <f t="shared" si="23"/>
        <v>10</v>
      </c>
      <c r="E753" s="14" t="s">
        <v>1147</v>
      </c>
    </row>
    <row r="754" spans="1:5" x14ac:dyDescent="0.25">
      <c r="A754" s="14" t="s">
        <v>18</v>
      </c>
      <c r="B754" s="15">
        <v>42761.432453703703</v>
      </c>
      <c r="C754" t="str">
        <f t="shared" si="22"/>
        <v>26-1-2017</v>
      </c>
      <c r="D754">
        <f t="shared" si="23"/>
        <v>10</v>
      </c>
      <c r="E754" s="14" t="s">
        <v>1147</v>
      </c>
    </row>
    <row r="755" spans="1:5" x14ac:dyDescent="0.25">
      <c r="A755" s="14" t="s">
        <v>1564</v>
      </c>
      <c r="B755" s="15">
        <v>42761.432962962965</v>
      </c>
      <c r="C755" t="str">
        <f t="shared" si="22"/>
        <v>26-1-2017</v>
      </c>
      <c r="D755">
        <f t="shared" si="23"/>
        <v>10</v>
      </c>
      <c r="E755" s="14" t="s">
        <v>1144</v>
      </c>
    </row>
    <row r="756" spans="1:5" x14ac:dyDescent="0.25">
      <c r="A756" s="14" t="s">
        <v>1565</v>
      </c>
      <c r="B756" s="15">
        <v>42761.433113425926</v>
      </c>
      <c r="C756" t="str">
        <f t="shared" si="22"/>
        <v>26-1-2017</v>
      </c>
      <c r="D756">
        <f t="shared" si="23"/>
        <v>10</v>
      </c>
      <c r="E756" s="14" t="s">
        <v>1145</v>
      </c>
    </row>
    <row r="757" spans="1:5" x14ac:dyDescent="0.25">
      <c r="A757" s="14" t="s">
        <v>668</v>
      </c>
      <c r="B757" s="15">
        <v>42761.433993055558</v>
      </c>
      <c r="C757" t="str">
        <f t="shared" si="22"/>
        <v>26-1-2017</v>
      </c>
      <c r="D757">
        <f t="shared" si="23"/>
        <v>10</v>
      </c>
      <c r="E757" s="14" t="s">
        <v>1145</v>
      </c>
    </row>
    <row r="758" spans="1:5" x14ac:dyDescent="0.25">
      <c r="A758" s="14" t="s">
        <v>1566</v>
      </c>
      <c r="B758" s="15">
        <v>42761.434108796297</v>
      </c>
      <c r="C758" t="str">
        <f t="shared" si="22"/>
        <v>26-1-2017</v>
      </c>
      <c r="D758">
        <f t="shared" si="23"/>
        <v>10</v>
      </c>
      <c r="E758" s="14" t="s">
        <v>1144</v>
      </c>
    </row>
    <row r="759" spans="1:5" x14ac:dyDescent="0.25">
      <c r="A759" s="14" t="s">
        <v>1567</v>
      </c>
      <c r="B759" s="15">
        <v>42761.434178240743</v>
      </c>
      <c r="C759" t="str">
        <f t="shared" si="22"/>
        <v>26-1-2017</v>
      </c>
      <c r="D759">
        <f t="shared" si="23"/>
        <v>10</v>
      </c>
      <c r="E759" s="14" t="s">
        <v>1145</v>
      </c>
    </row>
    <row r="760" spans="1:5" x14ac:dyDescent="0.25">
      <c r="A760" s="14" t="s">
        <v>468</v>
      </c>
      <c r="B760" s="15">
        <v>42761.434247685182</v>
      </c>
      <c r="C760" t="str">
        <f t="shared" si="22"/>
        <v>26-1-2017</v>
      </c>
      <c r="D760">
        <f t="shared" si="23"/>
        <v>10</v>
      </c>
      <c r="E760" s="14" t="s">
        <v>1145</v>
      </c>
    </row>
    <row r="761" spans="1:5" x14ac:dyDescent="0.25">
      <c r="A761" s="14" t="s">
        <v>1568</v>
      </c>
      <c r="B761" s="15">
        <v>42761.435254629629</v>
      </c>
      <c r="C761" t="str">
        <f t="shared" si="22"/>
        <v>26-1-2017</v>
      </c>
      <c r="D761">
        <f t="shared" si="23"/>
        <v>10</v>
      </c>
      <c r="E761" s="14" t="s">
        <v>1145</v>
      </c>
    </row>
    <row r="762" spans="1:5" x14ac:dyDescent="0.25">
      <c r="A762" s="14" t="s">
        <v>715</v>
      </c>
      <c r="B762" s="15">
        <v>42761.435335648152</v>
      </c>
      <c r="C762" t="str">
        <f t="shared" si="22"/>
        <v>26-1-2017</v>
      </c>
      <c r="D762">
        <f t="shared" si="23"/>
        <v>10</v>
      </c>
      <c r="E762" s="14" t="s">
        <v>1143</v>
      </c>
    </row>
    <row r="763" spans="1:5" x14ac:dyDescent="0.25">
      <c r="A763" s="14" t="s">
        <v>715</v>
      </c>
      <c r="B763" s="15">
        <v>42761.435335648152</v>
      </c>
      <c r="C763" t="str">
        <f t="shared" si="22"/>
        <v>26-1-2017</v>
      </c>
      <c r="D763">
        <f t="shared" si="23"/>
        <v>10</v>
      </c>
      <c r="E763" s="14" t="s">
        <v>1143</v>
      </c>
    </row>
    <row r="764" spans="1:5" x14ac:dyDescent="0.25">
      <c r="A764" s="14" t="s">
        <v>715</v>
      </c>
      <c r="B764" s="15">
        <v>42761.435335648152</v>
      </c>
      <c r="C764" t="str">
        <f t="shared" si="22"/>
        <v>26-1-2017</v>
      </c>
      <c r="D764">
        <f t="shared" si="23"/>
        <v>10</v>
      </c>
      <c r="E764" s="14" t="s">
        <v>1143</v>
      </c>
    </row>
    <row r="765" spans="1:5" x14ac:dyDescent="0.25">
      <c r="A765" s="14" t="s">
        <v>715</v>
      </c>
      <c r="B765" s="15">
        <v>42761.435335648152</v>
      </c>
      <c r="C765" t="str">
        <f t="shared" si="22"/>
        <v>26-1-2017</v>
      </c>
      <c r="D765">
        <f t="shared" si="23"/>
        <v>10</v>
      </c>
      <c r="E765" s="14" t="s">
        <v>1143</v>
      </c>
    </row>
    <row r="766" spans="1:5" x14ac:dyDescent="0.25">
      <c r="A766" s="14" t="s">
        <v>1569</v>
      </c>
      <c r="B766" s="15">
        <v>42761.435486111113</v>
      </c>
      <c r="C766" t="str">
        <f t="shared" si="22"/>
        <v>26-1-2017</v>
      </c>
      <c r="D766">
        <f t="shared" si="23"/>
        <v>10</v>
      </c>
      <c r="E766" s="14" t="s">
        <v>1145</v>
      </c>
    </row>
    <row r="767" spans="1:5" x14ac:dyDescent="0.25">
      <c r="A767" s="14" t="s">
        <v>1569</v>
      </c>
      <c r="B767" s="15">
        <v>42761.435486111113</v>
      </c>
      <c r="C767" t="str">
        <f t="shared" si="22"/>
        <v>26-1-2017</v>
      </c>
      <c r="D767">
        <f t="shared" si="23"/>
        <v>10</v>
      </c>
      <c r="E767" s="14" t="s">
        <v>1145</v>
      </c>
    </row>
    <row r="768" spans="1:5" x14ac:dyDescent="0.25">
      <c r="A768" s="14" t="s">
        <v>747</v>
      </c>
      <c r="B768" s="15">
        <v>42761.436400462961</v>
      </c>
      <c r="C768" t="str">
        <f t="shared" si="22"/>
        <v>26-1-2017</v>
      </c>
      <c r="D768">
        <f t="shared" si="23"/>
        <v>10</v>
      </c>
      <c r="E768" s="14" t="s">
        <v>1145</v>
      </c>
    </row>
    <row r="769" spans="1:5" x14ac:dyDescent="0.25">
      <c r="A769" s="14" t="s">
        <v>747</v>
      </c>
      <c r="B769" s="15">
        <v>42761.436400462961</v>
      </c>
      <c r="C769" t="str">
        <f t="shared" si="22"/>
        <v>26-1-2017</v>
      </c>
      <c r="D769">
        <f t="shared" si="23"/>
        <v>10</v>
      </c>
      <c r="E769" s="14" t="s">
        <v>1145</v>
      </c>
    </row>
    <row r="770" spans="1:5" x14ac:dyDescent="0.25">
      <c r="A770" s="14" t="s">
        <v>1560</v>
      </c>
      <c r="B770" s="15">
        <v>42761.440393518518</v>
      </c>
      <c r="C770" t="str">
        <f t="shared" si="22"/>
        <v>26-1-2017</v>
      </c>
      <c r="D770">
        <f t="shared" si="23"/>
        <v>10</v>
      </c>
      <c r="E770" s="14" t="s">
        <v>1144</v>
      </c>
    </row>
    <row r="771" spans="1:5" x14ac:dyDescent="0.25">
      <c r="A771" s="14" t="s">
        <v>1570</v>
      </c>
      <c r="B771" s="15">
        <v>42761.441331018519</v>
      </c>
      <c r="C771" t="str">
        <f t="shared" ref="C771:C834" si="24">CONCATENATE(DAY(B771),"-",MONTH(B771),"-",YEAR(B771))</f>
        <v>26-1-2017</v>
      </c>
      <c r="D771">
        <f t="shared" ref="D771:D834" si="25">HOUR(B771)</f>
        <v>10</v>
      </c>
      <c r="E771" s="14" t="s">
        <v>1145</v>
      </c>
    </row>
    <row r="772" spans="1:5" x14ac:dyDescent="0.25">
      <c r="A772" s="14" t="s">
        <v>151</v>
      </c>
      <c r="B772" s="15">
        <v>42761.442210648151</v>
      </c>
      <c r="C772" t="str">
        <f t="shared" si="24"/>
        <v>26-1-2017</v>
      </c>
      <c r="D772">
        <f t="shared" si="25"/>
        <v>10</v>
      </c>
      <c r="E772" s="14" t="s">
        <v>1144</v>
      </c>
    </row>
    <row r="773" spans="1:5" x14ac:dyDescent="0.25">
      <c r="A773" s="14" t="s">
        <v>1571</v>
      </c>
      <c r="B773" s="15">
        <v>42761.442731481482</v>
      </c>
      <c r="C773" t="str">
        <f t="shared" si="24"/>
        <v>26-1-2017</v>
      </c>
      <c r="D773">
        <f t="shared" si="25"/>
        <v>10</v>
      </c>
      <c r="E773" s="14" t="s">
        <v>1146</v>
      </c>
    </row>
    <row r="774" spans="1:5" x14ac:dyDescent="0.25">
      <c r="A774" s="14" t="s">
        <v>769</v>
      </c>
      <c r="B774" s="15">
        <v>42761.443067129629</v>
      </c>
      <c r="C774" t="str">
        <f t="shared" si="24"/>
        <v>26-1-2017</v>
      </c>
      <c r="D774">
        <f t="shared" si="25"/>
        <v>10</v>
      </c>
      <c r="E774" s="14" t="s">
        <v>1147</v>
      </c>
    </row>
    <row r="775" spans="1:5" x14ac:dyDescent="0.25">
      <c r="A775" s="14" t="s">
        <v>1572</v>
      </c>
      <c r="B775" s="15">
        <v>42761.443159722221</v>
      </c>
      <c r="C775" t="str">
        <f t="shared" si="24"/>
        <v>26-1-2017</v>
      </c>
      <c r="D775">
        <f t="shared" si="25"/>
        <v>10</v>
      </c>
      <c r="E775" s="14" t="s">
        <v>1144</v>
      </c>
    </row>
    <row r="776" spans="1:5" x14ac:dyDescent="0.25">
      <c r="A776" s="14" t="s">
        <v>1573</v>
      </c>
      <c r="B776" s="15">
        <v>42761.443692129629</v>
      </c>
      <c r="C776" t="str">
        <f t="shared" si="24"/>
        <v>26-1-2017</v>
      </c>
      <c r="D776">
        <f t="shared" si="25"/>
        <v>10</v>
      </c>
      <c r="E776" s="14" t="s">
        <v>1145</v>
      </c>
    </row>
    <row r="777" spans="1:5" x14ac:dyDescent="0.25">
      <c r="A777" s="14" t="s">
        <v>1574</v>
      </c>
      <c r="B777" s="15">
        <v>42761.443703703706</v>
      </c>
      <c r="C777" t="str">
        <f t="shared" si="24"/>
        <v>26-1-2017</v>
      </c>
      <c r="D777">
        <f t="shared" si="25"/>
        <v>10</v>
      </c>
      <c r="E777" s="14" t="s">
        <v>1144</v>
      </c>
    </row>
    <row r="778" spans="1:5" x14ac:dyDescent="0.25">
      <c r="A778" s="14" t="s">
        <v>1345</v>
      </c>
      <c r="B778" s="15">
        <v>42761.44425925926</v>
      </c>
      <c r="C778" t="str">
        <f t="shared" si="24"/>
        <v>26-1-2017</v>
      </c>
      <c r="D778">
        <f t="shared" si="25"/>
        <v>10</v>
      </c>
      <c r="E778" s="14" t="s">
        <v>1144</v>
      </c>
    </row>
    <row r="779" spans="1:5" x14ac:dyDescent="0.25">
      <c r="A779" s="14" t="s">
        <v>1575</v>
      </c>
      <c r="B779" s="15">
        <v>42761.444814814815</v>
      </c>
      <c r="C779" t="str">
        <f t="shared" si="24"/>
        <v>26-1-2017</v>
      </c>
      <c r="D779">
        <f t="shared" si="25"/>
        <v>10</v>
      </c>
      <c r="E779" s="14" t="s">
        <v>1145</v>
      </c>
    </row>
    <row r="780" spans="1:5" x14ac:dyDescent="0.25">
      <c r="A780" s="14" t="s">
        <v>70</v>
      </c>
      <c r="B780" s="15">
        <v>42761.445023148146</v>
      </c>
      <c r="C780" t="str">
        <f t="shared" si="24"/>
        <v>26-1-2017</v>
      </c>
      <c r="D780">
        <f t="shared" si="25"/>
        <v>10</v>
      </c>
      <c r="E780" s="14" t="s">
        <v>1144</v>
      </c>
    </row>
    <row r="781" spans="1:5" x14ac:dyDescent="0.25">
      <c r="A781" s="14" t="s">
        <v>1576</v>
      </c>
      <c r="B781" s="15">
        <v>42761.445231481484</v>
      </c>
      <c r="C781" t="str">
        <f t="shared" si="24"/>
        <v>26-1-2017</v>
      </c>
      <c r="D781">
        <f t="shared" si="25"/>
        <v>10</v>
      </c>
      <c r="E781" s="14" t="s">
        <v>1145</v>
      </c>
    </row>
    <row r="782" spans="1:5" x14ac:dyDescent="0.25">
      <c r="A782" s="14" t="s">
        <v>1445</v>
      </c>
      <c r="B782" s="15">
        <v>42761.445833333331</v>
      </c>
      <c r="C782" t="str">
        <f t="shared" si="24"/>
        <v>26-1-2017</v>
      </c>
      <c r="D782">
        <f t="shared" si="25"/>
        <v>10</v>
      </c>
      <c r="E782" s="14" t="s">
        <v>1147</v>
      </c>
    </row>
    <row r="783" spans="1:5" x14ac:dyDescent="0.25">
      <c r="A783" s="14" t="s">
        <v>1577</v>
      </c>
      <c r="B783" s="15">
        <v>42761.445891203701</v>
      </c>
      <c r="C783" t="str">
        <f t="shared" si="24"/>
        <v>26-1-2017</v>
      </c>
      <c r="D783">
        <f t="shared" si="25"/>
        <v>10</v>
      </c>
      <c r="E783" s="14" t="s">
        <v>1144</v>
      </c>
    </row>
    <row r="784" spans="1:5" x14ac:dyDescent="0.25">
      <c r="A784" s="14" t="s">
        <v>1578</v>
      </c>
      <c r="B784" s="15">
        <v>42761.445902777778</v>
      </c>
      <c r="C784" t="str">
        <f t="shared" si="24"/>
        <v>26-1-2017</v>
      </c>
      <c r="D784">
        <f t="shared" si="25"/>
        <v>10</v>
      </c>
      <c r="E784" s="14" t="s">
        <v>1145</v>
      </c>
    </row>
    <row r="785" spans="1:5" x14ac:dyDescent="0.25">
      <c r="A785" s="14" t="s">
        <v>1578</v>
      </c>
      <c r="B785" s="15">
        <v>42761.445902777778</v>
      </c>
      <c r="C785" t="str">
        <f t="shared" si="24"/>
        <v>26-1-2017</v>
      </c>
      <c r="D785">
        <f t="shared" si="25"/>
        <v>10</v>
      </c>
      <c r="E785" s="14" t="s">
        <v>1145</v>
      </c>
    </row>
    <row r="786" spans="1:5" x14ac:dyDescent="0.25">
      <c r="A786" s="14" t="s">
        <v>1578</v>
      </c>
      <c r="B786" s="15">
        <v>42761.445902777778</v>
      </c>
      <c r="C786" t="str">
        <f t="shared" si="24"/>
        <v>26-1-2017</v>
      </c>
      <c r="D786">
        <f t="shared" si="25"/>
        <v>10</v>
      </c>
      <c r="E786" s="14" t="s">
        <v>1145</v>
      </c>
    </row>
    <row r="787" spans="1:5" x14ac:dyDescent="0.25">
      <c r="A787" s="14" t="s">
        <v>1578</v>
      </c>
      <c r="B787" s="15">
        <v>42761.445902777778</v>
      </c>
      <c r="C787" t="str">
        <f t="shared" si="24"/>
        <v>26-1-2017</v>
      </c>
      <c r="D787">
        <f t="shared" si="25"/>
        <v>10</v>
      </c>
      <c r="E787" s="14" t="s">
        <v>1145</v>
      </c>
    </row>
    <row r="788" spans="1:5" x14ac:dyDescent="0.25">
      <c r="A788" s="14" t="s">
        <v>1578</v>
      </c>
      <c r="B788" s="15">
        <v>42761.445902777778</v>
      </c>
      <c r="C788" t="str">
        <f t="shared" si="24"/>
        <v>26-1-2017</v>
      </c>
      <c r="D788">
        <f t="shared" si="25"/>
        <v>10</v>
      </c>
      <c r="E788" s="14" t="s">
        <v>1145</v>
      </c>
    </row>
    <row r="789" spans="1:5" x14ac:dyDescent="0.25">
      <c r="A789" s="14" t="s">
        <v>1578</v>
      </c>
      <c r="B789" s="15">
        <v>42761.445902777778</v>
      </c>
      <c r="C789" t="str">
        <f t="shared" si="24"/>
        <v>26-1-2017</v>
      </c>
      <c r="D789">
        <f t="shared" si="25"/>
        <v>10</v>
      </c>
      <c r="E789" s="14" t="s">
        <v>1145</v>
      </c>
    </row>
    <row r="790" spans="1:5" x14ac:dyDescent="0.25">
      <c r="A790" s="14" t="s">
        <v>1578</v>
      </c>
      <c r="B790" s="15">
        <v>42761.445902777778</v>
      </c>
      <c r="C790" t="str">
        <f t="shared" si="24"/>
        <v>26-1-2017</v>
      </c>
      <c r="D790">
        <f t="shared" si="25"/>
        <v>10</v>
      </c>
      <c r="E790" s="14" t="s">
        <v>1145</v>
      </c>
    </row>
    <row r="791" spans="1:5" x14ac:dyDescent="0.25">
      <c r="A791" s="14" t="s">
        <v>1579</v>
      </c>
      <c r="B791" s="15">
        <v>42761.446550925924</v>
      </c>
      <c r="C791" t="str">
        <f t="shared" si="24"/>
        <v>26-1-2017</v>
      </c>
      <c r="D791">
        <f t="shared" si="25"/>
        <v>10</v>
      </c>
      <c r="E791" s="14" t="s">
        <v>1144</v>
      </c>
    </row>
    <row r="792" spans="1:5" x14ac:dyDescent="0.25">
      <c r="A792" s="14" t="s">
        <v>410</v>
      </c>
      <c r="B792" s="15">
        <v>42761.446666666663</v>
      </c>
      <c r="C792" t="str">
        <f t="shared" si="24"/>
        <v>26-1-2017</v>
      </c>
      <c r="D792">
        <f t="shared" si="25"/>
        <v>10</v>
      </c>
      <c r="E792" s="14" t="s">
        <v>1147</v>
      </c>
    </row>
    <row r="793" spans="1:5" x14ac:dyDescent="0.25">
      <c r="A793" s="14" t="s">
        <v>1580</v>
      </c>
      <c r="B793" s="15">
        <v>42761.446956018517</v>
      </c>
      <c r="C793" t="str">
        <f t="shared" si="24"/>
        <v>26-1-2017</v>
      </c>
      <c r="D793">
        <f t="shared" si="25"/>
        <v>10</v>
      </c>
      <c r="E793" s="14" t="s">
        <v>1145</v>
      </c>
    </row>
    <row r="794" spans="1:5" x14ac:dyDescent="0.25">
      <c r="A794" s="14" t="s">
        <v>1580</v>
      </c>
      <c r="B794" s="15">
        <v>42761.446956018517</v>
      </c>
      <c r="C794" t="str">
        <f t="shared" si="24"/>
        <v>26-1-2017</v>
      </c>
      <c r="D794">
        <f t="shared" si="25"/>
        <v>10</v>
      </c>
      <c r="E794" s="14" t="s">
        <v>1145</v>
      </c>
    </row>
    <row r="795" spans="1:5" x14ac:dyDescent="0.25">
      <c r="A795" s="14" t="s">
        <v>1581</v>
      </c>
      <c r="B795" s="15">
        <v>42761.447546296295</v>
      </c>
      <c r="C795" t="str">
        <f t="shared" si="24"/>
        <v>26-1-2017</v>
      </c>
      <c r="D795">
        <f t="shared" si="25"/>
        <v>10</v>
      </c>
      <c r="E795" s="14" t="s">
        <v>1147</v>
      </c>
    </row>
    <row r="796" spans="1:5" x14ac:dyDescent="0.25">
      <c r="A796" s="14" t="s">
        <v>1582</v>
      </c>
      <c r="B796" s="15">
        <v>42761.447893518518</v>
      </c>
      <c r="C796" t="str">
        <f t="shared" si="24"/>
        <v>26-1-2017</v>
      </c>
      <c r="D796">
        <f t="shared" si="25"/>
        <v>10</v>
      </c>
      <c r="E796" s="14" t="s">
        <v>1144</v>
      </c>
    </row>
    <row r="797" spans="1:5" x14ac:dyDescent="0.25">
      <c r="A797" s="14" t="s">
        <v>1449</v>
      </c>
      <c r="B797" s="15">
        <v>42761.44803240741</v>
      </c>
      <c r="C797" t="str">
        <f t="shared" si="24"/>
        <v>26-1-2017</v>
      </c>
      <c r="D797">
        <f t="shared" si="25"/>
        <v>10</v>
      </c>
      <c r="E797" s="14" t="s">
        <v>1147</v>
      </c>
    </row>
    <row r="798" spans="1:5" x14ac:dyDescent="0.25">
      <c r="A798" s="14" t="s">
        <v>1583</v>
      </c>
      <c r="B798" s="15">
        <v>42761.448530092595</v>
      </c>
      <c r="C798" t="str">
        <f t="shared" si="24"/>
        <v>26-1-2017</v>
      </c>
      <c r="D798">
        <f t="shared" si="25"/>
        <v>10</v>
      </c>
      <c r="E798" s="14" t="s">
        <v>1145</v>
      </c>
    </row>
    <row r="799" spans="1:5" x14ac:dyDescent="0.25">
      <c r="A799" s="14" t="s">
        <v>1304</v>
      </c>
      <c r="B799" s="15">
        <v>42761.448854166665</v>
      </c>
      <c r="C799" t="str">
        <f t="shared" si="24"/>
        <v>26-1-2017</v>
      </c>
      <c r="D799">
        <f t="shared" si="25"/>
        <v>10</v>
      </c>
      <c r="E799" s="14" t="s">
        <v>1144</v>
      </c>
    </row>
    <row r="800" spans="1:5" x14ac:dyDescent="0.25">
      <c r="A800" s="14" t="s">
        <v>1584</v>
      </c>
      <c r="B800" s="15">
        <v>42761.449062500003</v>
      </c>
      <c r="C800" t="str">
        <f t="shared" si="24"/>
        <v>26-1-2017</v>
      </c>
      <c r="D800">
        <f t="shared" si="25"/>
        <v>10</v>
      </c>
      <c r="E800" s="14" t="s">
        <v>1145</v>
      </c>
    </row>
    <row r="801" spans="1:5" x14ac:dyDescent="0.25">
      <c r="A801" s="14" t="s">
        <v>1585</v>
      </c>
      <c r="B801" s="15">
        <v>42761.449490740742</v>
      </c>
      <c r="C801" t="str">
        <f t="shared" si="24"/>
        <v>26-1-2017</v>
      </c>
      <c r="D801">
        <f t="shared" si="25"/>
        <v>10</v>
      </c>
      <c r="E801" s="14" t="s">
        <v>1145</v>
      </c>
    </row>
    <row r="802" spans="1:5" x14ac:dyDescent="0.25">
      <c r="A802" s="14" t="s">
        <v>763</v>
      </c>
      <c r="B802" s="15">
        <v>42761.45003472222</v>
      </c>
      <c r="C802" t="str">
        <f t="shared" si="24"/>
        <v>26-1-2017</v>
      </c>
      <c r="D802">
        <f t="shared" si="25"/>
        <v>10</v>
      </c>
      <c r="E802" s="14" t="s">
        <v>1145</v>
      </c>
    </row>
    <row r="803" spans="1:5" x14ac:dyDescent="0.25">
      <c r="A803" s="14" t="s">
        <v>763</v>
      </c>
      <c r="B803" s="15">
        <v>42761.45003472222</v>
      </c>
      <c r="C803" t="str">
        <f t="shared" si="24"/>
        <v>26-1-2017</v>
      </c>
      <c r="D803">
        <f t="shared" si="25"/>
        <v>10</v>
      </c>
      <c r="E803" s="14" t="s">
        <v>1145</v>
      </c>
    </row>
    <row r="804" spans="1:5" x14ac:dyDescent="0.25">
      <c r="A804" s="14" t="s">
        <v>1327</v>
      </c>
      <c r="B804" s="15">
        <v>42761.450173611112</v>
      </c>
      <c r="C804" t="str">
        <f t="shared" si="24"/>
        <v>26-1-2017</v>
      </c>
      <c r="D804">
        <f t="shared" si="25"/>
        <v>10</v>
      </c>
      <c r="E804" s="14" t="s">
        <v>1144</v>
      </c>
    </row>
    <row r="805" spans="1:5" x14ac:dyDescent="0.25">
      <c r="A805" s="14" t="s">
        <v>374</v>
      </c>
      <c r="B805" s="15">
        <v>42761.45045138889</v>
      </c>
      <c r="C805" t="str">
        <f t="shared" si="24"/>
        <v>26-1-2017</v>
      </c>
      <c r="D805">
        <f t="shared" si="25"/>
        <v>10</v>
      </c>
      <c r="E805" s="14" t="s">
        <v>1144</v>
      </c>
    </row>
    <row r="806" spans="1:5" x14ac:dyDescent="0.25">
      <c r="A806" s="14" t="s">
        <v>1441</v>
      </c>
      <c r="B806" s="15">
        <v>42761.450787037036</v>
      </c>
      <c r="C806" t="str">
        <f t="shared" si="24"/>
        <v>26-1-2017</v>
      </c>
      <c r="D806">
        <f t="shared" si="25"/>
        <v>10</v>
      </c>
      <c r="E806" s="14" t="s">
        <v>1147</v>
      </c>
    </row>
    <row r="807" spans="1:5" x14ac:dyDescent="0.25">
      <c r="A807" s="14" t="s">
        <v>1586</v>
      </c>
      <c r="B807" s="15">
        <v>42761.450983796298</v>
      </c>
      <c r="C807" t="str">
        <f t="shared" si="24"/>
        <v>26-1-2017</v>
      </c>
      <c r="D807">
        <f t="shared" si="25"/>
        <v>10</v>
      </c>
      <c r="E807" s="14" t="s">
        <v>1145</v>
      </c>
    </row>
    <row r="808" spans="1:5" x14ac:dyDescent="0.25">
      <c r="A808" s="14" t="s">
        <v>479</v>
      </c>
      <c r="B808" s="15">
        <v>42761.451412037037</v>
      </c>
      <c r="C808" t="str">
        <f t="shared" si="24"/>
        <v>26-1-2017</v>
      </c>
      <c r="D808">
        <f t="shared" si="25"/>
        <v>10</v>
      </c>
      <c r="E808" s="14" t="s">
        <v>1146</v>
      </c>
    </row>
    <row r="809" spans="1:5" x14ac:dyDescent="0.25">
      <c r="A809" s="14" t="s">
        <v>1587</v>
      </c>
      <c r="B809" s="15">
        <v>42761.451469907406</v>
      </c>
      <c r="C809" t="str">
        <f t="shared" si="24"/>
        <v>26-1-2017</v>
      </c>
      <c r="D809">
        <f t="shared" si="25"/>
        <v>10</v>
      </c>
      <c r="E809" s="14" t="s">
        <v>1145</v>
      </c>
    </row>
    <row r="810" spans="1:5" x14ac:dyDescent="0.25">
      <c r="A810" s="14" t="s">
        <v>1198</v>
      </c>
      <c r="B810" s="15">
        <v>42761.45208333333</v>
      </c>
      <c r="C810" t="str">
        <f t="shared" si="24"/>
        <v>26-1-2017</v>
      </c>
      <c r="D810">
        <f t="shared" si="25"/>
        <v>10</v>
      </c>
      <c r="E810" s="14" t="s">
        <v>1147</v>
      </c>
    </row>
    <row r="811" spans="1:5" x14ac:dyDescent="0.25">
      <c r="A811" s="14" t="s">
        <v>1588</v>
      </c>
      <c r="B811" s="15">
        <v>42761.452708333331</v>
      </c>
      <c r="C811" t="str">
        <f t="shared" si="24"/>
        <v>26-1-2017</v>
      </c>
      <c r="D811">
        <f t="shared" si="25"/>
        <v>10</v>
      </c>
      <c r="E811" s="14" t="s">
        <v>1145</v>
      </c>
    </row>
    <row r="812" spans="1:5" x14ac:dyDescent="0.25">
      <c r="A812" s="14" t="s">
        <v>509</v>
      </c>
      <c r="B812" s="15">
        <v>42761.452766203707</v>
      </c>
      <c r="C812" t="str">
        <f t="shared" si="24"/>
        <v>26-1-2017</v>
      </c>
      <c r="D812">
        <f t="shared" si="25"/>
        <v>10</v>
      </c>
      <c r="E812" s="14" t="s">
        <v>1145</v>
      </c>
    </row>
    <row r="813" spans="1:5" x14ac:dyDescent="0.25">
      <c r="A813" s="14" t="s">
        <v>509</v>
      </c>
      <c r="B813" s="15">
        <v>42761.452766203707</v>
      </c>
      <c r="C813" t="str">
        <f t="shared" si="24"/>
        <v>26-1-2017</v>
      </c>
      <c r="D813">
        <f t="shared" si="25"/>
        <v>10</v>
      </c>
      <c r="E813" s="14" t="s">
        <v>1145</v>
      </c>
    </row>
    <row r="814" spans="1:5" x14ac:dyDescent="0.25">
      <c r="A814" s="14" t="s">
        <v>651</v>
      </c>
      <c r="B814" s="15">
        <v>42761.453321759262</v>
      </c>
      <c r="C814" t="str">
        <f t="shared" si="24"/>
        <v>26-1-2017</v>
      </c>
      <c r="D814">
        <f t="shared" si="25"/>
        <v>10</v>
      </c>
      <c r="E814" s="14" t="s">
        <v>1144</v>
      </c>
    </row>
    <row r="815" spans="1:5" x14ac:dyDescent="0.25">
      <c r="A815" s="14" t="s">
        <v>1220</v>
      </c>
      <c r="B815" s="15">
        <v>42761.454189814816</v>
      </c>
      <c r="C815" t="str">
        <f t="shared" si="24"/>
        <v>26-1-2017</v>
      </c>
      <c r="D815">
        <f t="shared" si="25"/>
        <v>10</v>
      </c>
      <c r="E815" s="14" t="s">
        <v>1147</v>
      </c>
    </row>
    <row r="816" spans="1:5" x14ac:dyDescent="0.25">
      <c r="A816" s="14" t="s">
        <v>1589</v>
      </c>
      <c r="B816" s="15">
        <v>42761.454745370371</v>
      </c>
      <c r="C816" t="str">
        <f t="shared" si="24"/>
        <v>26-1-2017</v>
      </c>
      <c r="D816">
        <f t="shared" si="25"/>
        <v>10</v>
      </c>
      <c r="E816" s="14" t="s">
        <v>1147</v>
      </c>
    </row>
    <row r="817" spans="1:5" x14ac:dyDescent="0.25">
      <c r="A817" s="14" t="s">
        <v>1590</v>
      </c>
      <c r="B817" s="15">
        <v>42761.454942129632</v>
      </c>
      <c r="C817" t="str">
        <f t="shared" si="24"/>
        <v>26-1-2017</v>
      </c>
      <c r="D817">
        <f t="shared" si="25"/>
        <v>10</v>
      </c>
      <c r="E817" s="14" t="s">
        <v>1143</v>
      </c>
    </row>
    <row r="818" spans="1:5" x14ac:dyDescent="0.25">
      <c r="A818" s="14" t="s">
        <v>1590</v>
      </c>
      <c r="B818" s="15">
        <v>42761.454942129632</v>
      </c>
      <c r="C818" t="str">
        <f t="shared" si="24"/>
        <v>26-1-2017</v>
      </c>
      <c r="D818">
        <f t="shared" si="25"/>
        <v>10</v>
      </c>
      <c r="E818" s="14" t="s">
        <v>1143</v>
      </c>
    </row>
    <row r="819" spans="1:5" x14ac:dyDescent="0.25">
      <c r="A819" s="14" t="s">
        <v>1591</v>
      </c>
      <c r="B819" s="15">
        <v>42761.455312500002</v>
      </c>
      <c r="C819" t="str">
        <f t="shared" si="24"/>
        <v>26-1-2017</v>
      </c>
      <c r="D819">
        <f t="shared" si="25"/>
        <v>10</v>
      </c>
      <c r="E819" s="14" t="s">
        <v>1145</v>
      </c>
    </row>
    <row r="820" spans="1:5" x14ac:dyDescent="0.25">
      <c r="A820" s="14" t="s">
        <v>1288</v>
      </c>
      <c r="B820" s="15">
        <v>42761.455335648148</v>
      </c>
      <c r="C820" t="str">
        <f t="shared" si="24"/>
        <v>26-1-2017</v>
      </c>
      <c r="D820">
        <f t="shared" si="25"/>
        <v>10</v>
      </c>
      <c r="E820" s="14" t="s">
        <v>1144</v>
      </c>
    </row>
    <row r="821" spans="1:5" x14ac:dyDescent="0.25">
      <c r="A821" s="14" t="s">
        <v>1592</v>
      </c>
      <c r="B821" s="15">
        <v>42761.455520833333</v>
      </c>
      <c r="C821" t="str">
        <f t="shared" si="24"/>
        <v>26-1-2017</v>
      </c>
      <c r="D821">
        <f t="shared" si="25"/>
        <v>10</v>
      </c>
      <c r="E821" s="14" t="s">
        <v>1147</v>
      </c>
    </row>
    <row r="822" spans="1:5" x14ac:dyDescent="0.25">
      <c r="A822" s="14" t="s">
        <v>1593</v>
      </c>
      <c r="B822" s="15">
        <v>42761.455925925926</v>
      </c>
      <c r="C822" t="str">
        <f t="shared" si="24"/>
        <v>26-1-2017</v>
      </c>
      <c r="D822">
        <f t="shared" si="25"/>
        <v>10</v>
      </c>
      <c r="E822" s="14" t="s">
        <v>1144</v>
      </c>
    </row>
    <row r="823" spans="1:5" x14ac:dyDescent="0.25">
      <c r="A823" s="14" t="s">
        <v>1594</v>
      </c>
      <c r="B823" s="15">
        <v>42761.456608796296</v>
      </c>
      <c r="C823" t="str">
        <f t="shared" si="24"/>
        <v>26-1-2017</v>
      </c>
      <c r="D823">
        <f t="shared" si="25"/>
        <v>10</v>
      </c>
      <c r="E823" s="14" t="s">
        <v>1144</v>
      </c>
    </row>
    <row r="824" spans="1:5" x14ac:dyDescent="0.25">
      <c r="A824" s="14" t="s">
        <v>152</v>
      </c>
      <c r="B824" s="15">
        <v>42761.456805555557</v>
      </c>
      <c r="C824" t="str">
        <f t="shared" si="24"/>
        <v>26-1-2017</v>
      </c>
      <c r="D824">
        <f t="shared" si="25"/>
        <v>10</v>
      </c>
      <c r="E824" s="14" t="s">
        <v>1147</v>
      </c>
    </row>
    <row r="825" spans="1:5" x14ac:dyDescent="0.25">
      <c r="A825" s="14" t="s">
        <v>1189</v>
      </c>
      <c r="B825" s="15">
        <v>42761.457326388889</v>
      </c>
      <c r="C825" t="str">
        <f t="shared" si="24"/>
        <v>26-1-2017</v>
      </c>
      <c r="D825">
        <f t="shared" si="25"/>
        <v>10</v>
      </c>
      <c r="E825" s="14" t="s">
        <v>1146</v>
      </c>
    </row>
    <row r="826" spans="1:5" x14ac:dyDescent="0.25">
      <c r="A826" s="14" t="s">
        <v>1595</v>
      </c>
      <c r="B826" s="15">
        <v>42761.457337962966</v>
      </c>
      <c r="C826" t="str">
        <f t="shared" si="24"/>
        <v>26-1-2017</v>
      </c>
      <c r="D826">
        <f t="shared" si="25"/>
        <v>10</v>
      </c>
      <c r="E826" s="14" t="s">
        <v>1147</v>
      </c>
    </row>
    <row r="827" spans="1:5" x14ac:dyDescent="0.25">
      <c r="A827" s="14" t="s">
        <v>1596</v>
      </c>
      <c r="B827" s="15">
        <v>42761.457418981481</v>
      </c>
      <c r="C827" t="str">
        <f t="shared" si="24"/>
        <v>26-1-2017</v>
      </c>
      <c r="D827">
        <f t="shared" si="25"/>
        <v>10</v>
      </c>
      <c r="E827" s="14" t="s">
        <v>1144</v>
      </c>
    </row>
    <row r="828" spans="1:5" x14ac:dyDescent="0.25">
      <c r="A828" s="14" t="s">
        <v>1597</v>
      </c>
      <c r="B828" s="15">
        <v>42761.457858796297</v>
      </c>
      <c r="C828" t="str">
        <f t="shared" si="24"/>
        <v>26-1-2017</v>
      </c>
      <c r="D828">
        <f t="shared" si="25"/>
        <v>10</v>
      </c>
      <c r="E828" s="14" t="s">
        <v>1143</v>
      </c>
    </row>
    <row r="829" spans="1:5" x14ac:dyDescent="0.25">
      <c r="A829" s="14" t="s">
        <v>1597</v>
      </c>
      <c r="B829" s="15">
        <v>42761.457858796297</v>
      </c>
      <c r="C829" t="str">
        <f t="shared" si="24"/>
        <v>26-1-2017</v>
      </c>
      <c r="D829">
        <f t="shared" si="25"/>
        <v>10</v>
      </c>
      <c r="E829" s="14" t="s">
        <v>1143</v>
      </c>
    </row>
    <row r="830" spans="1:5" x14ac:dyDescent="0.25">
      <c r="A830" s="14" t="s">
        <v>7</v>
      </c>
      <c r="B830" s="15">
        <v>42761.458194444444</v>
      </c>
      <c r="C830" t="str">
        <f t="shared" si="24"/>
        <v>26-1-2017</v>
      </c>
      <c r="D830">
        <f t="shared" si="25"/>
        <v>10</v>
      </c>
      <c r="E830" s="14" t="s">
        <v>1146</v>
      </c>
    </row>
    <row r="831" spans="1:5" x14ac:dyDescent="0.25">
      <c r="A831" s="14" t="s">
        <v>56</v>
      </c>
      <c r="B831" s="15">
        <v>42761.458310185182</v>
      </c>
      <c r="C831" t="str">
        <f t="shared" si="24"/>
        <v>26-1-2017</v>
      </c>
      <c r="D831">
        <f t="shared" si="25"/>
        <v>10</v>
      </c>
      <c r="E831" s="14" t="s">
        <v>1147</v>
      </c>
    </row>
    <row r="832" spans="1:5" x14ac:dyDescent="0.25">
      <c r="A832" s="14" t="s">
        <v>1598</v>
      </c>
      <c r="B832" s="15">
        <v>42761.458425925928</v>
      </c>
      <c r="C832" t="str">
        <f t="shared" si="24"/>
        <v>26-1-2017</v>
      </c>
      <c r="D832">
        <f t="shared" si="25"/>
        <v>11</v>
      </c>
      <c r="E832" s="14" t="s">
        <v>1145</v>
      </c>
    </row>
    <row r="833" spans="1:5" x14ac:dyDescent="0.25">
      <c r="A833" s="14" t="s">
        <v>1598</v>
      </c>
      <c r="B833" s="15">
        <v>42761.458425925928</v>
      </c>
      <c r="C833" t="str">
        <f t="shared" si="24"/>
        <v>26-1-2017</v>
      </c>
      <c r="D833">
        <f t="shared" si="25"/>
        <v>11</v>
      </c>
      <c r="E833" s="14" t="s">
        <v>1145</v>
      </c>
    </row>
    <row r="834" spans="1:5" x14ac:dyDescent="0.25">
      <c r="A834" s="14" t="s">
        <v>1277</v>
      </c>
      <c r="B834" s="15">
        <v>42761.458981481483</v>
      </c>
      <c r="C834" t="str">
        <f t="shared" si="24"/>
        <v>26-1-2017</v>
      </c>
      <c r="D834">
        <f t="shared" si="25"/>
        <v>11</v>
      </c>
      <c r="E834" s="14" t="s">
        <v>1144</v>
      </c>
    </row>
    <row r="835" spans="1:5" x14ac:dyDescent="0.25">
      <c r="A835" s="14" t="s">
        <v>61</v>
      </c>
      <c r="B835" s="15">
        <v>42761.459155092591</v>
      </c>
      <c r="C835" t="str">
        <f t="shared" ref="C835:C898" si="26">CONCATENATE(DAY(B835),"-",MONTH(B835),"-",YEAR(B835))</f>
        <v>26-1-2017</v>
      </c>
      <c r="D835">
        <f t="shared" ref="D835:D898" si="27">HOUR(B835)</f>
        <v>11</v>
      </c>
      <c r="E835" s="14" t="s">
        <v>1148</v>
      </c>
    </row>
    <row r="836" spans="1:5" x14ac:dyDescent="0.25">
      <c r="A836" s="14" t="s">
        <v>1599</v>
      </c>
      <c r="B836" s="15">
        <v>42761.459548611114</v>
      </c>
      <c r="C836" t="str">
        <f t="shared" si="26"/>
        <v>26-1-2017</v>
      </c>
      <c r="D836">
        <f t="shared" si="27"/>
        <v>11</v>
      </c>
      <c r="E836" s="14" t="s">
        <v>1145</v>
      </c>
    </row>
    <row r="837" spans="1:5" x14ac:dyDescent="0.25">
      <c r="A837" s="14" t="s">
        <v>501</v>
      </c>
      <c r="B837" s="15">
        <v>42761.459768518522</v>
      </c>
      <c r="C837" t="str">
        <f t="shared" si="26"/>
        <v>26-1-2017</v>
      </c>
      <c r="D837">
        <f t="shared" si="27"/>
        <v>11</v>
      </c>
      <c r="E837" s="14" t="s">
        <v>1147</v>
      </c>
    </row>
    <row r="838" spans="1:5" x14ac:dyDescent="0.25">
      <c r="A838" s="14" t="s">
        <v>1473</v>
      </c>
      <c r="B838" s="15">
        <v>42761.460069444445</v>
      </c>
      <c r="C838" t="str">
        <f t="shared" si="26"/>
        <v>26-1-2017</v>
      </c>
      <c r="D838">
        <f t="shared" si="27"/>
        <v>11</v>
      </c>
      <c r="E838" s="14" t="s">
        <v>1147</v>
      </c>
    </row>
    <row r="839" spans="1:5" x14ac:dyDescent="0.25">
      <c r="A839" s="14" t="s">
        <v>1600</v>
      </c>
      <c r="B839" s="15">
        <v>42761.460729166669</v>
      </c>
      <c r="C839" t="str">
        <f t="shared" si="26"/>
        <v>26-1-2017</v>
      </c>
      <c r="D839">
        <f t="shared" si="27"/>
        <v>11</v>
      </c>
      <c r="E839" s="14" t="s">
        <v>1143</v>
      </c>
    </row>
    <row r="840" spans="1:5" x14ac:dyDescent="0.25">
      <c r="A840" s="14" t="s">
        <v>1600</v>
      </c>
      <c r="B840" s="15">
        <v>42761.460729166669</v>
      </c>
      <c r="C840" t="str">
        <f t="shared" si="26"/>
        <v>26-1-2017</v>
      </c>
      <c r="D840">
        <f t="shared" si="27"/>
        <v>11</v>
      </c>
      <c r="E840" s="14" t="s">
        <v>1143</v>
      </c>
    </row>
    <row r="841" spans="1:5" x14ac:dyDescent="0.25">
      <c r="A841" s="14" t="s">
        <v>1601</v>
      </c>
      <c r="B841" s="15">
        <v>42761.460787037038</v>
      </c>
      <c r="C841" t="str">
        <f t="shared" si="26"/>
        <v>26-1-2017</v>
      </c>
      <c r="D841">
        <f t="shared" si="27"/>
        <v>11</v>
      </c>
      <c r="E841" s="14" t="s">
        <v>1145</v>
      </c>
    </row>
    <row r="842" spans="1:5" x14ac:dyDescent="0.25">
      <c r="A842" s="14" t="s">
        <v>1602</v>
      </c>
      <c r="B842" s="15">
        <v>42761.461030092592</v>
      </c>
      <c r="C842" t="str">
        <f t="shared" si="26"/>
        <v>26-1-2017</v>
      </c>
      <c r="D842">
        <f t="shared" si="27"/>
        <v>11</v>
      </c>
      <c r="E842" s="14" t="s">
        <v>1143</v>
      </c>
    </row>
    <row r="843" spans="1:5" x14ac:dyDescent="0.25">
      <c r="A843" s="14" t="s">
        <v>1602</v>
      </c>
      <c r="B843" s="15">
        <v>42761.461030092592</v>
      </c>
      <c r="C843" t="str">
        <f t="shared" si="26"/>
        <v>26-1-2017</v>
      </c>
      <c r="D843">
        <f t="shared" si="27"/>
        <v>11</v>
      </c>
      <c r="E843" s="14" t="s">
        <v>1143</v>
      </c>
    </row>
    <row r="844" spans="1:5" x14ac:dyDescent="0.25">
      <c r="A844" s="14" t="s">
        <v>1602</v>
      </c>
      <c r="B844" s="15">
        <v>42761.461030092592</v>
      </c>
      <c r="C844" t="str">
        <f t="shared" si="26"/>
        <v>26-1-2017</v>
      </c>
      <c r="D844">
        <f t="shared" si="27"/>
        <v>11</v>
      </c>
      <c r="E844" s="14" t="s">
        <v>1143</v>
      </c>
    </row>
    <row r="845" spans="1:5" x14ac:dyDescent="0.25">
      <c r="A845" s="14" t="s">
        <v>1602</v>
      </c>
      <c r="B845" s="15">
        <v>42761.461030092592</v>
      </c>
      <c r="C845" t="str">
        <f t="shared" si="26"/>
        <v>26-1-2017</v>
      </c>
      <c r="D845">
        <f t="shared" si="27"/>
        <v>11</v>
      </c>
      <c r="E845" s="14" t="s">
        <v>1143</v>
      </c>
    </row>
    <row r="846" spans="1:5" x14ac:dyDescent="0.25">
      <c r="A846" s="14" t="s">
        <v>1603</v>
      </c>
      <c r="B846" s="15">
        <v>42761.461678240739</v>
      </c>
      <c r="C846" t="str">
        <f t="shared" si="26"/>
        <v>26-1-2017</v>
      </c>
      <c r="D846">
        <f t="shared" si="27"/>
        <v>11</v>
      </c>
      <c r="E846" s="14" t="s">
        <v>1144</v>
      </c>
    </row>
    <row r="847" spans="1:5" x14ac:dyDescent="0.25">
      <c r="A847" s="14" t="s">
        <v>59</v>
      </c>
      <c r="B847" s="15">
        <v>42761.461736111109</v>
      </c>
      <c r="C847" t="str">
        <f t="shared" si="26"/>
        <v>26-1-2017</v>
      </c>
      <c r="D847">
        <f t="shared" si="27"/>
        <v>11</v>
      </c>
      <c r="E847" s="14" t="s">
        <v>1148</v>
      </c>
    </row>
    <row r="848" spans="1:5" x14ac:dyDescent="0.25">
      <c r="A848" s="14" t="s">
        <v>1604</v>
      </c>
      <c r="B848" s="15">
        <v>42761.461863425924</v>
      </c>
      <c r="C848" t="str">
        <f t="shared" si="26"/>
        <v>26-1-2017</v>
      </c>
      <c r="D848">
        <f t="shared" si="27"/>
        <v>11</v>
      </c>
      <c r="E848" s="14" t="s">
        <v>1143</v>
      </c>
    </row>
    <row r="849" spans="1:5" x14ac:dyDescent="0.25">
      <c r="A849" s="14" t="s">
        <v>1604</v>
      </c>
      <c r="B849" s="15">
        <v>42761.461863425924</v>
      </c>
      <c r="C849" t="str">
        <f t="shared" si="26"/>
        <v>26-1-2017</v>
      </c>
      <c r="D849">
        <f t="shared" si="27"/>
        <v>11</v>
      </c>
      <c r="E849" s="14" t="s">
        <v>1143</v>
      </c>
    </row>
    <row r="850" spans="1:5" x14ac:dyDescent="0.25">
      <c r="A850" s="14" t="s">
        <v>1605</v>
      </c>
      <c r="B850" s="15">
        <v>42761.462650462963</v>
      </c>
      <c r="C850" t="str">
        <f t="shared" si="26"/>
        <v>26-1-2017</v>
      </c>
      <c r="D850">
        <f t="shared" si="27"/>
        <v>11</v>
      </c>
      <c r="E850" s="14" t="s">
        <v>1144</v>
      </c>
    </row>
    <row r="851" spans="1:5" x14ac:dyDescent="0.25">
      <c r="A851" s="14" t="s">
        <v>166</v>
      </c>
      <c r="B851" s="15">
        <v>42761.463240740741</v>
      </c>
      <c r="C851" t="str">
        <f t="shared" si="26"/>
        <v>26-1-2017</v>
      </c>
      <c r="D851">
        <f t="shared" si="27"/>
        <v>11</v>
      </c>
      <c r="E851" s="14" t="s">
        <v>1144</v>
      </c>
    </row>
    <row r="852" spans="1:5" x14ac:dyDescent="0.25">
      <c r="A852" s="14" t="s">
        <v>283</v>
      </c>
      <c r="B852" s="15">
        <v>42761.463449074072</v>
      </c>
      <c r="C852" t="str">
        <f t="shared" si="26"/>
        <v>26-1-2017</v>
      </c>
      <c r="D852">
        <f t="shared" si="27"/>
        <v>11</v>
      </c>
      <c r="E852" s="14" t="s">
        <v>1148</v>
      </c>
    </row>
    <row r="853" spans="1:5" x14ac:dyDescent="0.25">
      <c r="A853" s="14" t="s">
        <v>1606</v>
      </c>
      <c r="B853" s="15">
        <v>42761.464166666665</v>
      </c>
      <c r="C853" t="str">
        <f t="shared" si="26"/>
        <v>26-1-2017</v>
      </c>
      <c r="D853">
        <f t="shared" si="27"/>
        <v>11</v>
      </c>
      <c r="E853" s="14" t="s">
        <v>1145</v>
      </c>
    </row>
    <row r="854" spans="1:5" x14ac:dyDescent="0.25">
      <c r="A854" s="14" t="s">
        <v>1185</v>
      </c>
      <c r="B854" s="15">
        <v>42761.464861111112</v>
      </c>
      <c r="C854" t="str">
        <f t="shared" si="26"/>
        <v>26-1-2017</v>
      </c>
      <c r="D854">
        <f t="shared" si="27"/>
        <v>11</v>
      </c>
      <c r="E854" s="14" t="s">
        <v>1144</v>
      </c>
    </row>
    <row r="855" spans="1:5" x14ac:dyDescent="0.25">
      <c r="A855" s="14" t="s">
        <v>1183</v>
      </c>
      <c r="B855" s="15">
        <v>42761.465046296296</v>
      </c>
      <c r="C855" t="str">
        <f t="shared" si="26"/>
        <v>26-1-2017</v>
      </c>
      <c r="D855">
        <f t="shared" si="27"/>
        <v>11</v>
      </c>
      <c r="E855" s="14" t="s">
        <v>1144</v>
      </c>
    </row>
    <row r="856" spans="1:5" x14ac:dyDescent="0.25">
      <c r="A856" s="14" t="s">
        <v>1607</v>
      </c>
      <c r="B856" s="15">
        <v>42761.465092592596</v>
      </c>
      <c r="C856" t="str">
        <f t="shared" si="26"/>
        <v>26-1-2017</v>
      </c>
      <c r="D856">
        <f t="shared" si="27"/>
        <v>11</v>
      </c>
      <c r="E856" s="14" t="s">
        <v>1145</v>
      </c>
    </row>
    <row r="857" spans="1:5" x14ac:dyDescent="0.25">
      <c r="A857" s="14" t="s">
        <v>134</v>
      </c>
      <c r="B857" s="15">
        <v>42761.46539351852</v>
      </c>
      <c r="C857" t="str">
        <f t="shared" si="26"/>
        <v>26-1-2017</v>
      </c>
      <c r="D857">
        <f t="shared" si="27"/>
        <v>11</v>
      </c>
      <c r="E857" s="14" t="s">
        <v>1147</v>
      </c>
    </row>
    <row r="858" spans="1:5" x14ac:dyDescent="0.25">
      <c r="A858" s="14" t="s">
        <v>58</v>
      </c>
      <c r="B858" s="15">
        <v>42761.465856481482</v>
      </c>
      <c r="C858" t="str">
        <f t="shared" si="26"/>
        <v>26-1-2017</v>
      </c>
      <c r="D858">
        <f t="shared" si="27"/>
        <v>11</v>
      </c>
      <c r="E858" s="14" t="s">
        <v>1148</v>
      </c>
    </row>
    <row r="859" spans="1:5" x14ac:dyDescent="0.25">
      <c r="A859" s="14" t="s">
        <v>1476</v>
      </c>
      <c r="B859" s="15">
        <v>42761.466203703705</v>
      </c>
      <c r="C859" t="str">
        <f t="shared" si="26"/>
        <v>26-1-2017</v>
      </c>
      <c r="D859">
        <f t="shared" si="27"/>
        <v>11</v>
      </c>
      <c r="E859" s="14" t="s">
        <v>1147</v>
      </c>
    </row>
    <row r="860" spans="1:5" x14ac:dyDescent="0.25">
      <c r="A860" s="14" t="s">
        <v>1608</v>
      </c>
      <c r="B860" s="15">
        <v>42761.466249999998</v>
      </c>
      <c r="C860" t="str">
        <f t="shared" si="26"/>
        <v>26-1-2017</v>
      </c>
      <c r="D860">
        <f t="shared" si="27"/>
        <v>11</v>
      </c>
      <c r="E860" s="14" t="s">
        <v>1144</v>
      </c>
    </row>
    <row r="861" spans="1:5" x14ac:dyDescent="0.25">
      <c r="A861" s="14" t="s">
        <v>75</v>
      </c>
      <c r="B861" s="15">
        <v>42761.467210648145</v>
      </c>
      <c r="C861" t="str">
        <f t="shared" si="26"/>
        <v>26-1-2017</v>
      </c>
      <c r="D861">
        <f t="shared" si="27"/>
        <v>11</v>
      </c>
      <c r="E861" s="14" t="s">
        <v>1148</v>
      </c>
    </row>
    <row r="862" spans="1:5" x14ac:dyDescent="0.25">
      <c r="A862" s="14" t="s">
        <v>1426</v>
      </c>
      <c r="B862" s="15">
        <v>42761.468055555553</v>
      </c>
      <c r="C862" t="str">
        <f t="shared" si="26"/>
        <v>26-1-2017</v>
      </c>
      <c r="D862">
        <f t="shared" si="27"/>
        <v>11</v>
      </c>
      <c r="E862" s="14" t="s">
        <v>1147</v>
      </c>
    </row>
    <row r="863" spans="1:5" x14ac:dyDescent="0.25">
      <c r="A863" s="14" t="s">
        <v>1321</v>
      </c>
      <c r="B863" s="15">
        <v>42761.46806712963</v>
      </c>
      <c r="C863" t="str">
        <f t="shared" si="26"/>
        <v>26-1-2017</v>
      </c>
      <c r="D863">
        <f t="shared" si="27"/>
        <v>11</v>
      </c>
      <c r="E863" s="14" t="s">
        <v>1144</v>
      </c>
    </row>
    <row r="864" spans="1:5" x14ac:dyDescent="0.25">
      <c r="A864" s="14" t="s">
        <v>1609</v>
      </c>
      <c r="B864" s="15">
        <v>42761.469687500001</v>
      </c>
      <c r="C864" t="str">
        <f t="shared" si="26"/>
        <v>26-1-2017</v>
      </c>
      <c r="D864">
        <f t="shared" si="27"/>
        <v>11</v>
      </c>
      <c r="E864" s="14" t="s">
        <v>1144</v>
      </c>
    </row>
    <row r="865" spans="1:5" x14ac:dyDescent="0.25">
      <c r="A865" s="14" t="s">
        <v>1610</v>
      </c>
      <c r="B865" s="15">
        <v>42761.469722222224</v>
      </c>
      <c r="C865" t="str">
        <f t="shared" si="26"/>
        <v>26-1-2017</v>
      </c>
      <c r="D865">
        <f t="shared" si="27"/>
        <v>11</v>
      </c>
      <c r="E865" s="14" t="s">
        <v>1147</v>
      </c>
    </row>
    <row r="866" spans="1:5" x14ac:dyDescent="0.25">
      <c r="A866" s="14" t="s">
        <v>1611</v>
      </c>
      <c r="B866" s="15">
        <v>42761.469895833332</v>
      </c>
      <c r="C866" t="str">
        <f t="shared" si="26"/>
        <v>26-1-2017</v>
      </c>
      <c r="D866">
        <f t="shared" si="27"/>
        <v>11</v>
      </c>
      <c r="E866" s="14" t="s">
        <v>1144</v>
      </c>
    </row>
    <row r="867" spans="1:5" x14ac:dyDescent="0.25">
      <c r="A867" s="14" t="s">
        <v>1188</v>
      </c>
      <c r="B867" s="15">
        <v>42761.47047453704</v>
      </c>
      <c r="C867" t="str">
        <f t="shared" si="26"/>
        <v>26-1-2017</v>
      </c>
      <c r="D867">
        <f t="shared" si="27"/>
        <v>11</v>
      </c>
      <c r="E867" s="14" t="s">
        <v>1147</v>
      </c>
    </row>
    <row r="868" spans="1:5" x14ac:dyDescent="0.25">
      <c r="A868" s="14" t="s">
        <v>1612</v>
      </c>
      <c r="B868" s="15">
        <v>42761.470729166664</v>
      </c>
      <c r="C868" t="str">
        <f t="shared" si="26"/>
        <v>26-1-2017</v>
      </c>
      <c r="D868">
        <f t="shared" si="27"/>
        <v>11</v>
      </c>
      <c r="E868" s="14" t="s">
        <v>1143</v>
      </c>
    </row>
    <row r="869" spans="1:5" x14ac:dyDescent="0.25">
      <c r="A869" s="14" t="s">
        <v>1612</v>
      </c>
      <c r="B869" s="15">
        <v>42761.470729166664</v>
      </c>
      <c r="C869" t="str">
        <f t="shared" si="26"/>
        <v>26-1-2017</v>
      </c>
      <c r="D869">
        <f t="shared" si="27"/>
        <v>11</v>
      </c>
      <c r="E869" s="14" t="s">
        <v>1143</v>
      </c>
    </row>
    <row r="870" spans="1:5" x14ac:dyDescent="0.25">
      <c r="A870" s="14" t="s">
        <v>1612</v>
      </c>
      <c r="B870" s="15">
        <v>42761.470729166664</v>
      </c>
      <c r="C870" t="str">
        <f t="shared" si="26"/>
        <v>26-1-2017</v>
      </c>
      <c r="D870">
        <f t="shared" si="27"/>
        <v>11</v>
      </c>
      <c r="E870" s="14" t="s">
        <v>1143</v>
      </c>
    </row>
    <row r="871" spans="1:5" x14ac:dyDescent="0.25">
      <c r="A871" s="14" t="s">
        <v>1612</v>
      </c>
      <c r="B871" s="15">
        <v>42761.470729166664</v>
      </c>
      <c r="C871" t="str">
        <f t="shared" si="26"/>
        <v>26-1-2017</v>
      </c>
      <c r="D871">
        <f t="shared" si="27"/>
        <v>11</v>
      </c>
      <c r="E871" s="14" t="s">
        <v>1143</v>
      </c>
    </row>
    <row r="872" spans="1:5" x14ac:dyDescent="0.25">
      <c r="A872" s="14" t="s">
        <v>1613</v>
      </c>
      <c r="B872" s="15">
        <v>42761.470775462964</v>
      </c>
      <c r="C872" t="str">
        <f t="shared" si="26"/>
        <v>26-1-2017</v>
      </c>
      <c r="D872">
        <f t="shared" si="27"/>
        <v>11</v>
      </c>
      <c r="E872" s="14" t="s">
        <v>1146</v>
      </c>
    </row>
    <row r="873" spans="1:5" x14ac:dyDescent="0.25">
      <c r="A873" s="14" t="s">
        <v>1614</v>
      </c>
      <c r="B873" s="15">
        <v>42761.471203703702</v>
      </c>
      <c r="C873" t="str">
        <f t="shared" si="26"/>
        <v>26-1-2017</v>
      </c>
      <c r="D873">
        <f t="shared" si="27"/>
        <v>11</v>
      </c>
      <c r="E873" s="14" t="s">
        <v>1144</v>
      </c>
    </row>
    <row r="874" spans="1:5" x14ac:dyDescent="0.25">
      <c r="A874" s="14" t="s">
        <v>114</v>
      </c>
      <c r="B874" s="15">
        <v>42761.472118055557</v>
      </c>
      <c r="C874" t="str">
        <f t="shared" si="26"/>
        <v>26-1-2017</v>
      </c>
      <c r="D874">
        <f t="shared" si="27"/>
        <v>11</v>
      </c>
      <c r="E874" s="14" t="s">
        <v>1144</v>
      </c>
    </row>
    <row r="875" spans="1:5" x14ac:dyDescent="0.25">
      <c r="A875" s="14" t="s">
        <v>1615</v>
      </c>
      <c r="B875" s="15">
        <v>42761.47216435185</v>
      </c>
      <c r="C875" t="str">
        <f t="shared" si="26"/>
        <v>26-1-2017</v>
      </c>
      <c r="D875">
        <f t="shared" si="27"/>
        <v>11</v>
      </c>
      <c r="E875" s="14" t="s">
        <v>1144</v>
      </c>
    </row>
    <row r="876" spans="1:5" x14ac:dyDescent="0.25">
      <c r="A876" s="14" t="s">
        <v>67</v>
      </c>
      <c r="B876" s="15">
        <v>42761.472569444442</v>
      </c>
      <c r="C876" t="str">
        <f t="shared" si="26"/>
        <v>26-1-2017</v>
      </c>
      <c r="D876">
        <f t="shared" si="27"/>
        <v>11</v>
      </c>
      <c r="E876" s="14" t="s">
        <v>1148</v>
      </c>
    </row>
    <row r="877" spans="1:5" x14ac:dyDescent="0.25">
      <c r="A877" s="14" t="s">
        <v>648</v>
      </c>
      <c r="B877" s="15">
        <v>42761.473194444443</v>
      </c>
      <c r="C877" t="str">
        <f t="shared" si="26"/>
        <v>26-1-2017</v>
      </c>
      <c r="D877">
        <f t="shared" si="27"/>
        <v>11</v>
      </c>
      <c r="E877" s="14" t="s">
        <v>1145</v>
      </c>
    </row>
    <row r="878" spans="1:5" x14ac:dyDescent="0.25">
      <c r="A878" s="14" t="s">
        <v>1616</v>
      </c>
      <c r="B878" s="15">
        <v>42761.473275462966</v>
      </c>
      <c r="C878" t="str">
        <f t="shared" si="26"/>
        <v>26-1-2017</v>
      </c>
      <c r="D878">
        <f t="shared" si="27"/>
        <v>11</v>
      </c>
      <c r="E878" s="14" t="s">
        <v>1148</v>
      </c>
    </row>
    <row r="879" spans="1:5" x14ac:dyDescent="0.25">
      <c r="A879" s="14" t="s">
        <v>1458</v>
      </c>
      <c r="B879" s="15">
        <v>42761.47388888889</v>
      </c>
      <c r="C879" t="str">
        <f t="shared" si="26"/>
        <v>26-1-2017</v>
      </c>
      <c r="D879">
        <f t="shared" si="27"/>
        <v>11</v>
      </c>
      <c r="E879" s="14" t="s">
        <v>1147</v>
      </c>
    </row>
    <row r="880" spans="1:5" x14ac:dyDescent="0.25">
      <c r="A880" s="14" t="s">
        <v>72</v>
      </c>
      <c r="B880" s="15">
        <v>42761.474363425928</v>
      </c>
      <c r="C880" t="str">
        <f t="shared" si="26"/>
        <v>26-1-2017</v>
      </c>
      <c r="D880">
        <f t="shared" si="27"/>
        <v>11</v>
      </c>
      <c r="E880" s="14" t="s">
        <v>1148</v>
      </c>
    </row>
    <row r="881" spans="1:5" x14ac:dyDescent="0.25">
      <c r="A881" s="14" t="s">
        <v>490</v>
      </c>
      <c r="B881" s="15">
        <v>42761.474652777775</v>
      </c>
      <c r="C881" t="str">
        <f t="shared" si="26"/>
        <v>26-1-2017</v>
      </c>
      <c r="D881">
        <f t="shared" si="27"/>
        <v>11</v>
      </c>
      <c r="E881" s="14" t="s">
        <v>1147</v>
      </c>
    </row>
    <row r="882" spans="1:5" x14ac:dyDescent="0.25">
      <c r="A882" s="14" t="s">
        <v>1617</v>
      </c>
      <c r="B882" s="15">
        <v>42761.475034722222</v>
      </c>
      <c r="C882" t="str">
        <f t="shared" si="26"/>
        <v>26-1-2017</v>
      </c>
      <c r="D882">
        <f t="shared" si="27"/>
        <v>11</v>
      </c>
      <c r="E882" s="14" t="s">
        <v>1145</v>
      </c>
    </row>
    <row r="883" spans="1:5" x14ac:dyDescent="0.25">
      <c r="A883" s="14" t="s">
        <v>1618</v>
      </c>
      <c r="B883" s="15">
        <v>42761.476307870369</v>
      </c>
      <c r="C883" t="str">
        <f t="shared" si="26"/>
        <v>26-1-2017</v>
      </c>
      <c r="D883">
        <f t="shared" si="27"/>
        <v>11</v>
      </c>
      <c r="E883" s="14" t="s">
        <v>1145</v>
      </c>
    </row>
    <row r="884" spans="1:5" x14ac:dyDescent="0.25">
      <c r="A884" s="14" t="s">
        <v>1619</v>
      </c>
      <c r="B884" s="15">
        <v>42761.4765625</v>
      </c>
      <c r="C884" t="str">
        <f t="shared" si="26"/>
        <v>26-1-2017</v>
      </c>
      <c r="D884">
        <f t="shared" si="27"/>
        <v>11</v>
      </c>
      <c r="E884" s="14" t="s">
        <v>1144</v>
      </c>
    </row>
    <row r="885" spans="1:5" x14ac:dyDescent="0.25">
      <c r="A885" s="14" t="s">
        <v>73</v>
      </c>
      <c r="B885" s="15">
        <v>42761.476863425924</v>
      </c>
      <c r="C885" t="str">
        <f t="shared" si="26"/>
        <v>26-1-2017</v>
      </c>
      <c r="D885">
        <f t="shared" si="27"/>
        <v>11</v>
      </c>
      <c r="E885" s="14" t="s">
        <v>1148</v>
      </c>
    </row>
    <row r="886" spans="1:5" x14ac:dyDescent="0.25">
      <c r="A886" s="14" t="s">
        <v>1372</v>
      </c>
      <c r="B886" s="15">
        <v>42761.478020833332</v>
      </c>
      <c r="C886" t="str">
        <f t="shared" si="26"/>
        <v>26-1-2017</v>
      </c>
      <c r="D886">
        <f t="shared" si="27"/>
        <v>11</v>
      </c>
      <c r="E886" s="14" t="s">
        <v>1144</v>
      </c>
    </row>
    <row r="887" spans="1:5" x14ac:dyDescent="0.25">
      <c r="A887" s="14" t="s">
        <v>128</v>
      </c>
      <c r="B887" s="15">
        <v>42761.478877314818</v>
      </c>
      <c r="C887" t="str">
        <f t="shared" si="26"/>
        <v>26-1-2017</v>
      </c>
      <c r="D887">
        <f t="shared" si="27"/>
        <v>11</v>
      </c>
      <c r="E887" s="14" t="s">
        <v>1144</v>
      </c>
    </row>
    <row r="888" spans="1:5" x14ac:dyDescent="0.25">
      <c r="A888" s="14" t="s">
        <v>1236</v>
      </c>
      <c r="B888" s="15">
        <v>42761.479884259257</v>
      </c>
      <c r="C888" t="str">
        <f t="shared" si="26"/>
        <v>26-1-2017</v>
      </c>
      <c r="D888">
        <f t="shared" si="27"/>
        <v>11</v>
      </c>
      <c r="E888" s="14" t="s">
        <v>1146</v>
      </c>
    </row>
    <row r="889" spans="1:5" x14ac:dyDescent="0.25">
      <c r="A889" s="14" t="s">
        <v>1424</v>
      </c>
      <c r="B889" s="15">
        <v>42761.47991898148</v>
      </c>
      <c r="C889" t="str">
        <f t="shared" si="26"/>
        <v>26-1-2017</v>
      </c>
      <c r="D889">
        <f t="shared" si="27"/>
        <v>11</v>
      </c>
      <c r="E889" s="14" t="s">
        <v>1144</v>
      </c>
    </row>
    <row r="890" spans="1:5" x14ac:dyDescent="0.25">
      <c r="A890" s="14" t="s">
        <v>1620</v>
      </c>
      <c r="B890" s="15">
        <v>42761.48096064815</v>
      </c>
      <c r="C890" t="str">
        <f t="shared" si="26"/>
        <v>26-1-2017</v>
      </c>
      <c r="D890">
        <f t="shared" si="27"/>
        <v>11</v>
      </c>
      <c r="E890" s="14" t="s">
        <v>1145</v>
      </c>
    </row>
    <row r="891" spans="1:5" x14ac:dyDescent="0.25">
      <c r="A891" s="14" t="s">
        <v>1621</v>
      </c>
      <c r="B891" s="15">
        <v>42761.481111111112</v>
      </c>
      <c r="C891" t="str">
        <f t="shared" si="26"/>
        <v>26-1-2017</v>
      </c>
      <c r="D891">
        <f t="shared" si="27"/>
        <v>11</v>
      </c>
      <c r="E891" s="14" t="s">
        <v>1145</v>
      </c>
    </row>
    <row r="892" spans="1:5" x14ac:dyDescent="0.25">
      <c r="A892" s="14" t="s">
        <v>249</v>
      </c>
      <c r="B892" s="15">
        <v>42761.481539351851</v>
      </c>
      <c r="C892" t="str">
        <f t="shared" si="26"/>
        <v>26-1-2017</v>
      </c>
      <c r="D892">
        <f t="shared" si="27"/>
        <v>11</v>
      </c>
      <c r="E892" s="14" t="s">
        <v>1147</v>
      </c>
    </row>
    <row r="893" spans="1:5" x14ac:dyDescent="0.25">
      <c r="A893" s="14" t="s">
        <v>1622</v>
      </c>
      <c r="B893" s="15">
        <v>42761.481712962966</v>
      </c>
      <c r="C893" t="str">
        <f t="shared" si="26"/>
        <v>26-1-2017</v>
      </c>
      <c r="D893">
        <f t="shared" si="27"/>
        <v>11</v>
      </c>
      <c r="E893" s="14" t="s">
        <v>1144</v>
      </c>
    </row>
    <row r="894" spans="1:5" x14ac:dyDescent="0.25">
      <c r="A894" s="14" t="s">
        <v>1502</v>
      </c>
      <c r="B894" s="15">
        <v>42761.48232638889</v>
      </c>
      <c r="C894" t="str">
        <f t="shared" si="26"/>
        <v>26-1-2017</v>
      </c>
      <c r="D894">
        <f t="shared" si="27"/>
        <v>11</v>
      </c>
      <c r="E894" s="14" t="s">
        <v>1147</v>
      </c>
    </row>
    <row r="895" spans="1:5" x14ac:dyDescent="0.25">
      <c r="A895" s="14" t="s">
        <v>1623</v>
      </c>
      <c r="B895" s="15">
        <v>42761.48269675926</v>
      </c>
      <c r="C895" t="str">
        <f t="shared" si="26"/>
        <v>26-1-2017</v>
      </c>
      <c r="D895">
        <f t="shared" si="27"/>
        <v>11</v>
      </c>
      <c r="E895" s="14" t="s">
        <v>1144</v>
      </c>
    </row>
    <row r="896" spans="1:5" x14ac:dyDescent="0.25">
      <c r="A896" s="14" t="s">
        <v>544</v>
      </c>
      <c r="B896" s="15">
        <v>42761.482951388891</v>
      </c>
      <c r="C896" t="str">
        <f t="shared" si="26"/>
        <v>26-1-2017</v>
      </c>
      <c r="D896">
        <f t="shared" si="27"/>
        <v>11</v>
      </c>
      <c r="E896" s="14" t="s">
        <v>1145</v>
      </c>
    </row>
    <row r="897" spans="1:5" x14ac:dyDescent="0.25">
      <c r="A897" s="14" t="s">
        <v>1624</v>
      </c>
      <c r="B897" s="15">
        <v>42761.483761574076</v>
      </c>
      <c r="C897" t="str">
        <f t="shared" si="26"/>
        <v>26-1-2017</v>
      </c>
      <c r="D897">
        <f t="shared" si="27"/>
        <v>11</v>
      </c>
      <c r="E897" s="14" t="s">
        <v>1145</v>
      </c>
    </row>
    <row r="898" spans="1:5" x14ac:dyDescent="0.25">
      <c r="A898" s="14" t="s">
        <v>1625</v>
      </c>
      <c r="B898" s="15">
        <v>42761.484664351854</v>
      </c>
      <c r="C898" t="str">
        <f t="shared" si="26"/>
        <v>26-1-2017</v>
      </c>
      <c r="D898">
        <f t="shared" si="27"/>
        <v>11</v>
      </c>
      <c r="E898" s="14" t="s">
        <v>1144</v>
      </c>
    </row>
    <row r="899" spans="1:5" x14ac:dyDescent="0.25">
      <c r="A899" s="14" t="s">
        <v>1440</v>
      </c>
      <c r="B899" s="15">
        <v>42761.485543981478</v>
      </c>
      <c r="C899" t="str">
        <f t="shared" ref="C899:C962" si="28">CONCATENATE(DAY(B899),"-",MONTH(B899),"-",YEAR(B899))</f>
        <v>26-1-2017</v>
      </c>
      <c r="D899">
        <f t="shared" ref="D899:D962" si="29">HOUR(B899)</f>
        <v>11</v>
      </c>
      <c r="E899" s="14" t="s">
        <v>1147</v>
      </c>
    </row>
    <row r="900" spans="1:5" x14ac:dyDescent="0.25">
      <c r="A900" s="14" t="s">
        <v>6</v>
      </c>
      <c r="B900" s="15">
        <v>42761.486307870371</v>
      </c>
      <c r="C900" t="str">
        <f t="shared" si="28"/>
        <v>26-1-2017</v>
      </c>
      <c r="D900">
        <f t="shared" si="29"/>
        <v>11</v>
      </c>
      <c r="E900" s="14" t="s">
        <v>1145</v>
      </c>
    </row>
    <row r="901" spans="1:5" x14ac:dyDescent="0.25">
      <c r="A901" s="14" t="s">
        <v>1626</v>
      </c>
      <c r="B901" s="15">
        <v>42761.486400462964</v>
      </c>
      <c r="C901" t="str">
        <f t="shared" si="28"/>
        <v>26-1-2017</v>
      </c>
      <c r="D901">
        <f t="shared" si="29"/>
        <v>11</v>
      </c>
      <c r="E901" s="14" t="s">
        <v>1145</v>
      </c>
    </row>
    <row r="902" spans="1:5" x14ac:dyDescent="0.25">
      <c r="A902" s="14" t="s">
        <v>1627</v>
      </c>
      <c r="B902" s="15">
        <v>42761.487719907411</v>
      </c>
      <c r="C902" t="str">
        <f t="shared" si="28"/>
        <v>26-1-2017</v>
      </c>
      <c r="D902">
        <f t="shared" si="29"/>
        <v>11</v>
      </c>
      <c r="E902" s="14" t="s">
        <v>1144</v>
      </c>
    </row>
    <row r="903" spans="1:5" x14ac:dyDescent="0.25">
      <c r="A903" s="14" t="s">
        <v>1395</v>
      </c>
      <c r="B903" s="15">
        <v>42761.487824074073</v>
      </c>
      <c r="C903" t="str">
        <f t="shared" si="28"/>
        <v>26-1-2017</v>
      </c>
      <c r="D903">
        <f t="shared" si="29"/>
        <v>11</v>
      </c>
      <c r="E903" s="14" t="s">
        <v>1144</v>
      </c>
    </row>
    <row r="904" spans="1:5" x14ac:dyDescent="0.25">
      <c r="A904" s="14" t="s">
        <v>1628</v>
      </c>
      <c r="B904" s="15">
        <v>42761.488055555557</v>
      </c>
      <c r="C904" t="str">
        <f t="shared" si="28"/>
        <v>26-1-2017</v>
      </c>
      <c r="D904">
        <f t="shared" si="29"/>
        <v>11</v>
      </c>
      <c r="E904" s="14" t="s">
        <v>1143</v>
      </c>
    </row>
    <row r="905" spans="1:5" x14ac:dyDescent="0.25">
      <c r="A905" s="14" t="s">
        <v>1628</v>
      </c>
      <c r="B905" s="15">
        <v>42761.488055555557</v>
      </c>
      <c r="C905" t="str">
        <f t="shared" si="28"/>
        <v>26-1-2017</v>
      </c>
      <c r="D905">
        <f t="shared" si="29"/>
        <v>11</v>
      </c>
      <c r="E905" s="14" t="s">
        <v>1143</v>
      </c>
    </row>
    <row r="906" spans="1:5" x14ac:dyDescent="0.25">
      <c r="A906" s="14" t="s">
        <v>1628</v>
      </c>
      <c r="B906" s="15">
        <v>42761.488055555557</v>
      </c>
      <c r="C906" t="str">
        <f t="shared" si="28"/>
        <v>26-1-2017</v>
      </c>
      <c r="D906">
        <f t="shared" si="29"/>
        <v>11</v>
      </c>
      <c r="E906" s="14" t="s">
        <v>1143</v>
      </c>
    </row>
    <row r="907" spans="1:5" x14ac:dyDescent="0.25">
      <c r="A907" s="14" t="s">
        <v>1628</v>
      </c>
      <c r="B907" s="15">
        <v>42761.488055555557</v>
      </c>
      <c r="C907" t="str">
        <f t="shared" si="28"/>
        <v>26-1-2017</v>
      </c>
      <c r="D907">
        <f t="shared" si="29"/>
        <v>11</v>
      </c>
      <c r="E907" s="14" t="s">
        <v>1143</v>
      </c>
    </row>
    <row r="908" spans="1:5" x14ac:dyDescent="0.25">
      <c r="A908" s="14" t="s">
        <v>15</v>
      </c>
      <c r="B908" s="15">
        <v>42761.496863425928</v>
      </c>
      <c r="C908" t="str">
        <f t="shared" si="28"/>
        <v>26-1-2017</v>
      </c>
      <c r="D908">
        <f t="shared" si="29"/>
        <v>11</v>
      </c>
      <c r="E908" s="14" t="s">
        <v>1144</v>
      </c>
    </row>
    <row r="909" spans="1:5" x14ac:dyDescent="0.25">
      <c r="A909" s="14" t="s">
        <v>1629</v>
      </c>
      <c r="B909" s="15">
        <v>42761.498182870368</v>
      </c>
      <c r="C909" t="str">
        <f t="shared" si="28"/>
        <v>26-1-2017</v>
      </c>
      <c r="D909">
        <f t="shared" si="29"/>
        <v>11</v>
      </c>
      <c r="E909" s="14" t="s">
        <v>1145</v>
      </c>
    </row>
    <row r="910" spans="1:5" x14ac:dyDescent="0.25">
      <c r="A910" s="14" t="s">
        <v>1629</v>
      </c>
      <c r="B910" s="15">
        <v>42761.498182870368</v>
      </c>
      <c r="C910" t="str">
        <f t="shared" si="28"/>
        <v>26-1-2017</v>
      </c>
      <c r="D910">
        <f t="shared" si="29"/>
        <v>11</v>
      </c>
      <c r="E910" s="14" t="s">
        <v>1145</v>
      </c>
    </row>
    <row r="911" spans="1:5" x14ac:dyDescent="0.25">
      <c r="A911" s="14" t="s">
        <v>1629</v>
      </c>
      <c r="B911" s="15">
        <v>42761.498182870368</v>
      </c>
      <c r="C911" t="str">
        <f t="shared" si="28"/>
        <v>26-1-2017</v>
      </c>
      <c r="D911">
        <f t="shared" si="29"/>
        <v>11</v>
      </c>
      <c r="E911" s="14" t="s">
        <v>1145</v>
      </c>
    </row>
    <row r="912" spans="1:5" x14ac:dyDescent="0.25">
      <c r="A912" s="14" t="s">
        <v>1629</v>
      </c>
      <c r="B912" s="15">
        <v>42761.498182870368</v>
      </c>
      <c r="C912" t="str">
        <f t="shared" si="28"/>
        <v>26-1-2017</v>
      </c>
      <c r="D912">
        <f t="shared" si="29"/>
        <v>11</v>
      </c>
      <c r="E912" s="14" t="s">
        <v>1145</v>
      </c>
    </row>
    <row r="913" spans="1:5" x14ac:dyDescent="0.25">
      <c r="A913" s="14" t="s">
        <v>1629</v>
      </c>
      <c r="B913" s="15">
        <v>42761.498182870368</v>
      </c>
      <c r="C913" t="str">
        <f t="shared" si="28"/>
        <v>26-1-2017</v>
      </c>
      <c r="D913">
        <f t="shared" si="29"/>
        <v>11</v>
      </c>
      <c r="E913" s="14" t="s">
        <v>1145</v>
      </c>
    </row>
    <row r="914" spans="1:5" x14ac:dyDescent="0.25">
      <c r="A914" s="14" t="s">
        <v>1629</v>
      </c>
      <c r="B914" s="15">
        <v>42761.498182870368</v>
      </c>
      <c r="C914" t="str">
        <f t="shared" si="28"/>
        <v>26-1-2017</v>
      </c>
      <c r="D914">
        <f t="shared" si="29"/>
        <v>11</v>
      </c>
      <c r="E914" s="14" t="s">
        <v>1145</v>
      </c>
    </row>
    <row r="915" spans="1:5" x14ac:dyDescent="0.25">
      <c r="A915" s="14" t="s">
        <v>1629</v>
      </c>
      <c r="B915" s="15">
        <v>42761.498182870368</v>
      </c>
      <c r="C915" t="str">
        <f t="shared" si="28"/>
        <v>26-1-2017</v>
      </c>
      <c r="D915">
        <f t="shared" si="29"/>
        <v>11</v>
      </c>
      <c r="E915" s="14" t="s">
        <v>1145</v>
      </c>
    </row>
    <row r="916" spans="1:5" x14ac:dyDescent="0.25">
      <c r="A916" s="14" t="s">
        <v>1629</v>
      </c>
      <c r="B916" s="15">
        <v>42761.498182870368</v>
      </c>
      <c r="C916" t="str">
        <f t="shared" si="28"/>
        <v>26-1-2017</v>
      </c>
      <c r="D916">
        <f t="shared" si="29"/>
        <v>11</v>
      </c>
      <c r="E916" s="14" t="s">
        <v>1145</v>
      </c>
    </row>
    <row r="917" spans="1:5" x14ac:dyDescent="0.25">
      <c r="A917" s="14" t="s">
        <v>1629</v>
      </c>
      <c r="B917" s="15">
        <v>42761.498182870368</v>
      </c>
      <c r="C917" t="str">
        <f t="shared" si="28"/>
        <v>26-1-2017</v>
      </c>
      <c r="D917">
        <f t="shared" si="29"/>
        <v>11</v>
      </c>
      <c r="E917" s="14" t="s">
        <v>1145</v>
      </c>
    </row>
    <row r="918" spans="1:5" x14ac:dyDescent="0.25">
      <c r="A918" s="14" t="s">
        <v>1629</v>
      </c>
      <c r="B918" s="15">
        <v>42761.498182870368</v>
      </c>
      <c r="C918" t="str">
        <f t="shared" si="28"/>
        <v>26-1-2017</v>
      </c>
      <c r="D918">
        <f t="shared" si="29"/>
        <v>11</v>
      </c>
      <c r="E918" s="14" t="s">
        <v>1145</v>
      </c>
    </row>
    <row r="919" spans="1:5" x14ac:dyDescent="0.25">
      <c r="A919" s="14" t="s">
        <v>1630</v>
      </c>
      <c r="B919" s="15">
        <v>42761.498287037037</v>
      </c>
      <c r="C919" t="str">
        <f t="shared" si="28"/>
        <v>26-1-2017</v>
      </c>
      <c r="D919">
        <f t="shared" si="29"/>
        <v>11</v>
      </c>
      <c r="E919" s="14" t="s">
        <v>1144</v>
      </c>
    </row>
    <row r="920" spans="1:5" x14ac:dyDescent="0.25">
      <c r="A920" s="14" t="s">
        <v>1631</v>
      </c>
      <c r="B920" s="15">
        <v>42761.498726851853</v>
      </c>
      <c r="C920" t="str">
        <f t="shared" si="28"/>
        <v>26-1-2017</v>
      </c>
      <c r="D920">
        <f t="shared" si="29"/>
        <v>11</v>
      </c>
      <c r="E920" s="14" t="s">
        <v>1144</v>
      </c>
    </row>
    <row r="921" spans="1:5" x14ac:dyDescent="0.25">
      <c r="A921" s="14" t="s">
        <v>1535</v>
      </c>
      <c r="B921" s="15">
        <v>42761.500752314816</v>
      </c>
      <c r="C921" t="str">
        <f t="shared" si="28"/>
        <v>26-1-2017</v>
      </c>
      <c r="D921">
        <f t="shared" si="29"/>
        <v>12</v>
      </c>
      <c r="E921" s="14" t="s">
        <v>1147</v>
      </c>
    </row>
    <row r="922" spans="1:5" x14ac:dyDescent="0.25">
      <c r="A922" s="14" t="s">
        <v>1632</v>
      </c>
      <c r="B922" s="15">
        <v>42761.50105324074</v>
      </c>
      <c r="C922" t="str">
        <f t="shared" si="28"/>
        <v>26-1-2017</v>
      </c>
      <c r="D922">
        <f t="shared" si="29"/>
        <v>12</v>
      </c>
      <c r="E922" s="14" t="s">
        <v>1145</v>
      </c>
    </row>
    <row r="923" spans="1:5" x14ac:dyDescent="0.25">
      <c r="A923" s="14" t="s">
        <v>73</v>
      </c>
      <c r="B923" s="15">
        <v>42761.501944444448</v>
      </c>
      <c r="C923" t="str">
        <f t="shared" si="28"/>
        <v>26-1-2017</v>
      </c>
      <c r="D923">
        <f t="shared" si="29"/>
        <v>12</v>
      </c>
      <c r="E923" s="14" t="s">
        <v>1148</v>
      </c>
    </row>
    <row r="924" spans="1:5" x14ac:dyDescent="0.25">
      <c r="A924" s="14" t="s">
        <v>73</v>
      </c>
      <c r="B924" s="15">
        <v>42761.501944444448</v>
      </c>
      <c r="C924" t="str">
        <f t="shared" si="28"/>
        <v>26-1-2017</v>
      </c>
      <c r="D924">
        <f t="shared" si="29"/>
        <v>12</v>
      </c>
      <c r="E924" s="14" t="s">
        <v>1148</v>
      </c>
    </row>
    <row r="925" spans="1:5" x14ac:dyDescent="0.25">
      <c r="A925" s="14" t="s">
        <v>93</v>
      </c>
      <c r="B925" s="15">
        <v>42761.502453703702</v>
      </c>
      <c r="C925" t="str">
        <f t="shared" si="28"/>
        <v>26-1-2017</v>
      </c>
      <c r="D925">
        <f t="shared" si="29"/>
        <v>12</v>
      </c>
      <c r="E925" s="14" t="s">
        <v>1144</v>
      </c>
    </row>
    <row r="926" spans="1:5" x14ac:dyDescent="0.25">
      <c r="A926" s="14" t="s">
        <v>1633</v>
      </c>
      <c r="B926" s="15">
        <v>42761.503240740742</v>
      </c>
      <c r="C926" t="str">
        <f t="shared" si="28"/>
        <v>26-1-2017</v>
      </c>
      <c r="D926">
        <f t="shared" si="29"/>
        <v>12</v>
      </c>
      <c r="E926" s="14" t="s">
        <v>1143</v>
      </c>
    </row>
    <row r="927" spans="1:5" x14ac:dyDescent="0.25">
      <c r="A927" s="14" t="s">
        <v>1633</v>
      </c>
      <c r="B927" s="15">
        <v>42761.503240740742</v>
      </c>
      <c r="C927" t="str">
        <f t="shared" si="28"/>
        <v>26-1-2017</v>
      </c>
      <c r="D927">
        <f t="shared" si="29"/>
        <v>12</v>
      </c>
      <c r="E927" s="14" t="s">
        <v>1143</v>
      </c>
    </row>
    <row r="928" spans="1:5" x14ac:dyDescent="0.25">
      <c r="A928" s="14" t="s">
        <v>1634</v>
      </c>
      <c r="B928" s="15">
        <v>42761.504236111112</v>
      </c>
      <c r="C928" t="str">
        <f t="shared" si="28"/>
        <v>26-1-2017</v>
      </c>
      <c r="D928">
        <f t="shared" si="29"/>
        <v>12</v>
      </c>
      <c r="E928" s="14" t="s">
        <v>1145</v>
      </c>
    </row>
    <row r="929" spans="1:5" x14ac:dyDescent="0.25">
      <c r="A929" s="14" t="s">
        <v>1635</v>
      </c>
      <c r="B929" s="15">
        <v>42761.505057870374</v>
      </c>
      <c r="C929" t="str">
        <f t="shared" si="28"/>
        <v>26-1-2017</v>
      </c>
      <c r="D929">
        <f t="shared" si="29"/>
        <v>12</v>
      </c>
      <c r="E929" s="14" t="s">
        <v>1144</v>
      </c>
    </row>
    <row r="930" spans="1:5" x14ac:dyDescent="0.25">
      <c r="A930" s="14" t="s">
        <v>742</v>
      </c>
      <c r="B930" s="15">
        <v>42761.50508101852</v>
      </c>
      <c r="C930" t="str">
        <f t="shared" si="28"/>
        <v>26-1-2017</v>
      </c>
      <c r="D930">
        <f t="shared" si="29"/>
        <v>12</v>
      </c>
      <c r="E930" s="14" t="s">
        <v>1149</v>
      </c>
    </row>
    <row r="931" spans="1:5" x14ac:dyDescent="0.25">
      <c r="A931" s="14" t="s">
        <v>445</v>
      </c>
      <c r="B931" s="15">
        <v>42761.50576388889</v>
      </c>
      <c r="C931" t="str">
        <f t="shared" si="28"/>
        <v>26-1-2017</v>
      </c>
      <c r="D931">
        <f t="shared" si="29"/>
        <v>12</v>
      </c>
      <c r="E931" s="14" t="s">
        <v>1146</v>
      </c>
    </row>
    <row r="932" spans="1:5" x14ac:dyDescent="0.25">
      <c r="A932" s="14" t="s">
        <v>1636</v>
      </c>
      <c r="B932" s="15">
        <v>42761.506527777776</v>
      </c>
      <c r="C932" t="str">
        <f t="shared" si="28"/>
        <v>26-1-2017</v>
      </c>
      <c r="D932">
        <f t="shared" si="29"/>
        <v>12</v>
      </c>
      <c r="E932" s="14" t="s">
        <v>1149</v>
      </c>
    </row>
    <row r="933" spans="1:5" x14ac:dyDescent="0.25">
      <c r="A933" s="14" t="s">
        <v>1637</v>
      </c>
      <c r="B933" s="15">
        <v>42761.506539351853</v>
      </c>
      <c r="C933" t="str">
        <f t="shared" si="28"/>
        <v>26-1-2017</v>
      </c>
      <c r="D933">
        <f t="shared" si="29"/>
        <v>12</v>
      </c>
      <c r="E933" s="14" t="s">
        <v>1143</v>
      </c>
    </row>
    <row r="934" spans="1:5" x14ac:dyDescent="0.25">
      <c r="A934" s="14" t="s">
        <v>1637</v>
      </c>
      <c r="B934" s="15">
        <v>42761.506539351853</v>
      </c>
      <c r="C934" t="str">
        <f t="shared" si="28"/>
        <v>26-1-2017</v>
      </c>
      <c r="D934">
        <f t="shared" si="29"/>
        <v>12</v>
      </c>
      <c r="E934" s="14" t="s">
        <v>1143</v>
      </c>
    </row>
    <row r="935" spans="1:5" x14ac:dyDescent="0.25">
      <c r="A935" s="14" t="s">
        <v>71</v>
      </c>
      <c r="B935" s="15">
        <v>42761.506944444445</v>
      </c>
      <c r="C935" t="str">
        <f t="shared" si="28"/>
        <v>26-1-2017</v>
      </c>
      <c r="D935">
        <f t="shared" si="29"/>
        <v>12</v>
      </c>
      <c r="E935" s="14" t="s">
        <v>1147</v>
      </c>
    </row>
    <row r="936" spans="1:5" x14ac:dyDescent="0.25">
      <c r="A936" s="14" t="s">
        <v>258</v>
      </c>
      <c r="B936" s="15">
        <v>42761.507141203707</v>
      </c>
      <c r="C936" t="str">
        <f t="shared" si="28"/>
        <v>26-1-2017</v>
      </c>
      <c r="D936">
        <f t="shared" si="29"/>
        <v>12</v>
      </c>
      <c r="E936" s="14" t="s">
        <v>1150</v>
      </c>
    </row>
    <row r="937" spans="1:5" x14ac:dyDescent="0.25">
      <c r="A937" s="14" t="s">
        <v>1398</v>
      </c>
      <c r="B937" s="15">
        <v>42761.507592592592</v>
      </c>
      <c r="C937" t="str">
        <f t="shared" si="28"/>
        <v>26-1-2017</v>
      </c>
      <c r="D937">
        <f t="shared" si="29"/>
        <v>12</v>
      </c>
      <c r="E937" s="14" t="s">
        <v>1144</v>
      </c>
    </row>
    <row r="938" spans="1:5" x14ac:dyDescent="0.25">
      <c r="A938" s="14" t="s">
        <v>1300</v>
      </c>
      <c r="B938" s="15">
        <v>42761.507986111108</v>
      </c>
      <c r="C938" t="str">
        <f t="shared" si="28"/>
        <v>26-1-2017</v>
      </c>
      <c r="D938">
        <f t="shared" si="29"/>
        <v>12</v>
      </c>
      <c r="E938" s="14" t="s">
        <v>1144</v>
      </c>
    </row>
    <row r="939" spans="1:5" x14ac:dyDescent="0.25">
      <c r="A939" s="14" t="s">
        <v>87</v>
      </c>
      <c r="B939" s="15">
        <v>42761.508067129631</v>
      </c>
      <c r="C939" t="str">
        <f t="shared" si="28"/>
        <v>26-1-2017</v>
      </c>
      <c r="D939">
        <f t="shared" si="29"/>
        <v>12</v>
      </c>
      <c r="E939" s="14" t="s">
        <v>1144</v>
      </c>
    </row>
    <row r="940" spans="1:5" x14ac:dyDescent="0.25">
      <c r="A940" s="14" t="s">
        <v>1417</v>
      </c>
      <c r="B940" s="15">
        <v>42761.508298611108</v>
      </c>
      <c r="C940" t="str">
        <f t="shared" si="28"/>
        <v>26-1-2017</v>
      </c>
      <c r="D940">
        <f t="shared" si="29"/>
        <v>12</v>
      </c>
      <c r="E940" s="14" t="s">
        <v>1147</v>
      </c>
    </row>
    <row r="941" spans="1:5" x14ac:dyDescent="0.25">
      <c r="A941" s="14" t="s">
        <v>1638</v>
      </c>
      <c r="B941" s="15">
        <v>42761.508680555555</v>
      </c>
      <c r="C941" t="str">
        <f t="shared" si="28"/>
        <v>26-1-2017</v>
      </c>
      <c r="D941">
        <f t="shared" si="29"/>
        <v>12</v>
      </c>
      <c r="E941" s="14" t="s">
        <v>1145</v>
      </c>
    </row>
    <row r="942" spans="1:5" x14ac:dyDescent="0.25">
      <c r="A942" s="14" t="s">
        <v>1639</v>
      </c>
      <c r="B942" s="15">
        <v>42761.508773148147</v>
      </c>
      <c r="C942" t="str">
        <f t="shared" si="28"/>
        <v>26-1-2017</v>
      </c>
      <c r="D942">
        <f t="shared" si="29"/>
        <v>12</v>
      </c>
      <c r="E942" s="14" t="s">
        <v>1144</v>
      </c>
    </row>
    <row r="943" spans="1:5" x14ac:dyDescent="0.25">
      <c r="A943" s="14" t="s">
        <v>1291</v>
      </c>
      <c r="B943" s="15">
        <v>42761.509039351855</v>
      </c>
      <c r="C943" t="str">
        <f t="shared" si="28"/>
        <v>26-1-2017</v>
      </c>
      <c r="D943">
        <f t="shared" si="29"/>
        <v>12</v>
      </c>
      <c r="E943" s="14" t="s">
        <v>1147</v>
      </c>
    </row>
    <row r="944" spans="1:5" x14ac:dyDescent="0.25">
      <c r="A944" s="14" t="s">
        <v>1640</v>
      </c>
      <c r="B944" s="15">
        <v>42761.509328703702</v>
      </c>
      <c r="C944" t="str">
        <f t="shared" si="28"/>
        <v>26-1-2017</v>
      </c>
      <c r="D944">
        <f t="shared" si="29"/>
        <v>12</v>
      </c>
      <c r="E944" s="14" t="s">
        <v>1144</v>
      </c>
    </row>
    <row r="945" spans="1:5" x14ac:dyDescent="0.25">
      <c r="A945" s="14" t="s">
        <v>1641</v>
      </c>
      <c r="B945" s="15">
        <v>42761.509618055556</v>
      </c>
      <c r="C945" t="str">
        <f t="shared" si="28"/>
        <v>26-1-2017</v>
      </c>
      <c r="D945">
        <f t="shared" si="29"/>
        <v>12</v>
      </c>
      <c r="E945" s="14" t="s">
        <v>1145</v>
      </c>
    </row>
    <row r="946" spans="1:5" x14ac:dyDescent="0.25">
      <c r="A946" s="14" t="s">
        <v>1490</v>
      </c>
      <c r="B946" s="15">
        <v>42761.509988425925</v>
      </c>
      <c r="C946" t="str">
        <f t="shared" si="28"/>
        <v>26-1-2017</v>
      </c>
      <c r="D946">
        <f t="shared" si="29"/>
        <v>12</v>
      </c>
      <c r="E946" s="14" t="s">
        <v>1147</v>
      </c>
    </row>
    <row r="947" spans="1:5" x14ac:dyDescent="0.25">
      <c r="A947" s="14" t="s">
        <v>488</v>
      </c>
      <c r="B947" s="15">
        <v>42761.510555555556</v>
      </c>
      <c r="C947" t="str">
        <f t="shared" si="28"/>
        <v>26-1-2017</v>
      </c>
      <c r="D947">
        <f t="shared" si="29"/>
        <v>12</v>
      </c>
      <c r="E947" s="14" t="s">
        <v>1147</v>
      </c>
    </row>
    <row r="948" spans="1:5" x14ac:dyDescent="0.25">
      <c r="A948" s="14" t="s">
        <v>1642</v>
      </c>
      <c r="B948" s="15">
        <v>42761.510868055557</v>
      </c>
      <c r="C948" t="str">
        <f t="shared" si="28"/>
        <v>26-1-2017</v>
      </c>
      <c r="D948">
        <f t="shared" si="29"/>
        <v>12</v>
      </c>
      <c r="E948" s="14" t="s">
        <v>1144</v>
      </c>
    </row>
    <row r="949" spans="1:5" x14ac:dyDescent="0.25">
      <c r="A949" s="14" t="s">
        <v>1643</v>
      </c>
      <c r="B949" s="15">
        <v>42761.511331018519</v>
      </c>
      <c r="C949" t="str">
        <f t="shared" si="28"/>
        <v>26-1-2017</v>
      </c>
      <c r="D949">
        <f t="shared" si="29"/>
        <v>12</v>
      </c>
      <c r="E949" s="14" t="s">
        <v>1144</v>
      </c>
    </row>
    <row r="950" spans="1:5" x14ac:dyDescent="0.25">
      <c r="A950" s="14" t="s">
        <v>1644</v>
      </c>
      <c r="B950" s="15">
        <v>42761.51153935185</v>
      </c>
      <c r="C950" t="str">
        <f t="shared" si="28"/>
        <v>26-1-2017</v>
      </c>
      <c r="D950">
        <f t="shared" si="29"/>
        <v>12</v>
      </c>
      <c r="E950" s="14" t="s">
        <v>1145</v>
      </c>
    </row>
    <row r="951" spans="1:5" x14ac:dyDescent="0.25">
      <c r="A951" s="14" t="s">
        <v>1645</v>
      </c>
      <c r="B951" s="15">
        <v>42761.511817129627</v>
      </c>
      <c r="C951" t="str">
        <f t="shared" si="28"/>
        <v>26-1-2017</v>
      </c>
      <c r="D951">
        <f t="shared" si="29"/>
        <v>12</v>
      </c>
      <c r="E951" s="14" t="s">
        <v>1145</v>
      </c>
    </row>
    <row r="952" spans="1:5" x14ac:dyDescent="0.25">
      <c r="A952" s="14" t="s">
        <v>1646</v>
      </c>
      <c r="B952" s="15">
        <v>42761.512013888889</v>
      </c>
      <c r="C952" t="str">
        <f t="shared" si="28"/>
        <v>26-1-2017</v>
      </c>
      <c r="D952">
        <f t="shared" si="29"/>
        <v>12</v>
      </c>
      <c r="E952" s="14" t="s">
        <v>1149</v>
      </c>
    </row>
    <row r="953" spans="1:5" x14ac:dyDescent="0.25">
      <c r="A953" s="14" t="s">
        <v>1647</v>
      </c>
      <c r="B953" s="15">
        <v>42761.512418981481</v>
      </c>
      <c r="C953" t="str">
        <f t="shared" si="28"/>
        <v>26-1-2017</v>
      </c>
      <c r="D953">
        <f t="shared" si="29"/>
        <v>12</v>
      </c>
      <c r="E953" s="14" t="s">
        <v>1144</v>
      </c>
    </row>
    <row r="954" spans="1:5" x14ac:dyDescent="0.25">
      <c r="A954" s="14" t="s">
        <v>1648</v>
      </c>
      <c r="B954" s="15">
        <v>42761.512870370374</v>
      </c>
      <c r="C954" t="str">
        <f t="shared" si="28"/>
        <v>26-1-2017</v>
      </c>
      <c r="D954">
        <f t="shared" si="29"/>
        <v>12</v>
      </c>
      <c r="E954" s="14" t="s">
        <v>1143</v>
      </c>
    </row>
    <row r="955" spans="1:5" x14ac:dyDescent="0.25">
      <c r="A955" s="14" t="s">
        <v>1648</v>
      </c>
      <c r="B955" s="15">
        <v>42761.512870370374</v>
      </c>
      <c r="C955" t="str">
        <f t="shared" si="28"/>
        <v>26-1-2017</v>
      </c>
      <c r="D955">
        <f t="shared" si="29"/>
        <v>12</v>
      </c>
      <c r="E955" s="14" t="s">
        <v>1143</v>
      </c>
    </row>
    <row r="956" spans="1:5" x14ac:dyDescent="0.25">
      <c r="A956" s="14" t="s">
        <v>1648</v>
      </c>
      <c r="B956" s="15">
        <v>42761.512870370374</v>
      </c>
      <c r="C956" t="str">
        <f t="shared" si="28"/>
        <v>26-1-2017</v>
      </c>
      <c r="D956">
        <f t="shared" si="29"/>
        <v>12</v>
      </c>
      <c r="E956" s="14" t="s">
        <v>1143</v>
      </c>
    </row>
    <row r="957" spans="1:5" x14ac:dyDescent="0.25">
      <c r="A957" s="14" t="s">
        <v>1648</v>
      </c>
      <c r="B957" s="15">
        <v>42761.512870370374</v>
      </c>
      <c r="C957" t="str">
        <f t="shared" si="28"/>
        <v>26-1-2017</v>
      </c>
      <c r="D957">
        <f t="shared" si="29"/>
        <v>12</v>
      </c>
      <c r="E957" s="14" t="s">
        <v>1143</v>
      </c>
    </row>
    <row r="958" spans="1:5" x14ac:dyDescent="0.25">
      <c r="A958" s="14" t="s">
        <v>1648</v>
      </c>
      <c r="B958" s="15">
        <v>42761.512870370374</v>
      </c>
      <c r="C958" t="str">
        <f t="shared" si="28"/>
        <v>26-1-2017</v>
      </c>
      <c r="D958">
        <f t="shared" si="29"/>
        <v>12</v>
      </c>
      <c r="E958" s="14" t="s">
        <v>1143</v>
      </c>
    </row>
    <row r="959" spans="1:5" x14ac:dyDescent="0.25">
      <c r="A959" s="14" t="s">
        <v>1648</v>
      </c>
      <c r="B959" s="15">
        <v>42761.512870370374</v>
      </c>
      <c r="C959" t="str">
        <f t="shared" si="28"/>
        <v>26-1-2017</v>
      </c>
      <c r="D959">
        <f t="shared" si="29"/>
        <v>12</v>
      </c>
      <c r="E959" s="14" t="s">
        <v>1143</v>
      </c>
    </row>
    <row r="960" spans="1:5" x14ac:dyDescent="0.25">
      <c r="A960" s="14" t="s">
        <v>1648</v>
      </c>
      <c r="B960" s="15">
        <v>42761.512870370374</v>
      </c>
      <c r="C960" t="str">
        <f t="shared" si="28"/>
        <v>26-1-2017</v>
      </c>
      <c r="D960">
        <f t="shared" si="29"/>
        <v>12</v>
      </c>
      <c r="E960" s="14" t="s">
        <v>1143</v>
      </c>
    </row>
    <row r="961" spans="1:5" x14ac:dyDescent="0.25">
      <c r="A961" s="14" t="s">
        <v>1648</v>
      </c>
      <c r="B961" s="15">
        <v>42761.512870370374</v>
      </c>
      <c r="C961" t="str">
        <f t="shared" si="28"/>
        <v>26-1-2017</v>
      </c>
      <c r="D961">
        <f t="shared" si="29"/>
        <v>12</v>
      </c>
      <c r="E961" s="14" t="s">
        <v>1143</v>
      </c>
    </row>
    <row r="962" spans="1:5" x14ac:dyDescent="0.25">
      <c r="A962" s="14" t="s">
        <v>1378</v>
      </c>
      <c r="B962" s="15">
        <v>42761.512986111113</v>
      </c>
      <c r="C962" t="str">
        <f t="shared" si="28"/>
        <v>26-1-2017</v>
      </c>
      <c r="D962">
        <f t="shared" si="29"/>
        <v>12</v>
      </c>
      <c r="E962" s="14" t="s">
        <v>1144</v>
      </c>
    </row>
    <row r="963" spans="1:5" x14ac:dyDescent="0.25">
      <c r="A963" s="14" t="s">
        <v>1649</v>
      </c>
      <c r="B963" s="15">
        <v>42761.51357638889</v>
      </c>
      <c r="C963" t="str">
        <f t="shared" ref="C963:C1026" si="30">CONCATENATE(DAY(B963),"-",MONTH(B963),"-",YEAR(B963))</f>
        <v>26-1-2017</v>
      </c>
      <c r="D963">
        <f t="shared" ref="D963:D1026" si="31">HOUR(B963)</f>
        <v>12</v>
      </c>
      <c r="E963" s="14" t="s">
        <v>1144</v>
      </c>
    </row>
    <row r="964" spans="1:5" x14ac:dyDescent="0.25">
      <c r="A964" s="14" t="s">
        <v>1650</v>
      </c>
      <c r="B964" s="15">
        <v>42761.514131944445</v>
      </c>
      <c r="C964" t="str">
        <f t="shared" si="30"/>
        <v>26-1-2017</v>
      </c>
      <c r="D964">
        <f t="shared" si="31"/>
        <v>12</v>
      </c>
      <c r="E964" s="14" t="s">
        <v>1145</v>
      </c>
    </row>
    <row r="965" spans="1:5" x14ac:dyDescent="0.25">
      <c r="A965" s="14" t="s">
        <v>1445</v>
      </c>
      <c r="B965" s="15">
        <v>42761.514131944445</v>
      </c>
      <c r="C965" t="str">
        <f t="shared" si="30"/>
        <v>26-1-2017</v>
      </c>
      <c r="D965">
        <f t="shared" si="31"/>
        <v>12</v>
      </c>
      <c r="E965" s="14" t="s">
        <v>1147</v>
      </c>
    </row>
    <row r="966" spans="1:5" x14ac:dyDescent="0.25">
      <c r="A966" s="14" t="s">
        <v>1651</v>
      </c>
      <c r="B966" s="15">
        <v>42761.514560185184</v>
      </c>
      <c r="C966" t="str">
        <f t="shared" si="30"/>
        <v>26-1-2017</v>
      </c>
      <c r="D966">
        <f t="shared" si="31"/>
        <v>12</v>
      </c>
      <c r="E966" s="14" t="s">
        <v>1143</v>
      </c>
    </row>
    <row r="967" spans="1:5" x14ac:dyDescent="0.25">
      <c r="A967" s="14" t="s">
        <v>1651</v>
      </c>
      <c r="B967" s="15">
        <v>42761.514560185184</v>
      </c>
      <c r="C967" t="str">
        <f t="shared" si="30"/>
        <v>26-1-2017</v>
      </c>
      <c r="D967">
        <f t="shared" si="31"/>
        <v>12</v>
      </c>
      <c r="E967" s="14" t="s">
        <v>1143</v>
      </c>
    </row>
    <row r="968" spans="1:5" x14ac:dyDescent="0.25">
      <c r="A968" s="14" t="s">
        <v>19</v>
      </c>
      <c r="B968" s="15">
        <v>42761.514594907407</v>
      </c>
      <c r="C968" t="str">
        <f t="shared" si="30"/>
        <v>26-1-2017</v>
      </c>
      <c r="D968">
        <f t="shared" si="31"/>
        <v>12</v>
      </c>
      <c r="E968" s="14" t="s">
        <v>1146</v>
      </c>
    </row>
    <row r="969" spans="1:5" x14ac:dyDescent="0.25">
      <c r="A969" s="14" t="s">
        <v>1652</v>
      </c>
      <c r="B969" s="15">
        <v>42761.515243055554</v>
      </c>
      <c r="C969" t="str">
        <f t="shared" si="30"/>
        <v>26-1-2017</v>
      </c>
      <c r="D969">
        <f t="shared" si="31"/>
        <v>12</v>
      </c>
      <c r="E969" s="14" t="s">
        <v>1145</v>
      </c>
    </row>
    <row r="970" spans="1:5" x14ac:dyDescent="0.25">
      <c r="A970" s="14" t="s">
        <v>1653</v>
      </c>
      <c r="B970" s="15">
        <v>42761.515532407408</v>
      </c>
      <c r="C970" t="str">
        <f t="shared" si="30"/>
        <v>26-1-2017</v>
      </c>
      <c r="D970">
        <f t="shared" si="31"/>
        <v>12</v>
      </c>
      <c r="E970" s="14" t="s">
        <v>1146</v>
      </c>
    </row>
    <row r="971" spans="1:5" x14ac:dyDescent="0.25">
      <c r="A971" s="14" t="s">
        <v>104</v>
      </c>
      <c r="B971" s="15">
        <v>42761.515532407408</v>
      </c>
      <c r="C971" t="str">
        <f t="shared" si="30"/>
        <v>26-1-2017</v>
      </c>
      <c r="D971">
        <f t="shared" si="31"/>
        <v>12</v>
      </c>
      <c r="E971" s="14" t="s">
        <v>1145</v>
      </c>
    </row>
    <row r="972" spans="1:5" x14ac:dyDescent="0.25">
      <c r="A972" s="14" t="s">
        <v>1486</v>
      </c>
      <c r="B972" s="15">
        <v>42761.516527777778</v>
      </c>
      <c r="C972" t="str">
        <f t="shared" si="30"/>
        <v>26-1-2017</v>
      </c>
      <c r="D972">
        <f t="shared" si="31"/>
        <v>12</v>
      </c>
      <c r="E972" s="14" t="s">
        <v>1144</v>
      </c>
    </row>
    <row r="973" spans="1:5" x14ac:dyDescent="0.25">
      <c r="A973" s="14" t="s">
        <v>174</v>
      </c>
      <c r="B973" s="15">
        <v>42761.517002314817</v>
      </c>
      <c r="C973" t="str">
        <f t="shared" si="30"/>
        <v>26-1-2017</v>
      </c>
      <c r="D973">
        <f t="shared" si="31"/>
        <v>12</v>
      </c>
      <c r="E973" s="14" t="s">
        <v>1144</v>
      </c>
    </row>
    <row r="974" spans="1:5" x14ac:dyDescent="0.25">
      <c r="A974" s="14" t="s">
        <v>1654</v>
      </c>
      <c r="B974" s="15">
        <v>42761.517210648148</v>
      </c>
      <c r="C974" t="str">
        <f t="shared" si="30"/>
        <v>26-1-2017</v>
      </c>
      <c r="D974">
        <f t="shared" si="31"/>
        <v>12</v>
      </c>
      <c r="E974" s="14" t="s">
        <v>1144</v>
      </c>
    </row>
    <row r="975" spans="1:5" x14ac:dyDescent="0.25">
      <c r="A975" s="14" t="s">
        <v>1655</v>
      </c>
      <c r="B975" s="15">
        <v>42761.517256944448</v>
      </c>
      <c r="C975" t="str">
        <f t="shared" si="30"/>
        <v>26-1-2017</v>
      </c>
      <c r="D975">
        <f t="shared" si="31"/>
        <v>12</v>
      </c>
      <c r="E975" s="14" t="s">
        <v>1144</v>
      </c>
    </row>
    <row r="976" spans="1:5" x14ac:dyDescent="0.25">
      <c r="A976" s="14" t="s">
        <v>755</v>
      </c>
      <c r="B976" s="15">
        <v>42761.51767361111</v>
      </c>
      <c r="C976" t="str">
        <f t="shared" si="30"/>
        <v>26-1-2017</v>
      </c>
      <c r="D976">
        <f t="shared" si="31"/>
        <v>12</v>
      </c>
      <c r="E976" s="14" t="s">
        <v>1144</v>
      </c>
    </row>
    <row r="977" spans="1:5" x14ac:dyDescent="0.25">
      <c r="A977" s="14" t="s">
        <v>1656</v>
      </c>
      <c r="B977" s="15">
        <v>42761.517858796295</v>
      </c>
      <c r="C977" t="str">
        <f t="shared" si="30"/>
        <v>26-1-2017</v>
      </c>
      <c r="D977">
        <f t="shared" si="31"/>
        <v>12</v>
      </c>
      <c r="E977" s="14" t="s">
        <v>1145</v>
      </c>
    </row>
    <row r="978" spans="1:5" x14ac:dyDescent="0.25">
      <c r="A978" s="14" t="s">
        <v>752</v>
      </c>
      <c r="B978" s="15">
        <v>42761.518483796295</v>
      </c>
      <c r="C978" t="str">
        <f t="shared" si="30"/>
        <v>26-1-2017</v>
      </c>
      <c r="D978">
        <f t="shared" si="31"/>
        <v>12</v>
      </c>
      <c r="E978" s="14" t="s">
        <v>1144</v>
      </c>
    </row>
    <row r="979" spans="1:5" x14ac:dyDescent="0.25">
      <c r="A979" s="14" t="s">
        <v>1657</v>
      </c>
      <c r="B979" s="15">
        <v>42761.519085648149</v>
      </c>
      <c r="C979" t="str">
        <f t="shared" si="30"/>
        <v>26-1-2017</v>
      </c>
      <c r="D979">
        <f t="shared" si="31"/>
        <v>12</v>
      </c>
      <c r="E979" s="14" t="s">
        <v>1144</v>
      </c>
    </row>
    <row r="980" spans="1:5" x14ac:dyDescent="0.25">
      <c r="A980" s="14" t="s">
        <v>1658</v>
      </c>
      <c r="B980" s="15">
        <v>42761.519282407404</v>
      </c>
      <c r="C980" t="str">
        <f t="shared" si="30"/>
        <v>26-1-2017</v>
      </c>
      <c r="D980">
        <f t="shared" si="31"/>
        <v>12</v>
      </c>
      <c r="E980" s="14" t="s">
        <v>1144</v>
      </c>
    </row>
    <row r="981" spans="1:5" x14ac:dyDescent="0.25">
      <c r="A981" s="14" t="s">
        <v>186</v>
      </c>
      <c r="B981" s="15">
        <v>42761.520254629628</v>
      </c>
      <c r="C981" t="str">
        <f t="shared" si="30"/>
        <v>26-1-2017</v>
      </c>
      <c r="D981">
        <f t="shared" si="31"/>
        <v>12</v>
      </c>
      <c r="E981" s="14" t="s">
        <v>1144</v>
      </c>
    </row>
    <row r="982" spans="1:5" x14ac:dyDescent="0.25">
      <c r="A982" s="14" t="s">
        <v>1659</v>
      </c>
      <c r="B982" s="15">
        <v>42761.520937499998</v>
      </c>
      <c r="C982" t="str">
        <f t="shared" si="30"/>
        <v>26-1-2017</v>
      </c>
      <c r="D982">
        <f t="shared" si="31"/>
        <v>12</v>
      </c>
      <c r="E982" s="14" t="s">
        <v>1143</v>
      </c>
    </row>
    <row r="983" spans="1:5" x14ac:dyDescent="0.25">
      <c r="A983" s="14" t="s">
        <v>1659</v>
      </c>
      <c r="B983" s="15">
        <v>42761.520937499998</v>
      </c>
      <c r="C983" t="str">
        <f t="shared" si="30"/>
        <v>26-1-2017</v>
      </c>
      <c r="D983">
        <f t="shared" si="31"/>
        <v>12</v>
      </c>
      <c r="E983" s="14" t="s">
        <v>1143</v>
      </c>
    </row>
    <row r="984" spans="1:5" x14ac:dyDescent="0.25">
      <c r="A984" s="14" t="s">
        <v>1660</v>
      </c>
      <c r="B984" s="15">
        <v>42761.521041666667</v>
      </c>
      <c r="C984" t="str">
        <f t="shared" si="30"/>
        <v>26-1-2017</v>
      </c>
      <c r="D984">
        <f t="shared" si="31"/>
        <v>12</v>
      </c>
      <c r="E984" s="14" t="s">
        <v>1146</v>
      </c>
    </row>
    <row r="985" spans="1:5" x14ac:dyDescent="0.25">
      <c r="A985" s="14" t="s">
        <v>1661</v>
      </c>
      <c r="B985" s="15">
        <v>42761.521527777775</v>
      </c>
      <c r="C985" t="str">
        <f t="shared" si="30"/>
        <v>26-1-2017</v>
      </c>
      <c r="D985">
        <f t="shared" si="31"/>
        <v>12</v>
      </c>
      <c r="E985" s="14" t="s">
        <v>1143</v>
      </c>
    </row>
    <row r="986" spans="1:5" x14ac:dyDescent="0.25">
      <c r="A986" s="14" t="s">
        <v>1661</v>
      </c>
      <c r="B986" s="15">
        <v>42761.521527777775</v>
      </c>
      <c r="C986" t="str">
        <f t="shared" si="30"/>
        <v>26-1-2017</v>
      </c>
      <c r="D986">
        <f t="shared" si="31"/>
        <v>12</v>
      </c>
      <c r="E986" s="14" t="s">
        <v>1143</v>
      </c>
    </row>
    <row r="987" spans="1:5" x14ac:dyDescent="0.25">
      <c r="A987" s="14" t="s">
        <v>410</v>
      </c>
      <c r="B987" s="15">
        <v>42761.521747685183</v>
      </c>
      <c r="C987" t="str">
        <f t="shared" si="30"/>
        <v>26-1-2017</v>
      </c>
      <c r="D987">
        <f t="shared" si="31"/>
        <v>12</v>
      </c>
      <c r="E987" s="14" t="s">
        <v>1147</v>
      </c>
    </row>
    <row r="988" spans="1:5" x14ac:dyDescent="0.25">
      <c r="A988" s="14" t="s">
        <v>1662</v>
      </c>
      <c r="B988" s="15">
        <v>42761.522210648145</v>
      </c>
      <c r="C988" t="str">
        <f t="shared" si="30"/>
        <v>26-1-2017</v>
      </c>
      <c r="D988">
        <f t="shared" si="31"/>
        <v>12</v>
      </c>
      <c r="E988" s="14" t="s">
        <v>1143</v>
      </c>
    </row>
    <row r="989" spans="1:5" x14ac:dyDescent="0.25">
      <c r="A989" s="14" t="s">
        <v>1662</v>
      </c>
      <c r="B989" s="15">
        <v>42761.522210648145</v>
      </c>
      <c r="C989" t="str">
        <f t="shared" si="30"/>
        <v>26-1-2017</v>
      </c>
      <c r="D989">
        <f t="shared" si="31"/>
        <v>12</v>
      </c>
      <c r="E989" s="14" t="s">
        <v>1143</v>
      </c>
    </row>
    <row r="990" spans="1:5" x14ac:dyDescent="0.25">
      <c r="A990" s="14" t="s">
        <v>1663</v>
      </c>
      <c r="B990" s="15">
        <v>42761.522453703707</v>
      </c>
      <c r="C990" t="str">
        <f t="shared" si="30"/>
        <v>26-1-2017</v>
      </c>
      <c r="D990">
        <f t="shared" si="31"/>
        <v>12</v>
      </c>
      <c r="E990" s="14" t="s">
        <v>1147</v>
      </c>
    </row>
    <row r="991" spans="1:5" x14ac:dyDescent="0.25">
      <c r="A991" s="14" t="s">
        <v>1664</v>
      </c>
      <c r="B991" s="15">
        <v>42761.522974537038</v>
      </c>
      <c r="C991" t="str">
        <f t="shared" si="30"/>
        <v>26-1-2017</v>
      </c>
      <c r="D991">
        <f t="shared" si="31"/>
        <v>12</v>
      </c>
      <c r="E991" s="14" t="s">
        <v>1150</v>
      </c>
    </row>
    <row r="992" spans="1:5" x14ac:dyDescent="0.25">
      <c r="A992" s="14" t="s">
        <v>505</v>
      </c>
      <c r="B992" s="15">
        <v>42761.523368055554</v>
      </c>
      <c r="C992" t="str">
        <f t="shared" si="30"/>
        <v>26-1-2017</v>
      </c>
      <c r="D992">
        <f t="shared" si="31"/>
        <v>12</v>
      </c>
      <c r="E992" s="14" t="s">
        <v>1145</v>
      </c>
    </row>
    <row r="993" spans="1:5" x14ac:dyDescent="0.25">
      <c r="A993" s="14" t="s">
        <v>1665</v>
      </c>
      <c r="B993" s="15">
        <v>42761.523425925923</v>
      </c>
      <c r="C993" t="str">
        <f t="shared" si="30"/>
        <v>26-1-2017</v>
      </c>
      <c r="D993">
        <f t="shared" si="31"/>
        <v>12</v>
      </c>
      <c r="E993" s="14" t="s">
        <v>1145</v>
      </c>
    </row>
    <row r="994" spans="1:5" x14ac:dyDescent="0.25">
      <c r="A994" s="14" t="s">
        <v>1413</v>
      </c>
      <c r="B994" s="15">
        <v>42761.524548611109</v>
      </c>
      <c r="C994" t="str">
        <f t="shared" si="30"/>
        <v>26-1-2017</v>
      </c>
      <c r="D994">
        <f t="shared" si="31"/>
        <v>12</v>
      </c>
      <c r="E994" s="14" t="s">
        <v>1144</v>
      </c>
    </row>
    <row r="995" spans="1:5" x14ac:dyDescent="0.25">
      <c r="A995" s="14" t="s">
        <v>446</v>
      </c>
      <c r="B995" s="15">
        <v>42761.525277777779</v>
      </c>
      <c r="C995" t="str">
        <f t="shared" si="30"/>
        <v>26-1-2017</v>
      </c>
      <c r="D995">
        <f t="shared" si="31"/>
        <v>12</v>
      </c>
      <c r="E995" s="14" t="s">
        <v>1146</v>
      </c>
    </row>
    <row r="996" spans="1:5" x14ac:dyDescent="0.25">
      <c r="A996" s="14" t="s">
        <v>1301</v>
      </c>
      <c r="B996" s="15">
        <v>42761.525393518517</v>
      </c>
      <c r="C996" t="str">
        <f t="shared" si="30"/>
        <v>26-1-2017</v>
      </c>
      <c r="D996">
        <f t="shared" si="31"/>
        <v>12</v>
      </c>
      <c r="E996" s="14" t="s">
        <v>1144</v>
      </c>
    </row>
    <row r="997" spans="1:5" x14ac:dyDescent="0.25">
      <c r="A997" s="14" t="s">
        <v>374</v>
      </c>
      <c r="B997" s="15">
        <v>42761.525960648149</v>
      </c>
      <c r="C997" t="str">
        <f t="shared" si="30"/>
        <v>26-1-2017</v>
      </c>
      <c r="D997">
        <f t="shared" si="31"/>
        <v>12</v>
      </c>
      <c r="E997" s="14" t="s">
        <v>1147</v>
      </c>
    </row>
    <row r="998" spans="1:5" x14ac:dyDescent="0.25">
      <c r="A998" s="14" t="s">
        <v>501</v>
      </c>
      <c r="B998" s="15">
        <v>42761.525960648149</v>
      </c>
      <c r="C998" t="str">
        <f t="shared" si="30"/>
        <v>26-1-2017</v>
      </c>
      <c r="D998">
        <f t="shared" si="31"/>
        <v>12</v>
      </c>
      <c r="E998" s="14" t="s">
        <v>1147</v>
      </c>
    </row>
    <row r="999" spans="1:5" x14ac:dyDescent="0.25">
      <c r="A999" s="14" t="s">
        <v>1666</v>
      </c>
      <c r="B999" s="15">
        <v>42761.526273148149</v>
      </c>
      <c r="C999" t="str">
        <f t="shared" si="30"/>
        <v>26-1-2017</v>
      </c>
      <c r="D999">
        <f t="shared" si="31"/>
        <v>12</v>
      </c>
      <c r="E999" s="14" t="s">
        <v>1143</v>
      </c>
    </row>
    <row r="1000" spans="1:5" x14ac:dyDescent="0.25">
      <c r="A1000" s="14" t="s">
        <v>1666</v>
      </c>
      <c r="B1000" s="15">
        <v>42761.526273148149</v>
      </c>
      <c r="C1000" t="str">
        <f t="shared" si="30"/>
        <v>26-1-2017</v>
      </c>
      <c r="D1000">
        <f t="shared" si="31"/>
        <v>12</v>
      </c>
      <c r="E1000" s="14" t="s">
        <v>1143</v>
      </c>
    </row>
    <row r="1001" spans="1:5" x14ac:dyDescent="0.25">
      <c r="A1001" s="14" t="s">
        <v>1667</v>
      </c>
      <c r="B1001" s="15">
        <v>42761.527060185188</v>
      </c>
      <c r="C1001" t="str">
        <f t="shared" si="30"/>
        <v>26-1-2017</v>
      </c>
      <c r="D1001">
        <f t="shared" si="31"/>
        <v>12</v>
      </c>
      <c r="E1001" s="14" t="s">
        <v>1145</v>
      </c>
    </row>
    <row r="1002" spans="1:5" x14ac:dyDescent="0.25">
      <c r="A1002" s="14" t="s">
        <v>1667</v>
      </c>
      <c r="B1002" s="15">
        <v>42761.527060185188</v>
      </c>
      <c r="C1002" t="str">
        <f t="shared" si="30"/>
        <v>26-1-2017</v>
      </c>
      <c r="D1002">
        <f t="shared" si="31"/>
        <v>12</v>
      </c>
      <c r="E1002" s="14" t="s">
        <v>1145</v>
      </c>
    </row>
    <row r="1003" spans="1:5" x14ac:dyDescent="0.25">
      <c r="A1003" s="14" t="s">
        <v>1668</v>
      </c>
      <c r="B1003" s="15">
        <v>42761.529166666667</v>
      </c>
      <c r="C1003" t="str">
        <f t="shared" si="30"/>
        <v>26-1-2017</v>
      </c>
      <c r="D1003">
        <f t="shared" si="31"/>
        <v>12</v>
      </c>
      <c r="E1003" s="14" t="s">
        <v>1143</v>
      </c>
    </row>
    <row r="1004" spans="1:5" x14ac:dyDescent="0.25">
      <c r="A1004" s="14" t="s">
        <v>1668</v>
      </c>
      <c r="B1004" s="15">
        <v>42761.529166666667</v>
      </c>
      <c r="C1004" t="str">
        <f t="shared" si="30"/>
        <v>26-1-2017</v>
      </c>
      <c r="D1004">
        <f t="shared" si="31"/>
        <v>12</v>
      </c>
      <c r="E1004" s="14" t="s">
        <v>1143</v>
      </c>
    </row>
    <row r="1005" spans="1:5" x14ac:dyDescent="0.25">
      <c r="A1005" s="14" t="s">
        <v>1669</v>
      </c>
      <c r="B1005" s="15">
        <v>42761.530277777776</v>
      </c>
      <c r="C1005" t="str">
        <f t="shared" si="30"/>
        <v>26-1-2017</v>
      </c>
      <c r="D1005">
        <f t="shared" si="31"/>
        <v>12</v>
      </c>
      <c r="E1005" s="14" t="s">
        <v>1143</v>
      </c>
    </row>
    <row r="1006" spans="1:5" x14ac:dyDescent="0.25">
      <c r="A1006" s="14" t="s">
        <v>1669</v>
      </c>
      <c r="B1006" s="15">
        <v>42761.530277777776</v>
      </c>
      <c r="C1006" t="str">
        <f t="shared" si="30"/>
        <v>26-1-2017</v>
      </c>
      <c r="D1006">
        <f t="shared" si="31"/>
        <v>12</v>
      </c>
      <c r="E1006" s="14" t="s">
        <v>1143</v>
      </c>
    </row>
    <row r="1007" spans="1:5" x14ac:dyDescent="0.25">
      <c r="A1007" s="14" t="s">
        <v>260</v>
      </c>
      <c r="B1007" s="15">
        <v>42761.530694444446</v>
      </c>
      <c r="C1007" t="str">
        <f t="shared" si="30"/>
        <v>26-1-2017</v>
      </c>
      <c r="D1007">
        <f t="shared" si="31"/>
        <v>12</v>
      </c>
      <c r="E1007" s="14" t="s">
        <v>1144</v>
      </c>
    </row>
    <row r="1008" spans="1:5" x14ac:dyDescent="0.25">
      <c r="A1008" s="14" t="s">
        <v>1425</v>
      </c>
      <c r="B1008" s="15">
        <v>42761.532013888886</v>
      </c>
      <c r="C1008" t="str">
        <f t="shared" si="30"/>
        <v>26-1-2017</v>
      </c>
      <c r="D1008">
        <f t="shared" si="31"/>
        <v>12</v>
      </c>
      <c r="E1008" s="14" t="s">
        <v>1147</v>
      </c>
    </row>
    <row r="1009" spans="1:5" x14ac:dyDescent="0.25">
      <c r="A1009" s="14" t="s">
        <v>1670</v>
      </c>
      <c r="B1009" s="15">
        <v>42761.532673611109</v>
      </c>
      <c r="C1009" t="str">
        <f t="shared" si="30"/>
        <v>26-1-2017</v>
      </c>
      <c r="D1009">
        <f t="shared" si="31"/>
        <v>12</v>
      </c>
      <c r="E1009" s="14" t="s">
        <v>1145</v>
      </c>
    </row>
    <row r="1010" spans="1:5" x14ac:dyDescent="0.25">
      <c r="A1010" s="14" t="s">
        <v>1523</v>
      </c>
      <c r="B1010" s="15">
        <v>42761.534282407411</v>
      </c>
      <c r="C1010" t="str">
        <f t="shared" si="30"/>
        <v>26-1-2017</v>
      </c>
      <c r="D1010">
        <f t="shared" si="31"/>
        <v>12</v>
      </c>
      <c r="E1010" s="14" t="s">
        <v>1147</v>
      </c>
    </row>
    <row r="1011" spans="1:5" x14ac:dyDescent="0.25">
      <c r="A1011" s="14" t="s">
        <v>1671</v>
      </c>
      <c r="B1011" s="15">
        <v>42761.535162037035</v>
      </c>
      <c r="C1011" t="str">
        <f t="shared" si="30"/>
        <v>26-1-2017</v>
      </c>
      <c r="D1011">
        <f t="shared" si="31"/>
        <v>12</v>
      </c>
      <c r="E1011" s="14" t="s">
        <v>1144</v>
      </c>
    </row>
    <row r="1012" spans="1:5" x14ac:dyDescent="0.25">
      <c r="A1012" s="14" t="s">
        <v>1672</v>
      </c>
      <c r="B1012" s="15">
        <v>42761.53534722222</v>
      </c>
      <c r="C1012" t="str">
        <f t="shared" si="30"/>
        <v>26-1-2017</v>
      </c>
      <c r="D1012">
        <f t="shared" si="31"/>
        <v>12</v>
      </c>
      <c r="E1012" s="14" t="s">
        <v>1143</v>
      </c>
    </row>
    <row r="1013" spans="1:5" x14ac:dyDescent="0.25">
      <c r="A1013" s="14" t="s">
        <v>1672</v>
      </c>
      <c r="B1013" s="15">
        <v>42761.53534722222</v>
      </c>
      <c r="C1013" t="str">
        <f t="shared" si="30"/>
        <v>26-1-2017</v>
      </c>
      <c r="D1013">
        <f t="shared" si="31"/>
        <v>12</v>
      </c>
      <c r="E1013" s="14" t="s">
        <v>1143</v>
      </c>
    </row>
    <row r="1014" spans="1:5" x14ac:dyDescent="0.25">
      <c r="A1014" s="14" t="s">
        <v>206</v>
      </c>
      <c r="B1014" s="15">
        <v>42761.536053240743</v>
      </c>
      <c r="C1014" t="str">
        <f t="shared" si="30"/>
        <v>26-1-2017</v>
      </c>
      <c r="D1014">
        <f t="shared" si="31"/>
        <v>12</v>
      </c>
      <c r="E1014" s="14" t="s">
        <v>1146</v>
      </c>
    </row>
    <row r="1015" spans="1:5" x14ac:dyDescent="0.25">
      <c r="A1015" s="14" t="s">
        <v>439</v>
      </c>
      <c r="B1015" s="15">
        <v>42761.536817129629</v>
      </c>
      <c r="C1015" t="str">
        <f t="shared" si="30"/>
        <v>26-1-2017</v>
      </c>
      <c r="D1015">
        <f t="shared" si="31"/>
        <v>12</v>
      </c>
      <c r="E1015" s="14" t="s">
        <v>1145</v>
      </c>
    </row>
    <row r="1016" spans="1:5" x14ac:dyDescent="0.25">
      <c r="A1016" s="14" t="s">
        <v>439</v>
      </c>
      <c r="B1016" s="15">
        <v>42761.536817129629</v>
      </c>
      <c r="C1016" t="str">
        <f t="shared" si="30"/>
        <v>26-1-2017</v>
      </c>
      <c r="D1016">
        <f t="shared" si="31"/>
        <v>12</v>
      </c>
      <c r="E1016" s="14" t="s">
        <v>1145</v>
      </c>
    </row>
    <row r="1017" spans="1:5" x14ac:dyDescent="0.25">
      <c r="A1017" s="14" t="s">
        <v>439</v>
      </c>
      <c r="B1017" s="15">
        <v>42761.536817129629</v>
      </c>
      <c r="C1017" t="str">
        <f t="shared" si="30"/>
        <v>26-1-2017</v>
      </c>
      <c r="D1017">
        <f t="shared" si="31"/>
        <v>12</v>
      </c>
      <c r="E1017" s="14" t="s">
        <v>1145</v>
      </c>
    </row>
    <row r="1018" spans="1:5" x14ac:dyDescent="0.25">
      <c r="A1018" s="14" t="s">
        <v>439</v>
      </c>
      <c r="B1018" s="15">
        <v>42761.536817129629</v>
      </c>
      <c r="C1018" t="str">
        <f t="shared" si="30"/>
        <v>26-1-2017</v>
      </c>
      <c r="D1018">
        <f t="shared" si="31"/>
        <v>12</v>
      </c>
      <c r="E1018" s="14" t="s">
        <v>1145</v>
      </c>
    </row>
    <row r="1019" spans="1:5" x14ac:dyDescent="0.25">
      <c r="A1019" s="14" t="s">
        <v>1198</v>
      </c>
      <c r="B1019" s="15">
        <v>42761.536909722221</v>
      </c>
      <c r="C1019" t="str">
        <f t="shared" si="30"/>
        <v>26-1-2017</v>
      </c>
      <c r="D1019">
        <f t="shared" si="31"/>
        <v>12</v>
      </c>
      <c r="E1019" s="14" t="s">
        <v>1146</v>
      </c>
    </row>
    <row r="1020" spans="1:5" x14ac:dyDescent="0.25">
      <c r="A1020" s="14" t="s">
        <v>1673</v>
      </c>
      <c r="B1020" s="15">
        <v>42761.536956018521</v>
      </c>
      <c r="C1020" t="str">
        <f t="shared" si="30"/>
        <v>26-1-2017</v>
      </c>
      <c r="D1020">
        <f t="shared" si="31"/>
        <v>12</v>
      </c>
      <c r="E1020" s="14" t="s">
        <v>1143</v>
      </c>
    </row>
    <row r="1021" spans="1:5" x14ac:dyDescent="0.25">
      <c r="A1021" s="14" t="s">
        <v>1673</v>
      </c>
      <c r="B1021" s="15">
        <v>42761.536956018521</v>
      </c>
      <c r="C1021" t="str">
        <f t="shared" si="30"/>
        <v>26-1-2017</v>
      </c>
      <c r="D1021">
        <f t="shared" si="31"/>
        <v>12</v>
      </c>
      <c r="E1021" s="14" t="s">
        <v>1143</v>
      </c>
    </row>
    <row r="1022" spans="1:5" x14ac:dyDescent="0.25">
      <c r="A1022" s="14" t="s">
        <v>1674</v>
      </c>
      <c r="B1022" s="15">
        <v>42761.537673611114</v>
      </c>
      <c r="C1022" t="str">
        <f t="shared" si="30"/>
        <v>26-1-2017</v>
      </c>
      <c r="D1022">
        <f t="shared" si="31"/>
        <v>12</v>
      </c>
      <c r="E1022" s="14" t="s">
        <v>1144</v>
      </c>
    </row>
    <row r="1023" spans="1:5" x14ac:dyDescent="0.25">
      <c r="A1023" s="14" t="s">
        <v>118</v>
      </c>
      <c r="B1023" s="15">
        <v>42761.53833333333</v>
      </c>
      <c r="C1023" t="str">
        <f t="shared" si="30"/>
        <v>26-1-2017</v>
      </c>
      <c r="D1023">
        <f t="shared" si="31"/>
        <v>12</v>
      </c>
      <c r="E1023" s="14" t="s">
        <v>1147</v>
      </c>
    </row>
    <row r="1024" spans="1:5" x14ac:dyDescent="0.25">
      <c r="A1024" s="14" t="s">
        <v>1209</v>
      </c>
      <c r="B1024" s="15">
        <v>42761.538865740738</v>
      </c>
      <c r="C1024" t="str">
        <f t="shared" si="30"/>
        <v>26-1-2017</v>
      </c>
      <c r="D1024">
        <f t="shared" si="31"/>
        <v>12</v>
      </c>
      <c r="E1024" s="14" t="s">
        <v>1144</v>
      </c>
    </row>
    <row r="1025" spans="1:5" x14ac:dyDescent="0.25">
      <c r="A1025" s="14" t="s">
        <v>1675</v>
      </c>
      <c r="B1025" s="15">
        <v>42761.538877314815</v>
      </c>
      <c r="C1025" t="str">
        <f t="shared" si="30"/>
        <v>26-1-2017</v>
      </c>
      <c r="D1025">
        <f t="shared" si="31"/>
        <v>12</v>
      </c>
      <c r="E1025" s="14" t="s">
        <v>1144</v>
      </c>
    </row>
    <row r="1026" spans="1:5" x14ac:dyDescent="0.25">
      <c r="A1026" s="14" t="s">
        <v>1676</v>
      </c>
      <c r="B1026" s="15">
        <v>42761.539027777777</v>
      </c>
      <c r="C1026" t="str">
        <f t="shared" si="30"/>
        <v>26-1-2017</v>
      </c>
      <c r="D1026">
        <f t="shared" si="31"/>
        <v>12</v>
      </c>
      <c r="E1026" s="14" t="s">
        <v>1143</v>
      </c>
    </row>
    <row r="1027" spans="1:5" x14ac:dyDescent="0.25">
      <c r="A1027" s="14" t="s">
        <v>1676</v>
      </c>
      <c r="B1027" s="15">
        <v>42761.539027777777</v>
      </c>
      <c r="C1027" t="str">
        <f t="shared" ref="C1027:C1090" si="32">CONCATENATE(DAY(B1027),"-",MONTH(B1027),"-",YEAR(B1027))</f>
        <v>26-1-2017</v>
      </c>
      <c r="D1027">
        <f t="shared" ref="D1027:D1090" si="33">HOUR(B1027)</f>
        <v>12</v>
      </c>
      <c r="E1027" s="14" t="s">
        <v>1143</v>
      </c>
    </row>
    <row r="1028" spans="1:5" x14ac:dyDescent="0.25">
      <c r="A1028" s="14" t="s">
        <v>1677</v>
      </c>
      <c r="B1028" s="15">
        <v>42761.540034722224</v>
      </c>
      <c r="C1028" t="str">
        <f t="shared" si="32"/>
        <v>26-1-2017</v>
      </c>
      <c r="D1028">
        <f t="shared" si="33"/>
        <v>12</v>
      </c>
      <c r="E1028" s="14" t="s">
        <v>1144</v>
      </c>
    </row>
    <row r="1029" spans="1:5" x14ac:dyDescent="0.25">
      <c r="A1029" s="14" t="s">
        <v>1678</v>
      </c>
      <c r="B1029" s="15">
        <v>42761.540625000001</v>
      </c>
      <c r="C1029" t="str">
        <f t="shared" si="32"/>
        <v>26-1-2017</v>
      </c>
      <c r="D1029">
        <f t="shared" si="33"/>
        <v>12</v>
      </c>
      <c r="E1029" s="14" t="s">
        <v>1144</v>
      </c>
    </row>
    <row r="1030" spans="1:5" x14ac:dyDescent="0.25">
      <c r="A1030" s="14" t="s">
        <v>729</v>
      </c>
      <c r="B1030" s="15">
        <v>42761.540914351855</v>
      </c>
      <c r="C1030" t="str">
        <f t="shared" si="32"/>
        <v>26-1-2017</v>
      </c>
      <c r="D1030">
        <f t="shared" si="33"/>
        <v>12</v>
      </c>
      <c r="E1030" s="14" t="s">
        <v>1146</v>
      </c>
    </row>
    <row r="1031" spans="1:5" x14ac:dyDescent="0.25">
      <c r="A1031" s="14" t="s">
        <v>86</v>
      </c>
      <c r="B1031" s="15">
        <v>42761.541215277779</v>
      </c>
      <c r="C1031" t="str">
        <f t="shared" si="32"/>
        <v>26-1-2017</v>
      </c>
      <c r="D1031">
        <f t="shared" si="33"/>
        <v>12</v>
      </c>
      <c r="E1031" s="14" t="s">
        <v>1144</v>
      </c>
    </row>
    <row r="1032" spans="1:5" x14ac:dyDescent="0.25">
      <c r="A1032" s="14" t="s">
        <v>727</v>
      </c>
      <c r="B1032" s="15">
        <v>42761.54179398148</v>
      </c>
      <c r="C1032" t="str">
        <f t="shared" si="32"/>
        <v>26-1-2017</v>
      </c>
      <c r="D1032">
        <f t="shared" si="33"/>
        <v>13</v>
      </c>
      <c r="E1032" s="14" t="s">
        <v>1144</v>
      </c>
    </row>
    <row r="1033" spans="1:5" x14ac:dyDescent="0.25">
      <c r="A1033" s="14" t="s">
        <v>1679</v>
      </c>
      <c r="B1033" s="15">
        <v>42761.542268518519</v>
      </c>
      <c r="C1033" t="str">
        <f t="shared" si="32"/>
        <v>26-1-2017</v>
      </c>
      <c r="D1033">
        <f t="shared" si="33"/>
        <v>13</v>
      </c>
      <c r="E1033" s="14" t="s">
        <v>1145</v>
      </c>
    </row>
    <row r="1034" spans="1:5" x14ac:dyDescent="0.25">
      <c r="A1034" s="14" t="s">
        <v>1679</v>
      </c>
      <c r="B1034" s="15">
        <v>42761.542268518519</v>
      </c>
      <c r="C1034" t="str">
        <f t="shared" si="32"/>
        <v>26-1-2017</v>
      </c>
      <c r="D1034">
        <f t="shared" si="33"/>
        <v>13</v>
      </c>
      <c r="E1034" s="14" t="s">
        <v>1145</v>
      </c>
    </row>
    <row r="1035" spans="1:5" x14ac:dyDescent="0.25">
      <c r="A1035" s="14" t="s">
        <v>1449</v>
      </c>
      <c r="B1035" s="15">
        <v>42761.54278935185</v>
      </c>
      <c r="C1035" t="str">
        <f t="shared" si="32"/>
        <v>26-1-2017</v>
      </c>
      <c r="D1035">
        <f t="shared" si="33"/>
        <v>13</v>
      </c>
      <c r="E1035" s="14" t="s">
        <v>1147</v>
      </c>
    </row>
    <row r="1036" spans="1:5" x14ac:dyDescent="0.25">
      <c r="A1036" s="14" t="s">
        <v>1680</v>
      </c>
      <c r="B1036" s="15">
        <v>42761.542881944442</v>
      </c>
      <c r="C1036" t="str">
        <f t="shared" si="32"/>
        <v>26-1-2017</v>
      </c>
      <c r="D1036">
        <f t="shared" si="33"/>
        <v>13</v>
      </c>
      <c r="E1036" s="14" t="s">
        <v>1143</v>
      </c>
    </row>
    <row r="1037" spans="1:5" x14ac:dyDescent="0.25">
      <c r="A1037" s="14" t="s">
        <v>1680</v>
      </c>
      <c r="B1037" s="15">
        <v>42761.542881944442</v>
      </c>
      <c r="C1037" t="str">
        <f t="shared" si="32"/>
        <v>26-1-2017</v>
      </c>
      <c r="D1037">
        <f t="shared" si="33"/>
        <v>13</v>
      </c>
      <c r="E1037" s="14" t="s">
        <v>1143</v>
      </c>
    </row>
    <row r="1038" spans="1:5" x14ac:dyDescent="0.25">
      <c r="A1038" s="14" t="s">
        <v>1681</v>
      </c>
      <c r="B1038" s="15">
        <v>42761.544432870367</v>
      </c>
      <c r="C1038" t="str">
        <f t="shared" si="32"/>
        <v>26-1-2017</v>
      </c>
      <c r="D1038">
        <f t="shared" si="33"/>
        <v>13</v>
      </c>
      <c r="E1038" s="14" t="s">
        <v>1143</v>
      </c>
    </row>
    <row r="1039" spans="1:5" x14ac:dyDescent="0.25">
      <c r="A1039" s="14" t="s">
        <v>1681</v>
      </c>
      <c r="B1039" s="15">
        <v>42761.544432870367</v>
      </c>
      <c r="C1039" t="str">
        <f t="shared" si="32"/>
        <v>26-1-2017</v>
      </c>
      <c r="D1039">
        <f t="shared" si="33"/>
        <v>13</v>
      </c>
      <c r="E1039" s="14" t="s">
        <v>1143</v>
      </c>
    </row>
    <row r="1040" spans="1:5" x14ac:dyDescent="0.25">
      <c r="A1040" s="14" t="s">
        <v>1682</v>
      </c>
      <c r="B1040" s="15">
        <v>42761.545486111114</v>
      </c>
      <c r="C1040" t="str">
        <f t="shared" si="32"/>
        <v>26-1-2017</v>
      </c>
      <c r="D1040">
        <f t="shared" si="33"/>
        <v>13</v>
      </c>
      <c r="E1040" s="14" t="s">
        <v>1145</v>
      </c>
    </row>
    <row r="1041" spans="1:5" x14ac:dyDescent="0.25">
      <c r="A1041" s="14" t="s">
        <v>1682</v>
      </c>
      <c r="B1041" s="15">
        <v>42761.545486111114</v>
      </c>
      <c r="C1041" t="str">
        <f t="shared" si="32"/>
        <v>26-1-2017</v>
      </c>
      <c r="D1041">
        <f t="shared" si="33"/>
        <v>13</v>
      </c>
      <c r="E1041" s="14" t="s">
        <v>1145</v>
      </c>
    </row>
    <row r="1042" spans="1:5" x14ac:dyDescent="0.25">
      <c r="A1042" s="14" t="s">
        <v>1473</v>
      </c>
      <c r="B1042" s="15">
        <v>42761.545613425929</v>
      </c>
      <c r="C1042" t="str">
        <f t="shared" si="32"/>
        <v>26-1-2017</v>
      </c>
      <c r="D1042">
        <f t="shared" si="33"/>
        <v>13</v>
      </c>
      <c r="E1042" s="14" t="s">
        <v>1147</v>
      </c>
    </row>
    <row r="1043" spans="1:5" x14ac:dyDescent="0.25">
      <c r="A1043" s="14" t="s">
        <v>1506</v>
      </c>
      <c r="B1043" s="15">
        <v>42761.545995370368</v>
      </c>
      <c r="C1043" t="str">
        <f t="shared" si="32"/>
        <v>26-1-2017</v>
      </c>
      <c r="D1043">
        <f t="shared" si="33"/>
        <v>13</v>
      </c>
      <c r="E1043" s="14" t="s">
        <v>1144</v>
      </c>
    </row>
    <row r="1044" spans="1:5" x14ac:dyDescent="0.25">
      <c r="A1044" s="14" t="s">
        <v>1683</v>
      </c>
      <c r="B1044" s="15">
        <v>42761.5465625</v>
      </c>
      <c r="C1044" t="str">
        <f t="shared" si="32"/>
        <v>26-1-2017</v>
      </c>
      <c r="D1044">
        <f t="shared" si="33"/>
        <v>13</v>
      </c>
      <c r="E1044" s="14" t="s">
        <v>1144</v>
      </c>
    </row>
    <row r="1045" spans="1:5" x14ac:dyDescent="0.25">
      <c r="A1045" s="14" t="s">
        <v>1684</v>
      </c>
      <c r="B1045" s="15">
        <v>42761.546655092592</v>
      </c>
      <c r="C1045" t="str">
        <f t="shared" si="32"/>
        <v>26-1-2017</v>
      </c>
      <c r="D1045">
        <f t="shared" si="33"/>
        <v>13</v>
      </c>
      <c r="E1045" s="14" t="s">
        <v>1145</v>
      </c>
    </row>
    <row r="1046" spans="1:5" x14ac:dyDescent="0.25">
      <c r="A1046" s="14" t="s">
        <v>1684</v>
      </c>
      <c r="B1046" s="15">
        <v>42761.546655092592</v>
      </c>
      <c r="C1046" t="str">
        <f t="shared" si="32"/>
        <v>26-1-2017</v>
      </c>
      <c r="D1046">
        <f t="shared" si="33"/>
        <v>13</v>
      </c>
      <c r="E1046" s="14" t="s">
        <v>1145</v>
      </c>
    </row>
    <row r="1047" spans="1:5" x14ac:dyDescent="0.25">
      <c r="A1047" s="14" t="s">
        <v>96</v>
      </c>
      <c r="B1047" s="15">
        <v>42761.5471412037</v>
      </c>
      <c r="C1047" t="str">
        <f t="shared" si="32"/>
        <v>26-1-2017</v>
      </c>
      <c r="D1047">
        <f t="shared" si="33"/>
        <v>13</v>
      </c>
      <c r="E1047" s="14" t="s">
        <v>1144</v>
      </c>
    </row>
    <row r="1048" spans="1:5" x14ac:dyDescent="0.25">
      <c r="A1048" s="14" t="s">
        <v>1685</v>
      </c>
      <c r="B1048" s="15">
        <v>42761.547314814816</v>
      </c>
      <c r="C1048" t="str">
        <f t="shared" si="32"/>
        <v>26-1-2017</v>
      </c>
      <c r="D1048">
        <f t="shared" si="33"/>
        <v>13</v>
      </c>
      <c r="E1048" s="14" t="s">
        <v>1145</v>
      </c>
    </row>
    <row r="1049" spans="1:5" x14ac:dyDescent="0.25">
      <c r="A1049" s="14" t="s">
        <v>1387</v>
      </c>
      <c r="B1049" s="15">
        <v>42761.547789351855</v>
      </c>
      <c r="C1049" t="str">
        <f t="shared" si="32"/>
        <v>26-1-2017</v>
      </c>
      <c r="D1049">
        <f t="shared" si="33"/>
        <v>13</v>
      </c>
      <c r="E1049" s="14" t="s">
        <v>1144</v>
      </c>
    </row>
    <row r="1050" spans="1:5" x14ac:dyDescent="0.25">
      <c r="A1050" s="14" t="s">
        <v>1686</v>
      </c>
      <c r="B1050" s="15">
        <v>42761.548078703701</v>
      </c>
      <c r="C1050" t="str">
        <f t="shared" si="32"/>
        <v>26-1-2017</v>
      </c>
      <c r="D1050">
        <f t="shared" si="33"/>
        <v>13</v>
      </c>
      <c r="E1050" s="14" t="s">
        <v>1144</v>
      </c>
    </row>
    <row r="1051" spans="1:5" x14ac:dyDescent="0.25">
      <c r="A1051" s="14" t="s">
        <v>1687</v>
      </c>
      <c r="B1051" s="15">
        <v>42761.548379629632</v>
      </c>
      <c r="C1051" t="str">
        <f t="shared" si="32"/>
        <v>26-1-2017</v>
      </c>
      <c r="D1051">
        <f t="shared" si="33"/>
        <v>13</v>
      </c>
      <c r="E1051" s="14" t="s">
        <v>1144</v>
      </c>
    </row>
    <row r="1052" spans="1:5" x14ac:dyDescent="0.25">
      <c r="A1052" s="14" t="s">
        <v>1325</v>
      </c>
      <c r="B1052" s="15">
        <v>42761.548645833333</v>
      </c>
      <c r="C1052" t="str">
        <f t="shared" si="32"/>
        <v>26-1-2017</v>
      </c>
      <c r="D1052">
        <f t="shared" si="33"/>
        <v>13</v>
      </c>
      <c r="E1052" s="14" t="s">
        <v>1144</v>
      </c>
    </row>
    <row r="1053" spans="1:5" x14ac:dyDescent="0.25">
      <c r="A1053" s="14" t="s">
        <v>772</v>
      </c>
      <c r="B1053" s="15">
        <v>42761.549062500002</v>
      </c>
      <c r="C1053" t="str">
        <f t="shared" si="32"/>
        <v>26-1-2017</v>
      </c>
      <c r="D1053">
        <f t="shared" si="33"/>
        <v>13</v>
      </c>
      <c r="E1053" s="14" t="s">
        <v>1144</v>
      </c>
    </row>
    <row r="1054" spans="1:5" x14ac:dyDescent="0.25">
      <c r="A1054" s="14" t="s">
        <v>1688</v>
      </c>
      <c r="B1054" s="15">
        <v>42761.549178240741</v>
      </c>
      <c r="C1054" t="str">
        <f t="shared" si="32"/>
        <v>26-1-2017</v>
      </c>
      <c r="D1054">
        <f t="shared" si="33"/>
        <v>13</v>
      </c>
      <c r="E1054" s="14" t="s">
        <v>1145</v>
      </c>
    </row>
    <row r="1055" spans="1:5" x14ac:dyDescent="0.25">
      <c r="A1055" s="14" t="s">
        <v>1688</v>
      </c>
      <c r="B1055" s="15">
        <v>42761.549178240741</v>
      </c>
      <c r="C1055" t="str">
        <f t="shared" si="32"/>
        <v>26-1-2017</v>
      </c>
      <c r="D1055">
        <f t="shared" si="33"/>
        <v>13</v>
      </c>
      <c r="E1055" s="14" t="s">
        <v>1145</v>
      </c>
    </row>
    <row r="1056" spans="1:5" x14ac:dyDescent="0.25">
      <c r="A1056" s="14" t="s">
        <v>1688</v>
      </c>
      <c r="B1056" s="15">
        <v>42761.549178240741</v>
      </c>
      <c r="C1056" t="str">
        <f t="shared" si="32"/>
        <v>26-1-2017</v>
      </c>
      <c r="D1056">
        <f t="shared" si="33"/>
        <v>13</v>
      </c>
      <c r="E1056" s="14" t="s">
        <v>1145</v>
      </c>
    </row>
    <row r="1057" spans="1:5" x14ac:dyDescent="0.25">
      <c r="A1057" s="14" t="s">
        <v>1688</v>
      </c>
      <c r="B1057" s="15">
        <v>42761.549178240741</v>
      </c>
      <c r="C1057" t="str">
        <f t="shared" si="32"/>
        <v>26-1-2017</v>
      </c>
      <c r="D1057">
        <f t="shared" si="33"/>
        <v>13</v>
      </c>
      <c r="E1057" s="14" t="s">
        <v>1145</v>
      </c>
    </row>
    <row r="1058" spans="1:5" x14ac:dyDescent="0.25">
      <c r="A1058" s="14" t="s">
        <v>1688</v>
      </c>
      <c r="B1058" s="15">
        <v>42761.549178240741</v>
      </c>
      <c r="C1058" t="str">
        <f t="shared" si="32"/>
        <v>26-1-2017</v>
      </c>
      <c r="D1058">
        <f t="shared" si="33"/>
        <v>13</v>
      </c>
      <c r="E1058" s="14" t="s">
        <v>1145</v>
      </c>
    </row>
    <row r="1059" spans="1:5" x14ac:dyDescent="0.25">
      <c r="A1059" s="14" t="s">
        <v>1688</v>
      </c>
      <c r="B1059" s="15">
        <v>42761.549178240741</v>
      </c>
      <c r="C1059" t="str">
        <f t="shared" si="32"/>
        <v>26-1-2017</v>
      </c>
      <c r="D1059">
        <f t="shared" si="33"/>
        <v>13</v>
      </c>
      <c r="E1059" s="14" t="s">
        <v>1145</v>
      </c>
    </row>
    <row r="1060" spans="1:5" x14ac:dyDescent="0.25">
      <c r="A1060" s="14" t="s">
        <v>1688</v>
      </c>
      <c r="B1060" s="15">
        <v>42761.549178240741</v>
      </c>
      <c r="C1060" t="str">
        <f t="shared" si="32"/>
        <v>26-1-2017</v>
      </c>
      <c r="D1060">
        <f t="shared" si="33"/>
        <v>13</v>
      </c>
      <c r="E1060" s="14" t="s">
        <v>1145</v>
      </c>
    </row>
    <row r="1061" spans="1:5" x14ac:dyDescent="0.25">
      <c r="A1061" s="14" t="s">
        <v>1688</v>
      </c>
      <c r="B1061" s="15">
        <v>42761.549178240741</v>
      </c>
      <c r="C1061" t="str">
        <f t="shared" si="32"/>
        <v>26-1-2017</v>
      </c>
      <c r="D1061">
        <f t="shared" si="33"/>
        <v>13</v>
      </c>
      <c r="E1061" s="14" t="s">
        <v>1145</v>
      </c>
    </row>
    <row r="1062" spans="1:5" x14ac:dyDescent="0.25">
      <c r="A1062" s="14" t="s">
        <v>1688</v>
      </c>
      <c r="B1062" s="15">
        <v>42761.549178240741</v>
      </c>
      <c r="C1062" t="str">
        <f t="shared" si="32"/>
        <v>26-1-2017</v>
      </c>
      <c r="D1062">
        <f t="shared" si="33"/>
        <v>13</v>
      </c>
      <c r="E1062" s="14" t="s">
        <v>1145</v>
      </c>
    </row>
    <row r="1063" spans="1:5" x14ac:dyDescent="0.25">
      <c r="A1063" s="14" t="s">
        <v>1689</v>
      </c>
      <c r="B1063" s="15">
        <v>42761.549502314818</v>
      </c>
      <c r="C1063" t="str">
        <f t="shared" si="32"/>
        <v>26-1-2017</v>
      </c>
      <c r="D1063">
        <f t="shared" si="33"/>
        <v>13</v>
      </c>
      <c r="E1063" s="14" t="s">
        <v>1145</v>
      </c>
    </row>
    <row r="1064" spans="1:5" x14ac:dyDescent="0.25">
      <c r="A1064" s="14" t="s">
        <v>1610</v>
      </c>
      <c r="B1064" s="15">
        <v>42761.54991898148</v>
      </c>
      <c r="C1064" t="str">
        <f t="shared" si="32"/>
        <v>26-1-2017</v>
      </c>
      <c r="D1064">
        <f t="shared" si="33"/>
        <v>13</v>
      </c>
      <c r="E1064" s="14" t="s">
        <v>1147</v>
      </c>
    </row>
    <row r="1065" spans="1:5" x14ac:dyDescent="0.25">
      <c r="A1065" s="14" t="s">
        <v>1690</v>
      </c>
      <c r="B1065" s="15">
        <v>42761.551041666666</v>
      </c>
      <c r="C1065" t="str">
        <f t="shared" si="32"/>
        <v>26-1-2017</v>
      </c>
      <c r="D1065">
        <f t="shared" si="33"/>
        <v>13</v>
      </c>
      <c r="E1065" s="14" t="s">
        <v>1145</v>
      </c>
    </row>
    <row r="1066" spans="1:5" x14ac:dyDescent="0.25">
      <c r="A1066" s="14" t="s">
        <v>1691</v>
      </c>
      <c r="B1066" s="15">
        <v>42761.551053240742</v>
      </c>
      <c r="C1066" t="str">
        <f t="shared" si="32"/>
        <v>26-1-2017</v>
      </c>
      <c r="D1066">
        <f t="shared" si="33"/>
        <v>13</v>
      </c>
      <c r="E1066" s="14" t="s">
        <v>1144</v>
      </c>
    </row>
    <row r="1067" spans="1:5" x14ac:dyDescent="0.25">
      <c r="A1067" s="14" t="s">
        <v>1692</v>
      </c>
      <c r="B1067" s="15">
        <v>42761.551527777781</v>
      </c>
      <c r="C1067" t="str">
        <f t="shared" si="32"/>
        <v>26-1-2017</v>
      </c>
      <c r="D1067">
        <f t="shared" si="33"/>
        <v>13</v>
      </c>
      <c r="E1067" s="14" t="s">
        <v>1146</v>
      </c>
    </row>
    <row r="1068" spans="1:5" x14ac:dyDescent="0.25">
      <c r="A1068" s="14" t="s">
        <v>103</v>
      </c>
      <c r="B1068" s="15">
        <v>42761.552453703705</v>
      </c>
      <c r="C1068" t="str">
        <f t="shared" si="32"/>
        <v>26-1-2017</v>
      </c>
      <c r="D1068">
        <f t="shared" si="33"/>
        <v>13</v>
      </c>
      <c r="E1068" s="14" t="s">
        <v>1145</v>
      </c>
    </row>
    <row r="1069" spans="1:5" x14ac:dyDescent="0.25">
      <c r="A1069" s="14" t="s">
        <v>1693</v>
      </c>
      <c r="B1069" s="15">
        <v>42761.552465277775</v>
      </c>
      <c r="C1069" t="str">
        <f t="shared" si="32"/>
        <v>26-1-2017</v>
      </c>
      <c r="D1069">
        <f t="shared" si="33"/>
        <v>13</v>
      </c>
      <c r="E1069" s="14" t="s">
        <v>1145</v>
      </c>
    </row>
    <row r="1070" spans="1:5" x14ac:dyDescent="0.25">
      <c r="A1070" s="14" t="s">
        <v>1693</v>
      </c>
      <c r="B1070" s="15">
        <v>42761.552465277775</v>
      </c>
      <c r="C1070" t="str">
        <f t="shared" si="32"/>
        <v>26-1-2017</v>
      </c>
      <c r="D1070">
        <f t="shared" si="33"/>
        <v>13</v>
      </c>
      <c r="E1070" s="14" t="s">
        <v>1145</v>
      </c>
    </row>
    <row r="1071" spans="1:5" x14ac:dyDescent="0.25">
      <c r="A1071" s="14" t="s">
        <v>1693</v>
      </c>
      <c r="B1071" s="15">
        <v>42761.552465277775</v>
      </c>
      <c r="C1071" t="str">
        <f t="shared" si="32"/>
        <v>26-1-2017</v>
      </c>
      <c r="D1071">
        <f t="shared" si="33"/>
        <v>13</v>
      </c>
      <c r="E1071" s="14" t="s">
        <v>1145</v>
      </c>
    </row>
    <row r="1072" spans="1:5" x14ac:dyDescent="0.25">
      <c r="A1072" s="14" t="s">
        <v>1693</v>
      </c>
      <c r="B1072" s="15">
        <v>42761.552465277775</v>
      </c>
      <c r="C1072" t="str">
        <f t="shared" si="32"/>
        <v>26-1-2017</v>
      </c>
      <c r="D1072">
        <f t="shared" si="33"/>
        <v>13</v>
      </c>
      <c r="E1072" s="14" t="s">
        <v>1145</v>
      </c>
    </row>
    <row r="1073" spans="1:5" x14ac:dyDescent="0.25">
      <c r="A1073" s="14" t="s">
        <v>1694</v>
      </c>
      <c r="B1073" s="15">
        <v>42761.552800925929</v>
      </c>
      <c r="C1073" t="str">
        <f t="shared" si="32"/>
        <v>26-1-2017</v>
      </c>
      <c r="D1073">
        <f t="shared" si="33"/>
        <v>13</v>
      </c>
      <c r="E1073" s="14" t="s">
        <v>1145</v>
      </c>
    </row>
    <row r="1074" spans="1:5" x14ac:dyDescent="0.25">
      <c r="A1074" s="14" t="s">
        <v>1694</v>
      </c>
      <c r="B1074" s="15">
        <v>42761.552800925929</v>
      </c>
      <c r="C1074" t="str">
        <f t="shared" si="32"/>
        <v>26-1-2017</v>
      </c>
      <c r="D1074">
        <f t="shared" si="33"/>
        <v>13</v>
      </c>
      <c r="E1074" s="14" t="s">
        <v>1145</v>
      </c>
    </row>
    <row r="1075" spans="1:5" x14ac:dyDescent="0.25">
      <c r="A1075" s="14" t="s">
        <v>36</v>
      </c>
      <c r="B1075" s="15">
        <v>42761.554016203707</v>
      </c>
      <c r="C1075" t="str">
        <f t="shared" si="32"/>
        <v>26-1-2017</v>
      </c>
      <c r="D1075">
        <f t="shared" si="33"/>
        <v>13</v>
      </c>
      <c r="E1075" s="14" t="s">
        <v>1145</v>
      </c>
    </row>
    <row r="1076" spans="1:5" x14ac:dyDescent="0.25">
      <c r="A1076" s="14" t="s">
        <v>1595</v>
      </c>
      <c r="B1076" s="15">
        <v>42761.554548611108</v>
      </c>
      <c r="C1076" t="str">
        <f t="shared" si="32"/>
        <v>26-1-2017</v>
      </c>
      <c r="D1076">
        <f t="shared" si="33"/>
        <v>13</v>
      </c>
      <c r="E1076" s="14" t="s">
        <v>1147</v>
      </c>
    </row>
    <row r="1077" spans="1:5" x14ac:dyDescent="0.25">
      <c r="A1077" s="14" t="s">
        <v>1603</v>
      </c>
      <c r="B1077" s="15">
        <v>42761.554988425924</v>
      </c>
      <c r="C1077" t="str">
        <f t="shared" si="32"/>
        <v>26-1-2017</v>
      </c>
      <c r="D1077">
        <f t="shared" si="33"/>
        <v>13</v>
      </c>
      <c r="E1077" s="14" t="s">
        <v>1144</v>
      </c>
    </row>
    <row r="1078" spans="1:5" x14ac:dyDescent="0.25">
      <c r="A1078" s="14" t="s">
        <v>97</v>
      </c>
      <c r="B1078" s="15">
        <v>42761.555324074077</v>
      </c>
      <c r="C1078" t="str">
        <f t="shared" si="32"/>
        <v>26-1-2017</v>
      </c>
      <c r="D1078">
        <f t="shared" si="33"/>
        <v>13</v>
      </c>
      <c r="E1078" s="14" t="s">
        <v>1145</v>
      </c>
    </row>
    <row r="1079" spans="1:5" x14ac:dyDescent="0.25">
      <c r="A1079" s="14" t="s">
        <v>1441</v>
      </c>
      <c r="B1079" s="15">
        <v>42761.555486111109</v>
      </c>
      <c r="C1079" t="str">
        <f t="shared" si="32"/>
        <v>26-1-2017</v>
      </c>
      <c r="D1079">
        <f t="shared" si="33"/>
        <v>13</v>
      </c>
      <c r="E1079" s="14" t="s">
        <v>1147</v>
      </c>
    </row>
    <row r="1080" spans="1:5" x14ac:dyDescent="0.25">
      <c r="A1080" s="14" t="s">
        <v>1258</v>
      </c>
      <c r="B1080" s="15">
        <v>42761.556203703702</v>
      </c>
      <c r="C1080" t="str">
        <f t="shared" si="32"/>
        <v>26-1-2017</v>
      </c>
      <c r="D1080">
        <f t="shared" si="33"/>
        <v>13</v>
      </c>
      <c r="E1080" s="14" t="s">
        <v>1146</v>
      </c>
    </row>
    <row r="1081" spans="1:5" x14ac:dyDescent="0.25">
      <c r="A1081" s="14" t="s">
        <v>1695</v>
      </c>
      <c r="B1081" s="15">
        <v>42761.556307870371</v>
      </c>
      <c r="C1081" t="str">
        <f t="shared" si="32"/>
        <v>26-1-2017</v>
      </c>
      <c r="D1081">
        <f t="shared" si="33"/>
        <v>13</v>
      </c>
      <c r="E1081" s="14" t="s">
        <v>1147</v>
      </c>
    </row>
    <row r="1082" spans="1:5" x14ac:dyDescent="0.25">
      <c r="A1082" s="14" t="s">
        <v>152</v>
      </c>
      <c r="B1082" s="15">
        <v>42761.556597222225</v>
      </c>
      <c r="C1082" t="str">
        <f t="shared" si="32"/>
        <v>26-1-2017</v>
      </c>
      <c r="D1082">
        <f t="shared" si="33"/>
        <v>13</v>
      </c>
      <c r="E1082" s="14" t="s">
        <v>1147</v>
      </c>
    </row>
    <row r="1083" spans="1:5" x14ac:dyDescent="0.25">
      <c r="A1083" s="14" t="s">
        <v>77</v>
      </c>
      <c r="B1083" s="15">
        <v>42761.55704861111</v>
      </c>
      <c r="C1083" t="str">
        <f t="shared" si="32"/>
        <v>26-1-2017</v>
      </c>
      <c r="D1083">
        <f t="shared" si="33"/>
        <v>13</v>
      </c>
      <c r="E1083" s="14" t="s">
        <v>1144</v>
      </c>
    </row>
    <row r="1084" spans="1:5" x14ac:dyDescent="0.25">
      <c r="A1084" s="14" t="s">
        <v>1495</v>
      </c>
      <c r="B1084" s="15">
        <v>42761.557141203702</v>
      </c>
      <c r="C1084" t="str">
        <f t="shared" si="32"/>
        <v>26-1-2017</v>
      </c>
      <c r="D1084">
        <f t="shared" si="33"/>
        <v>13</v>
      </c>
      <c r="E1084" s="14" t="s">
        <v>1144</v>
      </c>
    </row>
    <row r="1085" spans="1:5" x14ac:dyDescent="0.25">
      <c r="A1085" s="14" t="s">
        <v>1317</v>
      </c>
      <c r="B1085" s="15">
        <v>42761.558252314811</v>
      </c>
      <c r="C1085" t="str">
        <f t="shared" si="32"/>
        <v>26-1-2017</v>
      </c>
      <c r="D1085">
        <f t="shared" si="33"/>
        <v>13</v>
      </c>
      <c r="E1085" s="14" t="s">
        <v>1144</v>
      </c>
    </row>
    <row r="1086" spans="1:5" x14ac:dyDescent="0.25">
      <c r="A1086" s="14" t="s">
        <v>1696</v>
      </c>
      <c r="B1086" s="15">
        <v>42761.558449074073</v>
      </c>
      <c r="C1086" t="str">
        <f t="shared" si="32"/>
        <v>26-1-2017</v>
      </c>
      <c r="D1086">
        <f t="shared" si="33"/>
        <v>13</v>
      </c>
      <c r="E1086" s="14" t="s">
        <v>1143</v>
      </c>
    </row>
    <row r="1087" spans="1:5" x14ac:dyDescent="0.25">
      <c r="A1087" s="14" t="s">
        <v>1696</v>
      </c>
      <c r="B1087" s="15">
        <v>42761.558449074073</v>
      </c>
      <c r="C1087" t="str">
        <f t="shared" si="32"/>
        <v>26-1-2017</v>
      </c>
      <c r="D1087">
        <f t="shared" si="33"/>
        <v>13</v>
      </c>
      <c r="E1087" s="14" t="s">
        <v>1143</v>
      </c>
    </row>
    <row r="1088" spans="1:5" x14ac:dyDescent="0.25">
      <c r="A1088" s="14" t="s">
        <v>1697</v>
      </c>
      <c r="B1088" s="15">
        <v>42761.558749999997</v>
      </c>
      <c r="C1088" t="str">
        <f t="shared" si="32"/>
        <v>26-1-2017</v>
      </c>
      <c r="D1088">
        <f t="shared" si="33"/>
        <v>13</v>
      </c>
      <c r="E1088" s="14" t="s">
        <v>1145</v>
      </c>
    </row>
    <row r="1089" spans="1:5" x14ac:dyDescent="0.25">
      <c r="A1089" s="14" t="s">
        <v>1215</v>
      </c>
      <c r="B1089" s="15">
        <v>42761.560439814813</v>
      </c>
      <c r="C1089" t="str">
        <f t="shared" si="32"/>
        <v>26-1-2017</v>
      </c>
      <c r="D1089">
        <f t="shared" si="33"/>
        <v>13</v>
      </c>
      <c r="E1089" s="14" t="s">
        <v>1144</v>
      </c>
    </row>
    <row r="1090" spans="1:5" x14ac:dyDescent="0.25">
      <c r="A1090" s="14" t="s">
        <v>1698</v>
      </c>
      <c r="B1090" s="15">
        <v>42761.561249999999</v>
      </c>
      <c r="C1090" t="str">
        <f t="shared" si="32"/>
        <v>26-1-2017</v>
      </c>
      <c r="D1090">
        <f t="shared" si="33"/>
        <v>13</v>
      </c>
      <c r="E1090" s="14" t="s">
        <v>1145</v>
      </c>
    </row>
    <row r="1091" spans="1:5" x14ac:dyDescent="0.25">
      <c r="A1091" s="14" t="s">
        <v>1699</v>
      </c>
      <c r="B1091" s="15">
        <v>42761.561956018515</v>
      </c>
      <c r="C1091" t="str">
        <f t="shared" ref="C1091:C1154" si="34">CONCATENATE(DAY(B1091),"-",MONTH(B1091),"-",YEAR(B1091))</f>
        <v>26-1-2017</v>
      </c>
      <c r="D1091">
        <f t="shared" ref="D1091:D1154" si="35">HOUR(B1091)</f>
        <v>13</v>
      </c>
      <c r="E1091" s="14" t="s">
        <v>1145</v>
      </c>
    </row>
    <row r="1092" spans="1:5" x14ac:dyDescent="0.25">
      <c r="A1092" s="14" t="s">
        <v>519</v>
      </c>
      <c r="B1092" s="15">
        <v>42761.562615740739</v>
      </c>
      <c r="C1092" t="str">
        <f t="shared" si="34"/>
        <v>26-1-2017</v>
      </c>
      <c r="D1092">
        <f t="shared" si="35"/>
        <v>13</v>
      </c>
      <c r="E1092" s="14" t="s">
        <v>1145</v>
      </c>
    </row>
    <row r="1093" spans="1:5" x14ac:dyDescent="0.25">
      <c r="A1093" s="14" t="s">
        <v>1327</v>
      </c>
      <c r="B1093" s="15">
        <v>42761.563402777778</v>
      </c>
      <c r="C1093" t="str">
        <f t="shared" si="34"/>
        <v>26-1-2017</v>
      </c>
      <c r="D1093">
        <f t="shared" si="35"/>
        <v>13</v>
      </c>
      <c r="E1093" s="14" t="s">
        <v>1144</v>
      </c>
    </row>
    <row r="1094" spans="1:5" x14ac:dyDescent="0.25">
      <c r="A1094" s="14" t="s">
        <v>1700</v>
      </c>
      <c r="B1094" s="15">
        <v>42761.563680555555</v>
      </c>
      <c r="C1094" t="str">
        <f t="shared" si="34"/>
        <v>26-1-2017</v>
      </c>
      <c r="D1094">
        <f t="shared" si="35"/>
        <v>13</v>
      </c>
      <c r="E1094" s="14" t="s">
        <v>1145</v>
      </c>
    </row>
    <row r="1095" spans="1:5" x14ac:dyDescent="0.25">
      <c r="A1095" s="14" t="s">
        <v>1701</v>
      </c>
      <c r="B1095" s="15">
        <v>42761.563726851855</v>
      </c>
      <c r="C1095" t="str">
        <f t="shared" si="34"/>
        <v>26-1-2017</v>
      </c>
      <c r="D1095">
        <f t="shared" si="35"/>
        <v>13</v>
      </c>
      <c r="E1095" s="14" t="s">
        <v>1145</v>
      </c>
    </row>
    <row r="1096" spans="1:5" x14ac:dyDescent="0.25">
      <c r="A1096" s="14" t="s">
        <v>1701</v>
      </c>
      <c r="B1096" s="15">
        <v>42761.563726851855</v>
      </c>
      <c r="C1096" t="str">
        <f t="shared" si="34"/>
        <v>26-1-2017</v>
      </c>
      <c r="D1096">
        <f t="shared" si="35"/>
        <v>13</v>
      </c>
      <c r="E1096" s="14" t="s">
        <v>1145</v>
      </c>
    </row>
    <row r="1097" spans="1:5" x14ac:dyDescent="0.25">
      <c r="A1097" s="14" t="s">
        <v>1701</v>
      </c>
      <c r="B1097" s="15">
        <v>42761.563726851855</v>
      </c>
      <c r="C1097" t="str">
        <f t="shared" si="34"/>
        <v>26-1-2017</v>
      </c>
      <c r="D1097">
        <f t="shared" si="35"/>
        <v>13</v>
      </c>
      <c r="E1097" s="14" t="s">
        <v>1145</v>
      </c>
    </row>
    <row r="1098" spans="1:5" x14ac:dyDescent="0.25">
      <c r="A1098" s="14" t="s">
        <v>1701</v>
      </c>
      <c r="B1098" s="15">
        <v>42761.563726851855</v>
      </c>
      <c r="C1098" t="str">
        <f t="shared" si="34"/>
        <v>26-1-2017</v>
      </c>
      <c r="D1098">
        <f t="shared" si="35"/>
        <v>13</v>
      </c>
      <c r="E1098" s="14" t="s">
        <v>1145</v>
      </c>
    </row>
    <row r="1099" spans="1:5" x14ac:dyDescent="0.25">
      <c r="A1099" s="14" t="s">
        <v>1701</v>
      </c>
      <c r="B1099" s="15">
        <v>42761.563726851855</v>
      </c>
      <c r="C1099" t="str">
        <f t="shared" si="34"/>
        <v>26-1-2017</v>
      </c>
      <c r="D1099">
        <f t="shared" si="35"/>
        <v>13</v>
      </c>
      <c r="E1099" s="14" t="s">
        <v>1145</v>
      </c>
    </row>
    <row r="1100" spans="1:5" x14ac:dyDescent="0.25">
      <c r="A1100" s="14" t="s">
        <v>1701</v>
      </c>
      <c r="B1100" s="15">
        <v>42761.563726851855</v>
      </c>
      <c r="C1100" t="str">
        <f t="shared" si="34"/>
        <v>26-1-2017</v>
      </c>
      <c r="D1100">
        <f t="shared" si="35"/>
        <v>13</v>
      </c>
      <c r="E1100" s="14" t="s">
        <v>1145</v>
      </c>
    </row>
    <row r="1101" spans="1:5" x14ac:dyDescent="0.25">
      <c r="A1101" s="14" t="s">
        <v>343</v>
      </c>
      <c r="B1101" s="15">
        <v>42761.564722222225</v>
      </c>
      <c r="C1101" t="str">
        <f t="shared" si="34"/>
        <v>26-1-2017</v>
      </c>
      <c r="D1101">
        <f t="shared" si="35"/>
        <v>13</v>
      </c>
      <c r="E1101" s="14" t="s">
        <v>1145</v>
      </c>
    </row>
    <row r="1102" spans="1:5" x14ac:dyDescent="0.25">
      <c r="A1102" s="14" t="s">
        <v>435</v>
      </c>
      <c r="B1102" s="15">
        <v>42761.565115740741</v>
      </c>
      <c r="C1102" t="str">
        <f t="shared" si="34"/>
        <v>26-1-2017</v>
      </c>
      <c r="D1102">
        <f t="shared" si="35"/>
        <v>13</v>
      </c>
      <c r="E1102" s="14" t="s">
        <v>1145</v>
      </c>
    </row>
    <row r="1103" spans="1:5" x14ac:dyDescent="0.25">
      <c r="A1103" s="14" t="s">
        <v>1702</v>
      </c>
      <c r="B1103" s="15">
        <v>42761.565243055556</v>
      </c>
      <c r="C1103" t="str">
        <f t="shared" si="34"/>
        <v>26-1-2017</v>
      </c>
      <c r="D1103">
        <f t="shared" si="35"/>
        <v>13</v>
      </c>
      <c r="E1103" s="14" t="s">
        <v>1145</v>
      </c>
    </row>
    <row r="1104" spans="1:5" x14ac:dyDescent="0.25">
      <c r="A1104" s="14" t="s">
        <v>1702</v>
      </c>
      <c r="B1104" s="15">
        <v>42761.565243055556</v>
      </c>
      <c r="C1104" t="str">
        <f t="shared" si="34"/>
        <v>26-1-2017</v>
      </c>
      <c r="D1104">
        <f t="shared" si="35"/>
        <v>13</v>
      </c>
      <c r="E1104" s="14" t="s">
        <v>1145</v>
      </c>
    </row>
    <row r="1105" spans="1:5" x14ac:dyDescent="0.25">
      <c r="A1105" s="14" t="s">
        <v>1702</v>
      </c>
      <c r="B1105" s="15">
        <v>42761.565243055556</v>
      </c>
      <c r="C1105" t="str">
        <f t="shared" si="34"/>
        <v>26-1-2017</v>
      </c>
      <c r="D1105">
        <f t="shared" si="35"/>
        <v>13</v>
      </c>
      <c r="E1105" s="14" t="s">
        <v>1145</v>
      </c>
    </row>
    <row r="1106" spans="1:5" x14ac:dyDescent="0.25">
      <c r="A1106" s="14" t="s">
        <v>1702</v>
      </c>
      <c r="B1106" s="15">
        <v>42761.565243055556</v>
      </c>
      <c r="C1106" t="str">
        <f t="shared" si="34"/>
        <v>26-1-2017</v>
      </c>
      <c r="D1106">
        <f t="shared" si="35"/>
        <v>13</v>
      </c>
      <c r="E1106" s="14" t="s">
        <v>1145</v>
      </c>
    </row>
    <row r="1107" spans="1:5" x14ac:dyDescent="0.25">
      <c r="A1107" s="14" t="s">
        <v>1702</v>
      </c>
      <c r="B1107" s="15">
        <v>42761.565243055556</v>
      </c>
      <c r="C1107" t="str">
        <f t="shared" si="34"/>
        <v>26-1-2017</v>
      </c>
      <c r="D1107">
        <f t="shared" si="35"/>
        <v>13</v>
      </c>
      <c r="E1107" s="14" t="s">
        <v>1145</v>
      </c>
    </row>
    <row r="1108" spans="1:5" x14ac:dyDescent="0.25">
      <c r="A1108" s="14" t="s">
        <v>1702</v>
      </c>
      <c r="B1108" s="15">
        <v>42761.565243055556</v>
      </c>
      <c r="C1108" t="str">
        <f t="shared" si="34"/>
        <v>26-1-2017</v>
      </c>
      <c r="D1108">
        <f t="shared" si="35"/>
        <v>13</v>
      </c>
      <c r="E1108" s="14" t="s">
        <v>1145</v>
      </c>
    </row>
    <row r="1109" spans="1:5" x14ac:dyDescent="0.25">
      <c r="A1109" s="14" t="s">
        <v>1476</v>
      </c>
      <c r="B1109" s="15">
        <v>42761.566446759258</v>
      </c>
      <c r="C1109" t="str">
        <f t="shared" si="34"/>
        <v>26-1-2017</v>
      </c>
      <c r="D1109">
        <f t="shared" si="35"/>
        <v>13</v>
      </c>
      <c r="E1109" s="14" t="s">
        <v>1147</v>
      </c>
    </row>
    <row r="1110" spans="1:5" x14ac:dyDescent="0.25">
      <c r="A1110" s="14" t="s">
        <v>431</v>
      </c>
      <c r="B1110" s="15">
        <v>42761.566724537035</v>
      </c>
      <c r="C1110" t="str">
        <f t="shared" si="34"/>
        <v>26-1-2017</v>
      </c>
      <c r="D1110">
        <f t="shared" si="35"/>
        <v>13</v>
      </c>
      <c r="E1110" s="14" t="s">
        <v>1145</v>
      </c>
    </row>
    <row r="1111" spans="1:5" x14ac:dyDescent="0.25">
      <c r="A1111" s="14" t="s">
        <v>1703</v>
      </c>
      <c r="B1111" s="15">
        <v>42761.566782407404</v>
      </c>
      <c r="C1111" t="str">
        <f t="shared" si="34"/>
        <v>26-1-2017</v>
      </c>
      <c r="D1111">
        <f t="shared" si="35"/>
        <v>13</v>
      </c>
      <c r="E1111" s="14" t="s">
        <v>1145</v>
      </c>
    </row>
    <row r="1112" spans="1:5" x14ac:dyDescent="0.25">
      <c r="A1112" s="14" t="s">
        <v>1704</v>
      </c>
      <c r="B1112" s="15">
        <v>42761.567199074074</v>
      </c>
      <c r="C1112" t="str">
        <f t="shared" si="34"/>
        <v>26-1-2017</v>
      </c>
      <c r="D1112">
        <f t="shared" si="35"/>
        <v>13</v>
      </c>
      <c r="E1112" s="14" t="s">
        <v>1143</v>
      </c>
    </row>
    <row r="1113" spans="1:5" x14ac:dyDescent="0.25">
      <c r="A1113" s="14" t="s">
        <v>1704</v>
      </c>
      <c r="B1113" s="15">
        <v>42761.567199074074</v>
      </c>
      <c r="C1113" t="str">
        <f t="shared" si="34"/>
        <v>26-1-2017</v>
      </c>
      <c r="D1113">
        <f t="shared" si="35"/>
        <v>13</v>
      </c>
      <c r="E1113" s="14" t="s">
        <v>1143</v>
      </c>
    </row>
    <row r="1114" spans="1:5" x14ac:dyDescent="0.25">
      <c r="A1114" s="14" t="s">
        <v>1705</v>
      </c>
      <c r="B1114" s="15">
        <v>42761.567997685182</v>
      </c>
      <c r="C1114" t="str">
        <f t="shared" si="34"/>
        <v>26-1-2017</v>
      </c>
      <c r="D1114">
        <f t="shared" si="35"/>
        <v>13</v>
      </c>
      <c r="E1114" s="14" t="s">
        <v>1145</v>
      </c>
    </row>
    <row r="1115" spans="1:5" x14ac:dyDescent="0.25">
      <c r="A1115" s="14" t="s">
        <v>1282</v>
      </c>
      <c r="B1115" s="15">
        <v>42761.568067129629</v>
      </c>
      <c r="C1115" t="str">
        <f t="shared" si="34"/>
        <v>26-1-2017</v>
      </c>
      <c r="D1115">
        <f t="shared" si="35"/>
        <v>13</v>
      </c>
      <c r="E1115" s="14" t="s">
        <v>1144</v>
      </c>
    </row>
    <row r="1116" spans="1:5" x14ac:dyDescent="0.25">
      <c r="A1116" s="14" t="s">
        <v>504</v>
      </c>
      <c r="B1116" s="15">
        <v>42761.568310185183</v>
      </c>
      <c r="C1116" t="str">
        <f t="shared" si="34"/>
        <v>26-1-2017</v>
      </c>
      <c r="D1116">
        <f t="shared" si="35"/>
        <v>13</v>
      </c>
      <c r="E1116" s="14" t="s">
        <v>1147</v>
      </c>
    </row>
    <row r="1117" spans="1:5" x14ac:dyDescent="0.25">
      <c r="A1117" s="14" t="s">
        <v>1706</v>
      </c>
      <c r="B1117" s="15">
        <v>42761.568449074075</v>
      </c>
      <c r="C1117" t="str">
        <f t="shared" si="34"/>
        <v>26-1-2017</v>
      </c>
      <c r="D1117">
        <f t="shared" si="35"/>
        <v>13</v>
      </c>
      <c r="E1117" s="14" t="s">
        <v>1145</v>
      </c>
    </row>
    <row r="1118" spans="1:5" x14ac:dyDescent="0.25">
      <c r="A1118" s="14" t="s">
        <v>1270</v>
      </c>
      <c r="B1118" s="15">
        <v>42761.569050925929</v>
      </c>
      <c r="C1118" t="str">
        <f t="shared" si="34"/>
        <v>26-1-2017</v>
      </c>
      <c r="D1118">
        <f t="shared" si="35"/>
        <v>13</v>
      </c>
      <c r="E1118" s="14" t="s">
        <v>1144</v>
      </c>
    </row>
    <row r="1119" spans="1:5" x14ac:dyDescent="0.25">
      <c r="A1119" s="14" t="s">
        <v>1707</v>
      </c>
      <c r="B1119" s="15">
        <v>42761.570775462962</v>
      </c>
      <c r="C1119" t="str">
        <f t="shared" si="34"/>
        <v>26-1-2017</v>
      </c>
      <c r="D1119">
        <f t="shared" si="35"/>
        <v>13</v>
      </c>
      <c r="E1119" s="14" t="s">
        <v>1145</v>
      </c>
    </row>
    <row r="1120" spans="1:5" x14ac:dyDescent="0.25">
      <c r="A1120" s="14" t="s">
        <v>1707</v>
      </c>
      <c r="B1120" s="15">
        <v>42761.570775462962</v>
      </c>
      <c r="C1120" t="str">
        <f t="shared" si="34"/>
        <v>26-1-2017</v>
      </c>
      <c r="D1120">
        <f t="shared" si="35"/>
        <v>13</v>
      </c>
      <c r="E1120" s="14" t="s">
        <v>1145</v>
      </c>
    </row>
    <row r="1121" spans="1:5" x14ac:dyDescent="0.25">
      <c r="A1121" s="14" t="s">
        <v>1707</v>
      </c>
      <c r="B1121" s="15">
        <v>42761.570775462962</v>
      </c>
      <c r="C1121" t="str">
        <f t="shared" si="34"/>
        <v>26-1-2017</v>
      </c>
      <c r="D1121">
        <f t="shared" si="35"/>
        <v>13</v>
      </c>
      <c r="E1121" s="14" t="s">
        <v>1145</v>
      </c>
    </row>
    <row r="1122" spans="1:5" x14ac:dyDescent="0.25">
      <c r="A1122" s="14" t="s">
        <v>1707</v>
      </c>
      <c r="B1122" s="15">
        <v>42761.570775462962</v>
      </c>
      <c r="C1122" t="str">
        <f t="shared" si="34"/>
        <v>26-1-2017</v>
      </c>
      <c r="D1122">
        <f t="shared" si="35"/>
        <v>13</v>
      </c>
      <c r="E1122" s="14" t="s">
        <v>1145</v>
      </c>
    </row>
    <row r="1123" spans="1:5" x14ac:dyDescent="0.25">
      <c r="A1123" s="14" t="s">
        <v>1707</v>
      </c>
      <c r="B1123" s="15">
        <v>42761.570775462962</v>
      </c>
      <c r="C1123" t="str">
        <f t="shared" si="34"/>
        <v>26-1-2017</v>
      </c>
      <c r="D1123">
        <f t="shared" si="35"/>
        <v>13</v>
      </c>
      <c r="E1123" s="14" t="s">
        <v>1145</v>
      </c>
    </row>
    <row r="1124" spans="1:5" x14ac:dyDescent="0.25">
      <c r="A1124" s="14" t="s">
        <v>1708</v>
      </c>
      <c r="B1124" s="15">
        <v>42761.571261574078</v>
      </c>
      <c r="C1124" t="str">
        <f t="shared" si="34"/>
        <v>26-1-2017</v>
      </c>
      <c r="D1124">
        <f t="shared" si="35"/>
        <v>13</v>
      </c>
      <c r="E1124" s="14" t="s">
        <v>1144</v>
      </c>
    </row>
    <row r="1125" spans="1:5" x14ac:dyDescent="0.25">
      <c r="A1125" s="14" t="s">
        <v>1709</v>
      </c>
      <c r="B1125" s="15">
        <v>42761.571527777778</v>
      </c>
      <c r="C1125" t="str">
        <f t="shared" si="34"/>
        <v>26-1-2017</v>
      </c>
      <c r="D1125">
        <f t="shared" si="35"/>
        <v>13</v>
      </c>
      <c r="E1125" s="14" t="s">
        <v>1145</v>
      </c>
    </row>
    <row r="1126" spans="1:5" x14ac:dyDescent="0.25">
      <c r="A1126" s="14" t="s">
        <v>1710</v>
      </c>
      <c r="B1126" s="15">
        <v>42761.572951388887</v>
      </c>
      <c r="C1126" t="str">
        <f t="shared" si="34"/>
        <v>26-1-2017</v>
      </c>
      <c r="D1126">
        <f t="shared" si="35"/>
        <v>13</v>
      </c>
      <c r="E1126" s="14" t="s">
        <v>1143</v>
      </c>
    </row>
    <row r="1127" spans="1:5" x14ac:dyDescent="0.25">
      <c r="A1127" s="14" t="s">
        <v>1710</v>
      </c>
      <c r="B1127" s="15">
        <v>42761.572951388887</v>
      </c>
      <c r="C1127" t="str">
        <f t="shared" si="34"/>
        <v>26-1-2017</v>
      </c>
      <c r="D1127">
        <f t="shared" si="35"/>
        <v>13</v>
      </c>
      <c r="E1127" s="14" t="s">
        <v>1143</v>
      </c>
    </row>
    <row r="1128" spans="1:5" x14ac:dyDescent="0.25">
      <c r="A1128" s="14" t="s">
        <v>1711</v>
      </c>
      <c r="B1128" s="15">
        <v>42761.573287037034</v>
      </c>
      <c r="C1128" t="str">
        <f t="shared" si="34"/>
        <v>26-1-2017</v>
      </c>
      <c r="D1128">
        <f t="shared" si="35"/>
        <v>13</v>
      </c>
      <c r="E1128" s="14" t="s">
        <v>1143</v>
      </c>
    </row>
    <row r="1129" spans="1:5" x14ac:dyDescent="0.25">
      <c r="A1129" s="14" t="s">
        <v>1711</v>
      </c>
      <c r="B1129" s="15">
        <v>42761.573287037034</v>
      </c>
      <c r="C1129" t="str">
        <f t="shared" si="34"/>
        <v>26-1-2017</v>
      </c>
      <c r="D1129">
        <f t="shared" si="35"/>
        <v>13</v>
      </c>
      <c r="E1129" s="14" t="s">
        <v>1143</v>
      </c>
    </row>
    <row r="1130" spans="1:5" x14ac:dyDescent="0.25">
      <c r="A1130" s="14" t="s">
        <v>1712</v>
      </c>
      <c r="B1130" s="15">
        <v>42761.573819444442</v>
      </c>
      <c r="C1130" t="str">
        <f t="shared" si="34"/>
        <v>26-1-2017</v>
      </c>
      <c r="D1130">
        <f t="shared" si="35"/>
        <v>13</v>
      </c>
      <c r="E1130" s="14" t="s">
        <v>1144</v>
      </c>
    </row>
    <row r="1131" spans="1:5" x14ac:dyDescent="0.25">
      <c r="A1131" s="14" t="s">
        <v>1713</v>
      </c>
      <c r="B1131" s="15">
        <v>42761.57471064815</v>
      </c>
      <c r="C1131" t="str">
        <f t="shared" si="34"/>
        <v>26-1-2017</v>
      </c>
      <c r="D1131">
        <f t="shared" si="35"/>
        <v>13</v>
      </c>
      <c r="E1131" s="14" t="s">
        <v>1144</v>
      </c>
    </row>
    <row r="1132" spans="1:5" x14ac:dyDescent="0.25">
      <c r="A1132" s="14" t="s">
        <v>1714</v>
      </c>
      <c r="B1132" s="15">
        <v>42761.574745370373</v>
      </c>
      <c r="C1132" t="str">
        <f t="shared" si="34"/>
        <v>26-1-2017</v>
      </c>
      <c r="D1132">
        <f t="shared" si="35"/>
        <v>13</v>
      </c>
      <c r="E1132" s="14" t="s">
        <v>1144</v>
      </c>
    </row>
    <row r="1133" spans="1:5" x14ac:dyDescent="0.25">
      <c r="A1133" s="14" t="s">
        <v>1715</v>
      </c>
      <c r="B1133" s="15">
        <v>42761.575115740743</v>
      </c>
      <c r="C1133" t="str">
        <f t="shared" si="34"/>
        <v>26-1-2017</v>
      </c>
      <c r="D1133">
        <f t="shared" si="35"/>
        <v>13</v>
      </c>
      <c r="E1133" s="14" t="s">
        <v>1144</v>
      </c>
    </row>
    <row r="1134" spans="1:5" x14ac:dyDescent="0.25">
      <c r="A1134" s="14" t="s">
        <v>1716</v>
      </c>
      <c r="B1134" s="15">
        <v>42761.575787037036</v>
      </c>
      <c r="C1134" t="str">
        <f t="shared" si="34"/>
        <v>26-1-2017</v>
      </c>
      <c r="D1134">
        <f t="shared" si="35"/>
        <v>13</v>
      </c>
      <c r="E1134" s="14" t="s">
        <v>1145</v>
      </c>
    </row>
    <row r="1135" spans="1:5" x14ac:dyDescent="0.25">
      <c r="A1135" s="14" t="s">
        <v>590</v>
      </c>
      <c r="B1135" s="15">
        <v>42761.576226851852</v>
      </c>
      <c r="C1135" t="str">
        <f t="shared" si="34"/>
        <v>26-1-2017</v>
      </c>
      <c r="D1135">
        <f t="shared" si="35"/>
        <v>13</v>
      </c>
      <c r="E1135" s="14" t="s">
        <v>1145</v>
      </c>
    </row>
    <row r="1136" spans="1:5" x14ac:dyDescent="0.25">
      <c r="A1136" s="14" t="s">
        <v>590</v>
      </c>
      <c r="B1136" s="15">
        <v>42761.576226851852</v>
      </c>
      <c r="C1136" t="str">
        <f t="shared" si="34"/>
        <v>26-1-2017</v>
      </c>
      <c r="D1136">
        <f t="shared" si="35"/>
        <v>13</v>
      </c>
      <c r="E1136" s="14" t="s">
        <v>1145</v>
      </c>
    </row>
    <row r="1137" spans="1:5" x14ac:dyDescent="0.25">
      <c r="A1137" s="14" t="s">
        <v>1717</v>
      </c>
      <c r="B1137" s="15">
        <v>42761.576944444445</v>
      </c>
      <c r="C1137" t="str">
        <f t="shared" si="34"/>
        <v>26-1-2017</v>
      </c>
      <c r="D1137">
        <f t="shared" si="35"/>
        <v>13</v>
      </c>
      <c r="E1137" s="14" t="s">
        <v>1144</v>
      </c>
    </row>
    <row r="1138" spans="1:5" x14ac:dyDescent="0.25">
      <c r="A1138" s="14" t="s">
        <v>1440</v>
      </c>
      <c r="B1138" s="15">
        <v>42761.577418981484</v>
      </c>
      <c r="C1138" t="str">
        <f t="shared" si="34"/>
        <v>26-1-2017</v>
      </c>
      <c r="D1138">
        <f t="shared" si="35"/>
        <v>13</v>
      </c>
      <c r="E1138" s="14" t="s">
        <v>1147</v>
      </c>
    </row>
    <row r="1139" spans="1:5" x14ac:dyDescent="0.25">
      <c r="A1139" s="14" t="s">
        <v>1718</v>
      </c>
      <c r="B1139" s="15">
        <v>42761.577835648146</v>
      </c>
      <c r="C1139" t="str">
        <f t="shared" si="34"/>
        <v>26-1-2017</v>
      </c>
      <c r="D1139">
        <f t="shared" si="35"/>
        <v>13</v>
      </c>
      <c r="E1139" s="14" t="s">
        <v>1144</v>
      </c>
    </row>
    <row r="1140" spans="1:5" x14ac:dyDescent="0.25">
      <c r="A1140" s="14" t="s">
        <v>1490</v>
      </c>
      <c r="B1140" s="15">
        <v>42761.578333333331</v>
      </c>
      <c r="C1140" t="str">
        <f t="shared" si="34"/>
        <v>26-1-2017</v>
      </c>
      <c r="D1140">
        <f t="shared" si="35"/>
        <v>13</v>
      </c>
      <c r="E1140" s="14" t="s">
        <v>1147</v>
      </c>
    </row>
    <row r="1141" spans="1:5" x14ac:dyDescent="0.25">
      <c r="A1141" s="14" t="s">
        <v>1719</v>
      </c>
      <c r="B1141" s="15">
        <v>42761.578599537039</v>
      </c>
      <c r="C1141" t="str">
        <f t="shared" si="34"/>
        <v>26-1-2017</v>
      </c>
      <c r="D1141">
        <f t="shared" si="35"/>
        <v>13</v>
      </c>
      <c r="E1141" s="14" t="s">
        <v>1143</v>
      </c>
    </row>
    <row r="1142" spans="1:5" x14ac:dyDescent="0.25">
      <c r="A1142" s="14" t="s">
        <v>1719</v>
      </c>
      <c r="B1142" s="15">
        <v>42761.578599537039</v>
      </c>
      <c r="C1142" t="str">
        <f t="shared" si="34"/>
        <v>26-1-2017</v>
      </c>
      <c r="D1142">
        <f t="shared" si="35"/>
        <v>13</v>
      </c>
      <c r="E1142" s="14" t="s">
        <v>1143</v>
      </c>
    </row>
    <row r="1143" spans="1:5" x14ac:dyDescent="0.25">
      <c r="A1143" s="14" t="s">
        <v>1720</v>
      </c>
      <c r="B1143" s="15">
        <v>42761.578645833331</v>
      </c>
      <c r="C1143" t="str">
        <f t="shared" si="34"/>
        <v>26-1-2017</v>
      </c>
      <c r="D1143">
        <f t="shared" si="35"/>
        <v>13</v>
      </c>
      <c r="E1143" s="14" t="s">
        <v>1145</v>
      </c>
    </row>
    <row r="1144" spans="1:5" x14ac:dyDescent="0.25">
      <c r="A1144" s="14" t="s">
        <v>1721</v>
      </c>
      <c r="B1144" s="15">
        <v>42761.578946759262</v>
      </c>
      <c r="C1144" t="str">
        <f t="shared" si="34"/>
        <v>26-1-2017</v>
      </c>
      <c r="D1144">
        <f t="shared" si="35"/>
        <v>13</v>
      </c>
      <c r="E1144" s="14" t="s">
        <v>1144</v>
      </c>
    </row>
    <row r="1145" spans="1:5" x14ac:dyDescent="0.25">
      <c r="A1145" s="14" t="s">
        <v>1722</v>
      </c>
      <c r="B1145" s="15">
        <v>42761.579467592594</v>
      </c>
      <c r="C1145" t="str">
        <f t="shared" si="34"/>
        <v>26-1-2017</v>
      </c>
      <c r="D1145">
        <f t="shared" si="35"/>
        <v>13</v>
      </c>
      <c r="E1145" s="14" t="s">
        <v>1144</v>
      </c>
    </row>
    <row r="1146" spans="1:5" x14ac:dyDescent="0.25">
      <c r="A1146" s="14" t="s">
        <v>1723</v>
      </c>
      <c r="B1146" s="15">
        <v>42761.579525462963</v>
      </c>
      <c r="C1146" t="str">
        <f t="shared" si="34"/>
        <v>26-1-2017</v>
      </c>
      <c r="D1146">
        <f t="shared" si="35"/>
        <v>13</v>
      </c>
      <c r="E1146" s="14" t="s">
        <v>1144</v>
      </c>
    </row>
    <row r="1147" spans="1:5" x14ac:dyDescent="0.25">
      <c r="A1147" s="14" t="s">
        <v>1424</v>
      </c>
      <c r="B1147" s="15">
        <v>42761.580914351849</v>
      </c>
      <c r="C1147" t="str">
        <f t="shared" si="34"/>
        <v>26-1-2017</v>
      </c>
      <c r="D1147">
        <f t="shared" si="35"/>
        <v>13</v>
      </c>
      <c r="E1147" s="14" t="s">
        <v>1144</v>
      </c>
    </row>
    <row r="1148" spans="1:5" x14ac:dyDescent="0.25">
      <c r="A1148" s="14" t="s">
        <v>1424</v>
      </c>
      <c r="B1148" s="15">
        <v>42761.580914351849</v>
      </c>
      <c r="C1148" t="str">
        <f t="shared" si="34"/>
        <v>26-1-2017</v>
      </c>
      <c r="D1148">
        <f t="shared" si="35"/>
        <v>13</v>
      </c>
      <c r="E1148" s="14" t="s">
        <v>1144</v>
      </c>
    </row>
    <row r="1149" spans="1:5" x14ac:dyDescent="0.25">
      <c r="A1149" s="14" t="s">
        <v>1724</v>
      </c>
      <c r="B1149" s="15">
        <v>42761.581261574072</v>
      </c>
      <c r="C1149" t="str">
        <f t="shared" si="34"/>
        <v>26-1-2017</v>
      </c>
      <c r="D1149">
        <f t="shared" si="35"/>
        <v>13</v>
      </c>
      <c r="E1149" s="14" t="s">
        <v>1145</v>
      </c>
    </row>
    <row r="1150" spans="1:5" x14ac:dyDescent="0.25">
      <c r="A1150" s="14" t="s">
        <v>1725</v>
      </c>
      <c r="B1150" s="15">
        <v>42761.581608796296</v>
      </c>
      <c r="C1150" t="str">
        <f t="shared" si="34"/>
        <v>26-1-2017</v>
      </c>
      <c r="D1150">
        <f t="shared" si="35"/>
        <v>13</v>
      </c>
      <c r="E1150" s="14" t="s">
        <v>1145</v>
      </c>
    </row>
    <row r="1151" spans="1:5" x14ac:dyDescent="0.25">
      <c r="A1151" s="14" t="s">
        <v>1725</v>
      </c>
      <c r="B1151" s="15">
        <v>42761.581608796296</v>
      </c>
      <c r="C1151" t="str">
        <f t="shared" si="34"/>
        <v>26-1-2017</v>
      </c>
      <c r="D1151">
        <f t="shared" si="35"/>
        <v>13</v>
      </c>
      <c r="E1151" s="14" t="s">
        <v>1145</v>
      </c>
    </row>
    <row r="1152" spans="1:5" x14ac:dyDescent="0.25">
      <c r="A1152" s="14" t="s">
        <v>1417</v>
      </c>
      <c r="B1152" s="15">
        <v>42761.582106481481</v>
      </c>
      <c r="C1152" t="str">
        <f t="shared" si="34"/>
        <v>26-1-2017</v>
      </c>
      <c r="D1152">
        <f t="shared" si="35"/>
        <v>13</v>
      </c>
      <c r="E1152" s="14" t="s">
        <v>1147</v>
      </c>
    </row>
    <row r="1153" spans="1:5" x14ac:dyDescent="0.25">
      <c r="A1153" s="14" t="s">
        <v>1726</v>
      </c>
      <c r="B1153" s="15">
        <v>42761.582569444443</v>
      </c>
      <c r="C1153" t="str">
        <f t="shared" si="34"/>
        <v>26-1-2017</v>
      </c>
      <c r="D1153">
        <f t="shared" si="35"/>
        <v>13</v>
      </c>
      <c r="E1153" s="14" t="s">
        <v>1145</v>
      </c>
    </row>
    <row r="1154" spans="1:5" x14ac:dyDescent="0.25">
      <c r="A1154" s="14" t="s">
        <v>1566</v>
      </c>
      <c r="B1154" s="15">
        <v>42761.582604166666</v>
      </c>
      <c r="C1154" t="str">
        <f t="shared" si="34"/>
        <v>26-1-2017</v>
      </c>
      <c r="D1154">
        <f t="shared" si="35"/>
        <v>13</v>
      </c>
      <c r="E1154" s="14" t="s">
        <v>1146</v>
      </c>
    </row>
    <row r="1155" spans="1:5" x14ac:dyDescent="0.25">
      <c r="A1155" s="14" t="s">
        <v>1727</v>
      </c>
      <c r="B1155" s="15">
        <v>42761.583506944444</v>
      </c>
      <c r="C1155" t="str">
        <f t="shared" ref="C1155:C1218" si="36">CONCATENATE(DAY(B1155),"-",MONTH(B1155),"-",YEAR(B1155))</f>
        <v>26-1-2017</v>
      </c>
      <c r="D1155">
        <f t="shared" ref="D1155:D1218" si="37">HOUR(B1155)</f>
        <v>14</v>
      </c>
      <c r="E1155" s="14" t="s">
        <v>1145</v>
      </c>
    </row>
    <row r="1156" spans="1:5" x14ac:dyDescent="0.25">
      <c r="A1156" s="14" t="s">
        <v>1727</v>
      </c>
      <c r="B1156" s="15">
        <v>42761.583506944444</v>
      </c>
      <c r="C1156" t="str">
        <f t="shared" si="36"/>
        <v>26-1-2017</v>
      </c>
      <c r="D1156">
        <f t="shared" si="37"/>
        <v>14</v>
      </c>
      <c r="E1156" s="14" t="s">
        <v>1145</v>
      </c>
    </row>
    <row r="1157" spans="1:5" x14ac:dyDescent="0.25">
      <c r="A1157" s="14" t="s">
        <v>1728</v>
      </c>
      <c r="B1157" s="15">
        <v>42761.583564814813</v>
      </c>
      <c r="C1157" t="str">
        <f t="shared" si="36"/>
        <v>26-1-2017</v>
      </c>
      <c r="D1157">
        <f t="shared" si="37"/>
        <v>14</v>
      </c>
      <c r="E1157" s="14" t="s">
        <v>1144</v>
      </c>
    </row>
    <row r="1158" spans="1:5" x14ac:dyDescent="0.25">
      <c r="A1158" s="14" t="s">
        <v>1729</v>
      </c>
      <c r="B1158" s="15">
        <v>42761.584178240744</v>
      </c>
      <c r="C1158" t="str">
        <f t="shared" si="36"/>
        <v>26-1-2017</v>
      </c>
      <c r="D1158">
        <f t="shared" si="37"/>
        <v>14</v>
      </c>
      <c r="E1158" s="14" t="s">
        <v>1144</v>
      </c>
    </row>
    <row r="1159" spans="1:5" x14ac:dyDescent="0.25">
      <c r="A1159" s="14" t="s">
        <v>1730</v>
      </c>
      <c r="B1159" s="15">
        <v>42761.584340277775</v>
      </c>
      <c r="C1159" t="str">
        <f t="shared" si="36"/>
        <v>26-1-2017</v>
      </c>
      <c r="D1159">
        <f t="shared" si="37"/>
        <v>14</v>
      </c>
      <c r="E1159" s="14" t="s">
        <v>1146</v>
      </c>
    </row>
    <row r="1160" spans="1:5" x14ac:dyDescent="0.25">
      <c r="A1160" s="14" t="s">
        <v>1731</v>
      </c>
      <c r="B1160" s="15">
        <v>42761.584872685184</v>
      </c>
      <c r="C1160" t="str">
        <f t="shared" si="36"/>
        <v>26-1-2017</v>
      </c>
      <c r="D1160">
        <f t="shared" si="37"/>
        <v>14</v>
      </c>
      <c r="E1160" s="14" t="s">
        <v>1143</v>
      </c>
    </row>
    <row r="1161" spans="1:5" x14ac:dyDescent="0.25">
      <c r="A1161" s="14" t="s">
        <v>1731</v>
      </c>
      <c r="B1161" s="15">
        <v>42761.584872685184</v>
      </c>
      <c r="C1161" t="str">
        <f t="shared" si="36"/>
        <v>26-1-2017</v>
      </c>
      <c r="D1161">
        <f t="shared" si="37"/>
        <v>14</v>
      </c>
      <c r="E1161" s="14" t="s">
        <v>1143</v>
      </c>
    </row>
    <row r="1162" spans="1:5" x14ac:dyDescent="0.25">
      <c r="A1162" s="14" t="s">
        <v>1732</v>
      </c>
      <c r="B1162" s="15">
        <v>42761.585462962961</v>
      </c>
      <c r="C1162" t="str">
        <f t="shared" si="36"/>
        <v>26-1-2017</v>
      </c>
      <c r="D1162">
        <f t="shared" si="37"/>
        <v>14</v>
      </c>
      <c r="E1162" s="14" t="s">
        <v>1144</v>
      </c>
    </row>
    <row r="1163" spans="1:5" x14ac:dyDescent="0.25">
      <c r="A1163" s="14" t="s">
        <v>582</v>
      </c>
      <c r="B1163" s="15">
        <v>42761.586562500001</v>
      </c>
      <c r="C1163" t="str">
        <f t="shared" si="36"/>
        <v>26-1-2017</v>
      </c>
      <c r="D1163">
        <f t="shared" si="37"/>
        <v>14</v>
      </c>
      <c r="E1163" s="14" t="s">
        <v>1144</v>
      </c>
    </row>
    <row r="1164" spans="1:5" x14ac:dyDescent="0.25">
      <c r="A1164" s="14" t="s">
        <v>1733</v>
      </c>
      <c r="B1164" s="15">
        <v>42761.586608796293</v>
      </c>
      <c r="C1164" t="str">
        <f t="shared" si="36"/>
        <v>26-1-2017</v>
      </c>
      <c r="D1164">
        <f t="shared" si="37"/>
        <v>14</v>
      </c>
      <c r="E1164" s="14" t="s">
        <v>1145</v>
      </c>
    </row>
    <row r="1165" spans="1:5" x14ac:dyDescent="0.25">
      <c r="A1165" s="14" t="s">
        <v>1734</v>
      </c>
      <c r="B1165" s="15">
        <v>42761.586863425924</v>
      </c>
      <c r="C1165" t="str">
        <f t="shared" si="36"/>
        <v>26-1-2017</v>
      </c>
      <c r="D1165">
        <f t="shared" si="37"/>
        <v>14</v>
      </c>
      <c r="E1165" s="14" t="s">
        <v>1143</v>
      </c>
    </row>
    <row r="1166" spans="1:5" x14ac:dyDescent="0.25">
      <c r="A1166" s="14" t="s">
        <v>1734</v>
      </c>
      <c r="B1166" s="15">
        <v>42761.586863425924</v>
      </c>
      <c r="C1166" t="str">
        <f t="shared" si="36"/>
        <v>26-1-2017</v>
      </c>
      <c r="D1166">
        <f t="shared" si="37"/>
        <v>14</v>
      </c>
      <c r="E1166" s="14" t="s">
        <v>1143</v>
      </c>
    </row>
    <row r="1167" spans="1:5" x14ac:dyDescent="0.25">
      <c r="A1167" s="14" t="s">
        <v>621</v>
      </c>
      <c r="B1167" s="15">
        <v>42761.587430555555</v>
      </c>
      <c r="C1167" t="str">
        <f t="shared" si="36"/>
        <v>26-1-2017</v>
      </c>
      <c r="D1167">
        <f t="shared" si="37"/>
        <v>14</v>
      </c>
      <c r="E1167" s="14" t="s">
        <v>1144</v>
      </c>
    </row>
    <row r="1168" spans="1:5" x14ac:dyDescent="0.25">
      <c r="A1168" s="14" t="s">
        <v>1735</v>
      </c>
      <c r="B1168" s="15">
        <v>42761.587997685187</v>
      </c>
      <c r="C1168" t="str">
        <f t="shared" si="36"/>
        <v>26-1-2017</v>
      </c>
      <c r="D1168">
        <f t="shared" si="37"/>
        <v>14</v>
      </c>
      <c r="E1168" s="14" t="s">
        <v>1144</v>
      </c>
    </row>
    <row r="1169" spans="1:5" x14ac:dyDescent="0.25">
      <c r="A1169" s="14" t="s">
        <v>1736</v>
      </c>
      <c r="B1169" s="15">
        <v>42761.588113425925</v>
      </c>
      <c r="C1169" t="str">
        <f t="shared" si="36"/>
        <v>26-1-2017</v>
      </c>
      <c r="D1169">
        <f t="shared" si="37"/>
        <v>14</v>
      </c>
      <c r="E1169" s="14" t="s">
        <v>1143</v>
      </c>
    </row>
    <row r="1170" spans="1:5" x14ac:dyDescent="0.25">
      <c r="A1170" s="14" t="s">
        <v>1736</v>
      </c>
      <c r="B1170" s="15">
        <v>42761.588113425925</v>
      </c>
      <c r="C1170" t="str">
        <f t="shared" si="36"/>
        <v>26-1-2017</v>
      </c>
      <c r="D1170">
        <f t="shared" si="37"/>
        <v>14</v>
      </c>
      <c r="E1170" s="14" t="s">
        <v>1143</v>
      </c>
    </row>
    <row r="1171" spans="1:5" x14ac:dyDescent="0.25">
      <c r="A1171" s="14" t="s">
        <v>216</v>
      </c>
      <c r="B1171" s="15">
        <v>42761.588530092595</v>
      </c>
      <c r="C1171" t="str">
        <f t="shared" si="36"/>
        <v>26-1-2017</v>
      </c>
      <c r="D1171">
        <f t="shared" si="37"/>
        <v>14</v>
      </c>
      <c r="E1171" s="14" t="s">
        <v>1144</v>
      </c>
    </row>
    <row r="1172" spans="1:5" x14ac:dyDescent="0.25">
      <c r="A1172" s="14" t="s">
        <v>1519</v>
      </c>
      <c r="B1172" s="15">
        <v>42761.589212962965</v>
      </c>
      <c r="C1172" t="str">
        <f t="shared" si="36"/>
        <v>26-1-2017</v>
      </c>
      <c r="D1172">
        <f t="shared" si="37"/>
        <v>14</v>
      </c>
      <c r="E1172" s="14" t="s">
        <v>1144</v>
      </c>
    </row>
    <row r="1173" spans="1:5" x14ac:dyDescent="0.25">
      <c r="A1173" s="14" t="s">
        <v>1737</v>
      </c>
      <c r="B1173" s="15">
        <v>42761.589467592596</v>
      </c>
      <c r="C1173" t="str">
        <f t="shared" si="36"/>
        <v>26-1-2017</v>
      </c>
      <c r="D1173">
        <f t="shared" si="37"/>
        <v>14</v>
      </c>
      <c r="E1173" s="14" t="s">
        <v>1143</v>
      </c>
    </row>
    <row r="1174" spans="1:5" x14ac:dyDescent="0.25">
      <c r="A1174" s="14" t="s">
        <v>1737</v>
      </c>
      <c r="B1174" s="15">
        <v>42761.589467592596</v>
      </c>
      <c r="C1174" t="str">
        <f t="shared" si="36"/>
        <v>26-1-2017</v>
      </c>
      <c r="D1174">
        <f t="shared" si="37"/>
        <v>14</v>
      </c>
      <c r="E1174" s="14" t="s">
        <v>1143</v>
      </c>
    </row>
    <row r="1175" spans="1:5" x14ac:dyDescent="0.25">
      <c r="A1175" s="14" t="s">
        <v>1738</v>
      </c>
      <c r="B1175" s="15">
        <v>42761.589722222219</v>
      </c>
      <c r="C1175" t="str">
        <f t="shared" si="36"/>
        <v>26-1-2017</v>
      </c>
      <c r="D1175">
        <f t="shared" si="37"/>
        <v>14</v>
      </c>
      <c r="E1175" s="14" t="s">
        <v>1145</v>
      </c>
    </row>
    <row r="1176" spans="1:5" x14ac:dyDescent="0.25">
      <c r="A1176" s="14" t="s">
        <v>1739</v>
      </c>
      <c r="B1176" s="15">
        <v>42761.590138888889</v>
      </c>
      <c r="C1176" t="str">
        <f t="shared" si="36"/>
        <v>26-1-2017</v>
      </c>
      <c r="D1176">
        <f t="shared" si="37"/>
        <v>14</v>
      </c>
      <c r="E1176" s="14" t="s">
        <v>1145</v>
      </c>
    </row>
    <row r="1177" spans="1:5" x14ac:dyDescent="0.25">
      <c r="A1177" s="14" t="s">
        <v>1740</v>
      </c>
      <c r="B1177" s="15">
        <v>42761.590787037036</v>
      </c>
      <c r="C1177" t="str">
        <f t="shared" si="36"/>
        <v>26-1-2017</v>
      </c>
      <c r="D1177">
        <f t="shared" si="37"/>
        <v>14</v>
      </c>
      <c r="E1177" s="14" t="s">
        <v>1145</v>
      </c>
    </row>
    <row r="1178" spans="1:5" x14ac:dyDescent="0.25">
      <c r="A1178" s="14" t="s">
        <v>1740</v>
      </c>
      <c r="B1178" s="15">
        <v>42761.590787037036</v>
      </c>
      <c r="C1178" t="str">
        <f t="shared" si="36"/>
        <v>26-1-2017</v>
      </c>
      <c r="D1178">
        <f t="shared" si="37"/>
        <v>14</v>
      </c>
      <c r="E1178" s="14" t="s">
        <v>1145</v>
      </c>
    </row>
    <row r="1179" spans="1:5" x14ac:dyDescent="0.25">
      <c r="A1179" s="14" t="s">
        <v>1740</v>
      </c>
      <c r="B1179" s="15">
        <v>42761.590787037036</v>
      </c>
      <c r="C1179" t="str">
        <f t="shared" si="36"/>
        <v>26-1-2017</v>
      </c>
      <c r="D1179">
        <f t="shared" si="37"/>
        <v>14</v>
      </c>
      <c r="E1179" s="14" t="s">
        <v>1145</v>
      </c>
    </row>
    <row r="1180" spans="1:5" x14ac:dyDescent="0.25">
      <c r="A1180" s="14" t="s">
        <v>1740</v>
      </c>
      <c r="B1180" s="15">
        <v>42761.590787037036</v>
      </c>
      <c r="C1180" t="str">
        <f t="shared" si="36"/>
        <v>26-1-2017</v>
      </c>
      <c r="D1180">
        <f t="shared" si="37"/>
        <v>14</v>
      </c>
      <c r="E1180" s="14" t="s">
        <v>1145</v>
      </c>
    </row>
    <row r="1181" spans="1:5" x14ac:dyDescent="0.25">
      <c r="A1181" s="14" t="s">
        <v>1426</v>
      </c>
      <c r="B1181" s="15">
        <v>42761.591215277775</v>
      </c>
      <c r="C1181" t="str">
        <f t="shared" si="36"/>
        <v>26-1-2017</v>
      </c>
      <c r="D1181">
        <f t="shared" si="37"/>
        <v>14</v>
      </c>
      <c r="E1181" s="14" t="s">
        <v>1147</v>
      </c>
    </row>
    <row r="1182" spans="1:5" x14ac:dyDescent="0.25">
      <c r="A1182" s="14" t="s">
        <v>1741</v>
      </c>
      <c r="B1182" s="15">
        <v>42761.592175925929</v>
      </c>
      <c r="C1182" t="str">
        <f t="shared" si="36"/>
        <v>26-1-2017</v>
      </c>
      <c r="D1182">
        <f t="shared" si="37"/>
        <v>14</v>
      </c>
      <c r="E1182" s="14" t="s">
        <v>1143</v>
      </c>
    </row>
    <row r="1183" spans="1:5" x14ac:dyDescent="0.25">
      <c r="A1183" s="14" t="s">
        <v>1741</v>
      </c>
      <c r="B1183" s="15">
        <v>42761.592175925929</v>
      </c>
      <c r="C1183" t="str">
        <f t="shared" si="36"/>
        <v>26-1-2017</v>
      </c>
      <c r="D1183">
        <f t="shared" si="37"/>
        <v>14</v>
      </c>
      <c r="E1183" s="14" t="s">
        <v>1143</v>
      </c>
    </row>
    <row r="1184" spans="1:5" x14ac:dyDescent="0.25">
      <c r="A1184" s="14" t="s">
        <v>497</v>
      </c>
      <c r="B1184" s="15">
        <v>42761.592280092591</v>
      </c>
      <c r="C1184" t="str">
        <f t="shared" si="36"/>
        <v>26-1-2017</v>
      </c>
      <c r="D1184">
        <f t="shared" si="37"/>
        <v>14</v>
      </c>
      <c r="E1184" s="14" t="s">
        <v>1144</v>
      </c>
    </row>
    <row r="1185" spans="1:5" x14ac:dyDescent="0.25">
      <c r="A1185" s="14" t="s">
        <v>1742</v>
      </c>
      <c r="B1185" s="15">
        <v>42761.592916666668</v>
      </c>
      <c r="C1185" t="str">
        <f t="shared" si="36"/>
        <v>26-1-2017</v>
      </c>
      <c r="D1185">
        <f t="shared" si="37"/>
        <v>14</v>
      </c>
      <c r="E1185" s="14" t="s">
        <v>1144</v>
      </c>
    </row>
    <row r="1186" spans="1:5" x14ac:dyDescent="0.25">
      <c r="A1186" s="14" t="s">
        <v>1743</v>
      </c>
      <c r="B1186" s="15">
        <v>42761.593148148146</v>
      </c>
      <c r="C1186" t="str">
        <f t="shared" si="36"/>
        <v>26-1-2017</v>
      </c>
      <c r="D1186">
        <f t="shared" si="37"/>
        <v>14</v>
      </c>
      <c r="E1186" s="14" t="s">
        <v>1145</v>
      </c>
    </row>
    <row r="1187" spans="1:5" x14ac:dyDescent="0.25">
      <c r="A1187" s="14" t="s">
        <v>1744</v>
      </c>
      <c r="B1187" s="15">
        <v>42761.594293981485</v>
      </c>
      <c r="C1187" t="str">
        <f t="shared" si="36"/>
        <v>26-1-2017</v>
      </c>
      <c r="D1187">
        <f t="shared" si="37"/>
        <v>14</v>
      </c>
      <c r="E1187" s="14" t="s">
        <v>1145</v>
      </c>
    </row>
    <row r="1188" spans="1:5" x14ac:dyDescent="0.25">
      <c r="A1188" s="14" t="s">
        <v>1745</v>
      </c>
      <c r="B1188" s="15">
        <v>42761.594861111109</v>
      </c>
      <c r="C1188" t="str">
        <f t="shared" si="36"/>
        <v>26-1-2017</v>
      </c>
      <c r="D1188">
        <f t="shared" si="37"/>
        <v>14</v>
      </c>
      <c r="E1188" s="14" t="s">
        <v>1144</v>
      </c>
    </row>
    <row r="1189" spans="1:5" x14ac:dyDescent="0.25">
      <c r="A1189" s="14" t="s">
        <v>1746</v>
      </c>
      <c r="B1189" s="15">
        <v>42761.595648148148</v>
      </c>
      <c r="C1189" t="str">
        <f t="shared" si="36"/>
        <v>26-1-2017</v>
      </c>
      <c r="D1189">
        <f t="shared" si="37"/>
        <v>14</v>
      </c>
      <c r="E1189" s="14" t="s">
        <v>1144</v>
      </c>
    </row>
    <row r="1190" spans="1:5" x14ac:dyDescent="0.25">
      <c r="A1190" s="14" t="s">
        <v>1747</v>
      </c>
      <c r="B1190" s="15">
        <v>42761.595729166664</v>
      </c>
      <c r="C1190" t="str">
        <f t="shared" si="36"/>
        <v>26-1-2017</v>
      </c>
      <c r="D1190">
        <f t="shared" si="37"/>
        <v>14</v>
      </c>
      <c r="E1190" s="14" t="s">
        <v>1145</v>
      </c>
    </row>
    <row r="1191" spans="1:5" x14ac:dyDescent="0.25">
      <c r="A1191" s="14" t="s">
        <v>1748</v>
      </c>
      <c r="B1191" s="15">
        <v>42761.596053240741</v>
      </c>
      <c r="C1191" t="str">
        <f t="shared" si="36"/>
        <v>26-1-2017</v>
      </c>
      <c r="D1191">
        <f t="shared" si="37"/>
        <v>14</v>
      </c>
      <c r="E1191" s="14" t="s">
        <v>1144</v>
      </c>
    </row>
    <row r="1192" spans="1:5" x14ac:dyDescent="0.25">
      <c r="A1192" s="14" t="s">
        <v>39</v>
      </c>
      <c r="B1192" s="15">
        <v>42761.596296296295</v>
      </c>
      <c r="C1192" t="str">
        <f t="shared" si="36"/>
        <v>26-1-2017</v>
      </c>
      <c r="D1192">
        <f t="shared" si="37"/>
        <v>14</v>
      </c>
      <c r="E1192" s="14" t="s">
        <v>1145</v>
      </c>
    </row>
    <row r="1193" spans="1:5" x14ac:dyDescent="0.25">
      <c r="A1193" s="14" t="s">
        <v>186</v>
      </c>
      <c r="B1193" s="15">
        <v>42761.597291666665</v>
      </c>
      <c r="C1193" t="str">
        <f t="shared" si="36"/>
        <v>26-1-2017</v>
      </c>
      <c r="D1193">
        <f t="shared" si="37"/>
        <v>14</v>
      </c>
      <c r="E1193" s="14" t="s">
        <v>1144</v>
      </c>
    </row>
    <row r="1194" spans="1:5" x14ac:dyDescent="0.25">
      <c r="A1194" s="14" t="s">
        <v>1749</v>
      </c>
      <c r="B1194" s="15">
        <v>42761.597951388889</v>
      </c>
      <c r="C1194" t="str">
        <f t="shared" si="36"/>
        <v>26-1-2017</v>
      </c>
      <c r="D1194">
        <f t="shared" si="37"/>
        <v>14</v>
      </c>
      <c r="E1194" s="14" t="s">
        <v>1145</v>
      </c>
    </row>
    <row r="1195" spans="1:5" x14ac:dyDescent="0.25">
      <c r="A1195" s="14" t="s">
        <v>1750</v>
      </c>
      <c r="B1195" s="15">
        <v>42761.598078703704</v>
      </c>
      <c r="C1195" t="str">
        <f t="shared" si="36"/>
        <v>26-1-2017</v>
      </c>
      <c r="D1195">
        <f t="shared" si="37"/>
        <v>14</v>
      </c>
      <c r="E1195" s="14" t="s">
        <v>1143</v>
      </c>
    </row>
    <row r="1196" spans="1:5" x14ac:dyDescent="0.25">
      <c r="A1196" s="14" t="s">
        <v>1750</v>
      </c>
      <c r="B1196" s="15">
        <v>42761.598078703704</v>
      </c>
      <c r="C1196" t="str">
        <f t="shared" si="36"/>
        <v>26-1-2017</v>
      </c>
      <c r="D1196">
        <f t="shared" si="37"/>
        <v>14</v>
      </c>
      <c r="E1196" s="14" t="s">
        <v>1143</v>
      </c>
    </row>
    <row r="1197" spans="1:5" x14ac:dyDescent="0.25">
      <c r="A1197" s="14" t="s">
        <v>1751</v>
      </c>
      <c r="B1197" s="15">
        <v>42761.599224537036</v>
      </c>
      <c r="C1197" t="str">
        <f t="shared" si="36"/>
        <v>26-1-2017</v>
      </c>
      <c r="D1197">
        <f t="shared" si="37"/>
        <v>14</v>
      </c>
      <c r="E1197" s="14" t="s">
        <v>1145</v>
      </c>
    </row>
    <row r="1198" spans="1:5" x14ac:dyDescent="0.25">
      <c r="A1198" s="14" t="s">
        <v>1752</v>
      </c>
      <c r="B1198" s="15">
        <v>42761.599224537036</v>
      </c>
      <c r="C1198" t="str">
        <f t="shared" si="36"/>
        <v>26-1-2017</v>
      </c>
      <c r="D1198">
        <f t="shared" si="37"/>
        <v>14</v>
      </c>
      <c r="E1198" s="14" t="s">
        <v>1143</v>
      </c>
    </row>
    <row r="1199" spans="1:5" x14ac:dyDescent="0.25">
      <c r="A1199" s="14" t="s">
        <v>1752</v>
      </c>
      <c r="B1199" s="15">
        <v>42761.599224537036</v>
      </c>
      <c r="C1199" t="str">
        <f t="shared" si="36"/>
        <v>26-1-2017</v>
      </c>
      <c r="D1199">
        <f t="shared" si="37"/>
        <v>14</v>
      </c>
      <c r="E1199" s="14" t="s">
        <v>1143</v>
      </c>
    </row>
    <row r="1200" spans="1:5" x14ac:dyDescent="0.25">
      <c r="A1200" s="14" t="s">
        <v>1256</v>
      </c>
      <c r="B1200" s="15">
        <v>42761.600451388891</v>
      </c>
      <c r="C1200" t="str">
        <f t="shared" si="36"/>
        <v>26-1-2017</v>
      </c>
      <c r="D1200">
        <f t="shared" si="37"/>
        <v>14</v>
      </c>
      <c r="E1200" s="14" t="s">
        <v>1144</v>
      </c>
    </row>
    <row r="1201" spans="1:5" x14ac:dyDescent="0.25">
      <c r="A1201" s="14" t="s">
        <v>445</v>
      </c>
      <c r="B1201" s="15">
        <v>42761.600891203707</v>
      </c>
      <c r="C1201" t="str">
        <f t="shared" si="36"/>
        <v>26-1-2017</v>
      </c>
      <c r="D1201">
        <f t="shared" si="37"/>
        <v>14</v>
      </c>
      <c r="E1201" s="14" t="s">
        <v>1147</v>
      </c>
    </row>
    <row r="1202" spans="1:5" x14ac:dyDescent="0.25">
      <c r="A1202" s="14" t="s">
        <v>1753</v>
      </c>
      <c r="B1202" s="15">
        <v>42761.600902777776</v>
      </c>
      <c r="C1202" t="str">
        <f t="shared" si="36"/>
        <v>26-1-2017</v>
      </c>
      <c r="D1202">
        <f t="shared" si="37"/>
        <v>14</v>
      </c>
      <c r="E1202" s="14" t="s">
        <v>1143</v>
      </c>
    </row>
    <row r="1203" spans="1:5" x14ac:dyDescent="0.25">
      <c r="A1203" s="14" t="s">
        <v>1753</v>
      </c>
      <c r="B1203" s="15">
        <v>42761.600902777776</v>
      </c>
      <c r="C1203" t="str">
        <f t="shared" si="36"/>
        <v>26-1-2017</v>
      </c>
      <c r="D1203">
        <f t="shared" si="37"/>
        <v>14</v>
      </c>
      <c r="E1203" s="14" t="s">
        <v>1143</v>
      </c>
    </row>
    <row r="1204" spans="1:5" x14ac:dyDescent="0.25">
      <c r="A1204" s="14" t="s">
        <v>1754</v>
      </c>
      <c r="B1204" s="15">
        <v>42761.603032407409</v>
      </c>
      <c r="C1204" t="str">
        <f t="shared" si="36"/>
        <v>26-1-2017</v>
      </c>
      <c r="D1204">
        <f t="shared" si="37"/>
        <v>14</v>
      </c>
      <c r="E1204" s="14" t="s">
        <v>1145</v>
      </c>
    </row>
    <row r="1205" spans="1:5" x14ac:dyDescent="0.25">
      <c r="A1205" s="14" t="s">
        <v>1755</v>
      </c>
      <c r="B1205" s="15">
        <v>42761.603252314817</v>
      </c>
      <c r="C1205" t="str">
        <f t="shared" si="36"/>
        <v>26-1-2017</v>
      </c>
      <c r="D1205">
        <f t="shared" si="37"/>
        <v>14</v>
      </c>
      <c r="E1205" s="14" t="s">
        <v>1144</v>
      </c>
    </row>
    <row r="1206" spans="1:5" x14ac:dyDescent="0.25">
      <c r="A1206" s="14" t="s">
        <v>757</v>
      </c>
      <c r="B1206" s="15">
        <v>42761.603946759256</v>
      </c>
      <c r="C1206" t="str">
        <f t="shared" si="36"/>
        <v>26-1-2017</v>
      </c>
      <c r="D1206">
        <f t="shared" si="37"/>
        <v>14</v>
      </c>
      <c r="E1206" s="14" t="s">
        <v>1145</v>
      </c>
    </row>
    <row r="1207" spans="1:5" x14ac:dyDescent="0.25">
      <c r="A1207" s="14" t="s">
        <v>1623</v>
      </c>
      <c r="B1207" s="15">
        <v>42761.604525462964</v>
      </c>
      <c r="C1207" t="str">
        <f t="shared" si="36"/>
        <v>26-1-2017</v>
      </c>
      <c r="D1207">
        <f t="shared" si="37"/>
        <v>14</v>
      </c>
      <c r="E1207" s="14" t="s">
        <v>1146</v>
      </c>
    </row>
    <row r="1208" spans="1:5" x14ac:dyDescent="0.25">
      <c r="A1208" s="14" t="s">
        <v>1574</v>
      </c>
      <c r="B1208" s="15">
        <v>42761.60496527778</v>
      </c>
      <c r="C1208" t="str">
        <f t="shared" si="36"/>
        <v>26-1-2017</v>
      </c>
      <c r="D1208">
        <f t="shared" si="37"/>
        <v>14</v>
      </c>
      <c r="E1208" s="14" t="s">
        <v>1144</v>
      </c>
    </row>
    <row r="1209" spans="1:5" x14ac:dyDescent="0.25">
      <c r="A1209" s="14" t="s">
        <v>1756</v>
      </c>
      <c r="B1209" s="15">
        <v>42761.605856481481</v>
      </c>
      <c r="C1209" t="str">
        <f t="shared" si="36"/>
        <v>26-1-2017</v>
      </c>
      <c r="D1209">
        <f t="shared" si="37"/>
        <v>14</v>
      </c>
      <c r="E1209" s="14" t="s">
        <v>1145</v>
      </c>
    </row>
    <row r="1210" spans="1:5" x14ac:dyDescent="0.25">
      <c r="A1210" s="14" t="s">
        <v>1757</v>
      </c>
      <c r="B1210" s="15">
        <v>42761.605868055558</v>
      </c>
      <c r="C1210" t="str">
        <f t="shared" si="36"/>
        <v>26-1-2017</v>
      </c>
      <c r="D1210">
        <f t="shared" si="37"/>
        <v>14</v>
      </c>
      <c r="E1210" s="14" t="s">
        <v>1143</v>
      </c>
    </row>
    <row r="1211" spans="1:5" x14ac:dyDescent="0.25">
      <c r="A1211" s="14" t="s">
        <v>1757</v>
      </c>
      <c r="B1211" s="15">
        <v>42761.605868055558</v>
      </c>
      <c r="C1211" t="str">
        <f t="shared" si="36"/>
        <v>26-1-2017</v>
      </c>
      <c r="D1211">
        <f t="shared" si="37"/>
        <v>14</v>
      </c>
      <c r="E1211" s="14" t="s">
        <v>1143</v>
      </c>
    </row>
    <row r="1212" spans="1:5" x14ac:dyDescent="0.25">
      <c r="A1212" s="14" t="s">
        <v>1758</v>
      </c>
      <c r="B1212" s="15">
        <v>42761.60596064815</v>
      </c>
      <c r="C1212" t="str">
        <f t="shared" si="36"/>
        <v>26-1-2017</v>
      </c>
      <c r="D1212">
        <f t="shared" si="37"/>
        <v>14</v>
      </c>
      <c r="E1212" s="14" t="s">
        <v>1145</v>
      </c>
    </row>
    <row r="1213" spans="1:5" x14ac:dyDescent="0.25">
      <c r="A1213" s="14" t="s">
        <v>1572</v>
      </c>
      <c r="B1213" s="15">
        <v>42761.606064814812</v>
      </c>
      <c r="C1213" t="str">
        <f t="shared" si="36"/>
        <v>26-1-2017</v>
      </c>
      <c r="D1213">
        <f t="shared" si="37"/>
        <v>14</v>
      </c>
      <c r="E1213" s="14" t="s">
        <v>1144</v>
      </c>
    </row>
    <row r="1214" spans="1:5" x14ac:dyDescent="0.25">
      <c r="A1214" s="14" t="s">
        <v>1759</v>
      </c>
      <c r="B1214" s="15">
        <v>42761.607025462959</v>
      </c>
      <c r="C1214" t="str">
        <f t="shared" si="36"/>
        <v>26-1-2017</v>
      </c>
      <c r="D1214">
        <f t="shared" si="37"/>
        <v>14</v>
      </c>
      <c r="E1214" s="14" t="s">
        <v>1144</v>
      </c>
    </row>
    <row r="1215" spans="1:5" x14ac:dyDescent="0.25">
      <c r="A1215" s="14" t="s">
        <v>1301</v>
      </c>
      <c r="B1215" s="15">
        <v>42761.607430555552</v>
      </c>
      <c r="C1215" t="str">
        <f t="shared" si="36"/>
        <v>26-1-2017</v>
      </c>
      <c r="D1215">
        <f t="shared" si="37"/>
        <v>14</v>
      </c>
      <c r="E1215" s="14" t="s">
        <v>1144</v>
      </c>
    </row>
    <row r="1216" spans="1:5" x14ac:dyDescent="0.25">
      <c r="A1216" s="14" t="s">
        <v>1760</v>
      </c>
      <c r="B1216" s="15">
        <v>42761.607800925929</v>
      </c>
      <c r="C1216" t="str">
        <f t="shared" si="36"/>
        <v>26-1-2017</v>
      </c>
      <c r="D1216">
        <f t="shared" si="37"/>
        <v>14</v>
      </c>
      <c r="E1216" s="14" t="s">
        <v>1144</v>
      </c>
    </row>
    <row r="1217" spans="1:5" x14ac:dyDescent="0.25">
      <c r="A1217" s="14" t="s">
        <v>1761</v>
      </c>
      <c r="B1217" s="15">
        <v>42761.608020833337</v>
      </c>
      <c r="C1217" t="str">
        <f t="shared" si="36"/>
        <v>26-1-2017</v>
      </c>
      <c r="D1217">
        <f t="shared" si="37"/>
        <v>14</v>
      </c>
      <c r="E1217" s="14" t="s">
        <v>1145</v>
      </c>
    </row>
    <row r="1218" spans="1:5" x14ac:dyDescent="0.25">
      <c r="A1218" s="14" t="s">
        <v>1762</v>
      </c>
      <c r="B1218" s="15">
        <v>42761.608194444445</v>
      </c>
      <c r="C1218" t="str">
        <f t="shared" si="36"/>
        <v>26-1-2017</v>
      </c>
      <c r="D1218">
        <f t="shared" si="37"/>
        <v>14</v>
      </c>
      <c r="E1218" s="14" t="s">
        <v>1144</v>
      </c>
    </row>
    <row r="1219" spans="1:5" x14ac:dyDescent="0.25">
      <c r="A1219" s="14" t="s">
        <v>551</v>
      </c>
      <c r="B1219" s="15">
        <v>42761.608449074076</v>
      </c>
      <c r="C1219" t="str">
        <f t="shared" ref="C1219:C1282" si="38">CONCATENATE(DAY(B1219),"-",MONTH(B1219),"-",YEAR(B1219))</f>
        <v>26-1-2017</v>
      </c>
      <c r="D1219">
        <f t="shared" ref="D1219:D1282" si="39">HOUR(B1219)</f>
        <v>14</v>
      </c>
      <c r="E1219" s="14" t="s">
        <v>1144</v>
      </c>
    </row>
    <row r="1220" spans="1:5" x14ac:dyDescent="0.25">
      <c r="A1220" s="14" t="s">
        <v>1763</v>
      </c>
      <c r="B1220" s="15">
        <v>42761.610381944447</v>
      </c>
      <c r="C1220" t="str">
        <f t="shared" si="38"/>
        <v>26-1-2017</v>
      </c>
      <c r="D1220">
        <f t="shared" si="39"/>
        <v>14</v>
      </c>
      <c r="E1220" s="14" t="s">
        <v>1145</v>
      </c>
    </row>
    <row r="1221" spans="1:5" x14ac:dyDescent="0.25">
      <c r="A1221" s="14" t="s">
        <v>1764</v>
      </c>
      <c r="B1221" s="15">
        <v>42761.610381944447</v>
      </c>
      <c r="C1221" t="str">
        <f t="shared" si="38"/>
        <v>26-1-2017</v>
      </c>
      <c r="D1221">
        <f t="shared" si="39"/>
        <v>14</v>
      </c>
      <c r="E1221" s="14" t="s">
        <v>1145</v>
      </c>
    </row>
    <row r="1222" spans="1:5" x14ac:dyDescent="0.25">
      <c r="A1222" s="14" t="s">
        <v>1765</v>
      </c>
      <c r="B1222" s="15">
        <v>42761.610625000001</v>
      </c>
      <c r="C1222" t="str">
        <f t="shared" si="38"/>
        <v>26-1-2017</v>
      </c>
      <c r="D1222">
        <f t="shared" si="39"/>
        <v>14</v>
      </c>
      <c r="E1222" s="14" t="s">
        <v>1144</v>
      </c>
    </row>
    <row r="1223" spans="1:5" x14ac:dyDescent="0.25">
      <c r="A1223" s="14" t="s">
        <v>107</v>
      </c>
      <c r="B1223" s="15">
        <v>42761.61078703704</v>
      </c>
      <c r="C1223" t="str">
        <f t="shared" si="38"/>
        <v>26-1-2017</v>
      </c>
      <c r="D1223">
        <f t="shared" si="39"/>
        <v>14</v>
      </c>
      <c r="E1223" s="14" t="s">
        <v>1145</v>
      </c>
    </row>
    <row r="1224" spans="1:5" x14ac:dyDescent="0.25">
      <c r="A1224" s="14" t="s">
        <v>107</v>
      </c>
      <c r="B1224" s="15">
        <v>42761.61078703704</v>
      </c>
      <c r="C1224" t="str">
        <f t="shared" si="38"/>
        <v>26-1-2017</v>
      </c>
      <c r="D1224">
        <f t="shared" si="39"/>
        <v>14</v>
      </c>
      <c r="E1224" s="14" t="s">
        <v>1145</v>
      </c>
    </row>
    <row r="1225" spans="1:5" x14ac:dyDescent="0.25">
      <c r="A1225" s="14" t="s">
        <v>107</v>
      </c>
      <c r="B1225" s="15">
        <v>42761.61078703704</v>
      </c>
      <c r="C1225" t="str">
        <f t="shared" si="38"/>
        <v>26-1-2017</v>
      </c>
      <c r="D1225">
        <f t="shared" si="39"/>
        <v>14</v>
      </c>
      <c r="E1225" s="14" t="s">
        <v>1145</v>
      </c>
    </row>
    <row r="1226" spans="1:5" x14ac:dyDescent="0.25">
      <c r="A1226" s="14" t="s">
        <v>107</v>
      </c>
      <c r="B1226" s="15">
        <v>42761.61078703704</v>
      </c>
      <c r="C1226" t="str">
        <f t="shared" si="38"/>
        <v>26-1-2017</v>
      </c>
      <c r="D1226">
        <f t="shared" si="39"/>
        <v>14</v>
      </c>
      <c r="E1226" s="14" t="s">
        <v>1145</v>
      </c>
    </row>
    <row r="1227" spans="1:5" x14ac:dyDescent="0.25">
      <c r="A1227" s="14" t="s">
        <v>107</v>
      </c>
      <c r="B1227" s="15">
        <v>42761.61078703704</v>
      </c>
      <c r="C1227" t="str">
        <f t="shared" si="38"/>
        <v>26-1-2017</v>
      </c>
      <c r="D1227">
        <f t="shared" si="39"/>
        <v>14</v>
      </c>
      <c r="E1227" s="14" t="s">
        <v>1145</v>
      </c>
    </row>
    <row r="1228" spans="1:5" x14ac:dyDescent="0.25">
      <c r="A1228" s="14" t="s">
        <v>107</v>
      </c>
      <c r="B1228" s="15">
        <v>42761.61078703704</v>
      </c>
      <c r="C1228" t="str">
        <f t="shared" si="38"/>
        <v>26-1-2017</v>
      </c>
      <c r="D1228">
        <f t="shared" si="39"/>
        <v>14</v>
      </c>
      <c r="E1228" s="14" t="s">
        <v>1145</v>
      </c>
    </row>
    <row r="1229" spans="1:5" x14ac:dyDescent="0.25">
      <c r="A1229" s="14" t="s">
        <v>1766</v>
      </c>
      <c r="B1229" s="15">
        <v>42761.613125000003</v>
      </c>
      <c r="C1229" t="str">
        <f t="shared" si="38"/>
        <v>26-1-2017</v>
      </c>
      <c r="D1229">
        <f t="shared" si="39"/>
        <v>14</v>
      </c>
      <c r="E1229" s="14" t="s">
        <v>1145</v>
      </c>
    </row>
    <row r="1230" spans="1:5" x14ac:dyDescent="0.25">
      <c r="A1230" s="14" t="s">
        <v>1767</v>
      </c>
      <c r="B1230" s="15">
        <v>42761.613391203704</v>
      </c>
      <c r="C1230" t="str">
        <f t="shared" si="38"/>
        <v>26-1-2017</v>
      </c>
      <c r="D1230">
        <f t="shared" si="39"/>
        <v>14</v>
      </c>
      <c r="E1230" s="14" t="s">
        <v>1145</v>
      </c>
    </row>
    <row r="1231" spans="1:5" x14ac:dyDescent="0.25">
      <c r="A1231" s="14" t="s">
        <v>1768</v>
      </c>
      <c r="B1231" s="15">
        <v>42761.61347222222</v>
      </c>
      <c r="C1231" t="str">
        <f t="shared" si="38"/>
        <v>26-1-2017</v>
      </c>
      <c r="D1231">
        <f t="shared" si="39"/>
        <v>14</v>
      </c>
      <c r="E1231" s="14" t="s">
        <v>1145</v>
      </c>
    </row>
    <row r="1232" spans="1:5" x14ac:dyDescent="0.25">
      <c r="A1232" s="14" t="s">
        <v>65</v>
      </c>
      <c r="B1232" s="15">
        <v>42761.614421296297</v>
      </c>
      <c r="C1232" t="str">
        <f t="shared" si="38"/>
        <v>26-1-2017</v>
      </c>
      <c r="D1232">
        <f t="shared" si="39"/>
        <v>14</v>
      </c>
      <c r="E1232" s="14" t="s">
        <v>1145</v>
      </c>
    </row>
    <row r="1233" spans="1:5" x14ac:dyDescent="0.25">
      <c r="A1233" s="14" t="s">
        <v>374</v>
      </c>
      <c r="B1233" s="15">
        <v>42761.614641203705</v>
      </c>
      <c r="C1233" t="str">
        <f t="shared" si="38"/>
        <v>26-1-2017</v>
      </c>
      <c r="D1233">
        <f t="shared" si="39"/>
        <v>14</v>
      </c>
      <c r="E1233" s="14" t="s">
        <v>1147</v>
      </c>
    </row>
    <row r="1234" spans="1:5" x14ac:dyDescent="0.25">
      <c r="A1234" s="14" t="s">
        <v>1769</v>
      </c>
      <c r="B1234" s="15">
        <v>42761.614745370367</v>
      </c>
      <c r="C1234" t="str">
        <f t="shared" si="38"/>
        <v>26-1-2017</v>
      </c>
      <c r="D1234">
        <f t="shared" si="39"/>
        <v>14</v>
      </c>
      <c r="E1234" s="14" t="s">
        <v>1143</v>
      </c>
    </row>
    <row r="1235" spans="1:5" x14ac:dyDescent="0.25">
      <c r="A1235" s="14" t="s">
        <v>1769</v>
      </c>
      <c r="B1235" s="15">
        <v>42761.614745370367</v>
      </c>
      <c r="C1235" t="str">
        <f t="shared" si="38"/>
        <v>26-1-2017</v>
      </c>
      <c r="D1235">
        <f t="shared" si="39"/>
        <v>14</v>
      </c>
      <c r="E1235" s="14" t="s">
        <v>1143</v>
      </c>
    </row>
    <row r="1236" spans="1:5" x14ac:dyDescent="0.25">
      <c r="A1236" s="14" t="s">
        <v>1770</v>
      </c>
      <c r="B1236" s="15">
        <v>42761.615115740744</v>
      </c>
      <c r="C1236" t="str">
        <f t="shared" si="38"/>
        <v>26-1-2017</v>
      </c>
      <c r="D1236">
        <f t="shared" si="39"/>
        <v>14</v>
      </c>
      <c r="E1236" s="14" t="s">
        <v>1147</v>
      </c>
    </row>
    <row r="1237" spans="1:5" x14ac:dyDescent="0.25">
      <c r="A1237" s="14" t="s">
        <v>1771</v>
      </c>
      <c r="B1237" s="15">
        <v>42761.615914351853</v>
      </c>
      <c r="C1237" t="str">
        <f t="shared" si="38"/>
        <v>26-1-2017</v>
      </c>
      <c r="D1237">
        <f t="shared" si="39"/>
        <v>14</v>
      </c>
      <c r="E1237" s="14" t="s">
        <v>1144</v>
      </c>
    </row>
    <row r="1238" spans="1:5" x14ac:dyDescent="0.25">
      <c r="A1238" s="14" t="s">
        <v>1772</v>
      </c>
      <c r="B1238" s="15">
        <v>42761.615960648145</v>
      </c>
      <c r="C1238" t="str">
        <f t="shared" si="38"/>
        <v>26-1-2017</v>
      </c>
      <c r="D1238">
        <f t="shared" si="39"/>
        <v>14</v>
      </c>
      <c r="E1238" s="14" t="s">
        <v>1145</v>
      </c>
    </row>
    <row r="1239" spans="1:5" x14ac:dyDescent="0.25">
      <c r="A1239" s="14" t="s">
        <v>1304</v>
      </c>
      <c r="B1239" s="15">
        <v>42761.615972222222</v>
      </c>
      <c r="C1239" t="str">
        <f t="shared" si="38"/>
        <v>26-1-2017</v>
      </c>
      <c r="D1239">
        <f t="shared" si="39"/>
        <v>14</v>
      </c>
      <c r="E1239" s="14" t="s">
        <v>1144</v>
      </c>
    </row>
    <row r="1240" spans="1:5" x14ac:dyDescent="0.25">
      <c r="A1240" s="14" t="s">
        <v>1773</v>
      </c>
      <c r="B1240" s="15">
        <v>42761.616712962961</v>
      </c>
      <c r="C1240" t="str">
        <f t="shared" si="38"/>
        <v>26-1-2017</v>
      </c>
      <c r="D1240">
        <f t="shared" si="39"/>
        <v>14</v>
      </c>
      <c r="E1240" s="14" t="s">
        <v>1145</v>
      </c>
    </row>
    <row r="1241" spans="1:5" x14ac:dyDescent="0.25">
      <c r="A1241" s="14" t="s">
        <v>1774</v>
      </c>
      <c r="B1241" s="15">
        <v>42761.617083333331</v>
      </c>
      <c r="C1241" t="str">
        <f t="shared" si="38"/>
        <v>26-1-2017</v>
      </c>
      <c r="D1241">
        <f t="shared" si="39"/>
        <v>14</v>
      </c>
      <c r="E1241" s="14" t="s">
        <v>1144</v>
      </c>
    </row>
    <row r="1242" spans="1:5" x14ac:dyDescent="0.25">
      <c r="A1242" s="14" t="s">
        <v>1775</v>
      </c>
      <c r="B1242" s="15">
        <v>42761.617928240739</v>
      </c>
      <c r="C1242" t="str">
        <f t="shared" si="38"/>
        <v>26-1-2017</v>
      </c>
      <c r="D1242">
        <f t="shared" si="39"/>
        <v>14</v>
      </c>
      <c r="E1242" s="14" t="s">
        <v>1144</v>
      </c>
    </row>
    <row r="1243" spans="1:5" x14ac:dyDescent="0.25">
      <c r="A1243" s="14" t="s">
        <v>1776</v>
      </c>
      <c r="B1243" s="15">
        <v>42761.618101851855</v>
      </c>
      <c r="C1243" t="str">
        <f t="shared" si="38"/>
        <v>26-1-2017</v>
      </c>
      <c r="D1243">
        <f t="shared" si="39"/>
        <v>14</v>
      </c>
      <c r="E1243" s="14" t="s">
        <v>1143</v>
      </c>
    </row>
    <row r="1244" spans="1:5" x14ac:dyDescent="0.25">
      <c r="A1244" s="14" t="s">
        <v>1776</v>
      </c>
      <c r="B1244" s="15">
        <v>42761.618101851855</v>
      </c>
      <c r="C1244" t="str">
        <f t="shared" si="38"/>
        <v>26-1-2017</v>
      </c>
      <c r="D1244">
        <f t="shared" si="39"/>
        <v>14</v>
      </c>
      <c r="E1244" s="14" t="s">
        <v>1143</v>
      </c>
    </row>
    <row r="1245" spans="1:5" x14ac:dyDescent="0.25">
      <c r="A1245" s="14" t="s">
        <v>1777</v>
      </c>
      <c r="B1245" s="15">
        <v>42761.619131944448</v>
      </c>
      <c r="C1245" t="str">
        <f t="shared" si="38"/>
        <v>26-1-2017</v>
      </c>
      <c r="D1245">
        <f t="shared" si="39"/>
        <v>14</v>
      </c>
      <c r="E1245" s="14" t="s">
        <v>1144</v>
      </c>
    </row>
    <row r="1246" spans="1:5" x14ac:dyDescent="0.25">
      <c r="A1246" s="14" t="s">
        <v>775</v>
      </c>
      <c r="B1246" s="15">
        <v>42761.61928240741</v>
      </c>
      <c r="C1246" t="str">
        <f t="shared" si="38"/>
        <v>26-1-2017</v>
      </c>
      <c r="D1246">
        <f t="shared" si="39"/>
        <v>14</v>
      </c>
      <c r="E1246" s="14" t="s">
        <v>1144</v>
      </c>
    </row>
    <row r="1247" spans="1:5" x14ac:dyDescent="0.25">
      <c r="A1247" s="14" t="s">
        <v>1778</v>
      </c>
      <c r="B1247" s="15">
        <v>42761.619421296295</v>
      </c>
      <c r="C1247" t="str">
        <f t="shared" si="38"/>
        <v>26-1-2017</v>
      </c>
      <c r="D1247">
        <f t="shared" si="39"/>
        <v>14</v>
      </c>
      <c r="E1247" s="14" t="s">
        <v>1146</v>
      </c>
    </row>
    <row r="1248" spans="1:5" x14ac:dyDescent="0.25">
      <c r="A1248" s="14" t="s">
        <v>1779</v>
      </c>
      <c r="B1248" s="15">
        <v>42761.620208333334</v>
      </c>
      <c r="C1248" t="str">
        <f t="shared" si="38"/>
        <v>26-1-2017</v>
      </c>
      <c r="D1248">
        <f t="shared" si="39"/>
        <v>14</v>
      </c>
      <c r="E1248" s="14" t="s">
        <v>1145</v>
      </c>
    </row>
    <row r="1249" spans="1:5" x14ac:dyDescent="0.25">
      <c r="A1249" s="14" t="s">
        <v>501</v>
      </c>
      <c r="B1249" s="15">
        <v>42761.62027777778</v>
      </c>
      <c r="C1249" t="str">
        <f t="shared" si="38"/>
        <v>26-1-2017</v>
      </c>
      <c r="D1249">
        <f t="shared" si="39"/>
        <v>14</v>
      </c>
      <c r="E1249" s="14" t="s">
        <v>1147</v>
      </c>
    </row>
    <row r="1250" spans="1:5" x14ac:dyDescent="0.25">
      <c r="A1250" s="14" t="s">
        <v>99</v>
      </c>
      <c r="B1250" s="15">
        <v>42761.621203703704</v>
      </c>
      <c r="C1250" t="str">
        <f t="shared" si="38"/>
        <v>26-1-2017</v>
      </c>
      <c r="D1250">
        <f t="shared" si="39"/>
        <v>14</v>
      </c>
      <c r="E1250" s="14" t="s">
        <v>1145</v>
      </c>
    </row>
    <row r="1251" spans="1:5" x14ac:dyDescent="0.25">
      <c r="A1251" s="14" t="s">
        <v>86</v>
      </c>
      <c r="B1251" s="15">
        <v>42761.621539351851</v>
      </c>
      <c r="C1251" t="str">
        <f t="shared" si="38"/>
        <v>26-1-2017</v>
      </c>
      <c r="D1251">
        <f t="shared" si="39"/>
        <v>14</v>
      </c>
      <c r="E1251" s="14" t="s">
        <v>1144</v>
      </c>
    </row>
    <row r="1252" spans="1:5" x14ac:dyDescent="0.25">
      <c r="A1252" s="14" t="s">
        <v>1425</v>
      </c>
      <c r="B1252" s="15">
        <v>42761.621562499997</v>
      </c>
      <c r="C1252" t="str">
        <f t="shared" si="38"/>
        <v>26-1-2017</v>
      </c>
      <c r="D1252">
        <f t="shared" si="39"/>
        <v>14</v>
      </c>
      <c r="E1252" s="14" t="s">
        <v>1147</v>
      </c>
    </row>
    <row r="1253" spans="1:5" x14ac:dyDescent="0.25">
      <c r="A1253" s="14" t="s">
        <v>1780</v>
      </c>
      <c r="B1253" s="15">
        <v>42761.621620370373</v>
      </c>
      <c r="C1253" t="str">
        <f t="shared" si="38"/>
        <v>26-1-2017</v>
      </c>
      <c r="D1253">
        <f t="shared" si="39"/>
        <v>14</v>
      </c>
      <c r="E1253" s="14" t="s">
        <v>1145</v>
      </c>
    </row>
    <row r="1254" spans="1:5" x14ac:dyDescent="0.25">
      <c r="A1254" s="14" t="s">
        <v>1781</v>
      </c>
      <c r="B1254" s="15">
        <v>42761.622430555559</v>
      </c>
      <c r="C1254" t="str">
        <f t="shared" si="38"/>
        <v>26-1-2017</v>
      </c>
      <c r="D1254">
        <f t="shared" si="39"/>
        <v>14</v>
      </c>
      <c r="E1254" s="14" t="s">
        <v>1143</v>
      </c>
    </row>
    <row r="1255" spans="1:5" x14ac:dyDescent="0.25">
      <c r="A1255" s="14" t="s">
        <v>1781</v>
      </c>
      <c r="B1255" s="15">
        <v>42761.622430555559</v>
      </c>
      <c r="C1255" t="str">
        <f t="shared" si="38"/>
        <v>26-1-2017</v>
      </c>
      <c r="D1255">
        <f t="shared" si="39"/>
        <v>14</v>
      </c>
      <c r="E1255" s="14" t="s">
        <v>1143</v>
      </c>
    </row>
    <row r="1256" spans="1:5" x14ac:dyDescent="0.25">
      <c r="A1256" s="14" t="s">
        <v>20</v>
      </c>
      <c r="B1256" s="15">
        <v>42761.622442129628</v>
      </c>
      <c r="C1256" t="str">
        <f t="shared" si="38"/>
        <v>26-1-2017</v>
      </c>
      <c r="D1256">
        <f t="shared" si="39"/>
        <v>14</v>
      </c>
      <c r="E1256" s="14" t="s">
        <v>1145</v>
      </c>
    </row>
    <row r="1257" spans="1:5" x14ac:dyDescent="0.25">
      <c r="A1257" s="14" t="s">
        <v>1782</v>
      </c>
      <c r="B1257" s="15">
        <v>42761.62327546296</v>
      </c>
      <c r="C1257" t="str">
        <f t="shared" si="38"/>
        <v>26-1-2017</v>
      </c>
      <c r="D1257">
        <f t="shared" si="39"/>
        <v>14</v>
      </c>
      <c r="E1257" s="14" t="s">
        <v>1143</v>
      </c>
    </row>
    <row r="1258" spans="1:5" x14ac:dyDescent="0.25">
      <c r="A1258" s="14" t="s">
        <v>1782</v>
      </c>
      <c r="B1258" s="15">
        <v>42761.62327546296</v>
      </c>
      <c r="C1258" t="str">
        <f t="shared" si="38"/>
        <v>26-1-2017</v>
      </c>
      <c r="D1258">
        <f t="shared" si="39"/>
        <v>14</v>
      </c>
      <c r="E1258" s="14" t="s">
        <v>1143</v>
      </c>
    </row>
    <row r="1259" spans="1:5" x14ac:dyDescent="0.25">
      <c r="A1259" s="14" t="s">
        <v>1783</v>
      </c>
      <c r="B1259" s="15">
        <v>42761.623333333337</v>
      </c>
      <c r="C1259" t="str">
        <f t="shared" si="38"/>
        <v>26-1-2017</v>
      </c>
      <c r="D1259">
        <f t="shared" si="39"/>
        <v>14</v>
      </c>
      <c r="E1259" s="14" t="s">
        <v>1145</v>
      </c>
    </row>
    <row r="1260" spans="1:5" x14ac:dyDescent="0.25">
      <c r="A1260" s="14" t="s">
        <v>1535</v>
      </c>
      <c r="B1260" s="15">
        <v>42761.623356481483</v>
      </c>
      <c r="C1260" t="str">
        <f t="shared" si="38"/>
        <v>26-1-2017</v>
      </c>
      <c r="D1260">
        <f t="shared" si="39"/>
        <v>14</v>
      </c>
      <c r="E1260" s="14" t="s">
        <v>1147</v>
      </c>
    </row>
    <row r="1261" spans="1:5" x14ac:dyDescent="0.25">
      <c r="A1261" s="14" t="s">
        <v>1286</v>
      </c>
      <c r="B1261" s="15">
        <v>42761.623668981483</v>
      </c>
      <c r="C1261" t="str">
        <f t="shared" si="38"/>
        <v>26-1-2017</v>
      </c>
      <c r="D1261">
        <f t="shared" si="39"/>
        <v>14</v>
      </c>
      <c r="E1261" s="14" t="s">
        <v>1144</v>
      </c>
    </row>
    <row r="1262" spans="1:5" x14ac:dyDescent="0.25">
      <c r="A1262" s="14" t="s">
        <v>307</v>
      </c>
      <c r="B1262" s="15">
        <v>42761.623935185184</v>
      </c>
      <c r="C1262" t="str">
        <f t="shared" si="38"/>
        <v>26-1-2017</v>
      </c>
      <c r="D1262">
        <f t="shared" si="39"/>
        <v>14</v>
      </c>
      <c r="E1262" s="14" t="s">
        <v>1145</v>
      </c>
    </row>
    <row r="1263" spans="1:5" x14ac:dyDescent="0.25">
      <c r="A1263" s="14" t="s">
        <v>1784</v>
      </c>
      <c r="B1263" s="15">
        <v>42761.624479166669</v>
      </c>
      <c r="C1263" t="str">
        <f t="shared" si="38"/>
        <v>26-1-2017</v>
      </c>
      <c r="D1263">
        <f t="shared" si="39"/>
        <v>14</v>
      </c>
      <c r="E1263" s="14" t="s">
        <v>1144</v>
      </c>
    </row>
    <row r="1264" spans="1:5" x14ac:dyDescent="0.25">
      <c r="A1264" s="14" t="s">
        <v>171</v>
      </c>
      <c r="B1264" s="15">
        <v>42761.625405092593</v>
      </c>
      <c r="C1264" t="str">
        <f t="shared" si="38"/>
        <v>26-1-2017</v>
      </c>
      <c r="D1264">
        <f t="shared" si="39"/>
        <v>15</v>
      </c>
      <c r="E1264" s="14" t="s">
        <v>1150</v>
      </c>
    </row>
    <row r="1265" spans="1:5" x14ac:dyDescent="0.25">
      <c r="A1265" s="14" t="s">
        <v>144</v>
      </c>
      <c r="B1265" s="15">
        <v>42761.625532407408</v>
      </c>
      <c r="C1265" t="str">
        <f t="shared" si="38"/>
        <v>26-1-2017</v>
      </c>
      <c r="D1265">
        <f t="shared" si="39"/>
        <v>15</v>
      </c>
      <c r="E1265" s="14" t="s">
        <v>1150</v>
      </c>
    </row>
    <row r="1266" spans="1:5" x14ac:dyDescent="0.25">
      <c r="A1266" s="14" t="s">
        <v>1785</v>
      </c>
      <c r="B1266" s="15">
        <v>42761.626458333332</v>
      </c>
      <c r="C1266" t="str">
        <f t="shared" si="38"/>
        <v>26-1-2017</v>
      </c>
      <c r="D1266">
        <f t="shared" si="39"/>
        <v>15</v>
      </c>
      <c r="E1266" s="14" t="s">
        <v>1143</v>
      </c>
    </row>
    <row r="1267" spans="1:5" x14ac:dyDescent="0.25">
      <c r="A1267" s="14" t="s">
        <v>709</v>
      </c>
      <c r="B1267" s="15">
        <v>42761.626516203702</v>
      </c>
      <c r="C1267" t="str">
        <f t="shared" si="38"/>
        <v>26-1-2017</v>
      </c>
      <c r="D1267">
        <f t="shared" si="39"/>
        <v>15</v>
      </c>
      <c r="E1267" s="14" t="s">
        <v>1145</v>
      </c>
    </row>
    <row r="1268" spans="1:5" x14ac:dyDescent="0.25">
      <c r="A1268" s="14" t="s">
        <v>1786</v>
      </c>
      <c r="B1268" s="15">
        <v>42761.626956018517</v>
      </c>
      <c r="C1268" t="str">
        <f t="shared" si="38"/>
        <v>26-1-2017</v>
      </c>
      <c r="D1268">
        <f t="shared" si="39"/>
        <v>15</v>
      </c>
      <c r="E1268" s="14" t="s">
        <v>1145</v>
      </c>
    </row>
    <row r="1269" spans="1:5" x14ac:dyDescent="0.25">
      <c r="A1269" s="14" t="s">
        <v>1787</v>
      </c>
      <c r="B1269" s="15">
        <v>42761.627534722225</v>
      </c>
      <c r="C1269" t="str">
        <f t="shared" si="38"/>
        <v>26-1-2017</v>
      </c>
      <c r="D1269">
        <f t="shared" si="39"/>
        <v>15</v>
      </c>
      <c r="E1269" s="14" t="s">
        <v>1143</v>
      </c>
    </row>
    <row r="1270" spans="1:5" x14ac:dyDescent="0.25">
      <c r="A1270" s="14" t="s">
        <v>1787</v>
      </c>
      <c r="B1270" s="15">
        <v>42761.627534722225</v>
      </c>
      <c r="C1270" t="str">
        <f t="shared" si="38"/>
        <v>26-1-2017</v>
      </c>
      <c r="D1270">
        <f t="shared" si="39"/>
        <v>15</v>
      </c>
      <c r="E1270" s="14" t="s">
        <v>1143</v>
      </c>
    </row>
    <row r="1271" spans="1:5" x14ac:dyDescent="0.25">
      <c r="A1271" s="14" t="s">
        <v>1788</v>
      </c>
      <c r="B1271" s="15">
        <v>42761.62871527778</v>
      </c>
      <c r="C1271" t="str">
        <f t="shared" si="38"/>
        <v>26-1-2017</v>
      </c>
      <c r="D1271">
        <f t="shared" si="39"/>
        <v>15</v>
      </c>
      <c r="E1271" s="14" t="s">
        <v>1144</v>
      </c>
    </row>
    <row r="1272" spans="1:5" x14ac:dyDescent="0.25">
      <c r="A1272" s="14" t="s">
        <v>768</v>
      </c>
      <c r="B1272" s="15">
        <v>42761.629027777781</v>
      </c>
      <c r="C1272" t="str">
        <f t="shared" si="38"/>
        <v>26-1-2017</v>
      </c>
      <c r="D1272">
        <f t="shared" si="39"/>
        <v>15</v>
      </c>
      <c r="E1272" s="14" t="s">
        <v>1144</v>
      </c>
    </row>
    <row r="1273" spans="1:5" x14ac:dyDescent="0.25">
      <c r="A1273" s="14" t="s">
        <v>552</v>
      </c>
      <c r="B1273" s="15">
        <v>42761.629143518519</v>
      </c>
      <c r="C1273" t="str">
        <f t="shared" si="38"/>
        <v>26-1-2017</v>
      </c>
      <c r="D1273">
        <f t="shared" si="39"/>
        <v>15</v>
      </c>
      <c r="E1273" s="14" t="s">
        <v>1145</v>
      </c>
    </row>
    <row r="1274" spans="1:5" x14ac:dyDescent="0.25">
      <c r="A1274" s="14" t="s">
        <v>1789</v>
      </c>
      <c r="B1274" s="15">
        <v>42761.629513888889</v>
      </c>
      <c r="C1274" t="str">
        <f t="shared" si="38"/>
        <v>26-1-2017</v>
      </c>
      <c r="D1274">
        <f t="shared" si="39"/>
        <v>15</v>
      </c>
      <c r="E1274" s="14" t="s">
        <v>1146</v>
      </c>
    </row>
    <row r="1275" spans="1:5" x14ac:dyDescent="0.25">
      <c r="A1275" s="14" t="s">
        <v>1790</v>
      </c>
      <c r="B1275" s="15">
        <v>42761.630173611113</v>
      </c>
      <c r="C1275" t="str">
        <f t="shared" si="38"/>
        <v>26-1-2017</v>
      </c>
      <c r="D1275">
        <f t="shared" si="39"/>
        <v>15</v>
      </c>
      <c r="E1275" s="14" t="s">
        <v>1145</v>
      </c>
    </row>
    <row r="1276" spans="1:5" x14ac:dyDescent="0.25">
      <c r="A1276" s="14" t="s">
        <v>71</v>
      </c>
      <c r="B1276" s="15">
        <v>42761.630277777775</v>
      </c>
      <c r="C1276" t="str">
        <f t="shared" si="38"/>
        <v>26-1-2017</v>
      </c>
      <c r="D1276">
        <f t="shared" si="39"/>
        <v>15</v>
      </c>
      <c r="E1276" s="14" t="s">
        <v>1146</v>
      </c>
    </row>
    <row r="1277" spans="1:5" x14ac:dyDescent="0.25">
      <c r="A1277" s="14" t="s">
        <v>1663</v>
      </c>
      <c r="B1277" s="15">
        <v>42761.630497685182</v>
      </c>
      <c r="C1277" t="str">
        <f t="shared" si="38"/>
        <v>26-1-2017</v>
      </c>
      <c r="D1277">
        <f t="shared" si="39"/>
        <v>15</v>
      </c>
      <c r="E1277" s="14" t="s">
        <v>1147</v>
      </c>
    </row>
    <row r="1278" spans="1:5" x14ac:dyDescent="0.25">
      <c r="A1278" s="14" t="s">
        <v>1188</v>
      </c>
      <c r="B1278" s="15">
        <v>42761.630983796298</v>
      </c>
      <c r="C1278" t="str">
        <f t="shared" si="38"/>
        <v>26-1-2017</v>
      </c>
      <c r="D1278">
        <f t="shared" si="39"/>
        <v>15</v>
      </c>
      <c r="E1278" s="14" t="s">
        <v>1147</v>
      </c>
    </row>
    <row r="1279" spans="1:5" x14ac:dyDescent="0.25">
      <c r="A1279" s="14" t="s">
        <v>1166</v>
      </c>
      <c r="B1279" s="15">
        <v>42761.631111111114</v>
      </c>
      <c r="C1279" t="str">
        <f t="shared" si="38"/>
        <v>26-1-2017</v>
      </c>
      <c r="D1279">
        <f t="shared" si="39"/>
        <v>15</v>
      </c>
      <c r="E1279" s="14" t="s">
        <v>1144</v>
      </c>
    </row>
    <row r="1280" spans="1:5" x14ac:dyDescent="0.25">
      <c r="A1280" s="14" t="s">
        <v>1791</v>
      </c>
      <c r="B1280" s="15">
        <v>42761.631597222222</v>
      </c>
      <c r="C1280" t="str">
        <f t="shared" si="38"/>
        <v>26-1-2017</v>
      </c>
      <c r="D1280">
        <f t="shared" si="39"/>
        <v>15</v>
      </c>
      <c r="E1280" s="14" t="s">
        <v>1144</v>
      </c>
    </row>
    <row r="1281" spans="1:5" x14ac:dyDescent="0.25">
      <c r="A1281" s="14" t="s">
        <v>1792</v>
      </c>
      <c r="B1281" s="15">
        <v>42761.631655092591</v>
      </c>
      <c r="C1281" t="str">
        <f t="shared" si="38"/>
        <v>26-1-2017</v>
      </c>
      <c r="D1281">
        <f t="shared" si="39"/>
        <v>15</v>
      </c>
      <c r="E1281" s="14" t="s">
        <v>1143</v>
      </c>
    </row>
    <row r="1282" spans="1:5" x14ac:dyDescent="0.25">
      <c r="A1282" s="14" t="s">
        <v>1792</v>
      </c>
      <c r="B1282" s="15">
        <v>42761.631655092591</v>
      </c>
      <c r="C1282" t="str">
        <f t="shared" si="38"/>
        <v>26-1-2017</v>
      </c>
      <c r="D1282">
        <f t="shared" si="39"/>
        <v>15</v>
      </c>
      <c r="E1282" s="14" t="s">
        <v>1143</v>
      </c>
    </row>
    <row r="1283" spans="1:5" x14ac:dyDescent="0.25">
      <c r="A1283" s="14" t="s">
        <v>1793</v>
      </c>
      <c r="B1283" s="15">
        <v>42761.632384259261</v>
      </c>
      <c r="C1283" t="str">
        <f t="shared" ref="C1283:C1346" si="40">CONCATENATE(DAY(B1283),"-",MONTH(B1283),"-",YEAR(B1283))</f>
        <v>26-1-2017</v>
      </c>
      <c r="D1283">
        <f t="shared" ref="D1283:D1346" si="41">HOUR(B1283)</f>
        <v>15</v>
      </c>
      <c r="E1283" s="14" t="s">
        <v>1145</v>
      </c>
    </row>
    <row r="1284" spans="1:5" x14ac:dyDescent="0.25">
      <c r="A1284" s="14" t="s">
        <v>96</v>
      </c>
      <c r="B1284" s="15">
        <v>42761.632673611108</v>
      </c>
      <c r="C1284" t="str">
        <f t="shared" si="40"/>
        <v>26-1-2017</v>
      </c>
      <c r="D1284">
        <f t="shared" si="41"/>
        <v>15</v>
      </c>
      <c r="E1284" s="14" t="s">
        <v>1144</v>
      </c>
    </row>
    <row r="1285" spans="1:5" x14ac:dyDescent="0.25">
      <c r="A1285" s="14" t="s">
        <v>1794</v>
      </c>
      <c r="B1285" s="15">
        <v>42761.632789351854</v>
      </c>
      <c r="C1285" t="str">
        <f t="shared" si="40"/>
        <v>26-1-2017</v>
      </c>
      <c r="D1285">
        <f t="shared" si="41"/>
        <v>15</v>
      </c>
      <c r="E1285" s="14" t="s">
        <v>1146</v>
      </c>
    </row>
    <row r="1286" spans="1:5" x14ac:dyDescent="0.25">
      <c r="A1286" s="14" t="s">
        <v>625</v>
      </c>
      <c r="B1286" s="15">
        <v>42761.633715277778</v>
      </c>
      <c r="C1286" t="str">
        <f t="shared" si="40"/>
        <v>26-1-2017</v>
      </c>
      <c r="D1286">
        <f t="shared" si="41"/>
        <v>15</v>
      </c>
      <c r="E1286" s="14" t="s">
        <v>1145</v>
      </c>
    </row>
    <row r="1287" spans="1:5" x14ac:dyDescent="0.25">
      <c r="A1287" s="14" t="s">
        <v>1795</v>
      </c>
      <c r="B1287" s="15">
        <v>42761.63380787037</v>
      </c>
      <c r="C1287" t="str">
        <f t="shared" si="40"/>
        <v>26-1-2017</v>
      </c>
      <c r="D1287">
        <f t="shared" si="41"/>
        <v>15</v>
      </c>
      <c r="E1287" s="14" t="s">
        <v>1145</v>
      </c>
    </row>
    <row r="1288" spans="1:5" x14ac:dyDescent="0.25">
      <c r="A1288" s="14" t="s">
        <v>1796</v>
      </c>
      <c r="B1288" s="15">
        <v>42761.634085648147</v>
      </c>
      <c r="C1288" t="str">
        <f t="shared" si="40"/>
        <v>26-1-2017</v>
      </c>
      <c r="D1288">
        <f t="shared" si="41"/>
        <v>15</v>
      </c>
      <c r="E1288" s="14" t="s">
        <v>1146</v>
      </c>
    </row>
    <row r="1289" spans="1:5" x14ac:dyDescent="0.25">
      <c r="A1289" s="14" t="s">
        <v>1797</v>
      </c>
      <c r="B1289" s="15">
        <v>42761.634745370371</v>
      </c>
      <c r="C1289" t="str">
        <f t="shared" si="40"/>
        <v>26-1-2017</v>
      </c>
      <c r="D1289">
        <f t="shared" si="41"/>
        <v>15</v>
      </c>
      <c r="E1289" s="14" t="s">
        <v>1145</v>
      </c>
    </row>
    <row r="1290" spans="1:5" x14ac:dyDescent="0.25">
      <c r="A1290" s="14" t="s">
        <v>1797</v>
      </c>
      <c r="B1290" s="15">
        <v>42761.634745370371</v>
      </c>
      <c r="C1290" t="str">
        <f t="shared" si="40"/>
        <v>26-1-2017</v>
      </c>
      <c r="D1290">
        <f t="shared" si="41"/>
        <v>15</v>
      </c>
      <c r="E1290" s="14" t="s">
        <v>1145</v>
      </c>
    </row>
    <row r="1291" spans="1:5" x14ac:dyDescent="0.25">
      <c r="A1291" s="14" t="s">
        <v>1797</v>
      </c>
      <c r="B1291" s="15">
        <v>42761.634745370371</v>
      </c>
      <c r="C1291" t="str">
        <f t="shared" si="40"/>
        <v>26-1-2017</v>
      </c>
      <c r="D1291">
        <f t="shared" si="41"/>
        <v>15</v>
      </c>
      <c r="E1291" s="14" t="s">
        <v>1145</v>
      </c>
    </row>
    <row r="1292" spans="1:5" x14ac:dyDescent="0.25">
      <c r="A1292" s="14" t="s">
        <v>1797</v>
      </c>
      <c r="B1292" s="15">
        <v>42761.634745370371</v>
      </c>
      <c r="C1292" t="str">
        <f t="shared" si="40"/>
        <v>26-1-2017</v>
      </c>
      <c r="D1292">
        <f t="shared" si="41"/>
        <v>15</v>
      </c>
      <c r="E1292" s="14" t="s">
        <v>1145</v>
      </c>
    </row>
    <row r="1293" spans="1:5" x14ac:dyDescent="0.25">
      <c r="A1293" s="14" t="s">
        <v>1797</v>
      </c>
      <c r="B1293" s="15">
        <v>42761.634745370371</v>
      </c>
      <c r="C1293" t="str">
        <f t="shared" si="40"/>
        <v>26-1-2017</v>
      </c>
      <c r="D1293">
        <f t="shared" si="41"/>
        <v>15</v>
      </c>
      <c r="E1293" s="14" t="s">
        <v>1145</v>
      </c>
    </row>
    <row r="1294" spans="1:5" x14ac:dyDescent="0.25">
      <c r="A1294" s="14" t="s">
        <v>1797</v>
      </c>
      <c r="B1294" s="15">
        <v>42761.634745370371</v>
      </c>
      <c r="C1294" t="str">
        <f t="shared" si="40"/>
        <v>26-1-2017</v>
      </c>
      <c r="D1294">
        <f t="shared" si="41"/>
        <v>15</v>
      </c>
      <c r="E1294" s="14" t="s">
        <v>1145</v>
      </c>
    </row>
    <row r="1295" spans="1:5" x14ac:dyDescent="0.25">
      <c r="A1295" s="14" t="s">
        <v>1797</v>
      </c>
      <c r="B1295" s="15">
        <v>42761.634745370371</v>
      </c>
      <c r="C1295" t="str">
        <f t="shared" si="40"/>
        <v>26-1-2017</v>
      </c>
      <c r="D1295">
        <f t="shared" si="41"/>
        <v>15</v>
      </c>
      <c r="E1295" s="14" t="s">
        <v>1145</v>
      </c>
    </row>
    <row r="1296" spans="1:5" x14ac:dyDescent="0.25">
      <c r="A1296" s="14" t="s">
        <v>1797</v>
      </c>
      <c r="B1296" s="15">
        <v>42761.634745370371</v>
      </c>
      <c r="C1296" t="str">
        <f t="shared" si="40"/>
        <v>26-1-2017</v>
      </c>
      <c r="D1296">
        <f t="shared" si="41"/>
        <v>15</v>
      </c>
      <c r="E1296" s="14" t="s">
        <v>1145</v>
      </c>
    </row>
    <row r="1297" spans="1:5" x14ac:dyDescent="0.25">
      <c r="A1297" s="14" t="s">
        <v>1797</v>
      </c>
      <c r="B1297" s="15">
        <v>42761.634745370371</v>
      </c>
      <c r="C1297" t="str">
        <f t="shared" si="40"/>
        <v>26-1-2017</v>
      </c>
      <c r="D1297">
        <f t="shared" si="41"/>
        <v>15</v>
      </c>
      <c r="E1297" s="14" t="s">
        <v>1145</v>
      </c>
    </row>
    <row r="1298" spans="1:5" x14ac:dyDescent="0.25">
      <c r="A1298" s="14" t="s">
        <v>1798</v>
      </c>
      <c r="B1298" s="15">
        <v>42761.63490740741</v>
      </c>
      <c r="C1298" t="str">
        <f t="shared" si="40"/>
        <v>26-1-2017</v>
      </c>
      <c r="D1298">
        <f t="shared" si="41"/>
        <v>15</v>
      </c>
      <c r="E1298" s="14" t="s">
        <v>1145</v>
      </c>
    </row>
    <row r="1299" spans="1:5" x14ac:dyDescent="0.25">
      <c r="A1299" s="14" t="s">
        <v>400</v>
      </c>
      <c r="B1299" s="15">
        <v>42761.635289351849</v>
      </c>
      <c r="C1299" t="str">
        <f t="shared" si="40"/>
        <v>26-1-2017</v>
      </c>
      <c r="D1299">
        <f t="shared" si="41"/>
        <v>15</v>
      </c>
      <c r="E1299" s="14" t="s">
        <v>1145</v>
      </c>
    </row>
    <row r="1300" spans="1:5" x14ac:dyDescent="0.25">
      <c r="A1300" s="14" t="s">
        <v>1799</v>
      </c>
      <c r="B1300" s="15">
        <v>42761.636134259257</v>
      </c>
      <c r="C1300" t="str">
        <f t="shared" si="40"/>
        <v>26-1-2017</v>
      </c>
      <c r="D1300">
        <f t="shared" si="41"/>
        <v>15</v>
      </c>
      <c r="E1300" s="14" t="s">
        <v>1145</v>
      </c>
    </row>
    <row r="1301" spans="1:5" x14ac:dyDescent="0.25">
      <c r="A1301" s="14" t="s">
        <v>1800</v>
      </c>
      <c r="B1301" s="15">
        <v>42761.636388888888</v>
      </c>
      <c r="C1301" t="str">
        <f t="shared" si="40"/>
        <v>26-1-2017</v>
      </c>
      <c r="D1301">
        <f t="shared" si="41"/>
        <v>15</v>
      </c>
      <c r="E1301" s="14" t="s">
        <v>1145</v>
      </c>
    </row>
    <row r="1302" spans="1:5" x14ac:dyDescent="0.25">
      <c r="A1302" s="14" t="s">
        <v>1523</v>
      </c>
      <c r="B1302" s="15">
        <v>42761.637118055558</v>
      </c>
      <c r="C1302" t="str">
        <f t="shared" si="40"/>
        <v>26-1-2017</v>
      </c>
      <c r="D1302">
        <f t="shared" si="41"/>
        <v>15</v>
      </c>
      <c r="E1302" s="14" t="s">
        <v>1144</v>
      </c>
    </row>
    <row r="1303" spans="1:5" x14ac:dyDescent="0.25">
      <c r="A1303" s="14" t="s">
        <v>1801</v>
      </c>
      <c r="B1303" s="15">
        <v>42761.637418981481</v>
      </c>
      <c r="C1303" t="str">
        <f t="shared" si="40"/>
        <v>26-1-2017</v>
      </c>
      <c r="D1303">
        <f t="shared" si="41"/>
        <v>15</v>
      </c>
      <c r="E1303" s="14" t="s">
        <v>1145</v>
      </c>
    </row>
    <row r="1304" spans="1:5" x14ac:dyDescent="0.25">
      <c r="A1304" s="14" t="s">
        <v>1802</v>
      </c>
      <c r="B1304" s="15">
        <v>42761.637986111113</v>
      </c>
      <c r="C1304" t="str">
        <f t="shared" si="40"/>
        <v>26-1-2017</v>
      </c>
      <c r="D1304">
        <f t="shared" si="41"/>
        <v>15</v>
      </c>
      <c r="E1304" s="14" t="s">
        <v>1145</v>
      </c>
    </row>
    <row r="1305" spans="1:5" x14ac:dyDescent="0.25">
      <c r="A1305" s="14" t="s">
        <v>1803</v>
      </c>
      <c r="B1305" s="15">
        <v>42761.638865740744</v>
      </c>
      <c r="C1305" t="str">
        <f t="shared" si="40"/>
        <v>26-1-2017</v>
      </c>
      <c r="D1305">
        <f t="shared" si="41"/>
        <v>15</v>
      </c>
      <c r="E1305" s="14" t="s">
        <v>1145</v>
      </c>
    </row>
    <row r="1306" spans="1:5" x14ac:dyDescent="0.25">
      <c r="A1306" s="14" t="s">
        <v>1804</v>
      </c>
      <c r="B1306" s="15">
        <v>42761.638888888891</v>
      </c>
      <c r="C1306" t="str">
        <f t="shared" si="40"/>
        <v>26-1-2017</v>
      </c>
      <c r="D1306">
        <f t="shared" si="41"/>
        <v>15</v>
      </c>
      <c r="E1306" s="14" t="s">
        <v>1143</v>
      </c>
    </row>
    <row r="1307" spans="1:5" x14ac:dyDescent="0.25">
      <c r="A1307" s="14" t="s">
        <v>1804</v>
      </c>
      <c r="B1307" s="15">
        <v>42761.638888888891</v>
      </c>
      <c r="C1307" t="str">
        <f t="shared" si="40"/>
        <v>26-1-2017</v>
      </c>
      <c r="D1307">
        <f t="shared" si="41"/>
        <v>15</v>
      </c>
      <c r="E1307" s="14" t="s">
        <v>1143</v>
      </c>
    </row>
    <row r="1308" spans="1:5" x14ac:dyDescent="0.25">
      <c r="A1308" s="14" t="s">
        <v>1490</v>
      </c>
      <c r="B1308" s="15">
        <v>42761.639652777776</v>
      </c>
      <c r="C1308" t="str">
        <f t="shared" si="40"/>
        <v>26-1-2017</v>
      </c>
      <c r="D1308">
        <f t="shared" si="41"/>
        <v>15</v>
      </c>
      <c r="E1308" s="14" t="s">
        <v>1147</v>
      </c>
    </row>
    <row r="1309" spans="1:5" x14ac:dyDescent="0.25">
      <c r="A1309" s="14" t="s">
        <v>1805</v>
      </c>
      <c r="B1309" s="15">
        <v>42761.640821759262</v>
      </c>
      <c r="C1309" t="str">
        <f t="shared" si="40"/>
        <v>26-1-2017</v>
      </c>
      <c r="D1309">
        <f t="shared" si="41"/>
        <v>15</v>
      </c>
      <c r="E1309" s="14" t="s">
        <v>1143</v>
      </c>
    </row>
    <row r="1310" spans="1:5" x14ac:dyDescent="0.25">
      <c r="A1310" s="14" t="s">
        <v>1805</v>
      </c>
      <c r="B1310" s="15">
        <v>42761.640821759262</v>
      </c>
      <c r="C1310" t="str">
        <f t="shared" si="40"/>
        <v>26-1-2017</v>
      </c>
      <c r="D1310">
        <f t="shared" si="41"/>
        <v>15</v>
      </c>
      <c r="E1310" s="14" t="s">
        <v>1143</v>
      </c>
    </row>
    <row r="1311" spans="1:5" x14ac:dyDescent="0.25">
      <c r="A1311" s="14" t="s">
        <v>1806</v>
      </c>
      <c r="B1311" s="15">
        <v>42761.641064814816</v>
      </c>
      <c r="C1311" t="str">
        <f t="shared" si="40"/>
        <v>26-1-2017</v>
      </c>
      <c r="D1311">
        <f t="shared" si="41"/>
        <v>15</v>
      </c>
      <c r="E1311" s="14" t="s">
        <v>1145</v>
      </c>
    </row>
    <row r="1312" spans="1:5" x14ac:dyDescent="0.25">
      <c r="A1312" s="14" t="s">
        <v>1806</v>
      </c>
      <c r="B1312" s="15">
        <v>42761.641064814816</v>
      </c>
      <c r="C1312" t="str">
        <f t="shared" si="40"/>
        <v>26-1-2017</v>
      </c>
      <c r="D1312">
        <f t="shared" si="41"/>
        <v>15</v>
      </c>
      <c r="E1312" s="14" t="s">
        <v>1145</v>
      </c>
    </row>
    <row r="1313" spans="1:5" x14ac:dyDescent="0.25">
      <c r="A1313" s="14" t="s">
        <v>1806</v>
      </c>
      <c r="B1313" s="15">
        <v>42761.641064814816</v>
      </c>
      <c r="C1313" t="str">
        <f t="shared" si="40"/>
        <v>26-1-2017</v>
      </c>
      <c r="D1313">
        <f t="shared" si="41"/>
        <v>15</v>
      </c>
      <c r="E1313" s="14" t="s">
        <v>1145</v>
      </c>
    </row>
    <row r="1314" spans="1:5" x14ac:dyDescent="0.25">
      <c r="A1314" s="14" t="s">
        <v>1806</v>
      </c>
      <c r="B1314" s="15">
        <v>42761.641064814816</v>
      </c>
      <c r="C1314" t="str">
        <f t="shared" si="40"/>
        <v>26-1-2017</v>
      </c>
      <c r="D1314">
        <f t="shared" si="41"/>
        <v>15</v>
      </c>
      <c r="E1314" s="14" t="s">
        <v>1145</v>
      </c>
    </row>
    <row r="1315" spans="1:5" x14ac:dyDescent="0.25">
      <c r="A1315" s="14" t="s">
        <v>1806</v>
      </c>
      <c r="B1315" s="15">
        <v>42761.641064814816</v>
      </c>
      <c r="C1315" t="str">
        <f t="shared" si="40"/>
        <v>26-1-2017</v>
      </c>
      <c r="D1315">
        <f t="shared" si="41"/>
        <v>15</v>
      </c>
      <c r="E1315" s="14" t="s">
        <v>1145</v>
      </c>
    </row>
    <row r="1316" spans="1:5" x14ac:dyDescent="0.25">
      <c r="A1316" s="14" t="s">
        <v>1807</v>
      </c>
      <c r="B1316" s="15">
        <v>42761.641574074078</v>
      </c>
      <c r="C1316" t="str">
        <f t="shared" si="40"/>
        <v>26-1-2017</v>
      </c>
      <c r="D1316">
        <f t="shared" si="41"/>
        <v>15</v>
      </c>
      <c r="E1316" s="14" t="s">
        <v>1145</v>
      </c>
    </row>
    <row r="1317" spans="1:5" x14ac:dyDescent="0.25">
      <c r="A1317" s="14" t="s">
        <v>1444</v>
      </c>
      <c r="B1317" s="15">
        <v>42761.641944444447</v>
      </c>
      <c r="C1317" t="str">
        <f t="shared" si="40"/>
        <v>26-1-2017</v>
      </c>
      <c r="D1317">
        <f t="shared" si="41"/>
        <v>15</v>
      </c>
      <c r="E1317" s="14" t="s">
        <v>1145</v>
      </c>
    </row>
    <row r="1318" spans="1:5" x14ac:dyDescent="0.25">
      <c r="A1318" s="14" t="s">
        <v>379</v>
      </c>
      <c r="B1318" s="15">
        <v>42761.641967592594</v>
      </c>
      <c r="C1318" t="str">
        <f t="shared" si="40"/>
        <v>26-1-2017</v>
      </c>
      <c r="D1318">
        <f t="shared" si="41"/>
        <v>15</v>
      </c>
      <c r="E1318" s="14" t="s">
        <v>1144</v>
      </c>
    </row>
    <row r="1319" spans="1:5" x14ac:dyDescent="0.25">
      <c r="A1319" s="14" t="s">
        <v>1808</v>
      </c>
      <c r="B1319" s="15">
        <v>42761.643009259256</v>
      </c>
      <c r="C1319" t="str">
        <f t="shared" si="40"/>
        <v>26-1-2017</v>
      </c>
      <c r="D1319">
        <f t="shared" si="41"/>
        <v>15</v>
      </c>
      <c r="E1319" s="14" t="s">
        <v>1143</v>
      </c>
    </row>
    <row r="1320" spans="1:5" x14ac:dyDescent="0.25">
      <c r="A1320" s="14" t="s">
        <v>1808</v>
      </c>
      <c r="B1320" s="15">
        <v>42761.643009259256</v>
      </c>
      <c r="C1320" t="str">
        <f t="shared" si="40"/>
        <v>26-1-2017</v>
      </c>
      <c r="D1320">
        <f t="shared" si="41"/>
        <v>15</v>
      </c>
      <c r="E1320" s="14" t="s">
        <v>1143</v>
      </c>
    </row>
    <row r="1321" spans="1:5" x14ac:dyDescent="0.25">
      <c r="A1321" s="14" t="s">
        <v>1417</v>
      </c>
      <c r="B1321" s="15">
        <v>42761.643217592595</v>
      </c>
      <c r="C1321" t="str">
        <f t="shared" si="40"/>
        <v>26-1-2017</v>
      </c>
      <c r="D1321">
        <f t="shared" si="41"/>
        <v>15</v>
      </c>
      <c r="E1321" s="14" t="s">
        <v>1147</v>
      </c>
    </row>
    <row r="1322" spans="1:5" x14ac:dyDescent="0.25">
      <c r="A1322" s="14" t="s">
        <v>1809</v>
      </c>
      <c r="B1322" s="15">
        <v>42761.643587962964</v>
      </c>
      <c r="C1322" t="str">
        <f t="shared" si="40"/>
        <v>26-1-2017</v>
      </c>
      <c r="D1322">
        <f t="shared" si="41"/>
        <v>15</v>
      </c>
      <c r="E1322" s="14" t="s">
        <v>1145</v>
      </c>
    </row>
    <row r="1323" spans="1:5" x14ac:dyDescent="0.25">
      <c r="A1323" s="14" t="s">
        <v>1810</v>
      </c>
      <c r="B1323" s="15">
        <v>42761.643900462965</v>
      </c>
      <c r="C1323" t="str">
        <f t="shared" si="40"/>
        <v>26-1-2017</v>
      </c>
      <c r="D1323">
        <f t="shared" si="41"/>
        <v>15</v>
      </c>
      <c r="E1323" s="14" t="s">
        <v>1145</v>
      </c>
    </row>
    <row r="1324" spans="1:5" x14ac:dyDescent="0.25">
      <c r="A1324" s="14" t="s">
        <v>1810</v>
      </c>
      <c r="B1324" s="15">
        <v>42761.643900462965</v>
      </c>
      <c r="C1324" t="str">
        <f t="shared" si="40"/>
        <v>26-1-2017</v>
      </c>
      <c r="D1324">
        <f t="shared" si="41"/>
        <v>15</v>
      </c>
      <c r="E1324" s="14" t="s">
        <v>1145</v>
      </c>
    </row>
    <row r="1325" spans="1:5" x14ac:dyDescent="0.25">
      <c r="A1325" s="14" t="s">
        <v>1810</v>
      </c>
      <c r="B1325" s="15">
        <v>42761.643900462965</v>
      </c>
      <c r="C1325" t="str">
        <f t="shared" si="40"/>
        <v>26-1-2017</v>
      </c>
      <c r="D1325">
        <f t="shared" si="41"/>
        <v>15</v>
      </c>
      <c r="E1325" s="14" t="s">
        <v>1145</v>
      </c>
    </row>
    <row r="1326" spans="1:5" x14ac:dyDescent="0.25">
      <c r="A1326" s="14" t="s">
        <v>1810</v>
      </c>
      <c r="B1326" s="15">
        <v>42761.643900462965</v>
      </c>
      <c r="C1326" t="str">
        <f t="shared" si="40"/>
        <v>26-1-2017</v>
      </c>
      <c r="D1326">
        <f t="shared" si="41"/>
        <v>15</v>
      </c>
      <c r="E1326" s="14" t="s">
        <v>1145</v>
      </c>
    </row>
    <row r="1327" spans="1:5" x14ac:dyDescent="0.25">
      <c r="A1327" s="14" t="s">
        <v>1810</v>
      </c>
      <c r="B1327" s="15">
        <v>42761.643900462965</v>
      </c>
      <c r="C1327" t="str">
        <f t="shared" si="40"/>
        <v>26-1-2017</v>
      </c>
      <c r="D1327">
        <f t="shared" si="41"/>
        <v>15</v>
      </c>
      <c r="E1327" s="14" t="s">
        <v>1145</v>
      </c>
    </row>
    <row r="1328" spans="1:5" x14ac:dyDescent="0.25">
      <c r="A1328" s="14" t="s">
        <v>34</v>
      </c>
      <c r="B1328" s="15">
        <v>42761.644050925926</v>
      </c>
      <c r="C1328" t="str">
        <f t="shared" si="40"/>
        <v>26-1-2017</v>
      </c>
      <c r="D1328">
        <f t="shared" si="41"/>
        <v>15</v>
      </c>
      <c r="E1328" s="14" t="s">
        <v>1144</v>
      </c>
    </row>
    <row r="1329" spans="1:5" x14ac:dyDescent="0.25">
      <c r="A1329" s="14" t="s">
        <v>1811</v>
      </c>
      <c r="B1329" s="15">
        <v>42761.644965277781</v>
      </c>
      <c r="C1329" t="str">
        <f t="shared" si="40"/>
        <v>26-1-2017</v>
      </c>
      <c r="D1329">
        <f t="shared" si="41"/>
        <v>15</v>
      </c>
      <c r="E1329" s="14" t="s">
        <v>1145</v>
      </c>
    </row>
    <row r="1330" spans="1:5" x14ac:dyDescent="0.25">
      <c r="A1330" s="14" t="s">
        <v>1812</v>
      </c>
      <c r="B1330" s="15">
        <v>42761.645092592589</v>
      </c>
      <c r="C1330" t="str">
        <f t="shared" si="40"/>
        <v>26-1-2017</v>
      </c>
      <c r="D1330">
        <f t="shared" si="41"/>
        <v>15</v>
      </c>
      <c r="E1330" s="14" t="s">
        <v>1144</v>
      </c>
    </row>
    <row r="1331" spans="1:5" x14ac:dyDescent="0.25">
      <c r="A1331" s="14" t="s">
        <v>1813</v>
      </c>
      <c r="B1331" s="15">
        <v>42761.645752314813</v>
      </c>
      <c r="C1331" t="str">
        <f t="shared" si="40"/>
        <v>26-1-2017</v>
      </c>
      <c r="D1331">
        <f t="shared" si="41"/>
        <v>15</v>
      </c>
      <c r="E1331" s="14" t="s">
        <v>1143</v>
      </c>
    </row>
    <row r="1332" spans="1:5" x14ac:dyDescent="0.25">
      <c r="A1332" s="14" t="s">
        <v>1813</v>
      </c>
      <c r="B1332" s="15">
        <v>42761.645752314813</v>
      </c>
      <c r="C1332" t="str">
        <f t="shared" si="40"/>
        <v>26-1-2017</v>
      </c>
      <c r="D1332">
        <f t="shared" si="41"/>
        <v>15</v>
      </c>
      <c r="E1332" s="14" t="s">
        <v>1143</v>
      </c>
    </row>
    <row r="1333" spans="1:5" x14ac:dyDescent="0.25">
      <c r="A1333" s="14" t="s">
        <v>1814</v>
      </c>
      <c r="B1333" s="15">
        <v>42761.646249999998</v>
      </c>
      <c r="C1333" t="str">
        <f t="shared" si="40"/>
        <v>26-1-2017</v>
      </c>
      <c r="D1333">
        <f t="shared" si="41"/>
        <v>15</v>
      </c>
      <c r="E1333" s="14" t="s">
        <v>1143</v>
      </c>
    </row>
    <row r="1334" spans="1:5" x14ac:dyDescent="0.25">
      <c r="A1334" s="14" t="s">
        <v>1814</v>
      </c>
      <c r="B1334" s="15">
        <v>42761.646249999998</v>
      </c>
      <c r="C1334" t="str">
        <f t="shared" si="40"/>
        <v>26-1-2017</v>
      </c>
      <c r="D1334">
        <f t="shared" si="41"/>
        <v>15</v>
      </c>
      <c r="E1334" s="14" t="s">
        <v>1143</v>
      </c>
    </row>
    <row r="1335" spans="1:5" x14ac:dyDescent="0.25">
      <c r="A1335" s="14" t="s">
        <v>1285</v>
      </c>
      <c r="B1335" s="15">
        <v>42761.64634259259</v>
      </c>
      <c r="C1335" t="str">
        <f t="shared" si="40"/>
        <v>26-1-2017</v>
      </c>
      <c r="D1335">
        <f t="shared" si="41"/>
        <v>15</v>
      </c>
      <c r="E1335" s="14" t="s">
        <v>1144</v>
      </c>
    </row>
    <row r="1336" spans="1:5" x14ac:dyDescent="0.25">
      <c r="A1336" s="14" t="s">
        <v>1815</v>
      </c>
      <c r="B1336" s="15">
        <v>42761.646956018521</v>
      </c>
      <c r="C1336" t="str">
        <f t="shared" si="40"/>
        <v>26-1-2017</v>
      </c>
      <c r="D1336">
        <f t="shared" si="41"/>
        <v>15</v>
      </c>
      <c r="E1336" s="14" t="s">
        <v>1143</v>
      </c>
    </row>
    <row r="1337" spans="1:5" x14ac:dyDescent="0.25">
      <c r="A1337" s="14" t="s">
        <v>1815</v>
      </c>
      <c r="B1337" s="15">
        <v>42761.646956018521</v>
      </c>
      <c r="C1337" t="str">
        <f t="shared" si="40"/>
        <v>26-1-2017</v>
      </c>
      <c r="D1337">
        <f t="shared" si="41"/>
        <v>15</v>
      </c>
      <c r="E1337" s="14" t="s">
        <v>1143</v>
      </c>
    </row>
    <row r="1338" spans="1:5" x14ac:dyDescent="0.25">
      <c r="A1338" s="14" t="s">
        <v>1816</v>
      </c>
      <c r="B1338" s="15">
        <v>42761.647314814814</v>
      </c>
      <c r="C1338" t="str">
        <f t="shared" si="40"/>
        <v>26-1-2017</v>
      </c>
      <c r="D1338">
        <f t="shared" si="41"/>
        <v>15</v>
      </c>
      <c r="E1338" s="14" t="s">
        <v>1143</v>
      </c>
    </row>
    <row r="1339" spans="1:5" x14ac:dyDescent="0.25">
      <c r="A1339" s="14" t="s">
        <v>1816</v>
      </c>
      <c r="B1339" s="15">
        <v>42761.647314814814</v>
      </c>
      <c r="C1339" t="str">
        <f t="shared" si="40"/>
        <v>26-1-2017</v>
      </c>
      <c r="D1339">
        <f t="shared" si="41"/>
        <v>15</v>
      </c>
      <c r="E1339" s="14" t="s">
        <v>1143</v>
      </c>
    </row>
    <row r="1340" spans="1:5" x14ac:dyDescent="0.25">
      <c r="A1340" s="14" t="s">
        <v>1545</v>
      </c>
      <c r="B1340" s="15">
        <v>42761.64744212963</v>
      </c>
      <c r="C1340" t="str">
        <f t="shared" si="40"/>
        <v>26-1-2017</v>
      </c>
      <c r="D1340">
        <f t="shared" si="41"/>
        <v>15</v>
      </c>
      <c r="E1340" s="14" t="s">
        <v>1144</v>
      </c>
    </row>
    <row r="1341" spans="1:5" x14ac:dyDescent="0.25">
      <c r="A1341" s="14" t="s">
        <v>1817</v>
      </c>
      <c r="B1341" s="15">
        <v>42761.648217592592</v>
      </c>
      <c r="C1341" t="str">
        <f t="shared" si="40"/>
        <v>26-1-2017</v>
      </c>
      <c r="D1341">
        <f t="shared" si="41"/>
        <v>15</v>
      </c>
      <c r="E1341" s="14" t="s">
        <v>1143</v>
      </c>
    </row>
    <row r="1342" spans="1:5" x14ac:dyDescent="0.25">
      <c r="A1342" s="14" t="s">
        <v>1817</v>
      </c>
      <c r="B1342" s="15">
        <v>42761.648217592592</v>
      </c>
      <c r="C1342" t="str">
        <f t="shared" si="40"/>
        <v>26-1-2017</v>
      </c>
      <c r="D1342">
        <f t="shared" si="41"/>
        <v>15</v>
      </c>
      <c r="E1342" s="14" t="s">
        <v>1143</v>
      </c>
    </row>
    <row r="1343" spans="1:5" x14ac:dyDescent="0.25">
      <c r="A1343" s="14" t="s">
        <v>1449</v>
      </c>
      <c r="B1343" s="15">
        <v>42761.648356481484</v>
      </c>
      <c r="C1343" t="str">
        <f t="shared" si="40"/>
        <v>26-1-2017</v>
      </c>
      <c r="D1343">
        <f t="shared" si="41"/>
        <v>15</v>
      </c>
      <c r="E1343" s="14" t="s">
        <v>1144</v>
      </c>
    </row>
    <row r="1344" spans="1:5" x14ac:dyDescent="0.25">
      <c r="A1344" s="14" t="s">
        <v>1818</v>
      </c>
      <c r="B1344" s="15">
        <v>42761.6484837963</v>
      </c>
      <c r="C1344" t="str">
        <f t="shared" si="40"/>
        <v>26-1-2017</v>
      </c>
      <c r="D1344">
        <f t="shared" si="41"/>
        <v>15</v>
      </c>
      <c r="E1344" s="14" t="s">
        <v>1143</v>
      </c>
    </row>
    <row r="1345" spans="1:5" x14ac:dyDescent="0.25">
      <c r="A1345" s="14" t="s">
        <v>1818</v>
      </c>
      <c r="B1345" s="15">
        <v>42761.6484837963</v>
      </c>
      <c r="C1345" t="str">
        <f t="shared" si="40"/>
        <v>26-1-2017</v>
      </c>
      <c r="D1345">
        <f t="shared" si="41"/>
        <v>15</v>
      </c>
      <c r="E1345" s="14" t="s">
        <v>1143</v>
      </c>
    </row>
    <row r="1346" spans="1:5" x14ac:dyDescent="0.25">
      <c r="A1346" s="14" t="s">
        <v>1818</v>
      </c>
      <c r="B1346" s="15">
        <v>42761.6484837963</v>
      </c>
      <c r="C1346" t="str">
        <f t="shared" si="40"/>
        <v>26-1-2017</v>
      </c>
      <c r="D1346">
        <f t="shared" si="41"/>
        <v>15</v>
      </c>
      <c r="E1346" s="14" t="s">
        <v>1143</v>
      </c>
    </row>
    <row r="1347" spans="1:5" x14ac:dyDescent="0.25">
      <c r="A1347" s="14" t="s">
        <v>1818</v>
      </c>
      <c r="B1347" s="15">
        <v>42761.6484837963</v>
      </c>
      <c r="C1347" t="str">
        <f t="shared" ref="C1347:C1410" si="42">CONCATENATE(DAY(B1347),"-",MONTH(B1347),"-",YEAR(B1347))</f>
        <v>26-1-2017</v>
      </c>
      <c r="D1347">
        <f t="shared" ref="D1347:D1410" si="43">HOUR(B1347)</f>
        <v>15</v>
      </c>
      <c r="E1347" s="14" t="s">
        <v>1143</v>
      </c>
    </row>
    <row r="1348" spans="1:5" x14ac:dyDescent="0.25">
      <c r="A1348" s="14" t="s">
        <v>1818</v>
      </c>
      <c r="B1348" s="15">
        <v>42761.6484837963</v>
      </c>
      <c r="C1348" t="str">
        <f t="shared" si="42"/>
        <v>26-1-2017</v>
      </c>
      <c r="D1348">
        <f t="shared" si="43"/>
        <v>15</v>
      </c>
      <c r="E1348" s="14" t="s">
        <v>1143</v>
      </c>
    </row>
    <row r="1349" spans="1:5" x14ac:dyDescent="0.25">
      <c r="A1349" s="14" t="s">
        <v>1818</v>
      </c>
      <c r="B1349" s="15">
        <v>42761.6484837963</v>
      </c>
      <c r="C1349" t="str">
        <f t="shared" si="42"/>
        <v>26-1-2017</v>
      </c>
      <c r="D1349">
        <f t="shared" si="43"/>
        <v>15</v>
      </c>
      <c r="E1349" s="14" t="s">
        <v>1143</v>
      </c>
    </row>
    <row r="1350" spans="1:5" x14ac:dyDescent="0.25">
      <c r="A1350" s="14" t="s">
        <v>1818</v>
      </c>
      <c r="B1350" s="15">
        <v>42761.6484837963</v>
      </c>
      <c r="C1350" t="str">
        <f t="shared" si="42"/>
        <v>26-1-2017</v>
      </c>
      <c r="D1350">
        <f t="shared" si="43"/>
        <v>15</v>
      </c>
      <c r="E1350" s="14" t="s">
        <v>1143</v>
      </c>
    </row>
    <row r="1351" spans="1:5" x14ac:dyDescent="0.25">
      <c r="A1351" s="14" t="s">
        <v>1818</v>
      </c>
      <c r="B1351" s="15">
        <v>42761.6484837963</v>
      </c>
      <c r="C1351" t="str">
        <f t="shared" si="42"/>
        <v>26-1-2017</v>
      </c>
      <c r="D1351">
        <f t="shared" si="43"/>
        <v>15</v>
      </c>
      <c r="E1351" s="14" t="s">
        <v>1143</v>
      </c>
    </row>
    <row r="1352" spans="1:5" x14ac:dyDescent="0.25">
      <c r="A1352" s="14" t="s">
        <v>1819</v>
      </c>
      <c r="B1352" s="15">
        <v>42761.648518518516</v>
      </c>
      <c r="C1352" t="str">
        <f t="shared" si="42"/>
        <v>26-1-2017</v>
      </c>
      <c r="D1352">
        <f t="shared" si="43"/>
        <v>15</v>
      </c>
      <c r="E1352" s="14" t="s">
        <v>1145</v>
      </c>
    </row>
    <row r="1353" spans="1:5" x14ac:dyDescent="0.25">
      <c r="A1353" s="14" t="s">
        <v>1282</v>
      </c>
      <c r="B1353" s="15">
        <v>42761.649872685186</v>
      </c>
      <c r="C1353" t="str">
        <f t="shared" si="42"/>
        <v>26-1-2017</v>
      </c>
      <c r="D1353">
        <f t="shared" si="43"/>
        <v>15</v>
      </c>
      <c r="E1353" s="14" t="s">
        <v>1144</v>
      </c>
    </row>
    <row r="1354" spans="1:5" x14ac:dyDescent="0.25">
      <c r="A1354" s="14" t="s">
        <v>1820</v>
      </c>
      <c r="B1354" s="15">
        <v>42761.649965277778</v>
      </c>
      <c r="C1354" t="str">
        <f t="shared" si="42"/>
        <v>26-1-2017</v>
      </c>
      <c r="D1354">
        <f t="shared" si="43"/>
        <v>15</v>
      </c>
      <c r="E1354" s="14" t="s">
        <v>1145</v>
      </c>
    </row>
    <row r="1355" spans="1:5" x14ac:dyDescent="0.25">
      <c r="A1355" s="14" t="s">
        <v>1820</v>
      </c>
      <c r="B1355" s="15">
        <v>42761.649965277778</v>
      </c>
      <c r="C1355" t="str">
        <f t="shared" si="42"/>
        <v>26-1-2017</v>
      </c>
      <c r="D1355">
        <f t="shared" si="43"/>
        <v>15</v>
      </c>
      <c r="E1355" s="14" t="s">
        <v>1145</v>
      </c>
    </row>
    <row r="1356" spans="1:5" x14ac:dyDescent="0.25">
      <c r="A1356" s="14" t="s">
        <v>1820</v>
      </c>
      <c r="B1356" s="15">
        <v>42761.649965277778</v>
      </c>
      <c r="C1356" t="str">
        <f t="shared" si="42"/>
        <v>26-1-2017</v>
      </c>
      <c r="D1356">
        <f t="shared" si="43"/>
        <v>15</v>
      </c>
      <c r="E1356" s="14" t="s">
        <v>1145</v>
      </c>
    </row>
    <row r="1357" spans="1:5" x14ac:dyDescent="0.25">
      <c r="A1357" s="14" t="s">
        <v>1820</v>
      </c>
      <c r="B1357" s="15">
        <v>42761.649965277778</v>
      </c>
      <c r="C1357" t="str">
        <f t="shared" si="42"/>
        <v>26-1-2017</v>
      </c>
      <c r="D1357">
        <f t="shared" si="43"/>
        <v>15</v>
      </c>
      <c r="E1357" s="14" t="s">
        <v>1145</v>
      </c>
    </row>
    <row r="1358" spans="1:5" x14ac:dyDescent="0.25">
      <c r="A1358" s="14" t="s">
        <v>1820</v>
      </c>
      <c r="B1358" s="15">
        <v>42761.649965277778</v>
      </c>
      <c r="C1358" t="str">
        <f t="shared" si="42"/>
        <v>26-1-2017</v>
      </c>
      <c r="D1358">
        <f t="shared" si="43"/>
        <v>15</v>
      </c>
      <c r="E1358" s="14" t="s">
        <v>1145</v>
      </c>
    </row>
    <row r="1359" spans="1:5" x14ac:dyDescent="0.25">
      <c r="A1359" s="14" t="s">
        <v>1440</v>
      </c>
      <c r="B1359" s="15">
        <v>42761.650983796295</v>
      </c>
      <c r="C1359" t="str">
        <f t="shared" si="42"/>
        <v>26-1-2017</v>
      </c>
      <c r="D1359">
        <f t="shared" si="43"/>
        <v>15</v>
      </c>
      <c r="E1359" s="14" t="s">
        <v>1147</v>
      </c>
    </row>
    <row r="1360" spans="1:5" x14ac:dyDescent="0.25">
      <c r="A1360" s="14" t="s">
        <v>1821</v>
      </c>
      <c r="B1360" s="15">
        <v>42761.651689814818</v>
      </c>
      <c r="C1360" t="str">
        <f t="shared" si="42"/>
        <v>26-1-2017</v>
      </c>
      <c r="D1360">
        <f t="shared" si="43"/>
        <v>15</v>
      </c>
      <c r="E1360" s="14" t="s">
        <v>1145</v>
      </c>
    </row>
    <row r="1361" spans="1:5" x14ac:dyDescent="0.25">
      <c r="A1361" s="14" t="s">
        <v>1387</v>
      </c>
      <c r="B1361" s="15">
        <v>42761.651967592596</v>
      </c>
      <c r="C1361" t="str">
        <f t="shared" si="42"/>
        <v>26-1-2017</v>
      </c>
      <c r="D1361">
        <f t="shared" si="43"/>
        <v>15</v>
      </c>
      <c r="E1361" s="14" t="s">
        <v>1144</v>
      </c>
    </row>
    <row r="1362" spans="1:5" x14ac:dyDescent="0.25">
      <c r="A1362" s="14" t="s">
        <v>1822</v>
      </c>
      <c r="B1362" s="15">
        <v>42761.652118055557</v>
      </c>
      <c r="C1362" t="str">
        <f t="shared" si="42"/>
        <v>26-1-2017</v>
      </c>
      <c r="D1362">
        <f t="shared" si="43"/>
        <v>15</v>
      </c>
      <c r="E1362" s="14" t="s">
        <v>1143</v>
      </c>
    </row>
    <row r="1363" spans="1:5" x14ac:dyDescent="0.25">
      <c r="A1363" s="14" t="s">
        <v>1822</v>
      </c>
      <c r="B1363" s="15">
        <v>42761.652118055557</v>
      </c>
      <c r="C1363" t="str">
        <f t="shared" si="42"/>
        <v>26-1-2017</v>
      </c>
      <c r="D1363">
        <f t="shared" si="43"/>
        <v>15</v>
      </c>
      <c r="E1363" s="14" t="s">
        <v>1143</v>
      </c>
    </row>
    <row r="1364" spans="1:5" x14ac:dyDescent="0.25">
      <c r="A1364" s="14" t="s">
        <v>1823</v>
      </c>
      <c r="B1364" s="15">
        <v>42761.652337962965</v>
      </c>
      <c r="C1364" t="str">
        <f t="shared" si="42"/>
        <v>26-1-2017</v>
      </c>
      <c r="D1364">
        <f t="shared" si="43"/>
        <v>15</v>
      </c>
      <c r="E1364" s="14" t="s">
        <v>1145</v>
      </c>
    </row>
    <row r="1365" spans="1:5" x14ac:dyDescent="0.25">
      <c r="A1365" s="14" t="s">
        <v>579</v>
      </c>
      <c r="B1365" s="15">
        <v>42761.653506944444</v>
      </c>
      <c r="C1365" t="str">
        <f t="shared" si="42"/>
        <v>26-1-2017</v>
      </c>
      <c r="D1365">
        <f t="shared" si="43"/>
        <v>15</v>
      </c>
      <c r="E1365" s="14" t="s">
        <v>1145</v>
      </c>
    </row>
    <row r="1366" spans="1:5" x14ac:dyDescent="0.25">
      <c r="A1366" s="14" t="s">
        <v>1824</v>
      </c>
      <c r="B1366" s="15">
        <v>42761.653657407405</v>
      </c>
      <c r="C1366" t="str">
        <f t="shared" si="42"/>
        <v>26-1-2017</v>
      </c>
      <c r="D1366">
        <f t="shared" si="43"/>
        <v>15</v>
      </c>
      <c r="E1366" s="14" t="s">
        <v>1145</v>
      </c>
    </row>
    <row r="1367" spans="1:5" x14ac:dyDescent="0.25">
      <c r="A1367" s="14" t="s">
        <v>1825</v>
      </c>
      <c r="B1367" s="15">
        <v>42761.654409722221</v>
      </c>
      <c r="C1367" t="str">
        <f t="shared" si="42"/>
        <v>26-1-2017</v>
      </c>
      <c r="D1367">
        <f t="shared" si="43"/>
        <v>15</v>
      </c>
      <c r="E1367" s="14" t="s">
        <v>1143</v>
      </c>
    </row>
    <row r="1368" spans="1:5" x14ac:dyDescent="0.25">
      <c r="A1368" s="14" t="s">
        <v>1825</v>
      </c>
      <c r="B1368" s="15">
        <v>42761.654409722221</v>
      </c>
      <c r="C1368" t="str">
        <f t="shared" si="42"/>
        <v>26-1-2017</v>
      </c>
      <c r="D1368">
        <f t="shared" si="43"/>
        <v>15</v>
      </c>
      <c r="E1368" s="14" t="s">
        <v>1143</v>
      </c>
    </row>
    <row r="1369" spans="1:5" x14ac:dyDescent="0.25">
      <c r="A1369" s="14" t="s">
        <v>1826</v>
      </c>
      <c r="B1369" s="15">
        <v>42761.654710648145</v>
      </c>
      <c r="C1369" t="str">
        <f t="shared" si="42"/>
        <v>26-1-2017</v>
      </c>
      <c r="D1369">
        <f t="shared" si="43"/>
        <v>15</v>
      </c>
      <c r="E1369" s="14" t="s">
        <v>1144</v>
      </c>
    </row>
    <row r="1370" spans="1:5" x14ac:dyDescent="0.25">
      <c r="A1370" s="14" t="s">
        <v>670</v>
      </c>
      <c r="B1370" s="15">
        <v>42761.654907407406</v>
      </c>
      <c r="C1370" t="str">
        <f t="shared" si="42"/>
        <v>26-1-2017</v>
      </c>
      <c r="D1370">
        <f t="shared" si="43"/>
        <v>15</v>
      </c>
      <c r="E1370" s="14" t="s">
        <v>1145</v>
      </c>
    </row>
    <row r="1371" spans="1:5" x14ac:dyDescent="0.25">
      <c r="A1371" s="14" t="s">
        <v>1827</v>
      </c>
      <c r="B1371" s="15">
        <v>42761.655358796299</v>
      </c>
      <c r="C1371" t="str">
        <f t="shared" si="42"/>
        <v>26-1-2017</v>
      </c>
      <c r="D1371">
        <f t="shared" si="43"/>
        <v>15</v>
      </c>
      <c r="E1371" s="14" t="s">
        <v>1144</v>
      </c>
    </row>
    <row r="1372" spans="1:5" x14ac:dyDescent="0.25">
      <c r="A1372" s="14" t="s">
        <v>1828</v>
      </c>
      <c r="B1372" s="15">
        <v>42761.655509259261</v>
      </c>
      <c r="C1372" t="str">
        <f t="shared" si="42"/>
        <v>26-1-2017</v>
      </c>
      <c r="D1372">
        <f t="shared" si="43"/>
        <v>15</v>
      </c>
      <c r="E1372" s="14" t="s">
        <v>1143</v>
      </c>
    </row>
    <row r="1373" spans="1:5" x14ac:dyDescent="0.25">
      <c r="A1373" s="14" t="s">
        <v>1828</v>
      </c>
      <c r="B1373" s="15">
        <v>42761.655509259261</v>
      </c>
      <c r="C1373" t="str">
        <f t="shared" si="42"/>
        <v>26-1-2017</v>
      </c>
      <c r="D1373">
        <f t="shared" si="43"/>
        <v>15</v>
      </c>
      <c r="E1373" s="14" t="s">
        <v>1143</v>
      </c>
    </row>
    <row r="1374" spans="1:5" x14ac:dyDescent="0.25">
      <c r="A1374" s="14" t="s">
        <v>1829</v>
      </c>
      <c r="B1374" s="15">
        <v>42761.656331018516</v>
      </c>
      <c r="C1374" t="str">
        <f t="shared" si="42"/>
        <v>26-1-2017</v>
      </c>
      <c r="D1374">
        <f t="shared" si="43"/>
        <v>15</v>
      </c>
      <c r="E1374" s="14" t="s">
        <v>1145</v>
      </c>
    </row>
    <row r="1375" spans="1:5" x14ac:dyDescent="0.25">
      <c r="A1375" s="14" t="s">
        <v>1830</v>
      </c>
      <c r="B1375" s="15">
        <v>42761.656504629631</v>
      </c>
      <c r="C1375" t="str">
        <f t="shared" si="42"/>
        <v>26-1-2017</v>
      </c>
      <c r="D1375">
        <f t="shared" si="43"/>
        <v>15</v>
      </c>
      <c r="E1375" s="14" t="s">
        <v>1145</v>
      </c>
    </row>
    <row r="1376" spans="1:5" x14ac:dyDescent="0.25">
      <c r="A1376" s="14" t="s">
        <v>77</v>
      </c>
      <c r="B1376" s="15">
        <v>42761.656585648147</v>
      </c>
      <c r="C1376" t="str">
        <f t="shared" si="42"/>
        <v>26-1-2017</v>
      </c>
      <c r="D1376">
        <f t="shared" si="43"/>
        <v>15</v>
      </c>
      <c r="E1376" s="14" t="s">
        <v>1144</v>
      </c>
    </row>
    <row r="1377" spans="1:5" x14ac:dyDescent="0.25">
      <c r="A1377" s="14" t="s">
        <v>1831</v>
      </c>
      <c r="B1377" s="15">
        <v>42761.656817129631</v>
      </c>
      <c r="C1377" t="str">
        <f t="shared" si="42"/>
        <v>26-1-2017</v>
      </c>
      <c r="D1377">
        <f t="shared" si="43"/>
        <v>15</v>
      </c>
      <c r="E1377" s="14" t="s">
        <v>1143</v>
      </c>
    </row>
    <row r="1378" spans="1:5" x14ac:dyDescent="0.25">
      <c r="A1378" s="14" t="s">
        <v>1831</v>
      </c>
      <c r="B1378" s="15">
        <v>42761.656817129631</v>
      </c>
      <c r="C1378" t="str">
        <f t="shared" si="42"/>
        <v>26-1-2017</v>
      </c>
      <c r="D1378">
        <f t="shared" si="43"/>
        <v>15</v>
      </c>
      <c r="E1378" s="14" t="s">
        <v>1143</v>
      </c>
    </row>
    <row r="1379" spans="1:5" x14ac:dyDescent="0.25">
      <c r="A1379" s="14" t="s">
        <v>504</v>
      </c>
      <c r="B1379" s="15">
        <v>42761.65766203704</v>
      </c>
      <c r="C1379" t="str">
        <f t="shared" si="42"/>
        <v>26-1-2017</v>
      </c>
      <c r="D1379">
        <f t="shared" si="43"/>
        <v>15</v>
      </c>
      <c r="E1379" s="14" t="s">
        <v>1146</v>
      </c>
    </row>
    <row r="1380" spans="1:5" x14ac:dyDescent="0.25">
      <c r="A1380" s="14" t="s">
        <v>1832</v>
      </c>
      <c r="B1380" s="15">
        <v>42761.657708333332</v>
      </c>
      <c r="C1380" t="str">
        <f t="shared" si="42"/>
        <v>26-1-2017</v>
      </c>
      <c r="D1380">
        <f t="shared" si="43"/>
        <v>15</v>
      </c>
      <c r="E1380" s="14" t="s">
        <v>1146</v>
      </c>
    </row>
    <row r="1381" spans="1:5" x14ac:dyDescent="0.25">
      <c r="A1381" s="14" t="s">
        <v>1833</v>
      </c>
      <c r="B1381" s="15">
        <v>42761.659317129626</v>
      </c>
      <c r="C1381" t="str">
        <f t="shared" si="42"/>
        <v>26-1-2017</v>
      </c>
      <c r="D1381">
        <f t="shared" si="43"/>
        <v>15</v>
      </c>
      <c r="E1381" s="14" t="s">
        <v>1144</v>
      </c>
    </row>
    <row r="1382" spans="1:5" x14ac:dyDescent="0.25">
      <c r="A1382" s="14" t="s">
        <v>1555</v>
      </c>
      <c r="B1382" s="15">
        <v>42761.660277777781</v>
      </c>
      <c r="C1382" t="str">
        <f t="shared" si="42"/>
        <v>26-1-2017</v>
      </c>
      <c r="D1382">
        <f t="shared" si="43"/>
        <v>15</v>
      </c>
      <c r="E1382" s="14" t="s">
        <v>1144</v>
      </c>
    </row>
    <row r="1383" spans="1:5" x14ac:dyDescent="0.25">
      <c r="A1383" s="14" t="s">
        <v>363</v>
      </c>
      <c r="B1383" s="15">
        <v>42761.660694444443</v>
      </c>
      <c r="C1383" t="str">
        <f t="shared" si="42"/>
        <v>26-1-2017</v>
      </c>
      <c r="D1383">
        <f t="shared" si="43"/>
        <v>15</v>
      </c>
      <c r="E1383" s="14" t="s">
        <v>1145</v>
      </c>
    </row>
    <row r="1384" spans="1:5" x14ac:dyDescent="0.25">
      <c r="A1384" s="14" t="s">
        <v>1834</v>
      </c>
      <c r="B1384" s="15">
        <v>42761.660914351851</v>
      </c>
      <c r="C1384" t="str">
        <f t="shared" si="42"/>
        <v>26-1-2017</v>
      </c>
      <c r="D1384">
        <f t="shared" si="43"/>
        <v>15</v>
      </c>
      <c r="E1384" s="14" t="s">
        <v>1144</v>
      </c>
    </row>
    <row r="1385" spans="1:5" x14ac:dyDescent="0.25">
      <c r="A1385" s="14" t="s">
        <v>1835</v>
      </c>
      <c r="B1385" s="15">
        <v>42761.66134259259</v>
      </c>
      <c r="C1385" t="str">
        <f t="shared" si="42"/>
        <v>26-1-2017</v>
      </c>
      <c r="D1385">
        <f t="shared" si="43"/>
        <v>15</v>
      </c>
      <c r="E1385" s="14" t="s">
        <v>1145</v>
      </c>
    </row>
    <row r="1386" spans="1:5" x14ac:dyDescent="0.25">
      <c r="A1386" s="14" t="s">
        <v>1836</v>
      </c>
      <c r="B1386" s="15">
        <v>42761.662291666667</v>
      </c>
      <c r="C1386" t="str">
        <f t="shared" si="42"/>
        <v>26-1-2017</v>
      </c>
      <c r="D1386">
        <f t="shared" si="43"/>
        <v>15</v>
      </c>
      <c r="E1386" s="14" t="s">
        <v>1143</v>
      </c>
    </row>
    <row r="1387" spans="1:5" x14ac:dyDescent="0.25">
      <c r="A1387" s="14" t="s">
        <v>1836</v>
      </c>
      <c r="B1387" s="15">
        <v>42761.662291666667</v>
      </c>
      <c r="C1387" t="str">
        <f t="shared" si="42"/>
        <v>26-1-2017</v>
      </c>
      <c r="D1387">
        <f t="shared" si="43"/>
        <v>15</v>
      </c>
      <c r="E1387" s="14" t="s">
        <v>1143</v>
      </c>
    </row>
    <row r="1388" spans="1:5" x14ac:dyDescent="0.25">
      <c r="A1388" s="14" t="s">
        <v>1837</v>
      </c>
      <c r="B1388" s="15">
        <v>42761.662870370368</v>
      </c>
      <c r="C1388" t="str">
        <f t="shared" si="42"/>
        <v>26-1-2017</v>
      </c>
      <c r="D1388">
        <f t="shared" si="43"/>
        <v>15</v>
      </c>
      <c r="E1388" s="14" t="s">
        <v>1144</v>
      </c>
    </row>
    <row r="1389" spans="1:5" x14ac:dyDescent="0.25">
      <c r="A1389" s="14" t="s">
        <v>1838</v>
      </c>
      <c r="B1389" s="15">
        <v>42761.664571759262</v>
      </c>
      <c r="C1389" t="str">
        <f t="shared" si="42"/>
        <v>26-1-2017</v>
      </c>
      <c r="D1389">
        <f t="shared" si="43"/>
        <v>15</v>
      </c>
      <c r="E1389" s="14" t="s">
        <v>1143</v>
      </c>
    </row>
    <row r="1390" spans="1:5" x14ac:dyDescent="0.25">
      <c r="A1390" s="14" t="s">
        <v>1838</v>
      </c>
      <c r="B1390" s="15">
        <v>42761.664571759262</v>
      </c>
      <c r="C1390" t="str">
        <f t="shared" si="42"/>
        <v>26-1-2017</v>
      </c>
      <c r="D1390">
        <f t="shared" si="43"/>
        <v>15</v>
      </c>
      <c r="E1390" s="14" t="s">
        <v>1143</v>
      </c>
    </row>
    <row r="1391" spans="1:5" x14ac:dyDescent="0.25">
      <c r="A1391" s="14" t="s">
        <v>481</v>
      </c>
      <c r="B1391" s="15">
        <v>42761.665509259263</v>
      </c>
      <c r="C1391" t="str">
        <f t="shared" si="42"/>
        <v>26-1-2017</v>
      </c>
      <c r="D1391">
        <f t="shared" si="43"/>
        <v>15</v>
      </c>
      <c r="E1391" s="14" t="s">
        <v>1145</v>
      </c>
    </row>
    <row r="1392" spans="1:5" x14ac:dyDescent="0.25">
      <c r="A1392" s="14" t="s">
        <v>481</v>
      </c>
      <c r="B1392" s="15">
        <v>42761.665509259263</v>
      </c>
      <c r="C1392" t="str">
        <f t="shared" si="42"/>
        <v>26-1-2017</v>
      </c>
      <c r="D1392">
        <f t="shared" si="43"/>
        <v>15</v>
      </c>
      <c r="E1392" s="14" t="s">
        <v>1145</v>
      </c>
    </row>
    <row r="1393" spans="1:5" x14ac:dyDescent="0.25">
      <c r="A1393" s="14" t="s">
        <v>481</v>
      </c>
      <c r="B1393" s="15">
        <v>42761.665509259263</v>
      </c>
      <c r="C1393" t="str">
        <f t="shared" si="42"/>
        <v>26-1-2017</v>
      </c>
      <c r="D1393">
        <f t="shared" si="43"/>
        <v>15</v>
      </c>
      <c r="E1393" s="14" t="s">
        <v>1145</v>
      </c>
    </row>
    <row r="1394" spans="1:5" x14ac:dyDescent="0.25">
      <c r="A1394" s="14" t="s">
        <v>481</v>
      </c>
      <c r="B1394" s="15">
        <v>42761.665509259263</v>
      </c>
      <c r="C1394" t="str">
        <f t="shared" si="42"/>
        <v>26-1-2017</v>
      </c>
      <c r="D1394">
        <f t="shared" si="43"/>
        <v>15</v>
      </c>
      <c r="E1394" s="14" t="s">
        <v>1145</v>
      </c>
    </row>
    <row r="1395" spans="1:5" x14ac:dyDescent="0.25">
      <c r="A1395" s="14" t="s">
        <v>481</v>
      </c>
      <c r="B1395" s="15">
        <v>42761.665509259263</v>
      </c>
      <c r="C1395" t="str">
        <f t="shared" si="42"/>
        <v>26-1-2017</v>
      </c>
      <c r="D1395">
        <f t="shared" si="43"/>
        <v>15</v>
      </c>
      <c r="E1395" s="14" t="s">
        <v>1145</v>
      </c>
    </row>
    <row r="1396" spans="1:5" x14ac:dyDescent="0.25">
      <c r="A1396" s="14" t="s">
        <v>481</v>
      </c>
      <c r="B1396" s="15">
        <v>42761.665509259263</v>
      </c>
      <c r="C1396" t="str">
        <f t="shared" si="42"/>
        <v>26-1-2017</v>
      </c>
      <c r="D1396">
        <f t="shared" si="43"/>
        <v>15</v>
      </c>
      <c r="E1396" s="14" t="s">
        <v>1145</v>
      </c>
    </row>
    <row r="1397" spans="1:5" x14ac:dyDescent="0.25">
      <c r="A1397" s="14" t="s">
        <v>481</v>
      </c>
      <c r="B1397" s="15">
        <v>42761.665509259263</v>
      </c>
      <c r="C1397" t="str">
        <f t="shared" si="42"/>
        <v>26-1-2017</v>
      </c>
      <c r="D1397">
        <f t="shared" si="43"/>
        <v>15</v>
      </c>
      <c r="E1397" s="14" t="s">
        <v>1145</v>
      </c>
    </row>
    <row r="1398" spans="1:5" x14ac:dyDescent="0.25">
      <c r="A1398" s="14" t="s">
        <v>481</v>
      </c>
      <c r="B1398" s="15">
        <v>42761.665509259263</v>
      </c>
      <c r="C1398" t="str">
        <f t="shared" si="42"/>
        <v>26-1-2017</v>
      </c>
      <c r="D1398">
        <f t="shared" si="43"/>
        <v>15</v>
      </c>
      <c r="E1398" s="14" t="s">
        <v>1145</v>
      </c>
    </row>
    <row r="1399" spans="1:5" x14ac:dyDescent="0.25">
      <c r="A1399" s="14" t="s">
        <v>1839</v>
      </c>
      <c r="B1399" s="15">
        <v>42761.666018518517</v>
      </c>
      <c r="C1399" t="str">
        <f t="shared" si="42"/>
        <v>26-1-2017</v>
      </c>
      <c r="D1399">
        <f t="shared" si="43"/>
        <v>15</v>
      </c>
      <c r="E1399" s="14" t="s">
        <v>1145</v>
      </c>
    </row>
    <row r="1400" spans="1:5" x14ac:dyDescent="0.25">
      <c r="A1400" s="14" t="s">
        <v>1840</v>
      </c>
      <c r="B1400" s="15">
        <v>42761.668564814812</v>
      </c>
      <c r="C1400" t="str">
        <f t="shared" si="42"/>
        <v>26-1-2017</v>
      </c>
      <c r="D1400">
        <f t="shared" si="43"/>
        <v>16</v>
      </c>
      <c r="E1400" s="14" t="s">
        <v>1145</v>
      </c>
    </row>
    <row r="1401" spans="1:5" x14ac:dyDescent="0.25">
      <c r="A1401" s="14" t="s">
        <v>1841</v>
      </c>
      <c r="B1401" s="15">
        <v>42761.669317129628</v>
      </c>
      <c r="C1401" t="str">
        <f t="shared" si="42"/>
        <v>26-1-2017</v>
      </c>
      <c r="D1401">
        <f t="shared" si="43"/>
        <v>16</v>
      </c>
      <c r="E1401" s="14" t="s">
        <v>1145</v>
      </c>
    </row>
    <row r="1402" spans="1:5" x14ac:dyDescent="0.25">
      <c r="A1402" s="14" t="s">
        <v>1842</v>
      </c>
      <c r="B1402" s="15">
        <v>42761.66982638889</v>
      </c>
      <c r="C1402" t="str">
        <f t="shared" si="42"/>
        <v>26-1-2017</v>
      </c>
      <c r="D1402">
        <f t="shared" si="43"/>
        <v>16</v>
      </c>
      <c r="E1402" s="14" t="s">
        <v>1144</v>
      </c>
    </row>
    <row r="1403" spans="1:5" x14ac:dyDescent="0.25">
      <c r="A1403" s="14" t="s">
        <v>1843</v>
      </c>
      <c r="B1403" s="15">
        <v>42761.670057870368</v>
      </c>
      <c r="C1403" t="str">
        <f t="shared" si="42"/>
        <v>26-1-2017</v>
      </c>
      <c r="D1403">
        <f t="shared" si="43"/>
        <v>16</v>
      </c>
      <c r="E1403" s="14" t="s">
        <v>1145</v>
      </c>
    </row>
    <row r="1404" spans="1:5" x14ac:dyDescent="0.25">
      <c r="A1404" s="14" t="s">
        <v>1523</v>
      </c>
      <c r="B1404" s="15">
        <v>42761.670324074075</v>
      </c>
      <c r="C1404" t="str">
        <f t="shared" si="42"/>
        <v>26-1-2017</v>
      </c>
      <c r="D1404">
        <f t="shared" si="43"/>
        <v>16</v>
      </c>
      <c r="E1404" s="14" t="s">
        <v>1147</v>
      </c>
    </row>
    <row r="1405" spans="1:5" x14ac:dyDescent="0.25">
      <c r="A1405" s="14" t="s">
        <v>213</v>
      </c>
      <c r="B1405" s="15">
        <v>42761.67083333333</v>
      </c>
      <c r="C1405" t="str">
        <f t="shared" si="42"/>
        <v>26-1-2017</v>
      </c>
      <c r="D1405">
        <f t="shared" si="43"/>
        <v>16</v>
      </c>
      <c r="E1405" s="14" t="s">
        <v>1144</v>
      </c>
    </row>
    <row r="1406" spans="1:5" x14ac:dyDescent="0.25">
      <c r="A1406" s="14" t="s">
        <v>754</v>
      </c>
      <c r="B1406" s="15">
        <v>42761.670868055553</v>
      </c>
      <c r="C1406" t="str">
        <f t="shared" si="42"/>
        <v>26-1-2017</v>
      </c>
      <c r="D1406">
        <f t="shared" si="43"/>
        <v>16</v>
      </c>
      <c r="E1406" s="14" t="s">
        <v>1145</v>
      </c>
    </row>
    <row r="1407" spans="1:5" x14ac:dyDescent="0.25">
      <c r="A1407" s="14" t="s">
        <v>398</v>
      </c>
      <c r="B1407" s="15">
        <v>42761.6716087963</v>
      </c>
      <c r="C1407" t="str">
        <f t="shared" si="42"/>
        <v>26-1-2017</v>
      </c>
      <c r="D1407">
        <f t="shared" si="43"/>
        <v>16</v>
      </c>
      <c r="E1407" s="14" t="s">
        <v>1145</v>
      </c>
    </row>
    <row r="1408" spans="1:5" x14ac:dyDescent="0.25">
      <c r="A1408" s="14" t="s">
        <v>398</v>
      </c>
      <c r="B1408" s="15">
        <v>42761.6716087963</v>
      </c>
      <c r="C1408" t="str">
        <f t="shared" si="42"/>
        <v>26-1-2017</v>
      </c>
      <c r="D1408">
        <f t="shared" si="43"/>
        <v>16</v>
      </c>
      <c r="E1408" s="14" t="s">
        <v>1145</v>
      </c>
    </row>
    <row r="1409" spans="1:5" x14ac:dyDescent="0.25">
      <c r="A1409" s="14" t="s">
        <v>152</v>
      </c>
      <c r="B1409" s="15">
        <v>42761.671863425923</v>
      </c>
      <c r="C1409" t="str">
        <f t="shared" si="42"/>
        <v>26-1-2017</v>
      </c>
      <c r="D1409">
        <f t="shared" si="43"/>
        <v>16</v>
      </c>
      <c r="E1409" s="14" t="s">
        <v>1147</v>
      </c>
    </row>
    <row r="1410" spans="1:5" x14ac:dyDescent="0.25">
      <c r="A1410" s="14" t="s">
        <v>657</v>
      </c>
      <c r="B1410" s="15">
        <v>42761.672002314815</v>
      </c>
      <c r="C1410" t="str">
        <f t="shared" si="42"/>
        <v>26-1-2017</v>
      </c>
      <c r="D1410">
        <f t="shared" si="43"/>
        <v>16</v>
      </c>
      <c r="E1410" s="14" t="s">
        <v>1145</v>
      </c>
    </row>
    <row r="1411" spans="1:5" x14ac:dyDescent="0.25">
      <c r="A1411" s="14" t="s">
        <v>1844</v>
      </c>
      <c r="B1411" s="15">
        <v>42761.672418981485</v>
      </c>
      <c r="C1411" t="str">
        <f t="shared" ref="C1411:C1474" si="44">CONCATENATE(DAY(B1411),"-",MONTH(B1411),"-",YEAR(B1411))</f>
        <v>26-1-2017</v>
      </c>
      <c r="D1411">
        <f t="shared" ref="D1411:D1474" si="45">HOUR(B1411)</f>
        <v>16</v>
      </c>
      <c r="E1411" s="14" t="s">
        <v>1143</v>
      </c>
    </row>
    <row r="1412" spans="1:5" x14ac:dyDescent="0.25">
      <c r="A1412" s="14" t="s">
        <v>1844</v>
      </c>
      <c r="B1412" s="15">
        <v>42761.672418981485</v>
      </c>
      <c r="C1412" t="str">
        <f t="shared" si="44"/>
        <v>26-1-2017</v>
      </c>
      <c r="D1412">
        <f t="shared" si="45"/>
        <v>16</v>
      </c>
      <c r="E1412" s="14" t="s">
        <v>1143</v>
      </c>
    </row>
    <row r="1413" spans="1:5" x14ac:dyDescent="0.25">
      <c r="A1413" s="14" t="s">
        <v>1845</v>
      </c>
      <c r="B1413" s="15">
        <v>42761.673321759263</v>
      </c>
      <c r="C1413" t="str">
        <f t="shared" si="44"/>
        <v>26-1-2017</v>
      </c>
      <c r="D1413">
        <f t="shared" si="45"/>
        <v>16</v>
      </c>
      <c r="E1413" s="14" t="s">
        <v>1144</v>
      </c>
    </row>
    <row r="1414" spans="1:5" x14ac:dyDescent="0.25">
      <c r="A1414" s="14" t="s">
        <v>1846</v>
      </c>
      <c r="B1414" s="15">
        <v>42761.673877314817</v>
      </c>
      <c r="C1414" t="str">
        <f t="shared" si="44"/>
        <v>26-1-2017</v>
      </c>
      <c r="D1414">
        <f t="shared" si="45"/>
        <v>16</v>
      </c>
      <c r="E1414" s="14" t="s">
        <v>1144</v>
      </c>
    </row>
    <row r="1415" spans="1:5" x14ac:dyDescent="0.25">
      <c r="A1415" s="14" t="s">
        <v>1847</v>
      </c>
      <c r="B1415" s="15">
        <v>42761.674178240741</v>
      </c>
      <c r="C1415" t="str">
        <f t="shared" si="44"/>
        <v>26-1-2017</v>
      </c>
      <c r="D1415">
        <f t="shared" si="45"/>
        <v>16</v>
      </c>
      <c r="E1415" s="14" t="s">
        <v>1145</v>
      </c>
    </row>
    <row r="1416" spans="1:5" x14ac:dyDescent="0.25">
      <c r="A1416" s="14" t="s">
        <v>1848</v>
      </c>
      <c r="B1416" s="15">
        <v>42761.674293981479</v>
      </c>
      <c r="C1416" t="str">
        <f t="shared" si="44"/>
        <v>26-1-2017</v>
      </c>
      <c r="D1416">
        <f t="shared" si="45"/>
        <v>16</v>
      </c>
      <c r="E1416" s="14" t="s">
        <v>1145</v>
      </c>
    </row>
    <row r="1417" spans="1:5" x14ac:dyDescent="0.25">
      <c r="A1417" s="14" t="s">
        <v>297</v>
      </c>
      <c r="B1417" s="15">
        <v>42761.675046296295</v>
      </c>
      <c r="C1417" t="str">
        <f t="shared" si="44"/>
        <v>26-1-2017</v>
      </c>
      <c r="D1417">
        <f t="shared" si="45"/>
        <v>16</v>
      </c>
      <c r="E1417" s="14" t="s">
        <v>1145</v>
      </c>
    </row>
    <row r="1418" spans="1:5" x14ac:dyDescent="0.25">
      <c r="A1418" s="14" t="s">
        <v>1849</v>
      </c>
      <c r="B1418" s="15">
        <v>42761.675069444442</v>
      </c>
      <c r="C1418" t="str">
        <f t="shared" si="44"/>
        <v>26-1-2017</v>
      </c>
      <c r="D1418">
        <f t="shared" si="45"/>
        <v>16</v>
      </c>
      <c r="E1418" s="14" t="s">
        <v>1147</v>
      </c>
    </row>
    <row r="1419" spans="1:5" x14ac:dyDescent="0.25">
      <c r="A1419" s="14" t="s">
        <v>1473</v>
      </c>
      <c r="B1419" s="15">
        <v>42761.675497685188</v>
      </c>
      <c r="C1419" t="str">
        <f t="shared" si="44"/>
        <v>26-1-2017</v>
      </c>
      <c r="D1419">
        <f t="shared" si="45"/>
        <v>16</v>
      </c>
      <c r="E1419" s="14" t="s">
        <v>1147</v>
      </c>
    </row>
    <row r="1420" spans="1:5" x14ac:dyDescent="0.25">
      <c r="A1420" s="14" t="s">
        <v>1850</v>
      </c>
      <c r="B1420" s="15">
        <v>42761.675821759258</v>
      </c>
      <c r="C1420" t="str">
        <f t="shared" si="44"/>
        <v>26-1-2017</v>
      </c>
      <c r="D1420">
        <f t="shared" si="45"/>
        <v>16</v>
      </c>
      <c r="E1420" s="14" t="s">
        <v>1145</v>
      </c>
    </row>
    <row r="1421" spans="1:5" x14ac:dyDescent="0.25">
      <c r="A1421" s="14" t="s">
        <v>1851</v>
      </c>
      <c r="B1421" s="15">
        <v>42761.675937499997</v>
      </c>
      <c r="C1421" t="str">
        <f t="shared" si="44"/>
        <v>26-1-2017</v>
      </c>
      <c r="D1421">
        <f t="shared" si="45"/>
        <v>16</v>
      </c>
      <c r="E1421" s="14" t="s">
        <v>1145</v>
      </c>
    </row>
    <row r="1422" spans="1:5" x14ac:dyDescent="0.25">
      <c r="A1422" s="14" t="s">
        <v>1852</v>
      </c>
      <c r="B1422" s="15">
        <v>42761.676122685189</v>
      </c>
      <c r="C1422" t="str">
        <f t="shared" si="44"/>
        <v>26-1-2017</v>
      </c>
      <c r="D1422">
        <f t="shared" si="45"/>
        <v>16</v>
      </c>
      <c r="E1422" s="14" t="s">
        <v>1144</v>
      </c>
    </row>
    <row r="1423" spans="1:5" x14ac:dyDescent="0.25">
      <c r="A1423" s="14" t="s">
        <v>1853</v>
      </c>
      <c r="B1423" s="15">
        <v>42761.676412037035</v>
      </c>
      <c r="C1423" t="str">
        <f t="shared" si="44"/>
        <v>26-1-2017</v>
      </c>
      <c r="D1423">
        <f t="shared" si="45"/>
        <v>16</v>
      </c>
      <c r="E1423" s="14" t="s">
        <v>1145</v>
      </c>
    </row>
    <row r="1424" spans="1:5" x14ac:dyDescent="0.25">
      <c r="A1424" s="14" t="s">
        <v>1714</v>
      </c>
      <c r="B1424" s="15">
        <v>42761.676736111112</v>
      </c>
      <c r="C1424" t="str">
        <f t="shared" si="44"/>
        <v>26-1-2017</v>
      </c>
      <c r="D1424">
        <f t="shared" si="45"/>
        <v>16</v>
      </c>
      <c r="E1424" s="14" t="s">
        <v>1144</v>
      </c>
    </row>
    <row r="1425" spans="1:5" x14ac:dyDescent="0.25">
      <c r="A1425" s="14" t="s">
        <v>1854</v>
      </c>
      <c r="B1425" s="15">
        <v>42761.676874999997</v>
      </c>
      <c r="C1425" t="str">
        <f t="shared" si="44"/>
        <v>26-1-2017</v>
      </c>
      <c r="D1425">
        <f t="shared" si="45"/>
        <v>16</v>
      </c>
      <c r="E1425" s="14" t="s">
        <v>1144</v>
      </c>
    </row>
    <row r="1426" spans="1:5" x14ac:dyDescent="0.25">
      <c r="A1426" s="14" t="s">
        <v>1855</v>
      </c>
      <c r="B1426" s="15">
        <v>42761.677581018521</v>
      </c>
      <c r="C1426" t="str">
        <f t="shared" si="44"/>
        <v>26-1-2017</v>
      </c>
      <c r="D1426">
        <f t="shared" si="45"/>
        <v>16</v>
      </c>
      <c r="E1426" s="14" t="s">
        <v>1144</v>
      </c>
    </row>
    <row r="1427" spans="1:5" x14ac:dyDescent="0.25">
      <c r="A1427" s="14" t="s">
        <v>1856</v>
      </c>
      <c r="B1427" s="15">
        <v>42761.677754629629</v>
      </c>
      <c r="C1427" t="str">
        <f t="shared" si="44"/>
        <v>26-1-2017</v>
      </c>
      <c r="D1427">
        <f t="shared" si="45"/>
        <v>16</v>
      </c>
      <c r="E1427" s="14" t="s">
        <v>1144</v>
      </c>
    </row>
    <row r="1428" spans="1:5" x14ac:dyDescent="0.25">
      <c r="A1428" s="14" t="s">
        <v>1857</v>
      </c>
      <c r="B1428" s="15">
        <v>42761.677986111114</v>
      </c>
      <c r="C1428" t="str">
        <f t="shared" si="44"/>
        <v>26-1-2017</v>
      </c>
      <c r="D1428">
        <f t="shared" si="45"/>
        <v>16</v>
      </c>
      <c r="E1428" s="14" t="s">
        <v>1145</v>
      </c>
    </row>
    <row r="1429" spans="1:5" x14ac:dyDescent="0.25">
      <c r="A1429" s="14" t="s">
        <v>1723</v>
      </c>
      <c r="B1429" s="15">
        <v>42761.678368055553</v>
      </c>
      <c r="C1429" t="str">
        <f t="shared" si="44"/>
        <v>26-1-2017</v>
      </c>
      <c r="D1429">
        <f t="shared" si="45"/>
        <v>16</v>
      </c>
      <c r="E1429" s="14" t="s">
        <v>1144</v>
      </c>
    </row>
    <row r="1430" spans="1:5" x14ac:dyDescent="0.25">
      <c r="A1430" s="14" t="s">
        <v>1858</v>
      </c>
      <c r="B1430" s="15">
        <v>42761.678668981483</v>
      </c>
      <c r="C1430" t="str">
        <f t="shared" si="44"/>
        <v>26-1-2017</v>
      </c>
      <c r="D1430">
        <f t="shared" si="45"/>
        <v>16</v>
      </c>
      <c r="E1430" s="14" t="s">
        <v>1145</v>
      </c>
    </row>
    <row r="1431" spans="1:5" x14ac:dyDescent="0.25">
      <c r="A1431" s="14" t="s">
        <v>1858</v>
      </c>
      <c r="B1431" s="15">
        <v>42761.678668981483</v>
      </c>
      <c r="C1431" t="str">
        <f t="shared" si="44"/>
        <v>26-1-2017</v>
      </c>
      <c r="D1431">
        <f t="shared" si="45"/>
        <v>16</v>
      </c>
      <c r="E1431" s="14" t="s">
        <v>1145</v>
      </c>
    </row>
    <row r="1432" spans="1:5" x14ac:dyDescent="0.25">
      <c r="A1432" s="14" t="s">
        <v>1283</v>
      </c>
      <c r="B1432" s="15">
        <v>42761.678981481484</v>
      </c>
      <c r="C1432" t="str">
        <f t="shared" si="44"/>
        <v>26-1-2017</v>
      </c>
      <c r="D1432">
        <f t="shared" si="45"/>
        <v>16</v>
      </c>
      <c r="E1432" s="14" t="s">
        <v>1146</v>
      </c>
    </row>
    <row r="1433" spans="1:5" x14ac:dyDescent="0.25">
      <c r="A1433" s="14" t="s">
        <v>1859</v>
      </c>
      <c r="B1433" s="15">
        <v>42761.679282407407</v>
      </c>
      <c r="C1433" t="str">
        <f t="shared" si="44"/>
        <v>26-1-2017</v>
      </c>
      <c r="D1433">
        <f t="shared" si="45"/>
        <v>16</v>
      </c>
      <c r="E1433" s="14" t="s">
        <v>1143</v>
      </c>
    </row>
    <row r="1434" spans="1:5" x14ac:dyDescent="0.25">
      <c r="A1434" s="14" t="s">
        <v>1859</v>
      </c>
      <c r="B1434" s="15">
        <v>42761.679282407407</v>
      </c>
      <c r="C1434" t="str">
        <f t="shared" si="44"/>
        <v>26-1-2017</v>
      </c>
      <c r="D1434">
        <f t="shared" si="45"/>
        <v>16</v>
      </c>
      <c r="E1434" s="14" t="s">
        <v>1143</v>
      </c>
    </row>
    <row r="1435" spans="1:5" x14ac:dyDescent="0.25">
      <c r="A1435" s="14" t="s">
        <v>1860</v>
      </c>
      <c r="B1435" s="15">
        <v>42761.679884259262</v>
      </c>
      <c r="C1435" t="str">
        <f t="shared" si="44"/>
        <v>26-1-2017</v>
      </c>
      <c r="D1435">
        <f t="shared" si="45"/>
        <v>16</v>
      </c>
      <c r="E1435" s="14" t="s">
        <v>1144</v>
      </c>
    </row>
    <row r="1436" spans="1:5" x14ac:dyDescent="0.25">
      <c r="A1436" s="14" t="s">
        <v>1861</v>
      </c>
      <c r="B1436" s="15">
        <v>42761.680196759262</v>
      </c>
      <c r="C1436" t="str">
        <f t="shared" si="44"/>
        <v>26-1-2017</v>
      </c>
      <c r="D1436">
        <f t="shared" si="45"/>
        <v>16</v>
      </c>
      <c r="E1436" s="14" t="s">
        <v>1145</v>
      </c>
    </row>
    <row r="1437" spans="1:5" x14ac:dyDescent="0.25">
      <c r="A1437" s="14" t="s">
        <v>696</v>
      </c>
      <c r="B1437" s="15">
        <v>42761.680497685185</v>
      </c>
      <c r="C1437" t="str">
        <f t="shared" si="44"/>
        <v>26-1-2017</v>
      </c>
      <c r="D1437">
        <f t="shared" si="45"/>
        <v>16</v>
      </c>
      <c r="E1437" s="14" t="s">
        <v>1144</v>
      </c>
    </row>
    <row r="1438" spans="1:5" x14ac:dyDescent="0.25">
      <c r="A1438" s="14" t="s">
        <v>1595</v>
      </c>
      <c r="B1438" s="15">
        <v>42761.680613425924</v>
      </c>
      <c r="C1438" t="str">
        <f t="shared" si="44"/>
        <v>26-1-2017</v>
      </c>
      <c r="D1438">
        <f t="shared" si="45"/>
        <v>16</v>
      </c>
      <c r="E1438" s="14" t="s">
        <v>1147</v>
      </c>
    </row>
    <row r="1439" spans="1:5" x14ac:dyDescent="0.25">
      <c r="A1439" s="14" t="s">
        <v>1862</v>
      </c>
      <c r="B1439" s="15">
        <v>42761.680983796294</v>
      </c>
      <c r="C1439" t="str">
        <f t="shared" si="44"/>
        <v>26-1-2017</v>
      </c>
      <c r="D1439">
        <f t="shared" si="45"/>
        <v>16</v>
      </c>
      <c r="E1439" s="14" t="s">
        <v>1143</v>
      </c>
    </row>
    <row r="1440" spans="1:5" x14ac:dyDescent="0.25">
      <c r="A1440" s="14" t="s">
        <v>1862</v>
      </c>
      <c r="B1440" s="15">
        <v>42761.680983796294</v>
      </c>
      <c r="C1440" t="str">
        <f t="shared" si="44"/>
        <v>26-1-2017</v>
      </c>
      <c r="D1440">
        <f t="shared" si="45"/>
        <v>16</v>
      </c>
      <c r="E1440" s="14" t="s">
        <v>1143</v>
      </c>
    </row>
    <row r="1441" spans="1:5" x14ac:dyDescent="0.25">
      <c r="A1441" s="14" t="s">
        <v>1862</v>
      </c>
      <c r="B1441" s="15">
        <v>42761.680983796294</v>
      </c>
      <c r="C1441" t="str">
        <f t="shared" si="44"/>
        <v>26-1-2017</v>
      </c>
      <c r="D1441">
        <f t="shared" si="45"/>
        <v>16</v>
      </c>
      <c r="E1441" s="14" t="s">
        <v>1143</v>
      </c>
    </row>
    <row r="1442" spans="1:5" x14ac:dyDescent="0.25">
      <c r="A1442" s="14" t="s">
        <v>1862</v>
      </c>
      <c r="B1442" s="15">
        <v>42761.680983796294</v>
      </c>
      <c r="C1442" t="str">
        <f t="shared" si="44"/>
        <v>26-1-2017</v>
      </c>
      <c r="D1442">
        <f t="shared" si="45"/>
        <v>16</v>
      </c>
      <c r="E1442" s="14" t="s">
        <v>1143</v>
      </c>
    </row>
    <row r="1443" spans="1:5" x14ac:dyDescent="0.25">
      <c r="A1443" s="14" t="s">
        <v>374</v>
      </c>
      <c r="B1443" s="15">
        <v>42761.681041666663</v>
      </c>
      <c r="C1443" t="str">
        <f t="shared" si="44"/>
        <v>26-1-2017</v>
      </c>
      <c r="D1443">
        <f t="shared" si="45"/>
        <v>16</v>
      </c>
      <c r="E1443" s="14" t="s">
        <v>1147</v>
      </c>
    </row>
    <row r="1444" spans="1:5" x14ac:dyDescent="0.25">
      <c r="A1444" s="14" t="s">
        <v>1506</v>
      </c>
      <c r="B1444" s="15">
        <v>42761.681400462963</v>
      </c>
      <c r="C1444" t="str">
        <f t="shared" si="44"/>
        <v>26-1-2017</v>
      </c>
      <c r="D1444">
        <f t="shared" si="45"/>
        <v>16</v>
      </c>
      <c r="E1444" s="14" t="s">
        <v>1144</v>
      </c>
    </row>
    <row r="1445" spans="1:5" x14ac:dyDescent="0.25">
      <c r="A1445" s="14" t="s">
        <v>1270</v>
      </c>
      <c r="B1445" s="15">
        <v>42761.681435185186</v>
      </c>
      <c r="C1445" t="str">
        <f t="shared" si="44"/>
        <v>26-1-2017</v>
      </c>
      <c r="D1445">
        <f t="shared" si="45"/>
        <v>16</v>
      </c>
      <c r="E1445" s="14" t="s">
        <v>1144</v>
      </c>
    </row>
    <row r="1446" spans="1:5" x14ac:dyDescent="0.25">
      <c r="A1446" s="14" t="s">
        <v>462</v>
      </c>
      <c r="B1446" s="15">
        <v>42761.681898148148</v>
      </c>
      <c r="C1446" t="str">
        <f t="shared" si="44"/>
        <v>26-1-2017</v>
      </c>
      <c r="D1446">
        <f t="shared" si="45"/>
        <v>16</v>
      </c>
      <c r="E1446" s="14" t="s">
        <v>1145</v>
      </c>
    </row>
    <row r="1447" spans="1:5" x14ac:dyDescent="0.25">
      <c r="A1447" s="14" t="s">
        <v>1863</v>
      </c>
      <c r="B1447" s="15">
        <v>42761.682129629633</v>
      </c>
      <c r="C1447" t="str">
        <f t="shared" si="44"/>
        <v>26-1-2017</v>
      </c>
      <c r="D1447">
        <f t="shared" si="45"/>
        <v>16</v>
      </c>
      <c r="E1447" s="14" t="s">
        <v>1145</v>
      </c>
    </row>
    <row r="1448" spans="1:5" x14ac:dyDescent="0.25">
      <c r="A1448" s="14" t="s">
        <v>1864</v>
      </c>
      <c r="B1448" s="15">
        <v>42761.682222222225</v>
      </c>
      <c r="C1448" t="str">
        <f t="shared" si="44"/>
        <v>26-1-2017</v>
      </c>
      <c r="D1448">
        <f t="shared" si="45"/>
        <v>16</v>
      </c>
      <c r="E1448" s="14" t="s">
        <v>1145</v>
      </c>
    </row>
    <row r="1449" spans="1:5" x14ac:dyDescent="0.25">
      <c r="A1449" s="14" t="s">
        <v>740</v>
      </c>
      <c r="B1449" s="15">
        <v>42761.682638888888</v>
      </c>
      <c r="C1449" t="str">
        <f t="shared" si="44"/>
        <v>26-1-2017</v>
      </c>
      <c r="D1449">
        <f t="shared" si="45"/>
        <v>16</v>
      </c>
      <c r="E1449" s="14" t="s">
        <v>1145</v>
      </c>
    </row>
    <row r="1450" spans="1:5" x14ac:dyDescent="0.25">
      <c r="A1450" s="14" t="s">
        <v>1865</v>
      </c>
      <c r="B1450" s="15">
        <v>42761.682800925926</v>
      </c>
      <c r="C1450" t="str">
        <f t="shared" si="44"/>
        <v>26-1-2017</v>
      </c>
      <c r="D1450">
        <f t="shared" si="45"/>
        <v>16</v>
      </c>
      <c r="E1450" s="14" t="s">
        <v>1145</v>
      </c>
    </row>
    <row r="1451" spans="1:5" x14ac:dyDescent="0.25">
      <c r="A1451" s="14" t="s">
        <v>1866</v>
      </c>
      <c r="B1451" s="15">
        <v>42761.683495370373</v>
      </c>
      <c r="C1451" t="str">
        <f t="shared" si="44"/>
        <v>26-1-2017</v>
      </c>
      <c r="D1451">
        <f t="shared" si="45"/>
        <v>16</v>
      </c>
      <c r="E1451" s="14" t="s">
        <v>1145</v>
      </c>
    </row>
    <row r="1452" spans="1:5" x14ac:dyDescent="0.25">
      <c r="A1452" s="14" t="s">
        <v>1867</v>
      </c>
      <c r="B1452" s="15">
        <v>42761.683645833335</v>
      </c>
      <c r="C1452" t="str">
        <f t="shared" si="44"/>
        <v>26-1-2017</v>
      </c>
      <c r="D1452">
        <f t="shared" si="45"/>
        <v>16</v>
      </c>
      <c r="E1452" s="14" t="s">
        <v>1144</v>
      </c>
    </row>
    <row r="1453" spans="1:5" x14ac:dyDescent="0.25">
      <c r="A1453" s="14" t="s">
        <v>1343</v>
      </c>
      <c r="B1453" s="15">
        <v>42761.683703703704</v>
      </c>
      <c r="C1453" t="str">
        <f t="shared" si="44"/>
        <v>26-1-2017</v>
      </c>
      <c r="D1453">
        <f t="shared" si="45"/>
        <v>16</v>
      </c>
      <c r="E1453" s="14" t="s">
        <v>1144</v>
      </c>
    </row>
    <row r="1454" spans="1:5" x14ac:dyDescent="0.25">
      <c r="A1454" s="14" t="s">
        <v>438</v>
      </c>
      <c r="B1454" s="15">
        <v>42761.68409722222</v>
      </c>
      <c r="C1454" t="str">
        <f t="shared" si="44"/>
        <v>26-1-2017</v>
      </c>
      <c r="D1454">
        <f t="shared" si="45"/>
        <v>16</v>
      </c>
      <c r="E1454" s="14" t="s">
        <v>1144</v>
      </c>
    </row>
    <row r="1455" spans="1:5" x14ac:dyDescent="0.25">
      <c r="A1455" s="14" t="s">
        <v>170</v>
      </c>
      <c r="B1455" s="15">
        <v>42761.684386574074</v>
      </c>
      <c r="C1455" t="str">
        <f t="shared" si="44"/>
        <v>26-1-2017</v>
      </c>
      <c r="D1455">
        <f t="shared" si="45"/>
        <v>16</v>
      </c>
      <c r="E1455" s="14" t="s">
        <v>1144</v>
      </c>
    </row>
    <row r="1456" spans="1:5" x14ac:dyDescent="0.25">
      <c r="A1456" s="14" t="s">
        <v>1868</v>
      </c>
      <c r="B1456" s="15">
        <v>42761.684745370374</v>
      </c>
      <c r="C1456" t="str">
        <f t="shared" si="44"/>
        <v>26-1-2017</v>
      </c>
      <c r="D1456">
        <f t="shared" si="45"/>
        <v>16</v>
      </c>
      <c r="E1456" s="14" t="s">
        <v>1145</v>
      </c>
    </row>
    <row r="1457" spans="1:5" x14ac:dyDescent="0.25">
      <c r="A1457" s="14" t="s">
        <v>678</v>
      </c>
      <c r="B1457" s="15">
        <v>42761.685023148151</v>
      </c>
      <c r="C1457" t="str">
        <f t="shared" si="44"/>
        <v>26-1-2017</v>
      </c>
      <c r="D1457">
        <f t="shared" si="45"/>
        <v>16</v>
      </c>
      <c r="E1457" s="14" t="s">
        <v>1145</v>
      </c>
    </row>
    <row r="1458" spans="1:5" x14ac:dyDescent="0.25">
      <c r="A1458" s="14" t="s">
        <v>678</v>
      </c>
      <c r="B1458" s="15">
        <v>42761.685023148151</v>
      </c>
      <c r="C1458" t="str">
        <f t="shared" si="44"/>
        <v>26-1-2017</v>
      </c>
      <c r="D1458">
        <f t="shared" si="45"/>
        <v>16</v>
      </c>
      <c r="E1458" s="14" t="s">
        <v>1145</v>
      </c>
    </row>
    <row r="1459" spans="1:5" x14ac:dyDescent="0.25">
      <c r="A1459" s="14" t="s">
        <v>1869</v>
      </c>
      <c r="B1459" s="15">
        <v>42761.685243055559</v>
      </c>
      <c r="C1459" t="str">
        <f t="shared" si="44"/>
        <v>26-1-2017</v>
      </c>
      <c r="D1459">
        <f t="shared" si="45"/>
        <v>16</v>
      </c>
      <c r="E1459" s="14" t="s">
        <v>1145</v>
      </c>
    </row>
    <row r="1460" spans="1:5" x14ac:dyDescent="0.25">
      <c r="A1460" s="14" t="s">
        <v>587</v>
      </c>
      <c r="B1460" s="15">
        <v>42761.685914351852</v>
      </c>
      <c r="C1460" t="str">
        <f t="shared" si="44"/>
        <v>26-1-2017</v>
      </c>
      <c r="D1460">
        <f t="shared" si="45"/>
        <v>16</v>
      </c>
      <c r="E1460" s="14" t="s">
        <v>1145</v>
      </c>
    </row>
    <row r="1461" spans="1:5" x14ac:dyDescent="0.25">
      <c r="A1461" s="14" t="s">
        <v>1870</v>
      </c>
      <c r="B1461" s="15">
        <v>42761.686111111114</v>
      </c>
      <c r="C1461" t="str">
        <f t="shared" si="44"/>
        <v>26-1-2017</v>
      </c>
      <c r="D1461">
        <f t="shared" si="45"/>
        <v>16</v>
      </c>
      <c r="E1461" s="14" t="s">
        <v>1143</v>
      </c>
    </row>
    <row r="1462" spans="1:5" x14ac:dyDescent="0.25">
      <c r="A1462" s="14" t="s">
        <v>1870</v>
      </c>
      <c r="B1462" s="15">
        <v>42761.686111111114</v>
      </c>
      <c r="C1462" t="str">
        <f t="shared" si="44"/>
        <v>26-1-2017</v>
      </c>
      <c r="D1462">
        <f t="shared" si="45"/>
        <v>16</v>
      </c>
      <c r="E1462" s="14" t="s">
        <v>1143</v>
      </c>
    </row>
    <row r="1463" spans="1:5" x14ac:dyDescent="0.25">
      <c r="A1463" s="14" t="s">
        <v>189</v>
      </c>
      <c r="B1463" s="14" t="s">
        <v>2985</v>
      </c>
      <c r="C1463" t="e">
        <f t="shared" si="44"/>
        <v>#VALUE!</v>
      </c>
      <c r="D1463" t="e">
        <f t="shared" si="45"/>
        <v>#VALUE!</v>
      </c>
      <c r="E1463" s="14" t="s">
        <v>1150</v>
      </c>
    </row>
    <row r="1464" spans="1:5" x14ac:dyDescent="0.25">
      <c r="A1464" s="14" t="s">
        <v>1871</v>
      </c>
      <c r="B1464" s="15">
        <v>42761.687037037038</v>
      </c>
      <c r="C1464" t="str">
        <f t="shared" si="44"/>
        <v>26-1-2017</v>
      </c>
      <c r="D1464">
        <f t="shared" si="45"/>
        <v>16</v>
      </c>
      <c r="E1464" s="14" t="s">
        <v>1145</v>
      </c>
    </row>
    <row r="1465" spans="1:5" x14ac:dyDescent="0.25">
      <c r="A1465" s="14" t="s">
        <v>1871</v>
      </c>
      <c r="B1465" s="15">
        <v>42761.687037037038</v>
      </c>
      <c r="C1465" t="str">
        <f t="shared" si="44"/>
        <v>26-1-2017</v>
      </c>
      <c r="D1465">
        <f t="shared" si="45"/>
        <v>16</v>
      </c>
      <c r="E1465" s="14" t="s">
        <v>1145</v>
      </c>
    </row>
    <row r="1466" spans="1:5" x14ac:dyDescent="0.25">
      <c r="A1466" s="14" t="s">
        <v>344</v>
      </c>
      <c r="B1466" s="15">
        <v>42761.687476851854</v>
      </c>
      <c r="C1466" t="str">
        <f t="shared" si="44"/>
        <v>26-1-2017</v>
      </c>
      <c r="D1466">
        <f t="shared" si="45"/>
        <v>16</v>
      </c>
      <c r="E1466" s="14" t="s">
        <v>1146</v>
      </c>
    </row>
    <row r="1467" spans="1:5" x14ac:dyDescent="0.25">
      <c r="A1467" s="14" t="s">
        <v>1210</v>
      </c>
      <c r="B1467" s="15">
        <v>42761.6875</v>
      </c>
      <c r="C1467" t="str">
        <f t="shared" si="44"/>
        <v>26-1-2017</v>
      </c>
      <c r="D1467">
        <f t="shared" si="45"/>
        <v>16</v>
      </c>
      <c r="E1467" s="14" t="s">
        <v>1144</v>
      </c>
    </row>
    <row r="1468" spans="1:5" x14ac:dyDescent="0.25">
      <c r="A1468" s="14" t="s">
        <v>186</v>
      </c>
      <c r="B1468" s="15">
        <v>42761.687604166669</v>
      </c>
      <c r="C1468" t="str">
        <f t="shared" si="44"/>
        <v>26-1-2017</v>
      </c>
      <c r="D1468">
        <f t="shared" si="45"/>
        <v>16</v>
      </c>
      <c r="E1468" s="14" t="s">
        <v>1144</v>
      </c>
    </row>
    <row r="1469" spans="1:5" x14ac:dyDescent="0.25">
      <c r="A1469" s="14" t="s">
        <v>1872</v>
      </c>
      <c r="B1469" s="15">
        <v>42761.688055555554</v>
      </c>
      <c r="C1469" t="str">
        <f t="shared" si="44"/>
        <v>26-1-2017</v>
      </c>
      <c r="D1469">
        <f t="shared" si="45"/>
        <v>16</v>
      </c>
      <c r="E1469" s="14" t="s">
        <v>1145</v>
      </c>
    </row>
    <row r="1470" spans="1:5" x14ac:dyDescent="0.25">
      <c r="A1470" s="14" t="s">
        <v>128</v>
      </c>
      <c r="B1470" s="15">
        <v>42761.688217592593</v>
      </c>
      <c r="C1470" t="str">
        <f t="shared" si="44"/>
        <v>26-1-2017</v>
      </c>
      <c r="D1470">
        <f t="shared" si="45"/>
        <v>16</v>
      </c>
      <c r="E1470" s="14" t="s">
        <v>1144</v>
      </c>
    </row>
    <row r="1471" spans="1:5" x14ac:dyDescent="0.25">
      <c r="A1471" s="14" t="s">
        <v>1873</v>
      </c>
      <c r="B1471" s="15">
        <v>42761.688645833332</v>
      </c>
      <c r="C1471" t="str">
        <f t="shared" si="44"/>
        <v>26-1-2017</v>
      </c>
      <c r="D1471">
        <f t="shared" si="45"/>
        <v>16</v>
      </c>
      <c r="E1471" s="14" t="s">
        <v>1145</v>
      </c>
    </row>
    <row r="1472" spans="1:5" x14ac:dyDescent="0.25">
      <c r="A1472" s="14" t="s">
        <v>1874</v>
      </c>
      <c r="B1472" s="15">
        <v>42761.68891203704</v>
      </c>
      <c r="C1472" t="str">
        <f t="shared" si="44"/>
        <v>26-1-2017</v>
      </c>
      <c r="D1472">
        <f t="shared" si="45"/>
        <v>16</v>
      </c>
      <c r="E1472" s="14" t="s">
        <v>1144</v>
      </c>
    </row>
    <row r="1473" spans="1:5" x14ac:dyDescent="0.25">
      <c r="A1473" s="14" t="s">
        <v>1875</v>
      </c>
      <c r="B1473" s="15">
        <v>42761.688981481479</v>
      </c>
      <c r="C1473" t="str">
        <f t="shared" si="44"/>
        <v>26-1-2017</v>
      </c>
      <c r="D1473">
        <f t="shared" si="45"/>
        <v>16</v>
      </c>
      <c r="E1473" s="14" t="s">
        <v>1145</v>
      </c>
    </row>
    <row r="1474" spans="1:5" x14ac:dyDescent="0.25">
      <c r="A1474" s="14" t="s">
        <v>1876</v>
      </c>
      <c r="B1474" s="15">
        <v>42761.689756944441</v>
      </c>
      <c r="C1474" t="str">
        <f t="shared" si="44"/>
        <v>26-1-2017</v>
      </c>
      <c r="D1474">
        <f t="shared" si="45"/>
        <v>16</v>
      </c>
      <c r="E1474" s="14" t="s">
        <v>1145</v>
      </c>
    </row>
    <row r="1475" spans="1:5" x14ac:dyDescent="0.25">
      <c r="A1475" s="14" t="s">
        <v>641</v>
      </c>
      <c r="B1475" s="14" t="s">
        <v>2985</v>
      </c>
      <c r="C1475" t="e">
        <f t="shared" ref="C1475:C1538" si="46">CONCATENATE(DAY(B1475),"-",MONTH(B1475),"-",YEAR(B1475))</f>
        <v>#VALUE!</v>
      </c>
      <c r="D1475" t="e">
        <f t="shared" ref="D1475:D1538" si="47">HOUR(B1475)</f>
        <v>#VALUE!</v>
      </c>
      <c r="E1475" s="14" t="s">
        <v>1150</v>
      </c>
    </row>
    <row r="1476" spans="1:5" x14ac:dyDescent="0.25">
      <c r="A1476" s="14" t="s">
        <v>1877</v>
      </c>
      <c r="B1476" s="15">
        <v>42761.689976851849</v>
      </c>
      <c r="C1476" t="str">
        <f t="shared" si="46"/>
        <v>26-1-2017</v>
      </c>
      <c r="D1476">
        <f t="shared" si="47"/>
        <v>16</v>
      </c>
      <c r="E1476" s="14" t="s">
        <v>1144</v>
      </c>
    </row>
    <row r="1477" spans="1:5" x14ac:dyDescent="0.25">
      <c r="A1477" s="14" t="s">
        <v>1878</v>
      </c>
      <c r="B1477" s="15">
        <v>42761.690335648149</v>
      </c>
      <c r="C1477" t="str">
        <f t="shared" si="46"/>
        <v>26-1-2017</v>
      </c>
      <c r="D1477">
        <f t="shared" si="47"/>
        <v>16</v>
      </c>
      <c r="E1477" s="14" t="s">
        <v>1145</v>
      </c>
    </row>
    <row r="1478" spans="1:5" x14ac:dyDescent="0.25">
      <c r="A1478" s="14" t="s">
        <v>1879</v>
      </c>
      <c r="B1478" s="15">
        <v>42761.690381944441</v>
      </c>
      <c r="C1478" t="str">
        <f t="shared" si="46"/>
        <v>26-1-2017</v>
      </c>
      <c r="D1478">
        <f t="shared" si="47"/>
        <v>16</v>
      </c>
      <c r="E1478" s="14" t="s">
        <v>1143</v>
      </c>
    </row>
    <row r="1479" spans="1:5" x14ac:dyDescent="0.25">
      <c r="A1479" s="14" t="s">
        <v>1879</v>
      </c>
      <c r="B1479" s="15">
        <v>42761.690381944441</v>
      </c>
      <c r="C1479" t="str">
        <f t="shared" si="46"/>
        <v>26-1-2017</v>
      </c>
      <c r="D1479">
        <f t="shared" si="47"/>
        <v>16</v>
      </c>
      <c r="E1479" s="14" t="s">
        <v>1143</v>
      </c>
    </row>
    <row r="1480" spans="1:5" x14ac:dyDescent="0.25">
      <c r="A1480" s="14" t="s">
        <v>1880</v>
      </c>
      <c r="B1480" s="15">
        <v>42761.690682870372</v>
      </c>
      <c r="C1480" t="str">
        <f t="shared" si="46"/>
        <v>26-1-2017</v>
      </c>
      <c r="D1480">
        <f t="shared" si="47"/>
        <v>16</v>
      </c>
      <c r="E1480" s="14" t="s">
        <v>1144</v>
      </c>
    </row>
    <row r="1481" spans="1:5" x14ac:dyDescent="0.25">
      <c r="A1481" s="14" t="s">
        <v>151</v>
      </c>
      <c r="B1481" s="15">
        <v>42761.691053240742</v>
      </c>
      <c r="C1481" t="str">
        <f t="shared" si="46"/>
        <v>26-1-2017</v>
      </c>
      <c r="D1481">
        <f t="shared" si="47"/>
        <v>16</v>
      </c>
      <c r="E1481" s="14" t="s">
        <v>1146</v>
      </c>
    </row>
    <row r="1482" spans="1:5" x14ac:dyDescent="0.25">
      <c r="A1482" s="14" t="s">
        <v>1881</v>
      </c>
      <c r="B1482" s="15">
        <v>42761.691493055558</v>
      </c>
      <c r="C1482" t="str">
        <f t="shared" si="46"/>
        <v>26-1-2017</v>
      </c>
      <c r="D1482">
        <f t="shared" si="47"/>
        <v>16</v>
      </c>
      <c r="E1482" s="14" t="s">
        <v>1145</v>
      </c>
    </row>
    <row r="1483" spans="1:5" x14ac:dyDescent="0.25">
      <c r="A1483" s="14" t="s">
        <v>1882</v>
      </c>
      <c r="B1483" s="15">
        <v>42761.691828703704</v>
      </c>
      <c r="C1483" t="str">
        <f t="shared" si="46"/>
        <v>26-1-2017</v>
      </c>
      <c r="D1483">
        <f t="shared" si="47"/>
        <v>16</v>
      </c>
      <c r="E1483" s="14" t="s">
        <v>1144</v>
      </c>
    </row>
    <row r="1484" spans="1:5" x14ac:dyDescent="0.25">
      <c r="A1484" s="14" t="s">
        <v>1883</v>
      </c>
      <c r="B1484" s="15">
        <v>42761.692175925928</v>
      </c>
      <c r="C1484" t="str">
        <f t="shared" si="46"/>
        <v>26-1-2017</v>
      </c>
      <c r="D1484">
        <f t="shared" si="47"/>
        <v>16</v>
      </c>
      <c r="E1484" s="14" t="s">
        <v>1145</v>
      </c>
    </row>
    <row r="1485" spans="1:5" x14ac:dyDescent="0.25">
      <c r="A1485" s="14" t="s">
        <v>1884</v>
      </c>
      <c r="B1485" s="15">
        <v>42761.692256944443</v>
      </c>
      <c r="C1485" t="str">
        <f t="shared" si="46"/>
        <v>26-1-2017</v>
      </c>
      <c r="D1485">
        <f t="shared" si="47"/>
        <v>16</v>
      </c>
      <c r="E1485" s="14" t="s">
        <v>1145</v>
      </c>
    </row>
    <row r="1486" spans="1:5" x14ac:dyDescent="0.25">
      <c r="A1486" s="14" t="s">
        <v>1885</v>
      </c>
      <c r="B1486" s="15">
        <v>42761.69332175926</v>
      </c>
      <c r="C1486" t="str">
        <f t="shared" si="46"/>
        <v>26-1-2017</v>
      </c>
      <c r="D1486">
        <f t="shared" si="47"/>
        <v>16</v>
      </c>
      <c r="E1486" s="14" t="s">
        <v>1145</v>
      </c>
    </row>
    <row r="1487" spans="1:5" x14ac:dyDescent="0.25">
      <c r="A1487" s="14" t="s">
        <v>1886</v>
      </c>
      <c r="B1487" s="15">
        <v>42761.693344907406</v>
      </c>
      <c r="C1487" t="str">
        <f t="shared" si="46"/>
        <v>26-1-2017</v>
      </c>
      <c r="D1487">
        <f t="shared" si="47"/>
        <v>16</v>
      </c>
      <c r="E1487" s="14" t="s">
        <v>1143</v>
      </c>
    </row>
    <row r="1488" spans="1:5" x14ac:dyDescent="0.25">
      <c r="A1488" s="14" t="s">
        <v>1886</v>
      </c>
      <c r="B1488" s="15">
        <v>42761.693344907406</v>
      </c>
      <c r="C1488" t="str">
        <f t="shared" si="46"/>
        <v>26-1-2017</v>
      </c>
      <c r="D1488">
        <f t="shared" si="47"/>
        <v>16</v>
      </c>
      <c r="E1488" s="14" t="s">
        <v>1143</v>
      </c>
    </row>
    <row r="1489" spans="1:5" x14ac:dyDescent="0.25">
      <c r="A1489" s="14" t="s">
        <v>1887</v>
      </c>
      <c r="B1489" s="15">
        <v>42761.693692129629</v>
      </c>
      <c r="C1489" t="str">
        <f t="shared" si="46"/>
        <v>26-1-2017</v>
      </c>
      <c r="D1489">
        <f t="shared" si="47"/>
        <v>16</v>
      </c>
      <c r="E1489" s="14" t="s">
        <v>1145</v>
      </c>
    </row>
    <row r="1490" spans="1:5" x14ac:dyDescent="0.25">
      <c r="A1490" s="14" t="s">
        <v>1888</v>
      </c>
      <c r="B1490" s="15">
        <v>42761.694537037038</v>
      </c>
      <c r="C1490" t="str">
        <f t="shared" si="46"/>
        <v>26-1-2017</v>
      </c>
      <c r="D1490">
        <f t="shared" si="47"/>
        <v>16</v>
      </c>
      <c r="E1490" s="14" t="s">
        <v>1144</v>
      </c>
    </row>
    <row r="1491" spans="1:5" x14ac:dyDescent="0.25">
      <c r="A1491" s="14" t="s">
        <v>1603</v>
      </c>
      <c r="B1491" s="15">
        <v>42761.694837962961</v>
      </c>
      <c r="C1491" t="str">
        <f t="shared" si="46"/>
        <v>26-1-2017</v>
      </c>
      <c r="D1491">
        <f t="shared" si="47"/>
        <v>16</v>
      </c>
      <c r="E1491" s="14" t="s">
        <v>1144</v>
      </c>
    </row>
    <row r="1492" spans="1:5" x14ac:dyDescent="0.25">
      <c r="A1492" s="14" t="s">
        <v>1593</v>
      </c>
      <c r="B1492" s="15">
        <v>42761.695</v>
      </c>
      <c r="C1492" t="str">
        <f t="shared" si="46"/>
        <v>26-1-2017</v>
      </c>
      <c r="D1492">
        <f t="shared" si="47"/>
        <v>16</v>
      </c>
      <c r="E1492" s="14" t="s">
        <v>1144</v>
      </c>
    </row>
    <row r="1493" spans="1:5" x14ac:dyDescent="0.25">
      <c r="A1493" s="14" t="s">
        <v>1889</v>
      </c>
      <c r="B1493" s="15">
        <v>42761.695162037038</v>
      </c>
      <c r="C1493" t="str">
        <f t="shared" si="46"/>
        <v>26-1-2017</v>
      </c>
      <c r="D1493">
        <f t="shared" si="47"/>
        <v>16</v>
      </c>
      <c r="E1493" s="14" t="s">
        <v>1145</v>
      </c>
    </row>
    <row r="1494" spans="1:5" x14ac:dyDescent="0.25">
      <c r="A1494" s="14" t="s">
        <v>528</v>
      </c>
      <c r="B1494" s="15">
        <v>42761.695543981485</v>
      </c>
      <c r="C1494" t="str">
        <f t="shared" si="46"/>
        <v>26-1-2017</v>
      </c>
      <c r="D1494">
        <f t="shared" si="47"/>
        <v>16</v>
      </c>
      <c r="E1494" s="14" t="s">
        <v>1145</v>
      </c>
    </row>
    <row r="1495" spans="1:5" x14ac:dyDescent="0.25">
      <c r="A1495" s="14" t="s">
        <v>528</v>
      </c>
      <c r="B1495" s="15">
        <v>42761.695543981485</v>
      </c>
      <c r="C1495" t="str">
        <f t="shared" si="46"/>
        <v>26-1-2017</v>
      </c>
      <c r="D1495">
        <f t="shared" si="47"/>
        <v>16</v>
      </c>
      <c r="E1495" s="14" t="s">
        <v>1145</v>
      </c>
    </row>
    <row r="1496" spans="1:5" x14ac:dyDescent="0.25">
      <c r="A1496" s="14" t="s">
        <v>528</v>
      </c>
      <c r="B1496" s="15">
        <v>42761.695543981485</v>
      </c>
      <c r="C1496" t="str">
        <f t="shared" si="46"/>
        <v>26-1-2017</v>
      </c>
      <c r="D1496">
        <f t="shared" si="47"/>
        <v>16</v>
      </c>
      <c r="E1496" s="14" t="s">
        <v>1145</v>
      </c>
    </row>
    <row r="1497" spans="1:5" x14ac:dyDescent="0.25">
      <c r="A1497" s="14" t="s">
        <v>528</v>
      </c>
      <c r="B1497" s="15">
        <v>42761.695543981485</v>
      </c>
      <c r="C1497" t="str">
        <f t="shared" si="46"/>
        <v>26-1-2017</v>
      </c>
      <c r="D1497">
        <f t="shared" si="47"/>
        <v>16</v>
      </c>
      <c r="E1497" s="14" t="s">
        <v>1145</v>
      </c>
    </row>
    <row r="1498" spans="1:5" x14ac:dyDescent="0.25">
      <c r="A1498" s="14" t="s">
        <v>1890</v>
      </c>
      <c r="B1498" s="15">
        <v>42761.696006944447</v>
      </c>
      <c r="C1498" t="str">
        <f t="shared" si="46"/>
        <v>26-1-2017</v>
      </c>
      <c r="D1498">
        <f t="shared" si="47"/>
        <v>16</v>
      </c>
      <c r="E1498" s="14" t="s">
        <v>1144</v>
      </c>
    </row>
    <row r="1499" spans="1:5" x14ac:dyDescent="0.25">
      <c r="A1499" s="14" t="s">
        <v>1891</v>
      </c>
      <c r="B1499" s="15">
        <v>42761.697106481479</v>
      </c>
      <c r="C1499" t="str">
        <f t="shared" si="46"/>
        <v>26-1-2017</v>
      </c>
      <c r="D1499">
        <f t="shared" si="47"/>
        <v>16</v>
      </c>
      <c r="E1499" s="14" t="s">
        <v>1145</v>
      </c>
    </row>
    <row r="1500" spans="1:5" x14ac:dyDescent="0.25">
      <c r="A1500" s="14" t="s">
        <v>1891</v>
      </c>
      <c r="B1500" s="15">
        <v>42761.697106481479</v>
      </c>
      <c r="C1500" t="str">
        <f t="shared" si="46"/>
        <v>26-1-2017</v>
      </c>
      <c r="D1500">
        <f t="shared" si="47"/>
        <v>16</v>
      </c>
      <c r="E1500" s="14" t="s">
        <v>1145</v>
      </c>
    </row>
    <row r="1501" spans="1:5" x14ac:dyDescent="0.25">
      <c r="A1501" s="14" t="s">
        <v>1892</v>
      </c>
      <c r="B1501" s="15">
        <v>42761.697245370371</v>
      </c>
      <c r="C1501" t="str">
        <f t="shared" si="46"/>
        <v>26-1-2017</v>
      </c>
      <c r="D1501">
        <f t="shared" si="47"/>
        <v>16</v>
      </c>
      <c r="E1501" s="14" t="s">
        <v>1145</v>
      </c>
    </row>
    <row r="1502" spans="1:5" x14ac:dyDescent="0.25">
      <c r="A1502" s="14" t="s">
        <v>1892</v>
      </c>
      <c r="B1502" s="15">
        <v>42761.697245370371</v>
      </c>
      <c r="C1502" t="str">
        <f t="shared" si="46"/>
        <v>26-1-2017</v>
      </c>
      <c r="D1502">
        <f t="shared" si="47"/>
        <v>16</v>
      </c>
      <c r="E1502" s="14" t="s">
        <v>1145</v>
      </c>
    </row>
    <row r="1503" spans="1:5" x14ac:dyDescent="0.25">
      <c r="A1503" s="14" t="s">
        <v>1892</v>
      </c>
      <c r="B1503" s="15">
        <v>42761.697245370371</v>
      </c>
      <c r="C1503" t="str">
        <f t="shared" si="46"/>
        <v>26-1-2017</v>
      </c>
      <c r="D1503">
        <f t="shared" si="47"/>
        <v>16</v>
      </c>
      <c r="E1503" s="14" t="s">
        <v>1145</v>
      </c>
    </row>
    <row r="1504" spans="1:5" x14ac:dyDescent="0.25">
      <c r="A1504" s="14" t="s">
        <v>1892</v>
      </c>
      <c r="B1504" s="15">
        <v>42761.697245370371</v>
      </c>
      <c r="C1504" t="str">
        <f t="shared" si="46"/>
        <v>26-1-2017</v>
      </c>
      <c r="D1504">
        <f t="shared" si="47"/>
        <v>16</v>
      </c>
      <c r="E1504" s="14" t="s">
        <v>1145</v>
      </c>
    </row>
    <row r="1505" spans="1:5" x14ac:dyDescent="0.25">
      <c r="A1505" s="14" t="s">
        <v>1893</v>
      </c>
      <c r="B1505" s="15">
        <v>42761.697453703702</v>
      </c>
      <c r="C1505" t="str">
        <f t="shared" si="46"/>
        <v>26-1-2017</v>
      </c>
      <c r="D1505">
        <f t="shared" si="47"/>
        <v>16</v>
      </c>
      <c r="E1505" s="14" t="s">
        <v>1147</v>
      </c>
    </row>
    <row r="1506" spans="1:5" x14ac:dyDescent="0.25">
      <c r="A1506" s="14" t="s">
        <v>1894</v>
      </c>
      <c r="B1506" s="15">
        <v>42761.698240740741</v>
      </c>
      <c r="C1506" t="str">
        <f t="shared" si="46"/>
        <v>26-1-2017</v>
      </c>
      <c r="D1506">
        <f t="shared" si="47"/>
        <v>16</v>
      </c>
      <c r="E1506" s="14" t="s">
        <v>1145</v>
      </c>
    </row>
    <row r="1507" spans="1:5" x14ac:dyDescent="0.25">
      <c r="A1507" s="14" t="s">
        <v>1895</v>
      </c>
      <c r="B1507" s="15">
        <v>42761.698773148149</v>
      </c>
      <c r="C1507" t="str">
        <f t="shared" si="46"/>
        <v>26-1-2017</v>
      </c>
      <c r="D1507">
        <f t="shared" si="47"/>
        <v>16</v>
      </c>
      <c r="E1507" s="14" t="s">
        <v>1144</v>
      </c>
    </row>
    <row r="1508" spans="1:5" x14ac:dyDescent="0.25">
      <c r="A1508" s="14" t="s">
        <v>1896</v>
      </c>
      <c r="B1508" s="15">
        <v>42761.698935185188</v>
      </c>
      <c r="C1508" t="str">
        <f t="shared" si="46"/>
        <v>26-1-2017</v>
      </c>
      <c r="D1508">
        <f t="shared" si="47"/>
        <v>16</v>
      </c>
      <c r="E1508" s="14" t="s">
        <v>1143</v>
      </c>
    </row>
    <row r="1509" spans="1:5" x14ac:dyDescent="0.25">
      <c r="A1509" s="14" t="s">
        <v>1896</v>
      </c>
      <c r="B1509" s="15">
        <v>42761.698935185188</v>
      </c>
      <c r="C1509" t="str">
        <f t="shared" si="46"/>
        <v>26-1-2017</v>
      </c>
      <c r="D1509">
        <f t="shared" si="47"/>
        <v>16</v>
      </c>
      <c r="E1509" s="14" t="s">
        <v>1143</v>
      </c>
    </row>
    <row r="1510" spans="1:5" x14ac:dyDescent="0.25">
      <c r="A1510" s="14" t="s">
        <v>1341</v>
      </c>
      <c r="B1510" s="15">
        <v>42761.698946759258</v>
      </c>
      <c r="C1510" t="str">
        <f t="shared" si="46"/>
        <v>26-1-2017</v>
      </c>
      <c r="D1510">
        <f t="shared" si="47"/>
        <v>16</v>
      </c>
      <c r="E1510" s="14" t="s">
        <v>1144</v>
      </c>
    </row>
    <row r="1511" spans="1:5" x14ac:dyDescent="0.25">
      <c r="A1511" s="14" t="s">
        <v>57</v>
      </c>
      <c r="B1511" s="15">
        <v>42761.69935185185</v>
      </c>
      <c r="C1511" t="str">
        <f t="shared" si="46"/>
        <v>26-1-2017</v>
      </c>
      <c r="D1511">
        <f t="shared" si="47"/>
        <v>16</v>
      </c>
      <c r="E1511" s="14" t="s">
        <v>1146</v>
      </c>
    </row>
    <row r="1512" spans="1:5" x14ac:dyDescent="0.25">
      <c r="A1512" s="14" t="s">
        <v>1897</v>
      </c>
      <c r="B1512" s="15">
        <v>42761.699456018519</v>
      </c>
      <c r="C1512" t="str">
        <f t="shared" si="46"/>
        <v>26-1-2017</v>
      </c>
      <c r="D1512">
        <f t="shared" si="47"/>
        <v>16</v>
      </c>
      <c r="E1512" s="14" t="s">
        <v>1145</v>
      </c>
    </row>
    <row r="1513" spans="1:5" x14ac:dyDescent="0.25">
      <c r="A1513" s="14" t="s">
        <v>1898</v>
      </c>
      <c r="B1513" s="15">
        <v>42761.699791666666</v>
      </c>
      <c r="C1513" t="str">
        <f t="shared" si="46"/>
        <v>26-1-2017</v>
      </c>
      <c r="D1513">
        <f t="shared" si="47"/>
        <v>16</v>
      </c>
      <c r="E1513" s="14" t="s">
        <v>1145</v>
      </c>
    </row>
    <row r="1514" spans="1:5" x14ac:dyDescent="0.25">
      <c r="A1514" s="14" t="s">
        <v>1899</v>
      </c>
      <c r="B1514" s="15">
        <v>42761.699861111112</v>
      </c>
      <c r="C1514" t="str">
        <f t="shared" si="46"/>
        <v>26-1-2017</v>
      </c>
      <c r="D1514">
        <f t="shared" si="47"/>
        <v>16</v>
      </c>
      <c r="E1514" s="14" t="s">
        <v>1145</v>
      </c>
    </row>
    <row r="1515" spans="1:5" x14ac:dyDescent="0.25">
      <c r="A1515" s="14" t="s">
        <v>1899</v>
      </c>
      <c r="B1515" s="15">
        <v>42761.699861111112</v>
      </c>
      <c r="C1515" t="str">
        <f t="shared" si="46"/>
        <v>26-1-2017</v>
      </c>
      <c r="D1515">
        <f t="shared" si="47"/>
        <v>16</v>
      </c>
      <c r="E1515" s="14" t="s">
        <v>1145</v>
      </c>
    </row>
    <row r="1516" spans="1:5" x14ac:dyDescent="0.25">
      <c r="A1516" s="14" t="s">
        <v>1900</v>
      </c>
      <c r="B1516" s="15">
        <v>42761.70045138889</v>
      </c>
      <c r="C1516" t="str">
        <f t="shared" si="46"/>
        <v>26-1-2017</v>
      </c>
      <c r="D1516">
        <f t="shared" si="47"/>
        <v>16</v>
      </c>
      <c r="E1516" s="14" t="s">
        <v>1145</v>
      </c>
    </row>
    <row r="1517" spans="1:5" x14ac:dyDescent="0.25">
      <c r="A1517" s="14" t="s">
        <v>1901</v>
      </c>
      <c r="B1517" s="15">
        <v>42761.700868055559</v>
      </c>
      <c r="C1517" t="str">
        <f t="shared" si="46"/>
        <v>26-1-2017</v>
      </c>
      <c r="D1517">
        <f t="shared" si="47"/>
        <v>16</v>
      </c>
      <c r="E1517" s="14" t="s">
        <v>1145</v>
      </c>
    </row>
    <row r="1518" spans="1:5" x14ac:dyDescent="0.25">
      <c r="A1518" s="14" t="s">
        <v>1426</v>
      </c>
      <c r="B1518" s="15">
        <v>42761.70144675926</v>
      </c>
      <c r="C1518" t="str">
        <f t="shared" si="46"/>
        <v>26-1-2017</v>
      </c>
      <c r="D1518">
        <f t="shared" si="47"/>
        <v>16</v>
      </c>
      <c r="E1518" s="14" t="s">
        <v>1147</v>
      </c>
    </row>
    <row r="1519" spans="1:5" x14ac:dyDescent="0.25">
      <c r="A1519" s="14" t="s">
        <v>1372</v>
      </c>
      <c r="B1519" s="15">
        <v>42761.701921296299</v>
      </c>
      <c r="C1519" t="str">
        <f t="shared" si="46"/>
        <v>26-1-2017</v>
      </c>
      <c r="D1519">
        <f t="shared" si="47"/>
        <v>16</v>
      </c>
      <c r="E1519" s="14" t="s">
        <v>1144</v>
      </c>
    </row>
    <row r="1520" spans="1:5" x14ac:dyDescent="0.25">
      <c r="A1520" s="14" t="s">
        <v>1902</v>
      </c>
      <c r="B1520" s="15">
        <v>42761.702187499999</v>
      </c>
      <c r="C1520" t="str">
        <f t="shared" si="46"/>
        <v>26-1-2017</v>
      </c>
      <c r="D1520">
        <f t="shared" si="47"/>
        <v>16</v>
      </c>
      <c r="E1520" s="14" t="s">
        <v>1145</v>
      </c>
    </row>
    <row r="1521" spans="1:5" x14ac:dyDescent="0.25">
      <c r="A1521" s="14" t="s">
        <v>1652</v>
      </c>
      <c r="B1521" s="15">
        <v>42761.702488425923</v>
      </c>
      <c r="C1521" t="str">
        <f t="shared" si="46"/>
        <v>26-1-2017</v>
      </c>
      <c r="D1521">
        <f t="shared" si="47"/>
        <v>16</v>
      </c>
      <c r="E1521" s="14" t="s">
        <v>1144</v>
      </c>
    </row>
    <row r="1522" spans="1:5" x14ac:dyDescent="0.25">
      <c r="A1522" s="14" t="s">
        <v>229</v>
      </c>
      <c r="B1522" s="15">
        <v>42761.702557870369</v>
      </c>
      <c r="C1522" t="str">
        <f t="shared" si="46"/>
        <v>26-1-2017</v>
      </c>
      <c r="D1522">
        <f t="shared" si="47"/>
        <v>16</v>
      </c>
      <c r="E1522" s="14" t="s">
        <v>1144</v>
      </c>
    </row>
    <row r="1523" spans="1:5" x14ac:dyDescent="0.25">
      <c r="A1523" s="14" t="s">
        <v>1450</v>
      </c>
      <c r="B1523" s="15">
        <v>42761.703009259261</v>
      </c>
      <c r="C1523" t="str">
        <f t="shared" si="46"/>
        <v>26-1-2017</v>
      </c>
      <c r="D1523">
        <f t="shared" si="47"/>
        <v>16</v>
      </c>
      <c r="E1523" s="14" t="s">
        <v>1144</v>
      </c>
    </row>
    <row r="1524" spans="1:5" x14ac:dyDescent="0.25">
      <c r="A1524" s="14" t="s">
        <v>1903</v>
      </c>
      <c r="B1524" s="15">
        <v>42761.703043981484</v>
      </c>
      <c r="C1524" t="str">
        <f t="shared" si="46"/>
        <v>26-1-2017</v>
      </c>
      <c r="D1524">
        <f t="shared" si="47"/>
        <v>16</v>
      </c>
      <c r="E1524" s="14" t="s">
        <v>1144</v>
      </c>
    </row>
    <row r="1525" spans="1:5" x14ac:dyDescent="0.25">
      <c r="A1525" s="14" t="s">
        <v>1904</v>
      </c>
      <c r="B1525" s="15">
        <v>42761.703483796293</v>
      </c>
      <c r="C1525" t="str">
        <f t="shared" si="46"/>
        <v>26-1-2017</v>
      </c>
      <c r="D1525">
        <f t="shared" si="47"/>
        <v>16</v>
      </c>
      <c r="E1525" s="14" t="s">
        <v>1146</v>
      </c>
    </row>
    <row r="1526" spans="1:5" x14ac:dyDescent="0.25">
      <c r="A1526" s="14" t="s">
        <v>1905</v>
      </c>
      <c r="B1526" s="15">
        <v>42761.703692129631</v>
      </c>
      <c r="C1526" t="str">
        <f t="shared" si="46"/>
        <v>26-1-2017</v>
      </c>
      <c r="D1526">
        <f t="shared" si="47"/>
        <v>16</v>
      </c>
      <c r="E1526" s="14" t="s">
        <v>1144</v>
      </c>
    </row>
    <row r="1527" spans="1:5" x14ac:dyDescent="0.25">
      <c r="A1527" s="14" t="s">
        <v>1304</v>
      </c>
      <c r="B1527" s="15">
        <v>42761.703750000001</v>
      </c>
      <c r="C1527" t="str">
        <f t="shared" si="46"/>
        <v>26-1-2017</v>
      </c>
      <c r="D1527">
        <f t="shared" si="47"/>
        <v>16</v>
      </c>
      <c r="E1527" s="14" t="s">
        <v>1144</v>
      </c>
    </row>
    <row r="1528" spans="1:5" x14ac:dyDescent="0.25">
      <c r="A1528" s="14" t="s">
        <v>1906</v>
      </c>
      <c r="B1528" s="15">
        <v>42761.70385416667</v>
      </c>
      <c r="C1528" t="str">
        <f t="shared" si="46"/>
        <v>26-1-2017</v>
      </c>
      <c r="D1528">
        <f t="shared" si="47"/>
        <v>16</v>
      </c>
      <c r="E1528" s="14" t="s">
        <v>1145</v>
      </c>
    </row>
    <row r="1529" spans="1:5" x14ac:dyDescent="0.25">
      <c r="A1529" s="14" t="s">
        <v>1907</v>
      </c>
      <c r="B1529" s="15">
        <v>42761.704224537039</v>
      </c>
      <c r="C1529" t="str">
        <f t="shared" si="46"/>
        <v>26-1-2017</v>
      </c>
      <c r="D1529">
        <f t="shared" si="47"/>
        <v>16</v>
      </c>
      <c r="E1529" s="14" t="s">
        <v>1146</v>
      </c>
    </row>
    <row r="1530" spans="1:5" x14ac:dyDescent="0.25">
      <c r="A1530" s="14" t="s">
        <v>114</v>
      </c>
      <c r="B1530" s="15">
        <v>42761.704247685186</v>
      </c>
      <c r="C1530" t="str">
        <f t="shared" si="46"/>
        <v>26-1-2017</v>
      </c>
      <c r="D1530">
        <f t="shared" si="47"/>
        <v>16</v>
      </c>
      <c r="E1530" s="14" t="s">
        <v>1144</v>
      </c>
    </row>
    <row r="1531" spans="1:5" x14ac:dyDescent="0.25">
      <c r="A1531" s="14" t="s">
        <v>1908</v>
      </c>
      <c r="B1531" s="15">
        <v>42761.704942129632</v>
      </c>
      <c r="C1531" t="str">
        <f t="shared" si="46"/>
        <v>26-1-2017</v>
      </c>
      <c r="D1531">
        <f t="shared" si="47"/>
        <v>16</v>
      </c>
      <c r="E1531" s="14" t="s">
        <v>1145</v>
      </c>
    </row>
    <row r="1532" spans="1:5" x14ac:dyDescent="0.25">
      <c r="A1532" s="14" t="s">
        <v>1355</v>
      </c>
      <c r="B1532" s="15">
        <v>42761.705057870371</v>
      </c>
      <c r="C1532" t="str">
        <f t="shared" si="46"/>
        <v>26-1-2017</v>
      </c>
      <c r="D1532">
        <f t="shared" si="47"/>
        <v>16</v>
      </c>
      <c r="E1532" s="14" t="s">
        <v>1144</v>
      </c>
    </row>
    <row r="1533" spans="1:5" x14ac:dyDescent="0.25">
      <c r="A1533" s="14" t="s">
        <v>1909</v>
      </c>
      <c r="B1533" s="15">
        <v>42761.705069444448</v>
      </c>
      <c r="C1533" t="str">
        <f t="shared" si="46"/>
        <v>26-1-2017</v>
      </c>
      <c r="D1533">
        <f t="shared" si="47"/>
        <v>16</v>
      </c>
      <c r="E1533" s="14" t="s">
        <v>1145</v>
      </c>
    </row>
    <row r="1534" spans="1:5" x14ac:dyDescent="0.25">
      <c r="A1534" s="14" t="s">
        <v>489</v>
      </c>
      <c r="B1534" s="15">
        <v>42761.70521990741</v>
      </c>
      <c r="C1534" t="str">
        <f t="shared" si="46"/>
        <v>26-1-2017</v>
      </c>
      <c r="D1534">
        <f t="shared" si="47"/>
        <v>16</v>
      </c>
      <c r="E1534" s="14" t="s">
        <v>1145</v>
      </c>
    </row>
    <row r="1535" spans="1:5" x14ac:dyDescent="0.25">
      <c r="A1535" s="14" t="s">
        <v>1910</v>
      </c>
      <c r="B1535" s="15">
        <v>42761.705625000002</v>
      </c>
      <c r="C1535" t="str">
        <f t="shared" si="46"/>
        <v>26-1-2017</v>
      </c>
      <c r="D1535">
        <f t="shared" si="47"/>
        <v>16</v>
      </c>
      <c r="E1535" s="14" t="s">
        <v>1145</v>
      </c>
    </row>
    <row r="1536" spans="1:5" x14ac:dyDescent="0.25">
      <c r="A1536" s="14" t="s">
        <v>1911</v>
      </c>
      <c r="B1536" s="15">
        <v>42761.706006944441</v>
      </c>
      <c r="C1536" t="str">
        <f t="shared" si="46"/>
        <v>26-1-2017</v>
      </c>
      <c r="D1536">
        <f t="shared" si="47"/>
        <v>16</v>
      </c>
      <c r="E1536" s="14" t="s">
        <v>1144</v>
      </c>
    </row>
    <row r="1537" spans="1:5" x14ac:dyDescent="0.25">
      <c r="A1537" s="14" t="s">
        <v>1912</v>
      </c>
      <c r="B1537" s="15">
        <v>42761.706261574072</v>
      </c>
      <c r="C1537" t="str">
        <f t="shared" si="46"/>
        <v>26-1-2017</v>
      </c>
      <c r="D1537">
        <f t="shared" si="47"/>
        <v>16</v>
      </c>
      <c r="E1537" s="14" t="s">
        <v>1143</v>
      </c>
    </row>
    <row r="1538" spans="1:5" x14ac:dyDescent="0.25">
      <c r="A1538" s="14" t="s">
        <v>1912</v>
      </c>
      <c r="B1538" s="15">
        <v>42761.706261574072</v>
      </c>
      <c r="C1538" t="str">
        <f t="shared" si="46"/>
        <v>26-1-2017</v>
      </c>
      <c r="D1538">
        <f t="shared" si="47"/>
        <v>16</v>
      </c>
      <c r="E1538" s="14" t="s">
        <v>1143</v>
      </c>
    </row>
    <row r="1539" spans="1:5" x14ac:dyDescent="0.25">
      <c r="A1539" s="14" t="s">
        <v>582</v>
      </c>
      <c r="B1539" s="15">
        <v>42761.706828703704</v>
      </c>
      <c r="C1539" t="str">
        <f t="shared" ref="C1539:C1602" si="48">CONCATENATE(DAY(B1539),"-",MONTH(B1539),"-",YEAR(B1539))</f>
        <v>26-1-2017</v>
      </c>
      <c r="D1539">
        <f t="shared" ref="D1539:D1602" si="49">HOUR(B1539)</f>
        <v>16</v>
      </c>
      <c r="E1539" s="14" t="s">
        <v>1144</v>
      </c>
    </row>
    <row r="1540" spans="1:5" x14ac:dyDescent="0.25">
      <c r="A1540" s="14" t="s">
        <v>86</v>
      </c>
      <c r="B1540" s="14" t="s">
        <v>2985</v>
      </c>
      <c r="C1540" t="e">
        <f t="shared" si="48"/>
        <v>#VALUE!</v>
      </c>
      <c r="D1540" t="e">
        <f t="shared" si="49"/>
        <v>#VALUE!</v>
      </c>
      <c r="E1540" s="14" t="s">
        <v>1144</v>
      </c>
    </row>
    <row r="1541" spans="1:5" x14ac:dyDescent="0.25">
      <c r="A1541" s="14" t="s">
        <v>1913</v>
      </c>
      <c r="B1541" s="15">
        <v>42761.707627314812</v>
      </c>
      <c r="C1541" t="str">
        <f t="shared" si="48"/>
        <v>26-1-2017</v>
      </c>
      <c r="D1541">
        <f t="shared" si="49"/>
        <v>16</v>
      </c>
      <c r="E1541" s="14" t="s">
        <v>1145</v>
      </c>
    </row>
    <row r="1542" spans="1:5" x14ac:dyDescent="0.25">
      <c r="A1542" s="14" t="s">
        <v>1914</v>
      </c>
      <c r="B1542" s="15">
        <v>42761.707731481481</v>
      </c>
      <c r="C1542" t="str">
        <f t="shared" si="48"/>
        <v>26-1-2017</v>
      </c>
      <c r="D1542">
        <f t="shared" si="49"/>
        <v>16</v>
      </c>
      <c r="E1542" s="14" t="s">
        <v>1145</v>
      </c>
    </row>
    <row r="1543" spans="1:5" x14ac:dyDescent="0.25">
      <c r="A1543" s="14" t="s">
        <v>1915</v>
      </c>
      <c r="B1543" s="15">
        <v>42761.708738425928</v>
      </c>
      <c r="C1543" t="str">
        <f t="shared" si="48"/>
        <v>26-1-2017</v>
      </c>
      <c r="D1543">
        <f t="shared" si="49"/>
        <v>17</v>
      </c>
      <c r="E1543" s="14" t="s">
        <v>1143</v>
      </c>
    </row>
    <row r="1544" spans="1:5" x14ac:dyDescent="0.25">
      <c r="A1544" s="14" t="s">
        <v>1915</v>
      </c>
      <c r="B1544" s="15">
        <v>42761.708738425928</v>
      </c>
      <c r="C1544" t="str">
        <f t="shared" si="48"/>
        <v>26-1-2017</v>
      </c>
      <c r="D1544">
        <f t="shared" si="49"/>
        <v>17</v>
      </c>
      <c r="E1544" s="14" t="s">
        <v>1143</v>
      </c>
    </row>
    <row r="1545" spans="1:5" x14ac:dyDescent="0.25">
      <c r="A1545" s="14" t="s">
        <v>777</v>
      </c>
      <c r="B1545" s="15">
        <v>42761.708807870367</v>
      </c>
      <c r="C1545" t="str">
        <f t="shared" si="48"/>
        <v>26-1-2017</v>
      </c>
      <c r="D1545">
        <f t="shared" si="49"/>
        <v>17</v>
      </c>
      <c r="E1545" s="14" t="s">
        <v>1145</v>
      </c>
    </row>
    <row r="1546" spans="1:5" x14ac:dyDescent="0.25">
      <c r="A1546" s="14" t="s">
        <v>1916</v>
      </c>
      <c r="B1546" s="15">
        <v>42761.709710648145</v>
      </c>
      <c r="C1546" t="str">
        <f t="shared" si="48"/>
        <v>26-1-2017</v>
      </c>
      <c r="D1546">
        <f t="shared" si="49"/>
        <v>17</v>
      </c>
      <c r="E1546" s="14" t="s">
        <v>1144</v>
      </c>
    </row>
    <row r="1547" spans="1:5" x14ac:dyDescent="0.25">
      <c r="A1547" s="14" t="s">
        <v>1302</v>
      </c>
      <c r="B1547" s="15">
        <v>42761.710277777776</v>
      </c>
      <c r="C1547" t="str">
        <f t="shared" si="48"/>
        <v>26-1-2017</v>
      </c>
      <c r="D1547">
        <f t="shared" si="49"/>
        <v>17</v>
      </c>
      <c r="E1547" s="14" t="s">
        <v>1144</v>
      </c>
    </row>
    <row r="1548" spans="1:5" x14ac:dyDescent="0.25">
      <c r="A1548" s="14" t="s">
        <v>1917</v>
      </c>
      <c r="B1548" s="15">
        <v>42761.710393518515</v>
      </c>
      <c r="C1548" t="str">
        <f t="shared" si="48"/>
        <v>26-1-2017</v>
      </c>
      <c r="D1548">
        <f t="shared" si="49"/>
        <v>17</v>
      </c>
      <c r="E1548" s="14" t="s">
        <v>1145</v>
      </c>
    </row>
    <row r="1549" spans="1:5" x14ac:dyDescent="0.25">
      <c r="A1549" s="14" t="s">
        <v>723</v>
      </c>
      <c r="B1549" s="15">
        <v>42761.710543981484</v>
      </c>
      <c r="C1549" t="str">
        <f t="shared" si="48"/>
        <v>26-1-2017</v>
      </c>
      <c r="D1549">
        <f t="shared" si="49"/>
        <v>17</v>
      </c>
      <c r="E1549" s="14" t="s">
        <v>1145</v>
      </c>
    </row>
    <row r="1550" spans="1:5" x14ac:dyDescent="0.25">
      <c r="A1550" s="14" t="s">
        <v>723</v>
      </c>
      <c r="B1550" s="15">
        <v>42761.710543981484</v>
      </c>
      <c r="C1550" t="str">
        <f t="shared" si="48"/>
        <v>26-1-2017</v>
      </c>
      <c r="D1550">
        <f t="shared" si="49"/>
        <v>17</v>
      </c>
      <c r="E1550" s="14" t="s">
        <v>1145</v>
      </c>
    </row>
    <row r="1551" spans="1:5" x14ac:dyDescent="0.25">
      <c r="A1551" s="14" t="s">
        <v>1918</v>
      </c>
      <c r="B1551" s="15">
        <v>42761.710868055554</v>
      </c>
      <c r="C1551" t="str">
        <f t="shared" si="48"/>
        <v>26-1-2017</v>
      </c>
      <c r="D1551">
        <f t="shared" si="49"/>
        <v>17</v>
      </c>
      <c r="E1551" s="14" t="s">
        <v>1145</v>
      </c>
    </row>
    <row r="1552" spans="1:5" x14ac:dyDescent="0.25">
      <c r="A1552" s="14" t="s">
        <v>1919</v>
      </c>
      <c r="B1552" s="15">
        <v>42761.711736111109</v>
      </c>
      <c r="C1552" t="str">
        <f t="shared" si="48"/>
        <v>26-1-2017</v>
      </c>
      <c r="D1552">
        <f t="shared" si="49"/>
        <v>17</v>
      </c>
      <c r="E1552" s="14" t="s">
        <v>1145</v>
      </c>
    </row>
    <row r="1553" spans="1:5" x14ac:dyDescent="0.25">
      <c r="A1553" s="14" t="s">
        <v>1919</v>
      </c>
      <c r="B1553" s="15">
        <v>42761.711736111109</v>
      </c>
      <c r="C1553" t="str">
        <f t="shared" si="48"/>
        <v>26-1-2017</v>
      </c>
      <c r="D1553">
        <f t="shared" si="49"/>
        <v>17</v>
      </c>
      <c r="E1553" s="14" t="s">
        <v>1145</v>
      </c>
    </row>
    <row r="1554" spans="1:5" x14ac:dyDescent="0.25">
      <c r="A1554" s="14" t="s">
        <v>1919</v>
      </c>
      <c r="B1554" s="15">
        <v>42761.711736111109</v>
      </c>
      <c r="C1554" t="str">
        <f t="shared" si="48"/>
        <v>26-1-2017</v>
      </c>
      <c r="D1554">
        <f t="shared" si="49"/>
        <v>17</v>
      </c>
      <c r="E1554" s="14" t="s">
        <v>1145</v>
      </c>
    </row>
    <row r="1555" spans="1:5" x14ac:dyDescent="0.25">
      <c r="A1555" s="14" t="s">
        <v>96</v>
      </c>
      <c r="B1555" s="15">
        <v>42761.712060185186</v>
      </c>
      <c r="C1555" t="str">
        <f t="shared" si="48"/>
        <v>26-1-2017</v>
      </c>
      <c r="D1555">
        <f t="shared" si="49"/>
        <v>17</v>
      </c>
      <c r="E1555" s="14" t="s">
        <v>1144</v>
      </c>
    </row>
    <row r="1556" spans="1:5" x14ac:dyDescent="0.25">
      <c r="A1556" s="14" t="s">
        <v>1920</v>
      </c>
      <c r="B1556" s="15">
        <v>42761.712824074071</v>
      </c>
      <c r="C1556" t="str">
        <f t="shared" si="48"/>
        <v>26-1-2017</v>
      </c>
      <c r="D1556">
        <f t="shared" si="49"/>
        <v>17</v>
      </c>
      <c r="E1556" s="14" t="s">
        <v>1145</v>
      </c>
    </row>
    <row r="1557" spans="1:5" x14ac:dyDescent="0.25">
      <c r="A1557" s="14" t="s">
        <v>1921</v>
      </c>
      <c r="B1557" s="15">
        <v>42761.713287037041</v>
      </c>
      <c r="C1557" t="str">
        <f t="shared" si="48"/>
        <v>26-1-2017</v>
      </c>
      <c r="D1557">
        <f t="shared" si="49"/>
        <v>17</v>
      </c>
      <c r="E1557" s="14" t="s">
        <v>1144</v>
      </c>
    </row>
    <row r="1558" spans="1:5" x14ac:dyDescent="0.25">
      <c r="A1558" s="14" t="s">
        <v>1201</v>
      </c>
      <c r="B1558" s="15">
        <v>42761.713888888888</v>
      </c>
      <c r="C1558" t="str">
        <f t="shared" si="48"/>
        <v>26-1-2017</v>
      </c>
      <c r="D1558">
        <f t="shared" si="49"/>
        <v>17</v>
      </c>
      <c r="E1558" s="14" t="s">
        <v>1144</v>
      </c>
    </row>
    <row r="1559" spans="1:5" x14ac:dyDescent="0.25">
      <c r="A1559" s="14" t="s">
        <v>1184</v>
      </c>
      <c r="B1559" s="15">
        <v>42761.713969907411</v>
      </c>
      <c r="C1559" t="str">
        <f t="shared" si="48"/>
        <v>26-1-2017</v>
      </c>
      <c r="D1559">
        <f t="shared" si="49"/>
        <v>17</v>
      </c>
      <c r="E1559" s="14" t="s">
        <v>1146</v>
      </c>
    </row>
    <row r="1560" spans="1:5" x14ac:dyDescent="0.25">
      <c r="A1560" s="14" t="s">
        <v>1922</v>
      </c>
      <c r="B1560" s="15">
        <v>42761.714537037034</v>
      </c>
      <c r="C1560" t="str">
        <f t="shared" si="48"/>
        <v>26-1-2017</v>
      </c>
      <c r="D1560">
        <f t="shared" si="49"/>
        <v>17</v>
      </c>
      <c r="E1560" s="14" t="s">
        <v>1144</v>
      </c>
    </row>
    <row r="1561" spans="1:5" x14ac:dyDescent="0.25">
      <c r="A1561" s="14" t="s">
        <v>134</v>
      </c>
      <c r="B1561" s="15">
        <v>42761.714594907404</v>
      </c>
      <c r="C1561" t="str">
        <f t="shared" si="48"/>
        <v>26-1-2017</v>
      </c>
      <c r="D1561">
        <f t="shared" si="49"/>
        <v>17</v>
      </c>
      <c r="E1561" s="14" t="s">
        <v>1144</v>
      </c>
    </row>
    <row r="1562" spans="1:5" x14ac:dyDescent="0.25">
      <c r="A1562" s="14" t="s">
        <v>1923</v>
      </c>
      <c r="B1562" s="15">
        <v>42761.714641203704</v>
      </c>
      <c r="C1562" t="str">
        <f t="shared" si="48"/>
        <v>26-1-2017</v>
      </c>
      <c r="D1562">
        <f t="shared" si="49"/>
        <v>17</v>
      </c>
      <c r="E1562" s="14" t="s">
        <v>1144</v>
      </c>
    </row>
    <row r="1563" spans="1:5" x14ac:dyDescent="0.25">
      <c r="A1563" s="14" t="s">
        <v>1924</v>
      </c>
      <c r="B1563" s="15">
        <v>42761.715532407405</v>
      </c>
      <c r="C1563" t="str">
        <f t="shared" si="48"/>
        <v>26-1-2017</v>
      </c>
      <c r="D1563">
        <f t="shared" si="49"/>
        <v>17</v>
      </c>
      <c r="E1563" s="14" t="s">
        <v>1145</v>
      </c>
    </row>
    <row r="1564" spans="1:5" x14ac:dyDescent="0.25">
      <c r="A1564" s="14" t="s">
        <v>1398</v>
      </c>
      <c r="B1564" s="15">
        <v>42761.715624999997</v>
      </c>
      <c r="C1564" t="str">
        <f t="shared" si="48"/>
        <v>26-1-2017</v>
      </c>
      <c r="D1564">
        <f t="shared" si="49"/>
        <v>17</v>
      </c>
      <c r="E1564" s="14" t="s">
        <v>1144</v>
      </c>
    </row>
    <row r="1565" spans="1:5" x14ac:dyDescent="0.25">
      <c r="A1565" s="14" t="s">
        <v>1925</v>
      </c>
      <c r="B1565" s="15">
        <v>42761.71607638889</v>
      </c>
      <c r="C1565" t="str">
        <f t="shared" si="48"/>
        <v>26-1-2017</v>
      </c>
      <c r="D1565">
        <f t="shared" si="49"/>
        <v>17</v>
      </c>
      <c r="E1565" s="14" t="s">
        <v>1144</v>
      </c>
    </row>
    <row r="1566" spans="1:5" x14ac:dyDescent="0.25">
      <c r="A1566" s="14" t="s">
        <v>1926</v>
      </c>
      <c r="B1566" s="15">
        <v>42761.71634259259</v>
      </c>
      <c r="C1566" t="str">
        <f t="shared" si="48"/>
        <v>26-1-2017</v>
      </c>
      <c r="D1566">
        <f t="shared" si="49"/>
        <v>17</v>
      </c>
      <c r="E1566" s="14" t="s">
        <v>1145</v>
      </c>
    </row>
    <row r="1567" spans="1:5" x14ac:dyDescent="0.25">
      <c r="A1567" s="14" t="s">
        <v>1927</v>
      </c>
      <c r="B1567" s="15">
        <v>42761.716886574075</v>
      </c>
      <c r="C1567" t="str">
        <f t="shared" si="48"/>
        <v>26-1-2017</v>
      </c>
      <c r="D1567">
        <f t="shared" si="49"/>
        <v>17</v>
      </c>
      <c r="E1567" s="14" t="s">
        <v>1144</v>
      </c>
    </row>
    <row r="1568" spans="1:5" x14ac:dyDescent="0.25">
      <c r="A1568" s="14" t="s">
        <v>1490</v>
      </c>
      <c r="B1568" s="15">
        <v>42761.717835648145</v>
      </c>
      <c r="C1568" t="str">
        <f t="shared" si="48"/>
        <v>26-1-2017</v>
      </c>
      <c r="D1568">
        <f t="shared" si="49"/>
        <v>17</v>
      </c>
      <c r="E1568" s="14" t="s">
        <v>1150</v>
      </c>
    </row>
    <row r="1569" spans="1:5" x14ac:dyDescent="0.25">
      <c r="A1569" s="14" t="s">
        <v>758</v>
      </c>
      <c r="B1569" s="15">
        <v>42761.718865740739</v>
      </c>
      <c r="C1569" t="str">
        <f t="shared" si="48"/>
        <v>26-1-2017</v>
      </c>
      <c r="D1569">
        <f t="shared" si="49"/>
        <v>17</v>
      </c>
      <c r="E1569" s="14" t="s">
        <v>1145</v>
      </c>
    </row>
    <row r="1570" spans="1:5" x14ac:dyDescent="0.25">
      <c r="A1570" s="14" t="s">
        <v>1296</v>
      </c>
      <c r="B1570" s="15">
        <v>42761.71947916667</v>
      </c>
      <c r="C1570" t="str">
        <f t="shared" si="48"/>
        <v>26-1-2017</v>
      </c>
      <c r="D1570">
        <f t="shared" si="49"/>
        <v>17</v>
      </c>
      <c r="E1570" s="14" t="s">
        <v>1144</v>
      </c>
    </row>
    <row r="1571" spans="1:5" x14ac:dyDescent="0.25">
      <c r="A1571" s="14" t="s">
        <v>1928</v>
      </c>
      <c r="B1571" s="15">
        <v>42761.719733796293</v>
      </c>
      <c r="C1571" t="str">
        <f t="shared" si="48"/>
        <v>26-1-2017</v>
      </c>
      <c r="D1571">
        <f t="shared" si="49"/>
        <v>17</v>
      </c>
      <c r="E1571" s="14" t="s">
        <v>1145</v>
      </c>
    </row>
    <row r="1572" spans="1:5" x14ac:dyDescent="0.25">
      <c r="A1572" s="14" t="s">
        <v>1929</v>
      </c>
      <c r="B1572" s="15">
        <v>42761.720486111109</v>
      </c>
      <c r="C1572" t="str">
        <f t="shared" si="48"/>
        <v>26-1-2017</v>
      </c>
      <c r="D1572">
        <f t="shared" si="49"/>
        <v>17</v>
      </c>
      <c r="E1572" s="14" t="s">
        <v>1145</v>
      </c>
    </row>
    <row r="1573" spans="1:5" x14ac:dyDescent="0.25">
      <c r="A1573" s="14" t="s">
        <v>68</v>
      </c>
      <c r="B1573" s="15">
        <v>42761.720925925925</v>
      </c>
      <c r="C1573" t="str">
        <f t="shared" si="48"/>
        <v>26-1-2017</v>
      </c>
      <c r="D1573">
        <f t="shared" si="49"/>
        <v>17</v>
      </c>
      <c r="E1573" s="14" t="s">
        <v>1145</v>
      </c>
    </row>
    <row r="1574" spans="1:5" x14ac:dyDescent="0.25">
      <c r="A1574" s="14" t="s">
        <v>1930</v>
      </c>
      <c r="B1574" s="15">
        <v>42761.721365740741</v>
      </c>
      <c r="C1574" t="str">
        <f t="shared" si="48"/>
        <v>26-1-2017</v>
      </c>
      <c r="D1574">
        <f t="shared" si="49"/>
        <v>17</v>
      </c>
      <c r="E1574" s="14" t="s">
        <v>1146</v>
      </c>
    </row>
    <row r="1575" spans="1:5" x14ac:dyDescent="0.25">
      <c r="A1575" s="14" t="s">
        <v>1931</v>
      </c>
      <c r="B1575" s="15">
        <v>42761.722013888888</v>
      </c>
      <c r="C1575" t="str">
        <f t="shared" si="48"/>
        <v>26-1-2017</v>
      </c>
      <c r="D1575">
        <f t="shared" si="49"/>
        <v>17</v>
      </c>
      <c r="E1575" s="14" t="s">
        <v>1145</v>
      </c>
    </row>
    <row r="1576" spans="1:5" x14ac:dyDescent="0.25">
      <c r="A1576" s="14" t="s">
        <v>1932</v>
      </c>
      <c r="B1576" s="15">
        <v>42761.722384259258</v>
      </c>
      <c r="C1576" t="str">
        <f t="shared" si="48"/>
        <v>26-1-2017</v>
      </c>
      <c r="D1576">
        <f t="shared" si="49"/>
        <v>17</v>
      </c>
      <c r="E1576" s="14" t="s">
        <v>1145</v>
      </c>
    </row>
    <row r="1577" spans="1:5" x14ac:dyDescent="0.25">
      <c r="A1577" s="14" t="s">
        <v>1933</v>
      </c>
      <c r="B1577" s="15">
        <v>42761.722719907404</v>
      </c>
      <c r="C1577" t="str">
        <f t="shared" si="48"/>
        <v>26-1-2017</v>
      </c>
      <c r="D1577">
        <f t="shared" si="49"/>
        <v>17</v>
      </c>
      <c r="E1577" s="14" t="s">
        <v>1143</v>
      </c>
    </row>
    <row r="1578" spans="1:5" x14ac:dyDescent="0.25">
      <c r="A1578" s="14" t="s">
        <v>1933</v>
      </c>
      <c r="B1578" s="15">
        <v>42761.722719907404</v>
      </c>
      <c r="C1578" t="str">
        <f t="shared" si="48"/>
        <v>26-1-2017</v>
      </c>
      <c r="D1578">
        <f t="shared" si="49"/>
        <v>17</v>
      </c>
      <c r="E1578" s="14" t="s">
        <v>1143</v>
      </c>
    </row>
    <row r="1579" spans="1:5" x14ac:dyDescent="0.25">
      <c r="A1579" s="14" t="s">
        <v>1933</v>
      </c>
      <c r="B1579" s="15">
        <v>42761.722719907404</v>
      </c>
      <c r="C1579" t="str">
        <f t="shared" si="48"/>
        <v>26-1-2017</v>
      </c>
      <c r="D1579">
        <f t="shared" si="49"/>
        <v>17</v>
      </c>
      <c r="E1579" s="14" t="s">
        <v>1143</v>
      </c>
    </row>
    <row r="1580" spans="1:5" x14ac:dyDescent="0.25">
      <c r="A1580" s="14" t="s">
        <v>1933</v>
      </c>
      <c r="B1580" s="15">
        <v>42761.722719907404</v>
      </c>
      <c r="C1580" t="str">
        <f t="shared" si="48"/>
        <v>26-1-2017</v>
      </c>
      <c r="D1580">
        <f t="shared" si="49"/>
        <v>17</v>
      </c>
      <c r="E1580" s="14" t="s">
        <v>1143</v>
      </c>
    </row>
    <row r="1581" spans="1:5" x14ac:dyDescent="0.25">
      <c r="A1581" s="14" t="s">
        <v>1934</v>
      </c>
      <c r="B1581" s="15">
        <v>42761.723090277781</v>
      </c>
      <c r="C1581" t="str">
        <f t="shared" si="48"/>
        <v>26-1-2017</v>
      </c>
      <c r="D1581">
        <f t="shared" si="49"/>
        <v>17</v>
      </c>
      <c r="E1581" s="14" t="s">
        <v>1150</v>
      </c>
    </row>
    <row r="1582" spans="1:5" x14ac:dyDescent="0.25">
      <c r="A1582" s="14" t="s">
        <v>1935</v>
      </c>
      <c r="B1582" s="15">
        <v>42761.723124999997</v>
      </c>
      <c r="C1582" t="str">
        <f t="shared" si="48"/>
        <v>26-1-2017</v>
      </c>
      <c r="D1582">
        <f t="shared" si="49"/>
        <v>17</v>
      </c>
      <c r="E1582" s="14" t="s">
        <v>1146</v>
      </c>
    </row>
    <row r="1583" spans="1:5" x14ac:dyDescent="0.25">
      <c r="A1583" s="14" t="s">
        <v>1205</v>
      </c>
      <c r="B1583" s="15">
        <v>42761.723865740743</v>
      </c>
      <c r="C1583" t="str">
        <f t="shared" si="48"/>
        <v>26-1-2017</v>
      </c>
      <c r="D1583">
        <f t="shared" si="49"/>
        <v>17</v>
      </c>
      <c r="E1583" s="14" t="s">
        <v>1144</v>
      </c>
    </row>
    <row r="1584" spans="1:5" x14ac:dyDescent="0.25">
      <c r="A1584" s="14" t="s">
        <v>1936</v>
      </c>
      <c r="B1584" s="15">
        <v>42761.724189814813</v>
      </c>
      <c r="C1584" t="str">
        <f t="shared" si="48"/>
        <v>26-1-2017</v>
      </c>
      <c r="D1584">
        <f t="shared" si="49"/>
        <v>17</v>
      </c>
      <c r="E1584" s="14" t="s">
        <v>1143</v>
      </c>
    </row>
    <row r="1585" spans="1:5" x14ac:dyDescent="0.25">
      <c r="A1585" s="14" t="s">
        <v>1936</v>
      </c>
      <c r="B1585" s="15">
        <v>42761.724189814813</v>
      </c>
      <c r="C1585" t="str">
        <f t="shared" si="48"/>
        <v>26-1-2017</v>
      </c>
      <c r="D1585">
        <f t="shared" si="49"/>
        <v>17</v>
      </c>
      <c r="E1585" s="14" t="s">
        <v>1143</v>
      </c>
    </row>
    <row r="1586" spans="1:5" x14ac:dyDescent="0.25">
      <c r="A1586" s="14" t="s">
        <v>1770</v>
      </c>
      <c r="B1586" s="15">
        <v>42761.725115740737</v>
      </c>
      <c r="C1586" t="str">
        <f t="shared" si="48"/>
        <v>26-1-2017</v>
      </c>
      <c r="D1586">
        <f t="shared" si="49"/>
        <v>17</v>
      </c>
      <c r="E1586" s="14" t="s">
        <v>1150</v>
      </c>
    </row>
    <row r="1587" spans="1:5" x14ac:dyDescent="0.25">
      <c r="A1587" s="14" t="s">
        <v>1183</v>
      </c>
      <c r="B1587" s="15">
        <v>42761.725277777776</v>
      </c>
      <c r="C1587" t="str">
        <f t="shared" si="48"/>
        <v>26-1-2017</v>
      </c>
      <c r="D1587">
        <f t="shared" si="49"/>
        <v>17</v>
      </c>
      <c r="E1587" s="14" t="s">
        <v>1144</v>
      </c>
    </row>
    <row r="1588" spans="1:5" x14ac:dyDescent="0.25">
      <c r="A1588" s="14" t="s">
        <v>1937</v>
      </c>
      <c r="B1588" s="15">
        <v>42761.725312499999</v>
      </c>
      <c r="C1588" t="str">
        <f t="shared" si="48"/>
        <v>26-1-2017</v>
      </c>
      <c r="D1588">
        <f t="shared" si="49"/>
        <v>17</v>
      </c>
      <c r="E1588" s="14" t="s">
        <v>1143</v>
      </c>
    </row>
    <row r="1589" spans="1:5" x14ac:dyDescent="0.25">
      <c r="A1589" s="14" t="s">
        <v>1937</v>
      </c>
      <c r="B1589" s="15">
        <v>42761.725312499999</v>
      </c>
      <c r="C1589" t="str">
        <f t="shared" si="48"/>
        <v>26-1-2017</v>
      </c>
      <c r="D1589">
        <f t="shared" si="49"/>
        <v>17</v>
      </c>
      <c r="E1589" s="14" t="s">
        <v>1143</v>
      </c>
    </row>
    <row r="1590" spans="1:5" x14ac:dyDescent="0.25">
      <c r="A1590" s="14" t="s">
        <v>1287</v>
      </c>
      <c r="B1590" s="15">
        <v>42761.726041666669</v>
      </c>
      <c r="C1590" t="str">
        <f t="shared" si="48"/>
        <v>26-1-2017</v>
      </c>
      <c r="D1590">
        <f t="shared" si="49"/>
        <v>17</v>
      </c>
      <c r="E1590" s="14" t="s">
        <v>1144</v>
      </c>
    </row>
    <row r="1591" spans="1:5" x14ac:dyDescent="0.25">
      <c r="A1591" s="14" t="s">
        <v>216</v>
      </c>
      <c r="B1591" s="15">
        <v>42761.726122685184</v>
      </c>
      <c r="C1591" t="str">
        <f t="shared" si="48"/>
        <v>26-1-2017</v>
      </c>
      <c r="D1591">
        <f t="shared" si="49"/>
        <v>17</v>
      </c>
      <c r="E1591" s="14" t="s">
        <v>1144</v>
      </c>
    </row>
    <row r="1592" spans="1:5" x14ac:dyDescent="0.25">
      <c r="A1592" s="14" t="s">
        <v>1938</v>
      </c>
      <c r="B1592" s="15">
        <v>42761.726793981485</v>
      </c>
      <c r="C1592" t="str">
        <f t="shared" si="48"/>
        <v>26-1-2017</v>
      </c>
      <c r="D1592">
        <f t="shared" si="49"/>
        <v>17</v>
      </c>
      <c r="E1592" s="14" t="s">
        <v>1143</v>
      </c>
    </row>
    <row r="1593" spans="1:5" x14ac:dyDescent="0.25">
      <c r="A1593" s="14" t="s">
        <v>1938</v>
      </c>
      <c r="B1593" s="15">
        <v>42761.726793981485</v>
      </c>
      <c r="C1593" t="str">
        <f t="shared" si="48"/>
        <v>26-1-2017</v>
      </c>
      <c r="D1593">
        <f t="shared" si="49"/>
        <v>17</v>
      </c>
      <c r="E1593" s="14" t="s">
        <v>1143</v>
      </c>
    </row>
    <row r="1594" spans="1:5" x14ac:dyDescent="0.25">
      <c r="A1594" s="14" t="s">
        <v>1185</v>
      </c>
      <c r="B1594" s="15">
        <v>42761.726863425924</v>
      </c>
      <c r="C1594" t="str">
        <f t="shared" si="48"/>
        <v>26-1-2017</v>
      </c>
      <c r="D1594">
        <f t="shared" si="49"/>
        <v>17</v>
      </c>
      <c r="E1594" s="14" t="s">
        <v>1144</v>
      </c>
    </row>
    <row r="1595" spans="1:5" x14ac:dyDescent="0.25">
      <c r="A1595" s="14" t="s">
        <v>1939</v>
      </c>
      <c r="B1595" s="15">
        <v>42761.727094907408</v>
      </c>
      <c r="C1595" t="str">
        <f t="shared" si="48"/>
        <v>26-1-2017</v>
      </c>
      <c r="D1595">
        <f t="shared" si="49"/>
        <v>17</v>
      </c>
      <c r="E1595" s="14" t="s">
        <v>1144</v>
      </c>
    </row>
    <row r="1596" spans="1:5" x14ac:dyDescent="0.25">
      <c r="A1596" s="14" t="s">
        <v>1166</v>
      </c>
      <c r="B1596" s="15">
        <v>42761.727141203701</v>
      </c>
      <c r="C1596" t="str">
        <f t="shared" si="48"/>
        <v>26-1-2017</v>
      </c>
      <c r="D1596">
        <f t="shared" si="49"/>
        <v>17</v>
      </c>
      <c r="E1596" s="14" t="s">
        <v>1144</v>
      </c>
    </row>
    <row r="1597" spans="1:5" x14ac:dyDescent="0.25">
      <c r="A1597" s="14" t="s">
        <v>1940</v>
      </c>
      <c r="B1597" s="15">
        <v>42761.727870370371</v>
      </c>
      <c r="C1597" t="str">
        <f t="shared" si="48"/>
        <v>26-1-2017</v>
      </c>
      <c r="D1597">
        <f t="shared" si="49"/>
        <v>17</v>
      </c>
      <c r="E1597" s="14" t="s">
        <v>1145</v>
      </c>
    </row>
    <row r="1598" spans="1:5" x14ac:dyDescent="0.25">
      <c r="A1598" s="14" t="s">
        <v>1941</v>
      </c>
      <c r="B1598" s="15">
        <v>42761.727962962963</v>
      </c>
      <c r="C1598" t="str">
        <f t="shared" si="48"/>
        <v>26-1-2017</v>
      </c>
      <c r="D1598">
        <f t="shared" si="49"/>
        <v>17</v>
      </c>
      <c r="E1598" s="14" t="s">
        <v>1145</v>
      </c>
    </row>
    <row r="1599" spans="1:5" x14ac:dyDescent="0.25">
      <c r="A1599" s="14" t="s">
        <v>136</v>
      </c>
      <c r="B1599" s="15">
        <v>42761.728194444448</v>
      </c>
      <c r="C1599" t="str">
        <f t="shared" si="48"/>
        <v>26-1-2017</v>
      </c>
      <c r="D1599">
        <f t="shared" si="49"/>
        <v>17</v>
      </c>
      <c r="E1599" s="14" t="s">
        <v>1150</v>
      </c>
    </row>
    <row r="1600" spans="1:5" x14ac:dyDescent="0.25">
      <c r="A1600" s="14" t="s">
        <v>1942</v>
      </c>
      <c r="B1600" s="15">
        <v>42761.728391203702</v>
      </c>
      <c r="C1600" t="str">
        <f t="shared" si="48"/>
        <v>26-1-2017</v>
      </c>
      <c r="D1600">
        <f t="shared" si="49"/>
        <v>17</v>
      </c>
      <c r="E1600" s="14" t="s">
        <v>1146</v>
      </c>
    </row>
    <row r="1601" spans="1:5" x14ac:dyDescent="0.25">
      <c r="A1601" s="14" t="s">
        <v>77</v>
      </c>
      <c r="B1601" s="15">
        <v>42761.729490740741</v>
      </c>
      <c r="C1601" t="str">
        <f t="shared" si="48"/>
        <v>26-1-2017</v>
      </c>
      <c r="D1601">
        <f t="shared" si="49"/>
        <v>17</v>
      </c>
      <c r="E1601" s="14" t="s">
        <v>1144</v>
      </c>
    </row>
    <row r="1602" spans="1:5" x14ac:dyDescent="0.25">
      <c r="A1602" s="14" t="s">
        <v>1421</v>
      </c>
      <c r="B1602" s="15">
        <v>42761.729537037034</v>
      </c>
      <c r="C1602" t="str">
        <f t="shared" si="48"/>
        <v>26-1-2017</v>
      </c>
      <c r="D1602">
        <f t="shared" si="49"/>
        <v>17</v>
      </c>
      <c r="E1602" s="14" t="s">
        <v>1144</v>
      </c>
    </row>
    <row r="1603" spans="1:5" x14ac:dyDescent="0.25">
      <c r="A1603" s="14" t="s">
        <v>1943</v>
      </c>
      <c r="B1603" s="15">
        <v>42761.730104166665</v>
      </c>
      <c r="C1603" t="str">
        <f t="shared" ref="C1603:C1666" si="50">CONCATENATE(DAY(B1603),"-",MONTH(B1603),"-",YEAR(B1603))</f>
        <v>26-1-2017</v>
      </c>
      <c r="D1603">
        <f t="shared" ref="D1603:D1666" si="51">HOUR(B1603)</f>
        <v>17</v>
      </c>
      <c r="E1603" s="14" t="s">
        <v>1144</v>
      </c>
    </row>
    <row r="1604" spans="1:5" x14ac:dyDescent="0.25">
      <c r="A1604" s="14" t="s">
        <v>120</v>
      </c>
      <c r="B1604" s="15">
        <v>42761.730185185188</v>
      </c>
      <c r="C1604" t="str">
        <f t="shared" si="50"/>
        <v>26-1-2017</v>
      </c>
      <c r="D1604">
        <f t="shared" si="51"/>
        <v>17</v>
      </c>
      <c r="E1604" s="14" t="s">
        <v>1150</v>
      </c>
    </row>
    <row r="1605" spans="1:5" x14ac:dyDescent="0.25">
      <c r="A1605" s="14" t="s">
        <v>1944</v>
      </c>
      <c r="B1605" s="15">
        <v>42761.730254629627</v>
      </c>
      <c r="C1605" t="str">
        <f t="shared" si="50"/>
        <v>26-1-2017</v>
      </c>
      <c r="D1605">
        <f t="shared" si="51"/>
        <v>17</v>
      </c>
      <c r="E1605" s="14" t="s">
        <v>1144</v>
      </c>
    </row>
    <row r="1606" spans="1:5" x14ac:dyDescent="0.25">
      <c r="A1606" s="14" t="s">
        <v>253</v>
      </c>
      <c r="B1606" s="15">
        <v>42761.730439814812</v>
      </c>
      <c r="C1606" t="str">
        <f t="shared" si="50"/>
        <v>26-1-2017</v>
      </c>
      <c r="D1606">
        <f t="shared" si="51"/>
        <v>17</v>
      </c>
      <c r="E1606" s="14" t="s">
        <v>1145</v>
      </c>
    </row>
    <row r="1607" spans="1:5" x14ac:dyDescent="0.25">
      <c r="A1607" s="14" t="s">
        <v>1301</v>
      </c>
      <c r="B1607" s="15">
        <v>42761.731053240743</v>
      </c>
      <c r="C1607" t="str">
        <f t="shared" si="50"/>
        <v>26-1-2017</v>
      </c>
      <c r="D1607">
        <f t="shared" si="51"/>
        <v>17</v>
      </c>
      <c r="E1607" s="14" t="s">
        <v>1144</v>
      </c>
    </row>
    <row r="1608" spans="1:5" x14ac:dyDescent="0.25">
      <c r="A1608" s="14" t="s">
        <v>1945</v>
      </c>
      <c r="B1608" s="15">
        <v>42761.73170138889</v>
      </c>
      <c r="C1608" t="str">
        <f t="shared" si="50"/>
        <v>26-1-2017</v>
      </c>
      <c r="D1608">
        <f t="shared" si="51"/>
        <v>17</v>
      </c>
      <c r="E1608" s="14" t="s">
        <v>1144</v>
      </c>
    </row>
    <row r="1609" spans="1:5" x14ac:dyDescent="0.25">
      <c r="A1609" s="14" t="s">
        <v>1250</v>
      </c>
      <c r="B1609" s="15">
        <v>42761.731782407405</v>
      </c>
      <c r="C1609" t="str">
        <f t="shared" si="50"/>
        <v>26-1-2017</v>
      </c>
      <c r="D1609">
        <f t="shared" si="51"/>
        <v>17</v>
      </c>
      <c r="E1609" s="14" t="s">
        <v>1146</v>
      </c>
    </row>
    <row r="1610" spans="1:5" x14ac:dyDescent="0.25">
      <c r="A1610" s="14" t="s">
        <v>1664</v>
      </c>
      <c r="B1610" s="15">
        <v>42761.732152777775</v>
      </c>
      <c r="C1610" t="str">
        <f t="shared" si="50"/>
        <v>26-1-2017</v>
      </c>
      <c r="D1610">
        <f t="shared" si="51"/>
        <v>17</v>
      </c>
      <c r="E1610" s="14" t="s">
        <v>1150</v>
      </c>
    </row>
    <row r="1611" spans="1:5" x14ac:dyDescent="0.25">
      <c r="A1611" s="14" t="s">
        <v>232</v>
      </c>
      <c r="B1611" s="15">
        <v>42761.732407407406</v>
      </c>
      <c r="C1611" t="str">
        <f t="shared" si="50"/>
        <v>26-1-2017</v>
      </c>
      <c r="D1611">
        <f t="shared" si="51"/>
        <v>17</v>
      </c>
      <c r="E1611" s="14" t="s">
        <v>1144</v>
      </c>
    </row>
    <row r="1612" spans="1:5" x14ac:dyDescent="0.25">
      <c r="A1612" s="14" t="s">
        <v>1440</v>
      </c>
      <c r="B1612" s="15">
        <v>42761.732858796298</v>
      </c>
      <c r="C1612" t="str">
        <f t="shared" si="50"/>
        <v>26-1-2017</v>
      </c>
      <c r="D1612">
        <f t="shared" si="51"/>
        <v>17</v>
      </c>
      <c r="E1612" s="14" t="s">
        <v>1150</v>
      </c>
    </row>
    <row r="1613" spans="1:5" x14ac:dyDescent="0.25">
      <c r="A1613" s="14" t="s">
        <v>1946</v>
      </c>
      <c r="B1613" s="15">
        <v>42761.733263888891</v>
      </c>
      <c r="C1613" t="str">
        <f t="shared" si="50"/>
        <v>26-1-2017</v>
      </c>
      <c r="D1613">
        <f t="shared" si="51"/>
        <v>17</v>
      </c>
      <c r="E1613" s="14" t="s">
        <v>1144</v>
      </c>
    </row>
    <row r="1614" spans="1:5" x14ac:dyDescent="0.25">
      <c r="A1614" s="14" t="s">
        <v>1947</v>
      </c>
      <c r="B1614" s="15">
        <v>42761.733506944445</v>
      </c>
      <c r="C1614" t="str">
        <f t="shared" si="50"/>
        <v>26-1-2017</v>
      </c>
      <c r="D1614">
        <f t="shared" si="51"/>
        <v>17</v>
      </c>
      <c r="E1614" s="14" t="s">
        <v>1144</v>
      </c>
    </row>
    <row r="1615" spans="1:5" x14ac:dyDescent="0.25">
      <c r="A1615" s="14" t="s">
        <v>1236</v>
      </c>
      <c r="B1615" s="15">
        <v>42761.73364583333</v>
      </c>
      <c r="C1615" t="str">
        <f t="shared" si="50"/>
        <v>26-1-2017</v>
      </c>
      <c r="D1615">
        <f t="shared" si="51"/>
        <v>17</v>
      </c>
      <c r="E1615" s="14" t="s">
        <v>1150</v>
      </c>
    </row>
    <row r="1616" spans="1:5" x14ac:dyDescent="0.25">
      <c r="A1616" s="14" t="s">
        <v>141</v>
      </c>
      <c r="B1616" s="15">
        <v>42761.734166666669</v>
      </c>
      <c r="C1616" t="str">
        <f t="shared" si="50"/>
        <v>26-1-2017</v>
      </c>
      <c r="D1616">
        <f t="shared" si="51"/>
        <v>17</v>
      </c>
      <c r="E1616" s="14" t="s">
        <v>1145</v>
      </c>
    </row>
    <row r="1617" spans="1:5" x14ac:dyDescent="0.25">
      <c r="A1617" s="14" t="s">
        <v>1948</v>
      </c>
      <c r="B1617" s="15">
        <v>42761.734537037039</v>
      </c>
      <c r="C1617" t="str">
        <f t="shared" si="50"/>
        <v>26-1-2017</v>
      </c>
      <c r="D1617">
        <f t="shared" si="51"/>
        <v>17</v>
      </c>
      <c r="E1617" s="14" t="s">
        <v>1144</v>
      </c>
    </row>
    <row r="1618" spans="1:5" x14ac:dyDescent="0.25">
      <c r="A1618" s="14" t="s">
        <v>1949</v>
      </c>
      <c r="B1618" s="15">
        <v>42761.734560185185</v>
      </c>
      <c r="C1618" t="str">
        <f t="shared" si="50"/>
        <v>26-1-2017</v>
      </c>
      <c r="D1618">
        <f t="shared" si="51"/>
        <v>17</v>
      </c>
      <c r="E1618" s="14" t="s">
        <v>1144</v>
      </c>
    </row>
    <row r="1619" spans="1:5" x14ac:dyDescent="0.25">
      <c r="A1619" s="14" t="s">
        <v>1950</v>
      </c>
      <c r="B1619" s="15">
        <v>42761.734652777777</v>
      </c>
      <c r="C1619" t="str">
        <f t="shared" si="50"/>
        <v>26-1-2017</v>
      </c>
      <c r="D1619">
        <f t="shared" si="51"/>
        <v>17</v>
      </c>
      <c r="E1619" s="14" t="s">
        <v>1145</v>
      </c>
    </row>
    <row r="1620" spans="1:5" x14ac:dyDescent="0.25">
      <c r="A1620" s="14" t="s">
        <v>1951</v>
      </c>
      <c r="B1620" s="15">
        <v>42761.735532407409</v>
      </c>
      <c r="C1620" t="str">
        <f t="shared" si="50"/>
        <v>26-1-2017</v>
      </c>
      <c r="D1620">
        <f t="shared" si="51"/>
        <v>17</v>
      </c>
      <c r="E1620" s="14" t="s">
        <v>1145</v>
      </c>
    </row>
    <row r="1621" spans="1:5" x14ac:dyDescent="0.25">
      <c r="A1621" s="14" t="s">
        <v>1952</v>
      </c>
      <c r="B1621" s="15">
        <v>42761.735775462963</v>
      </c>
      <c r="C1621" t="str">
        <f t="shared" si="50"/>
        <v>26-1-2017</v>
      </c>
      <c r="D1621">
        <f t="shared" si="51"/>
        <v>17</v>
      </c>
      <c r="E1621" s="14" t="s">
        <v>1145</v>
      </c>
    </row>
    <row r="1622" spans="1:5" x14ac:dyDescent="0.25">
      <c r="A1622" s="14" t="s">
        <v>1953</v>
      </c>
      <c r="B1622" s="15">
        <v>42761.737754629627</v>
      </c>
      <c r="C1622" t="str">
        <f t="shared" si="50"/>
        <v>26-1-2017</v>
      </c>
      <c r="D1622">
        <f t="shared" si="51"/>
        <v>17</v>
      </c>
      <c r="E1622" s="14" t="s">
        <v>1144</v>
      </c>
    </row>
    <row r="1623" spans="1:5" x14ac:dyDescent="0.25">
      <c r="A1623" s="14" t="s">
        <v>1954</v>
      </c>
      <c r="B1623" s="15">
        <v>42761.738043981481</v>
      </c>
      <c r="C1623" t="str">
        <f t="shared" si="50"/>
        <v>26-1-2017</v>
      </c>
      <c r="D1623">
        <f t="shared" si="51"/>
        <v>17</v>
      </c>
      <c r="E1623" s="14" t="s">
        <v>1143</v>
      </c>
    </row>
    <row r="1624" spans="1:5" x14ac:dyDescent="0.25">
      <c r="A1624" s="14" t="s">
        <v>1954</v>
      </c>
      <c r="B1624" s="15">
        <v>42761.738043981481</v>
      </c>
      <c r="C1624" t="str">
        <f t="shared" si="50"/>
        <v>26-1-2017</v>
      </c>
      <c r="D1624">
        <f t="shared" si="51"/>
        <v>17</v>
      </c>
      <c r="E1624" s="14" t="s">
        <v>1143</v>
      </c>
    </row>
    <row r="1625" spans="1:5" x14ac:dyDescent="0.25">
      <c r="A1625" s="14" t="s">
        <v>1155</v>
      </c>
      <c r="B1625" s="15">
        <v>42761.738113425927</v>
      </c>
      <c r="C1625" t="str">
        <f t="shared" si="50"/>
        <v>26-1-2017</v>
      </c>
      <c r="D1625">
        <f t="shared" si="51"/>
        <v>17</v>
      </c>
      <c r="E1625" s="14" t="s">
        <v>1144</v>
      </c>
    </row>
    <row r="1626" spans="1:5" x14ac:dyDescent="0.25">
      <c r="A1626" s="14" t="s">
        <v>1955</v>
      </c>
      <c r="B1626" s="15">
        <v>42761.73914351852</v>
      </c>
      <c r="C1626" t="str">
        <f t="shared" si="50"/>
        <v>26-1-2017</v>
      </c>
      <c r="D1626">
        <f t="shared" si="51"/>
        <v>17</v>
      </c>
      <c r="E1626" s="14" t="s">
        <v>1143</v>
      </c>
    </row>
    <row r="1627" spans="1:5" x14ac:dyDescent="0.25">
      <c r="A1627" s="14" t="s">
        <v>1955</v>
      </c>
      <c r="B1627" s="15">
        <v>42761.73914351852</v>
      </c>
      <c r="C1627" t="str">
        <f t="shared" si="50"/>
        <v>26-1-2017</v>
      </c>
      <c r="D1627">
        <f t="shared" si="51"/>
        <v>17</v>
      </c>
      <c r="E1627" s="14" t="s">
        <v>1143</v>
      </c>
    </row>
    <row r="1628" spans="1:5" x14ac:dyDescent="0.25">
      <c r="A1628" s="14" t="s">
        <v>1418</v>
      </c>
      <c r="B1628" s="15">
        <v>42761.739479166667</v>
      </c>
      <c r="C1628" t="str">
        <f t="shared" si="50"/>
        <v>26-1-2017</v>
      </c>
      <c r="D1628">
        <f t="shared" si="51"/>
        <v>17</v>
      </c>
      <c r="E1628" s="14" t="s">
        <v>1144</v>
      </c>
    </row>
    <row r="1629" spans="1:5" x14ac:dyDescent="0.25">
      <c r="A1629" s="14" t="s">
        <v>269</v>
      </c>
      <c r="B1629" s="15">
        <v>42761.740416666667</v>
      </c>
      <c r="C1629" t="str">
        <f t="shared" si="50"/>
        <v>26-1-2017</v>
      </c>
      <c r="D1629">
        <f t="shared" si="51"/>
        <v>17</v>
      </c>
      <c r="E1629" s="14" t="s">
        <v>1150</v>
      </c>
    </row>
    <row r="1630" spans="1:5" x14ac:dyDescent="0.25">
      <c r="A1630" s="14" t="s">
        <v>1286</v>
      </c>
      <c r="B1630" s="15">
        <v>42761.740694444445</v>
      </c>
      <c r="C1630" t="str">
        <f t="shared" si="50"/>
        <v>26-1-2017</v>
      </c>
      <c r="D1630">
        <f t="shared" si="51"/>
        <v>17</v>
      </c>
      <c r="E1630" s="14" t="s">
        <v>1144</v>
      </c>
    </row>
    <row r="1631" spans="1:5" x14ac:dyDescent="0.25">
      <c r="A1631" s="14" t="s">
        <v>1956</v>
      </c>
      <c r="B1631" s="15">
        <v>42761.740868055553</v>
      </c>
      <c r="C1631" t="str">
        <f t="shared" si="50"/>
        <v>26-1-2017</v>
      </c>
      <c r="D1631">
        <f t="shared" si="51"/>
        <v>17</v>
      </c>
      <c r="E1631" s="14" t="s">
        <v>1144</v>
      </c>
    </row>
    <row r="1632" spans="1:5" x14ac:dyDescent="0.25">
      <c r="A1632" s="14" t="s">
        <v>770</v>
      </c>
      <c r="B1632" s="15">
        <v>42761.742372685185</v>
      </c>
      <c r="C1632" t="str">
        <f t="shared" si="50"/>
        <v>26-1-2017</v>
      </c>
      <c r="D1632">
        <f t="shared" si="51"/>
        <v>17</v>
      </c>
      <c r="E1632" s="14" t="s">
        <v>1150</v>
      </c>
    </row>
    <row r="1633" spans="1:5" x14ac:dyDescent="0.25">
      <c r="A1633" s="14" t="s">
        <v>1592</v>
      </c>
      <c r="B1633" s="15">
        <v>42761.742488425924</v>
      </c>
      <c r="C1633" t="str">
        <f t="shared" si="50"/>
        <v>26-1-2017</v>
      </c>
      <c r="D1633">
        <f t="shared" si="51"/>
        <v>17</v>
      </c>
      <c r="E1633" s="14" t="s">
        <v>1144</v>
      </c>
    </row>
    <row r="1634" spans="1:5" x14ac:dyDescent="0.25">
      <c r="A1634" s="14" t="s">
        <v>70</v>
      </c>
      <c r="B1634" s="15">
        <v>42761.743750000001</v>
      </c>
      <c r="C1634" t="str">
        <f t="shared" si="50"/>
        <v>26-1-2017</v>
      </c>
      <c r="D1634">
        <f t="shared" si="51"/>
        <v>17</v>
      </c>
      <c r="E1634" s="14" t="s">
        <v>1145</v>
      </c>
    </row>
    <row r="1635" spans="1:5" x14ac:dyDescent="0.25">
      <c r="A1635" s="14" t="s">
        <v>486</v>
      </c>
      <c r="B1635" s="15">
        <v>42761.743773148148</v>
      </c>
      <c r="C1635" t="str">
        <f t="shared" si="50"/>
        <v>26-1-2017</v>
      </c>
      <c r="D1635">
        <f t="shared" si="51"/>
        <v>17</v>
      </c>
      <c r="E1635" s="14" t="s">
        <v>1150</v>
      </c>
    </row>
    <row r="1636" spans="1:5" x14ac:dyDescent="0.25">
      <c r="A1636" s="14" t="s">
        <v>1957</v>
      </c>
      <c r="B1636" s="15">
        <v>42761.744930555556</v>
      </c>
      <c r="C1636" t="str">
        <f t="shared" si="50"/>
        <v>26-1-2017</v>
      </c>
      <c r="D1636">
        <f t="shared" si="51"/>
        <v>17</v>
      </c>
      <c r="E1636" s="14" t="s">
        <v>1145</v>
      </c>
    </row>
    <row r="1637" spans="1:5" x14ac:dyDescent="0.25">
      <c r="A1637" s="14" t="s">
        <v>1188</v>
      </c>
      <c r="B1637" s="15">
        <v>42761.745150462964</v>
      </c>
      <c r="C1637" t="str">
        <f t="shared" si="50"/>
        <v>26-1-2017</v>
      </c>
      <c r="D1637">
        <f t="shared" si="51"/>
        <v>17</v>
      </c>
      <c r="E1637" s="14" t="s">
        <v>1147</v>
      </c>
    </row>
    <row r="1638" spans="1:5" x14ac:dyDescent="0.25">
      <c r="A1638" s="14" t="s">
        <v>1958</v>
      </c>
      <c r="B1638" s="15">
        <v>42761.746041666665</v>
      </c>
      <c r="C1638" t="str">
        <f t="shared" si="50"/>
        <v>26-1-2017</v>
      </c>
      <c r="D1638">
        <f t="shared" si="51"/>
        <v>17</v>
      </c>
      <c r="E1638" s="14" t="s">
        <v>1144</v>
      </c>
    </row>
    <row r="1639" spans="1:5" x14ac:dyDescent="0.25">
      <c r="A1639" s="14" t="s">
        <v>1443</v>
      </c>
      <c r="B1639" s="15">
        <v>42761.747002314813</v>
      </c>
      <c r="C1639" t="str">
        <f t="shared" si="50"/>
        <v>26-1-2017</v>
      </c>
      <c r="D1639">
        <f t="shared" si="51"/>
        <v>17</v>
      </c>
      <c r="E1639" s="14" t="s">
        <v>1144</v>
      </c>
    </row>
    <row r="1640" spans="1:5" x14ac:dyDescent="0.25">
      <c r="A1640" s="14" t="s">
        <v>1959</v>
      </c>
      <c r="B1640" s="15">
        <v>42761.747210648151</v>
      </c>
      <c r="C1640" t="str">
        <f t="shared" si="50"/>
        <v>26-1-2017</v>
      </c>
      <c r="D1640">
        <f t="shared" si="51"/>
        <v>17</v>
      </c>
      <c r="E1640" s="14" t="s">
        <v>1145</v>
      </c>
    </row>
    <row r="1641" spans="1:5" x14ac:dyDescent="0.25">
      <c r="A1641" s="14" t="s">
        <v>1610</v>
      </c>
      <c r="B1641" s="15">
        <v>42761.747916666667</v>
      </c>
      <c r="C1641" t="str">
        <f t="shared" si="50"/>
        <v>26-1-2017</v>
      </c>
      <c r="D1641">
        <f t="shared" si="51"/>
        <v>17</v>
      </c>
      <c r="E1641" s="14" t="s">
        <v>1144</v>
      </c>
    </row>
    <row r="1642" spans="1:5" x14ac:dyDescent="0.25">
      <c r="A1642" s="14" t="s">
        <v>1960</v>
      </c>
      <c r="B1642" s="15">
        <v>42761.748738425929</v>
      </c>
      <c r="C1642" t="str">
        <f t="shared" si="50"/>
        <v>26-1-2017</v>
      </c>
      <c r="D1642">
        <f t="shared" si="51"/>
        <v>17</v>
      </c>
      <c r="E1642" s="14" t="s">
        <v>1145</v>
      </c>
    </row>
    <row r="1643" spans="1:5" x14ac:dyDescent="0.25">
      <c r="A1643" s="14" t="s">
        <v>221</v>
      </c>
      <c r="B1643" s="15">
        <v>42761.748900462961</v>
      </c>
      <c r="C1643" t="str">
        <f t="shared" si="50"/>
        <v>26-1-2017</v>
      </c>
      <c r="D1643">
        <f t="shared" si="51"/>
        <v>17</v>
      </c>
      <c r="E1643" s="14" t="s">
        <v>1144</v>
      </c>
    </row>
    <row r="1644" spans="1:5" x14ac:dyDescent="0.25">
      <c r="A1644" s="14" t="s">
        <v>1961</v>
      </c>
      <c r="B1644" s="15">
        <v>42761.750208333331</v>
      </c>
      <c r="C1644" t="str">
        <f t="shared" si="50"/>
        <v>26-1-2017</v>
      </c>
      <c r="D1644">
        <f t="shared" si="51"/>
        <v>18</v>
      </c>
      <c r="E1644" s="14" t="s">
        <v>1150</v>
      </c>
    </row>
    <row r="1645" spans="1:5" x14ac:dyDescent="0.25">
      <c r="A1645" s="14" t="s">
        <v>1677</v>
      </c>
      <c r="B1645" s="15">
        <v>42761.750543981485</v>
      </c>
      <c r="C1645" t="str">
        <f t="shared" si="50"/>
        <v>26-1-2017</v>
      </c>
      <c r="D1645">
        <f t="shared" si="51"/>
        <v>18</v>
      </c>
      <c r="E1645" s="14" t="s">
        <v>1144</v>
      </c>
    </row>
    <row r="1646" spans="1:5" x14ac:dyDescent="0.25">
      <c r="A1646" s="14" t="s">
        <v>1962</v>
      </c>
      <c r="B1646" s="15">
        <v>42761.751458333332</v>
      </c>
      <c r="C1646" t="str">
        <f t="shared" si="50"/>
        <v>26-1-2017</v>
      </c>
      <c r="D1646">
        <f t="shared" si="51"/>
        <v>18</v>
      </c>
      <c r="E1646" s="14" t="s">
        <v>1145</v>
      </c>
    </row>
    <row r="1647" spans="1:5" x14ac:dyDescent="0.25">
      <c r="A1647" s="14" t="s">
        <v>784</v>
      </c>
      <c r="B1647" s="15">
        <v>42761.752465277779</v>
      </c>
      <c r="C1647" t="str">
        <f t="shared" si="50"/>
        <v>26-1-2017</v>
      </c>
      <c r="D1647">
        <f t="shared" si="51"/>
        <v>18</v>
      </c>
      <c r="E1647" s="14" t="s">
        <v>1145</v>
      </c>
    </row>
    <row r="1648" spans="1:5" x14ac:dyDescent="0.25">
      <c r="A1648" s="14" t="s">
        <v>1963</v>
      </c>
      <c r="B1648" s="15">
        <v>42761.752546296295</v>
      </c>
      <c r="C1648" t="str">
        <f t="shared" si="50"/>
        <v>26-1-2017</v>
      </c>
      <c r="D1648">
        <f t="shared" si="51"/>
        <v>18</v>
      </c>
      <c r="E1648" s="14" t="s">
        <v>1145</v>
      </c>
    </row>
    <row r="1649" spans="1:5" x14ac:dyDescent="0.25">
      <c r="A1649" s="14" t="s">
        <v>1964</v>
      </c>
      <c r="B1649" s="15">
        <v>42761.752569444441</v>
      </c>
      <c r="C1649" t="str">
        <f t="shared" si="50"/>
        <v>26-1-2017</v>
      </c>
      <c r="D1649">
        <f t="shared" si="51"/>
        <v>18</v>
      </c>
      <c r="E1649" s="14" t="s">
        <v>1145</v>
      </c>
    </row>
    <row r="1650" spans="1:5" x14ac:dyDescent="0.25">
      <c r="A1650" s="14" t="s">
        <v>1965</v>
      </c>
      <c r="B1650" s="15">
        <v>42761.754131944443</v>
      </c>
      <c r="C1650" t="str">
        <f t="shared" si="50"/>
        <v>26-1-2017</v>
      </c>
      <c r="D1650">
        <f t="shared" si="51"/>
        <v>18</v>
      </c>
      <c r="E1650" s="14" t="s">
        <v>1143</v>
      </c>
    </row>
    <row r="1651" spans="1:5" x14ac:dyDescent="0.25">
      <c r="A1651" s="14" t="s">
        <v>1965</v>
      </c>
      <c r="B1651" s="15">
        <v>42761.754131944443</v>
      </c>
      <c r="C1651" t="str">
        <f t="shared" si="50"/>
        <v>26-1-2017</v>
      </c>
      <c r="D1651">
        <f t="shared" si="51"/>
        <v>18</v>
      </c>
      <c r="E1651" s="14" t="s">
        <v>1143</v>
      </c>
    </row>
    <row r="1652" spans="1:5" x14ac:dyDescent="0.25">
      <c r="A1652" s="14" t="s">
        <v>1966</v>
      </c>
      <c r="B1652" s="15">
        <v>42761.754155092596</v>
      </c>
      <c r="C1652" t="str">
        <f t="shared" si="50"/>
        <v>26-1-2017</v>
      </c>
      <c r="D1652">
        <f t="shared" si="51"/>
        <v>18</v>
      </c>
      <c r="E1652" s="14" t="s">
        <v>1145</v>
      </c>
    </row>
    <row r="1653" spans="1:5" x14ac:dyDescent="0.25">
      <c r="A1653" s="14" t="s">
        <v>504</v>
      </c>
      <c r="B1653" s="15">
        <v>42761.754189814812</v>
      </c>
      <c r="C1653" t="str">
        <f t="shared" si="50"/>
        <v>26-1-2017</v>
      </c>
      <c r="D1653">
        <f t="shared" si="51"/>
        <v>18</v>
      </c>
      <c r="E1653" s="14" t="s">
        <v>1147</v>
      </c>
    </row>
    <row r="1654" spans="1:5" x14ac:dyDescent="0.25">
      <c r="A1654" s="14" t="s">
        <v>1967</v>
      </c>
      <c r="B1654" s="15">
        <v>42761.755231481482</v>
      </c>
      <c r="C1654" t="str">
        <f t="shared" si="50"/>
        <v>26-1-2017</v>
      </c>
      <c r="D1654">
        <f t="shared" si="51"/>
        <v>18</v>
      </c>
      <c r="E1654" s="14" t="s">
        <v>1144</v>
      </c>
    </row>
    <row r="1655" spans="1:5" x14ac:dyDescent="0.25">
      <c r="A1655" s="14" t="s">
        <v>1968</v>
      </c>
      <c r="B1655" s="15">
        <v>42761.755347222221</v>
      </c>
      <c r="C1655" t="str">
        <f t="shared" si="50"/>
        <v>26-1-2017</v>
      </c>
      <c r="D1655">
        <f t="shared" si="51"/>
        <v>18</v>
      </c>
      <c r="E1655" s="14" t="s">
        <v>1145</v>
      </c>
    </row>
    <row r="1656" spans="1:5" x14ac:dyDescent="0.25">
      <c r="A1656" s="14" t="s">
        <v>186</v>
      </c>
      <c r="B1656" s="15">
        <v>42761.755844907406</v>
      </c>
      <c r="C1656" t="str">
        <f t="shared" si="50"/>
        <v>26-1-2017</v>
      </c>
      <c r="D1656">
        <f t="shared" si="51"/>
        <v>18</v>
      </c>
      <c r="E1656" s="14" t="s">
        <v>1144</v>
      </c>
    </row>
    <row r="1657" spans="1:5" x14ac:dyDescent="0.25">
      <c r="A1657" s="14" t="s">
        <v>1969</v>
      </c>
      <c r="B1657" s="14" t="s">
        <v>2985</v>
      </c>
      <c r="C1657" t="e">
        <f t="shared" si="50"/>
        <v>#VALUE!</v>
      </c>
      <c r="D1657" t="e">
        <f t="shared" si="51"/>
        <v>#VALUE!</v>
      </c>
      <c r="E1657" s="14" t="s">
        <v>1150</v>
      </c>
    </row>
    <row r="1658" spans="1:5" x14ac:dyDescent="0.25">
      <c r="A1658" s="14" t="s">
        <v>1647</v>
      </c>
      <c r="B1658" s="15">
        <v>42761.756689814814</v>
      </c>
      <c r="C1658" t="str">
        <f t="shared" si="50"/>
        <v>26-1-2017</v>
      </c>
      <c r="D1658">
        <f t="shared" si="51"/>
        <v>18</v>
      </c>
      <c r="E1658" s="14" t="s">
        <v>1144</v>
      </c>
    </row>
    <row r="1659" spans="1:5" x14ac:dyDescent="0.25">
      <c r="A1659" s="14" t="s">
        <v>1970</v>
      </c>
      <c r="B1659" s="15">
        <v>42761.756956018522</v>
      </c>
      <c r="C1659" t="str">
        <f t="shared" si="50"/>
        <v>26-1-2017</v>
      </c>
      <c r="D1659">
        <f t="shared" si="51"/>
        <v>18</v>
      </c>
      <c r="E1659" s="14" t="s">
        <v>1144</v>
      </c>
    </row>
    <row r="1660" spans="1:5" x14ac:dyDescent="0.25">
      <c r="A1660" s="14" t="s">
        <v>1971</v>
      </c>
      <c r="B1660" s="15">
        <v>42761.757256944446</v>
      </c>
      <c r="C1660" t="str">
        <f t="shared" si="50"/>
        <v>26-1-2017</v>
      </c>
      <c r="D1660">
        <f t="shared" si="51"/>
        <v>18</v>
      </c>
      <c r="E1660" s="14" t="s">
        <v>1145</v>
      </c>
    </row>
    <row r="1661" spans="1:5" x14ac:dyDescent="0.25">
      <c r="A1661" s="14" t="s">
        <v>1971</v>
      </c>
      <c r="B1661" s="15">
        <v>42761.757256944446</v>
      </c>
      <c r="C1661" t="str">
        <f t="shared" si="50"/>
        <v>26-1-2017</v>
      </c>
      <c r="D1661">
        <f t="shared" si="51"/>
        <v>18</v>
      </c>
      <c r="E1661" s="14" t="s">
        <v>1145</v>
      </c>
    </row>
    <row r="1662" spans="1:5" x14ac:dyDescent="0.25">
      <c r="A1662" s="14" t="s">
        <v>1972</v>
      </c>
      <c r="B1662" s="15">
        <v>42761.758113425924</v>
      </c>
      <c r="C1662" t="str">
        <f t="shared" si="50"/>
        <v>26-1-2017</v>
      </c>
      <c r="D1662">
        <f t="shared" si="51"/>
        <v>18</v>
      </c>
      <c r="E1662" s="14" t="s">
        <v>1145</v>
      </c>
    </row>
    <row r="1663" spans="1:5" x14ac:dyDescent="0.25">
      <c r="A1663" s="14" t="s">
        <v>1973</v>
      </c>
      <c r="B1663" s="14" t="s">
        <v>2985</v>
      </c>
      <c r="C1663" t="e">
        <f t="shared" si="50"/>
        <v>#VALUE!</v>
      </c>
      <c r="D1663" t="e">
        <f t="shared" si="51"/>
        <v>#VALUE!</v>
      </c>
      <c r="E1663" s="14" t="s">
        <v>1150</v>
      </c>
    </row>
    <row r="1664" spans="1:5" x14ac:dyDescent="0.25">
      <c r="A1664" s="14" t="s">
        <v>1974</v>
      </c>
      <c r="B1664" s="15">
        <v>42761.759421296294</v>
      </c>
      <c r="C1664" t="str">
        <f t="shared" si="50"/>
        <v>26-1-2017</v>
      </c>
      <c r="D1664">
        <f t="shared" si="51"/>
        <v>18</v>
      </c>
      <c r="E1664" s="14" t="s">
        <v>1145</v>
      </c>
    </row>
    <row r="1665" spans="1:5" x14ac:dyDescent="0.25">
      <c r="A1665" s="14" t="s">
        <v>689</v>
      </c>
      <c r="B1665" s="15">
        <v>42761.759965277779</v>
      </c>
      <c r="C1665" t="str">
        <f t="shared" si="50"/>
        <v>26-1-2017</v>
      </c>
      <c r="D1665">
        <f t="shared" si="51"/>
        <v>18</v>
      </c>
      <c r="E1665" s="14" t="s">
        <v>1145</v>
      </c>
    </row>
    <row r="1666" spans="1:5" x14ac:dyDescent="0.25">
      <c r="A1666" s="14" t="s">
        <v>1975</v>
      </c>
      <c r="B1666" s="14" t="s">
        <v>2985</v>
      </c>
      <c r="C1666" t="e">
        <f t="shared" si="50"/>
        <v>#VALUE!</v>
      </c>
      <c r="D1666" t="e">
        <f t="shared" si="51"/>
        <v>#VALUE!</v>
      </c>
      <c r="E1666" s="14" t="s">
        <v>1150</v>
      </c>
    </row>
    <row r="1667" spans="1:5" x14ac:dyDescent="0.25">
      <c r="A1667" s="14" t="s">
        <v>1976</v>
      </c>
      <c r="B1667" s="15">
        <v>42761.760312500002</v>
      </c>
      <c r="C1667" t="str">
        <f t="shared" ref="C1667:C1730" si="52">CONCATENATE(DAY(B1667),"-",MONTH(B1667),"-",YEAR(B1667))</f>
        <v>26-1-2017</v>
      </c>
      <c r="D1667">
        <f t="shared" ref="D1667:D1730" si="53">HOUR(B1667)</f>
        <v>18</v>
      </c>
      <c r="E1667" s="14" t="s">
        <v>1150</v>
      </c>
    </row>
    <row r="1668" spans="1:5" x14ac:dyDescent="0.25">
      <c r="A1668" s="14" t="s">
        <v>1977</v>
      </c>
      <c r="B1668" s="15">
        <v>42761.761145833334</v>
      </c>
      <c r="C1668" t="str">
        <f t="shared" si="52"/>
        <v>26-1-2017</v>
      </c>
      <c r="D1668">
        <f t="shared" si="53"/>
        <v>18</v>
      </c>
      <c r="E1668" s="14" t="s">
        <v>1145</v>
      </c>
    </row>
    <row r="1669" spans="1:5" x14ac:dyDescent="0.25">
      <c r="A1669" s="14" t="s">
        <v>1977</v>
      </c>
      <c r="B1669" s="15">
        <v>42761.761145833334</v>
      </c>
      <c r="C1669" t="str">
        <f t="shared" si="52"/>
        <v>26-1-2017</v>
      </c>
      <c r="D1669">
        <f t="shared" si="53"/>
        <v>18</v>
      </c>
      <c r="E1669" s="14" t="s">
        <v>1145</v>
      </c>
    </row>
    <row r="1670" spans="1:5" x14ac:dyDescent="0.25">
      <c r="A1670" s="14" t="s">
        <v>694</v>
      </c>
      <c r="B1670" s="15">
        <v>42761.761446759258</v>
      </c>
      <c r="C1670" t="str">
        <f t="shared" si="52"/>
        <v>26-1-2017</v>
      </c>
      <c r="D1670">
        <f t="shared" si="53"/>
        <v>18</v>
      </c>
      <c r="E1670" s="14" t="s">
        <v>1144</v>
      </c>
    </row>
    <row r="1671" spans="1:5" x14ac:dyDescent="0.25">
      <c r="A1671" s="14" t="s">
        <v>1978</v>
      </c>
      <c r="B1671" s="14" t="s">
        <v>2985</v>
      </c>
      <c r="C1671" t="e">
        <f t="shared" si="52"/>
        <v>#VALUE!</v>
      </c>
      <c r="D1671" t="e">
        <f t="shared" si="53"/>
        <v>#VALUE!</v>
      </c>
      <c r="E1671" s="14" t="s">
        <v>1150</v>
      </c>
    </row>
    <row r="1672" spans="1:5" x14ac:dyDescent="0.25">
      <c r="A1672" s="14" t="s">
        <v>1979</v>
      </c>
      <c r="B1672" s="15">
        <v>42761.761504629627</v>
      </c>
      <c r="C1672" t="str">
        <f t="shared" si="52"/>
        <v>26-1-2017</v>
      </c>
      <c r="D1672">
        <f t="shared" si="53"/>
        <v>18</v>
      </c>
      <c r="E1672" s="14" t="s">
        <v>1144</v>
      </c>
    </row>
    <row r="1673" spans="1:5" x14ac:dyDescent="0.25">
      <c r="A1673" s="14" t="s">
        <v>1980</v>
      </c>
      <c r="B1673" s="15">
        <v>42761.762037037035</v>
      </c>
      <c r="C1673" t="str">
        <f t="shared" si="52"/>
        <v>26-1-2017</v>
      </c>
      <c r="D1673">
        <f t="shared" si="53"/>
        <v>18</v>
      </c>
      <c r="E1673" s="14" t="s">
        <v>1143</v>
      </c>
    </row>
    <row r="1674" spans="1:5" x14ac:dyDescent="0.25">
      <c r="A1674" s="14" t="s">
        <v>1980</v>
      </c>
      <c r="B1674" s="15">
        <v>42761.762037037035</v>
      </c>
      <c r="C1674" t="str">
        <f t="shared" si="52"/>
        <v>26-1-2017</v>
      </c>
      <c r="D1674">
        <f t="shared" si="53"/>
        <v>18</v>
      </c>
      <c r="E1674" s="14" t="s">
        <v>1143</v>
      </c>
    </row>
    <row r="1675" spans="1:5" x14ac:dyDescent="0.25">
      <c r="A1675" s="14" t="s">
        <v>1981</v>
      </c>
      <c r="B1675" s="15">
        <v>42761.762499999997</v>
      </c>
      <c r="C1675" t="str">
        <f t="shared" si="52"/>
        <v>26-1-2017</v>
      </c>
      <c r="D1675">
        <f t="shared" si="53"/>
        <v>18</v>
      </c>
      <c r="E1675" s="14" t="s">
        <v>1145</v>
      </c>
    </row>
    <row r="1676" spans="1:5" x14ac:dyDescent="0.25">
      <c r="A1676" s="14" t="s">
        <v>1390</v>
      </c>
      <c r="B1676" s="14" t="s">
        <v>2985</v>
      </c>
      <c r="C1676" t="e">
        <f t="shared" si="52"/>
        <v>#VALUE!</v>
      </c>
      <c r="D1676" t="e">
        <f t="shared" si="53"/>
        <v>#VALUE!</v>
      </c>
      <c r="E1676" s="14" t="s">
        <v>1150</v>
      </c>
    </row>
    <row r="1677" spans="1:5" x14ac:dyDescent="0.25">
      <c r="A1677" s="14" t="s">
        <v>1982</v>
      </c>
      <c r="B1677" s="15">
        <v>42761.762939814813</v>
      </c>
      <c r="C1677" t="str">
        <f t="shared" si="52"/>
        <v>26-1-2017</v>
      </c>
      <c r="D1677">
        <f t="shared" si="53"/>
        <v>18</v>
      </c>
      <c r="E1677" s="14" t="s">
        <v>1145</v>
      </c>
    </row>
    <row r="1678" spans="1:5" x14ac:dyDescent="0.25">
      <c r="A1678" s="14" t="s">
        <v>1983</v>
      </c>
      <c r="B1678" s="15">
        <v>42761.763078703705</v>
      </c>
      <c r="C1678" t="str">
        <f t="shared" si="52"/>
        <v>26-1-2017</v>
      </c>
      <c r="D1678">
        <f t="shared" si="53"/>
        <v>18</v>
      </c>
      <c r="E1678" s="14" t="s">
        <v>1144</v>
      </c>
    </row>
    <row r="1679" spans="1:5" x14ac:dyDescent="0.25">
      <c r="A1679" s="14" t="s">
        <v>1984</v>
      </c>
      <c r="B1679" s="14" t="s">
        <v>2985</v>
      </c>
      <c r="C1679" t="e">
        <f t="shared" si="52"/>
        <v>#VALUE!</v>
      </c>
      <c r="D1679" t="e">
        <f t="shared" si="53"/>
        <v>#VALUE!</v>
      </c>
      <c r="E1679" s="14" t="s">
        <v>1150</v>
      </c>
    </row>
    <row r="1680" spans="1:5" x14ac:dyDescent="0.25">
      <c r="A1680" s="14" t="s">
        <v>1985</v>
      </c>
      <c r="B1680" s="15">
        <v>42761.763773148145</v>
      </c>
      <c r="C1680" t="str">
        <f t="shared" si="52"/>
        <v>26-1-2017</v>
      </c>
      <c r="D1680">
        <f t="shared" si="53"/>
        <v>18</v>
      </c>
      <c r="E1680" s="14" t="s">
        <v>1144</v>
      </c>
    </row>
    <row r="1681" spans="1:5" x14ac:dyDescent="0.25">
      <c r="A1681" s="14" t="s">
        <v>1986</v>
      </c>
      <c r="B1681" s="15">
        <v>42761.763993055552</v>
      </c>
      <c r="C1681" t="str">
        <f t="shared" si="52"/>
        <v>26-1-2017</v>
      </c>
      <c r="D1681">
        <f t="shared" si="53"/>
        <v>18</v>
      </c>
      <c r="E1681" s="14" t="s">
        <v>1145</v>
      </c>
    </row>
    <row r="1682" spans="1:5" x14ac:dyDescent="0.25">
      <c r="A1682" s="14" t="s">
        <v>1987</v>
      </c>
      <c r="B1682" s="15">
        <v>42761.763993055552</v>
      </c>
      <c r="C1682" t="str">
        <f t="shared" si="52"/>
        <v>26-1-2017</v>
      </c>
      <c r="D1682">
        <f t="shared" si="53"/>
        <v>18</v>
      </c>
      <c r="E1682" s="14" t="s">
        <v>1145</v>
      </c>
    </row>
    <row r="1683" spans="1:5" x14ac:dyDescent="0.25">
      <c r="A1683" s="14" t="s">
        <v>249</v>
      </c>
      <c r="B1683" s="15">
        <v>42761.764641203707</v>
      </c>
      <c r="C1683" t="str">
        <f t="shared" si="52"/>
        <v>26-1-2017</v>
      </c>
      <c r="D1683">
        <f t="shared" si="53"/>
        <v>18</v>
      </c>
      <c r="E1683" s="14" t="s">
        <v>1144</v>
      </c>
    </row>
    <row r="1684" spans="1:5" x14ac:dyDescent="0.25">
      <c r="A1684" s="14" t="s">
        <v>125</v>
      </c>
      <c r="B1684" s="15">
        <v>42761.764849537038</v>
      </c>
      <c r="C1684" t="str">
        <f t="shared" si="52"/>
        <v>26-1-2017</v>
      </c>
      <c r="D1684">
        <f t="shared" si="53"/>
        <v>18</v>
      </c>
      <c r="E1684" s="14" t="s">
        <v>1145</v>
      </c>
    </row>
    <row r="1685" spans="1:5" x14ac:dyDescent="0.25">
      <c r="A1685" s="14" t="s">
        <v>1988</v>
      </c>
      <c r="B1685" s="15">
        <v>42761.765289351853</v>
      </c>
      <c r="C1685" t="str">
        <f t="shared" si="52"/>
        <v>26-1-2017</v>
      </c>
      <c r="D1685">
        <f t="shared" si="53"/>
        <v>18</v>
      </c>
      <c r="E1685" s="14" t="s">
        <v>1145</v>
      </c>
    </row>
    <row r="1686" spans="1:5" x14ac:dyDescent="0.25">
      <c r="A1686" s="14" t="s">
        <v>432</v>
      </c>
      <c r="B1686" s="15">
        <v>42761.765625</v>
      </c>
      <c r="C1686" t="str">
        <f t="shared" si="52"/>
        <v>26-1-2017</v>
      </c>
      <c r="D1686">
        <f t="shared" si="53"/>
        <v>18</v>
      </c>
      <c r="E1686" s="14" t="s">
        <v>1145</v>
      </c>
    </row>
    <row r="1687" spans="1:5" x14ac:dyDescent="0.25">
      <c r="A1687" s="14" t="s">
        <v>1989</v>
      </c>
      <c r="B1687" s="15">
        <v>42761.766863425924</v>
      </c>
      <c r="C1687" t="str">
        <f t="shared" si="52"/>
        <v>26-1-2017</v>
      </c>
      <c r="D1687">
        <f t="shared" si="53"/>
        <v>18</v>
      </c>
      <c r="E1687" s="14" t="s">
        <v>1144</v>
      </c>
    </row>
    <row r="1688" spans="1:5" x14ac:dyDescent="0.25">
      <c r="A1688" s="14" t="s">
        <v>1990</v>
      </c>
      <c r="B1688" s="15">
        <v>42761.767002314817</v>
      </c>
      <c r="C1688" t="str">
        <f t="shared" si="52"/>
        <v>26-1-2017</v>
      </c>
      <c r="D1688">
        <f t="shared" si="53"/>
        <v>18</v>
      </c>
      <c r="E1688" s="14" t="s">
        <v>1145</v>
      </c>
    </row>
    <row r="1689" spans="1:5" x14ac:dyDescent="0.25">
      <c r="A1689" s="14" t="s">
        <v>808</v>
      </c>
      <c r="B1689" s="15">
        <v>42761.768263888887</v>
      </c>
      <c r="C1689" t="str">
        <f t="shared" si="52"/>
        <v>26-1-2017</v>
      </c>
      <c r="D1689">
        <f t="shared" si="53"/>
        <v>18</v>
      </c>
      <c r="E1689" s="14" t="s">
        <v>1145</v>
      </c>
    </row>
    <row r="1690" spans="1:5" x14ac:dyDescent="0.25">
      <c r="A1690" s="14" t="s">
        <v>1991</v>
      </c>
      <c r="B1690" s="15">
        <v>42761.769004629627</v>
      </c>
      <c r="C1690" t="str">
        <f t="shared" si="52"/>
        <v>26-1-2017</v>
      </c>
      <c r="D1690">
        <f t="shared" si="53"/>
        <v>18</v>
      </c>
      <c r="E1690" s="14" t="s">
        <v>1145</v>
      </c>
    </row>
    <row r="1691" spans="1:5" x14ac:dyDescent="0.25">
      <c r="A1691" s="14" t="s">
        <v>1220</v>
      </c>
      <c r="B1691" s="15">
        <v>42761.76934027778</v>
      </c>
      <c r="C1691" t="str">
        <f t="shared" si="52"/>
        <v>26-1-2017</v>
      </c>
      <c r="D1691">
        <f t="shared" si="53"/>
        <v>18</v>
      </c>
      <c r="E1691" s="14" t="s">
        <v>1150</v>
      </c>
    </row>
    <row r="1692" spans="1:5" x14ac:dyDescent="0.25">
      <c r="A1692" s="14" t="s">
        <v>1992</v>
      </c>
      <c r="B1692" s="15">
        <v>42761.769456018519</v>
      </c>
      <c r="C1692" t="str">
        <f t="shared" si="52"/>
        <v>26-1-2017</v>
      </c>
      <c r="D1692">
        <f t="shared" si="53"/>
        <v>18</v>
      </c>
      <c r="E1692" s="14" t="s">
        <v>1145</v>
      </c>
    </row>
    <row r="1693" spans="1:5" x14ac:dyDescent="0.25">
      <c r="A1693" s="14" t="s">
        <v>131</v>
      </c>
      <c r="B1693" s="15">
        <v>42761.77008101852</v>
      </c>
      <c r="C1693" t="str">
        <f t="shared" si="52"/>
        <v>26-1-2017</v>
      </c>
      <c r="D1693">
        <f t="shared" si="53"/>
        <v>18</v>
      </c>
      <c r="E1693" s="14" t="s">
        <v>1145</v>
      </c>
    </row>
    <row r="1694" spans="1:5" x14ac:dyDescent="0.25">
      <c r="A1694" s="14" t="s">
        <v>1993</v>
      </c>
      <c r="B1694" s="15">
        <v>42761.770416666666</v>
      </c>
      <c r="C1694" t="str">
        <f t="shared" si="52"/>
        <v>26-1-2017</v>
      </c>
      <c r="D1694">
        <f t="shared" si="53"/>
        <v>18</v>
      </c>
      <c r="E1694" s="14" t="s">
        <v>1143</v>
      </c>
    </row>
    <row r="1695" spans="1:5" x14ac:dyDescent="0.25">
      <c r="A1695" s="14" t="s">
        <v>1993</v>
      </c>
      <c r="B1695" s="15">
        <v>42761.770416666666</v>
      </c>
      <c r="C1695" t="str">
        <f t="shared" si="52"/>
        <v>26-1-2017</v>
      </c>
      <c r="D1695">
        <f t="shared" si="53"/>
        <v>18</v>
      </c>
      <c r="E1695" s="14" t="s">
        <v>1143</v>
      </c>
    </row>
    <row r="1696" spans="1:5" x14ac:dyDescent="0.25">
      <c r="A1696" s="14" t="s">
        <v>1993</v>
      </c>
      <c r="B1696" s="15">
        <v>42761.770416666666</v>
      </c>
      <c r="C1696" t="str">
        <f t="shared" si="52"/>
        <v>26-1-2017</v>
      </c>
      <c r="D1696">
        <f t="shared" si="53"/>
        <v>18</v>
      </c>
      <c r="E1696" s="14" t="s">
        <v>1143</v>
      </c>
    </row>
    <row r="1697" spans="1:5" x14ac:dyDescent="0.25">
      <c r="A1697" s="14" t="s">
        <v>1993</v>
      </c>
      <c r="B1697" s="15">
        <v>42761.770416666666</v>
      </c>
      <c r="C1697" t="str">
        <f t="shared" si="52"/>
        <v>26-1-2017</v>
      </c>
      <c r="D1697">
        <f t="shared" si="53"/>
        <v>18</v>
      </c>
      <c r="E1697" s="14" t="s">
        <v>1143</v>
      </c>
    </row>
    <row r="1698" spans="1:5" x14ac:dyDescent="0.25">
      <c r="A1698" s="14" t="s">
        <v>1993</v>
      </c>
      <c r="B1698" s="15">
        <v>42761.770416666666</v>
      </c>
      <c r="C1698" t="str">
        <f t="shared" si="52"/>
        <v>26-1-2017</v>
      </c>
      <c r="D1698">
        <f t="shared" si="53"/>
        <v>18</v>
      </c>
      <c r="E1698" s="14" t="s">
        <v>1143</v>
      </c>
    </row>
    <row r="1699" spans="1:5" x14ac:dyDescent="0.25">
      <c r="A1699" s="14" t="s">
        <v>1993</v>
      </c>
      <c r="B1699" s="15">
        <v>42761.770416666666</v>
      </c>
      <c r="C1699" t="str">
        <f t="shared" si="52"/>
        <v>26-1-2017</v>
      </c>
      <c r="D1699">
        <f t="shared" si="53"/>
        <v>18</v>
      </c>
      <c r="E1699" s="14" t="s">
        <v>1143</v>
      </c>
    </row>
    <row r="1700" spans="1:5" x14ac:dyDescent="0.25">
      <c r="A1700" s="14" t="s">
        <v>1163</v>
      </c>
      <c r="B1700" s="15">
        <v>42761.770729166667</v>
      </c>
      <c r="C1700" t="str">
        <f t="shared" si="52"/>
        <v>26-1-2017</v>
      </c>
      <c r="D1700">
        <f t="shared" si="53"/>
        <v>18</v>
      </c>
      <c r="E1700" s="14" t="s">
        <v>1150</v>
      </c>
    </row>
    <row r="1701" spans="1:5" x14ac:dyDescent="0.25">
      <c r="A1701" s="14" t="s">
        <v>1994</v>
      </c>
      <c r="B1701" s="15">
        <v>42761.833229166667</v>
      </c>
      <c r="C1701" t="str">
        <f t="shared" si="52"/>
        <v>26-1-2017</v>
      </c>
      <c r="D1701">
        <f t="shared" si="53"/>
        <v>19</v>
      </c>
      <c r="E1701" s="14" t="s">
        <v>1150</v>
      </c>
    </row>
    <row r="1702" spans="1:5" x14ac:dyDescent="0.25">
      <c r="A1702" s="14" t="s">
        <v>1995</v>
      </c>
      <c r="B1702" s="15">
        <v>42761.771331018521</v>
      </c>
      <c r="C1702" t="str">
        <f t="shared" si="52"/>
        <v>26-1-2017</v>
      </c>
      <c r="D1702">
        <f t="shared" si="53"/>
        <v>18</v>
      </c>
      <c r="E1702" s="14" t="s">
        <v>1144</v>
      </c>
    </row>
    <row r="1703" spans="1:5" x14ac:dyDescent="0.25">
      <c r="A1703" s="14" t="s">
        <v>1996</v>
      </c>
      <c r="B1703" s="15">
        <v>42761.771597222221</v>
      </c>
      <c r="C1703" t="str">
        <f t="shared" si="52"/>
        <v>26-1-2017</v>
      </c>
      <c r="D1703">
        <f t="shared" si="53"/>
        <v>18</v>
      </c>
      <c r="E1703" s="14" t="s">
        <v>1145</v>
      </c>
    </row>
    <row r="1704" spans="1:5" x14ac:dyDescent="0.25">
      <c r="A1704" s="14" t="s">
        <v>1997</v>
      </c>
      <c r="B1704" s="15">
        <v>42761.771979166668</v>
      </c>
      <c r="C1704" t="str">
        <f t="shared" si="52"/>
        <v>26-1-2017</v>
      </c>
      <c r="D1704">
        <f t="shared" si="53"/>
        <v>18</v>
      </c>
      <c r="E1704" s="14" t="s">
        <v>1145</v>
      </c>
    </row>
    <row r="1705" spans="1:5" x14ac:dyDescent="0.25">
      <c r="A1705" s="14" t="s">
        <v>1405</v>
      </c>
      <c r="B1705" s="15">
        <v>42761.773344907408</v>
      </c>
      <c r="C1705" t="str">
        <f t="shared" si="52"/>
        <v>26-1-2017</v>
      </c>
      <c r="D1705">
        <f t="shared" si="53"/>
        <v>18</v>
      </c>
      <c r="E1705" s="14" t="s">
        <v>1146</v>
      </c>
    </row>
    <row r="1706" spans="1:5" x14ac:dyDescent="0.25">
      <c r="A1706" s="14" t="s">
        <v>1998</v>
      </c>
      <c r="B1706" s="15">
        <v>42761.77443287037</v>
      </c>
      <c r="C1706" t="str">
        <f t="shared" si="52"/>
        <v>26-1-2017</v>
      </c>
      <c r="D1706">
        <f t="shared" si="53"/>
        <v>18</v>
      </c>
      <c r="E1706" s="14" t="s">
        <v>1145</v>
      </c>
    </row>
    <row r="1707" spans="1:5" x14ac:dyDescent="0.25">
      <c r="A1707" s="14" t="s">
        <v>1998</v>
      </c>
      <c r="B1707" s="15">
        <v>42761.77443287037</v>
      </c>
      <c r="C1707" t="str">
        <f t="shared" si="52"/>
        <v>26-1-2017</v>
      </c>
      <c r="D1707">
        <f t="shared" si="53"/>
        <v>18</v>
      </c>
      <c r="E1707" s="14" t="s">
        <v>1145</v>
      </c>
    </row>
    <row r="1708" spans="1:5" x14ac:dyDescent="0.25">
      <c r="A1708" s="14" t="s">
        <v>1999</v>
      </c>
      <c r="B1708" s="14" t="s">
        <v>2985</v>
      </c>
      <c r="C1708" t="e">
        <f t="shared" si="52"/>
        <v>#VALUE!</v>
      </c>
      <c r="D1708" t="e">
        <f t="shared" si="53"/>
        <v>#VALUE!</v>
      </c>
      <c r="E1708" s="14" t="s">
        <v>1150</v>
      </c>
    </row>
    <row r="1709" spans="1:5" x14ac:dyDescent="0.25">
      <c r="A1709" s="14" t="s">
        <v>2000</v>
      </c>
      <c r="B1709" s="15">
        <v>42761.776759259257</v>
      </c>
      <c r="C1709" t="str">
        <f t="shared" si="52"/>
        <v>26-1-2017</v>
      </c>
      <c r="D1709">
        <f t="shared" si="53"/>
        <v>18</v>
      </c>
      <c r="E1709" s="14" t="s">
        <v>1145</v>
      </c>
    </row>
    <row r="1710" spans="1:5" x14ac:dyDescent="0.25">
      <c r="A1710" s="14" t="s">
        <v>2001</v>
      </c>
      <c r="B1710" s="15">
        <v>42761.777662037035</v>
      </c>
      <c r="C1710" t="str">
        <f t="shared" si="52"/>
        <v>26-1-2017</v>
      </c>
      <c r="D1710">
        <f t="shared" si="53"/>
        <v>18</v>
      </c>
      <c r="E1710" s="14" t="s">
        <v>1147</v>
      </c>
    </row>
    <row r="1711" spans="1:5" x14ac:dyDescent="0.25">
      <c r="A1711" s="14" t="s">
        <v>2002</v>
      </c>
      <c r="B1711" s="15">
        <v>42761.777685185189</v>
      </c>
      <c r="C1711" t="str">
        <f t="shared" si="52"/>
        <v>26-1-2017</v>
      </c>
      <c r="D1711">
        <f t="shared" si="53"/>
        <v>18</v>
      </c>
      <c r="E1711" s="14" t="s">
        <v>1144</v>
      </c>
    </row>
    <row r="1712" spans="1:5" x14ac:dyDescent="0.25">
      <c r="A1712" s="14" t="s">
        <v>2003</v>
      </c>
      <c r="B1712" s="14" t="s">
        <v>2985</v>
      </c>
      <c r="C1712" t="e">
        <f t="shared" si="52"/>
        <v>#VALUE!</v>
      </c>
      <c r="D1712" t="e">
        <f t="shared" si="53"/>
        <v>#VALUE!</v>
      </c>
      <c r="E1712" s="14" t="s">
        <v>1150</v>
      </c>
    </row>
    <row r="1713" spans="1:5" x14ac:dyDescent="0.25">
      <c r="A1713" s="14" t="s">
        <v>2004</v>
      </c>
      <c r="B1713" s="15">
        <v>42761.77857638889</v>
      </c>
      <c r="C1713" t="str">
        <f t="shared" si="52"/>
        <v>26-1-2017</v>
      </c>
      <c r="D1713">
        <f t="shared" si="53"/>
        <v>18</v>
      </c>
      <c r="E1713" s="14" t="s">
        <v>1145</v>
      </c>
    </row>
    <row r="1714" spans="1:5" x14ac:dyDescent="0.25">
      <c r="A1714" s="14" t="s">
        <v>2005</v>
      </c>
      <c r="B1714" s="15">
        <v>42761.779097222221</v>
      </c>
      <c r="C1714" t="str">
        <f t="shared" si="52"/>
        <v>26-1-2017</v>
      </c>
      <c r="D1714">
        <f t="shared" si="53"/>
        <v>18</v>
      </c>
      <c r="E1714" s="14" t="s">
        <v>1145</v>
      </c>
    </row>
    <row r="1715" spans="1:5" x14ac:dyDescent="0.25">
      <c r="A1715" s="14" t="s">
        <v>2006</v>
      </c>
      <c r="B1715" s="15">
        <v>42761.779618055552</v>
      </c>
      <c r="C1715" t="str">
        <f t="shared" si="52"/>
        <v>26-1-2017</v>
      </c>
      <c r="D1715">
        <f t="shared" si="53"/>
        <v>18</v>
      </c>
      <c r="E1715" s="14" t="s">
        <v>1147</v>
      </c>
    </row>
    <row r="1716" spans="1:5" x14ac:dyDescent="0.25">
      <c r="A1716" s="14" t="s">
        <v>2007</v>
      </c>
      <c r="B1716" s="15">
        <v>42761.780046296299</v>
      </c>
      <c r="C1716" t="str">
        <f t="shared" si="52"/>
        <v>26-1-2017</v>
      </c>
      <c r="D1716">
        <f t="shared" si="53"/>
        <v>18</v>
      </c>
      <c r="E1716" s="14" t="s">
        <v>1144</v>
      </c>
    </row>
    <row r="1717" spans="1:5" x14ac:dyDescent="0.25">
      <c r="A1717" s="14" t="s">
        <v>2008</v>
      </c>
      <c r="B1717" s="15">
        <v>42761.780150462961</v>
      </c>
      <c r="C1717" t="str">
        <f t="shared" si="52"/>
        <v>26-1-2017</v>
      </c>
      <c r="D1717">
        <f t="shared" si="53"/>
        <v>18</v>
      </c>
      <c r="E1717" s="14" t="s">
        <v>1147</v>
      </c>
    </row>
    <row r="1718" spans="1:5" x14ac:dyDescent="0.25">
      <c r="A1718" s="14" t="s">
        <v>2009</v>
      </c>
      <c r="B1718" s="15">
        <v>42761.780613425923</v>
      </c>
      <c r="C1718" t="str">
        <f t="shared" si="52"/>
        <v>26-1-2017</v>
      </c>
      <c r="D1718">
        <f t="shared" si="53"/>
        <v>18</v>
      </c>
      <c r="E1718" s="14" t="s">
        <v>1147</v>
      </c>
    </row>
    <row r="1719" spans="1:5" x14ac:dyDescent="0.25">
      <c r="A1719" s="14" t="s">
        <v>2010</v>
      </c>
      <c r="B1719" s="15">
        <v>42761.780648148146</v>
      </c>
      <c r="C1719" t="str">
        <f t="shared" si="52"/>
        <v>26-1-2017</v>
      </c>
      <c r="D1719">
        <f t="shared" si="53"/>
        <v>18</v>
      </c>
      <c r="E1719" s="14" t="s">
        <v>1147</v>
      </c>
    </row>
    <row r="1720" spans="1:5" x14ac:dyDescent="0.25">
      <c r="A1720" s="14" t="s">
        <v>2011</v>
      </c>
      <c r="B1720" s="15">
        <v>42761.780810185184</v>
      </c>
      <c r="C1720" t="str">
        <f t="shared" si="52"/>
        <v>26-1-2017</v>
      </c>
      <c r="D1720">
        <f t="shared" si="53"/>
        <v>18</v>
      </c>
      <c r="E1720" s="14" t="s">
        <v>1147</v>
      </c>
    </row>
    <row r="1721" spans="1:5" x14ac:dyDescent="0.25">
      <c r="A1721" s="14" t="s">
        <v>2012</v>
      </c>
      <c r="B1721" s="15">
        <v>42761.781053240738</v>
      </c>
      <c r="C1721" t="str">
        <f t="shared" si="52"/>
        <v>26-1-2017</v>
      </c>
      <c r="D1721">
        <f t="shared" si="53"/>
        <v>18</v>
      </c>
      <c r="E1721" s="14" t="s">
        <v>1147</v>
      </c>
    </row>
    <row r="1722" spans="1:5" x14ac:dyDescent="0.25">
      <c r="A1722" s="14" t="s">
        <v>311</v>
      </c>
      <c r="B1722" s="15">
        <v>42761.781064814815</v>
      </c>
      <c r="C1722" t="str">
        <f t="shared" si="52"/>
        <v>26-1-2017</v>
      </c>
      <c r="D1722">
        <f t="shared" si="53"/>
        <v>18</v>
      </c>
      <c r="E1722" s="14" t="s">
        <v>1147</v>
      </c>
    </row>
    <row r="1723" spans="1:5" x14ac:dyDescent="0.25">
      <c r="A1723" s="14" t="s">
        <v>2013</v>
      </c>
      <c r="B1723" s="15">
        <v>42761.781319444446</v>
      </c>
      <c r="C1723" t="str">
        <f t="shared" si="52"/>
        <v>26-1-2017</v>
      </c>
      <c r="D1723">
        <f t="shared" si="53"/>
        <v>18</v>
      </c>
      <c r="E1723" s="14" t="s">
        <v>1147</v>
      </c>
    </row>
    <row r="1724" spans="1:5" x14ac:dyDescent="0.25">
      <c r="A1724" s="14" t="s">
        <v>2014</v>
      </c>
      <c r="B1724" s="15">
        <v>42761.781388888892</v>
      </c>
      <c r="C1724" t="str">
        <f t="shared" si="52"/>
        <v>26-1-2017</v>
      </c>
      <c r="D1724">
        <f t="shared" si="53"/>
        <v>18</v>
      </c>
      <c r="E1724" s="14" t="s">
        <v>1147</v>
      </c>
    </row>
    <row r="1725" spans="1:5" x14ac:dyDescent="0.25">
      <c r="A1725" s="14" t="s">
        <v>1695</v>
      </c>
      <c r="B1725" s="14" t="s">
        <v>2985</v>
      </c>
      <c r="C1725" t="e">
        <f t="shared" si="52"/>
        <v>#VALUE!</v>
      </c>
      <c r="D1725" t="e">
        <f t="shared" si="53"/>
        <v>#VALUE!</v>
      </c>
      <c r="E1725" s="14" t="s">
        <v>1150</v>
      </c>
    </row>
    <row r="1726" spans="1:5" x14ac:dyDescent="0.25">
      <c r="A1726" s="14" t="s">
        <v>2015</v>
      </c>
      <c r="B1726" s="15">
        <v>42761.78197916667</v>
      </c>
      <c r="C1726" t="str">
        <f t="shared" si="52"/>
        <v>26-1-2017</v>
      </c>
      <c r="D1726">
        <f t="shared" si="53"/>
        <v>18</v>
      </c>
      <c r="E1726" s="14" t="s">
        <v>1147</v>
      </c>
    </row>
    <row r="1727" spans="1:5" x14ac:dyDescent="0.25">
      <c r="A1727" s="14" t="s">
        <v>2016</v>
      </c>
      <c r="B1727" s="15">
        <v>42761.782094907408</v>
      </c>
      <c r="C1727" t="str">
        <f t="shared" si="52"/>
        <v>26-1-2017</v>
      </c>
      <c r="D1727">
        <f t="shared" si="53"/>
        <v>18</v>
      </c>
      <c r="E1727" s="14" t="s">
        <v>1143</v>
      </c>
    </row>
    <row r="1728" spans="1:5" x14ac:dyDescent="0.25">
      <c r="A1728" s="14" t="s">
        <v>2016</v>
      </c>
      <c r="B1728" s="15">
        <v>42761.782094907408</v>
      </c>
      <c r="C1728" t="str">
        <f t="shared" si="52"/>
        <v>26-1-2017</v>
      </c>
      <c r="D1728">
        <f t="shared" si="53"/>
        <v>18</v>
      </c>
      <c r="E1728" s="14" t="s">
        <v>1143</v>
      </c>
    </row>
    <row r="1729" spans="1:5" x14ac:dyDescent="0.25">
      <c r="A1729" s="14" t="s">
        <v>344</v>
      </c>
      <c r="B1729" s="15">
        <v>42761.782106481478</v>
      </c>
      <c r="C1729" t="str">
        <f t="shared" si="52"/>
        <v>26-1-2017</v>
      </c>
      <c r="D1729">
        <f t="shared" si="53"/>
        <v>18</v>
      </c>
      <c r="E1729" s="14" t="s">
        <v>1146</v>
      </c>
    </row>
    <row r="1730" spans="1:5" x14ac:dyDescent="0.25">
      <c r="A1730" s="14" t="s">
        <v>2017</v>
      </c>
      <c r="B1730" s="15">
        <v>42761.782164351855</v>
      </c>
      <c r="C1730" t="str">
        <f t="shared" si="52"/>
        <v>26-1-2017</v>
      </c>
      <c r="D1730">
        <f t="shared" si="53"/>
        <v>18</v>
      </c>
      <c r="E1730" s="14" t="s">
        <v>1147</v>
      </c>
    </row>
    <row r="1731" spans="1:5" x14ac:dyDescent="0.25">
      <c r="A1731" s="14" t="s">
        <v>2018</v>
      </c>
      <c r="B1731" s="14" t="s">
        <v>2985</v>
      </c>
      <c r="C1731" t="e">
        <f t="shared" ref="C1731:C1794" si="54">CONCATENATE(DAY(B1731),"-",MONTH(B1731),"-",YEAR(B1731))</f>
        <v>#VALUE!</v>
      </c>
      <c r="D1731" t="e">
        <f t="shared" ref="D1731:D1794" si="55">HOUR(B1731)</f>
        <v>#VALUE!</v>
      </c>
      <c r="E1731" s="14" t="s">
        <v>1150</v>
      </c>
    </row>
    <row r="1732" spans="1:5" x14ac:dyDescent="0.25">
      <c r="A1732" s="14" t="s">
        <v>2019</v>
      </c>
      <c r="B1732" s="15">
        <v>42761.78292824074</v>
      </c>
      <c r="C1732" t="str">
        <f t="shared" si="54"/>
        <v>26-1-2017</v>
      </c>
      <c r="D1732">
        <f t="shared" si="55"/>
        <v>18</v>
      </c>
      <c r="E1732" s="14" t="s">
        <v>1146</v>
      </c>
    </row>
    <row r="1733" spans="1:5" x14ac:dyDescent="0.25">
      <c r="A1733" s="14" t="s">
        <v>2020</v>
      </c>
      <c r="B1733" s="15">
        <v>42761.783055555556</v>
      </c>
      <c r="C1733" t="str">
        <f t="shared" si="54"/>
        <v>26-1-2017</v>
      </c>
      <c r="D1733">
        <f t="shared" si="55"/>
        <v>18</v>
      </c>
      <c r="E1733" s="14" t="s">
        <v>1145</v>
      </c>
    </row>
    <row r="1734" spans="1:5" x14ac:dyDescent="0.25">
      <c r="A1734" s="14" t="s">
        <v>2021</v>
      </c>
      <c r="B1734" s="15">
        <v>42761.783125000002</v>
      </c>
      <c r="C1734" t="str">
        <f t="shared" si="54"/>
        <v>26-1-2017</v>
      </c>
      <c r="D1734">
        <f t="shared" si="55"/>
        <v>18</v>
      </c>
      <c r="E1734" s="14" t="s">
        <v>1145</v>
      </c>
    </row>
    <row r="1735" spans="1:5" x14ac:dyDescent="0.25">
      <c r="A1735" s="14" t="s">
        <v>2022</v>
      </c>
      <c r="B1735" s="15">
        <v>42761.783310185187</v>
      </c>
      <c r="C1735" t="str">
        <f t="shared" si="54"/>
        <v>26-1-2017</v>
      </c>
      <c r="D1735">
        <f t="shared" si="55"/>
        <v>18</v>
      </c>
      <c r="E1735" s="14" t="s">
        <v>1147</v>
      </c>
    </row>
    <row r="1736" spans="1:5" x14ac:dyDescent="0.25">
      <c r="A1736" s="14" t="s">
        <v>2023</v>
      </c>
      <c r="B1736" s="15">
        <v>42761.783645833333</v>
      </c>
      <c r="C1736" t="str">
        <f t="shared" si="54"/>
        <v>26-1-2017</v>
      </c>
      <c r="D1736">
        <f t="shared" si="55"/>
        <v>18</v>
      </c>
      <c r="E1736" s="14" t="s">
        <v>1144</v>
      </c>
    </row>
    <row r="1737" spans="1:5" x14ac:dyDescent="0.25">
      <c r="A1737" s="14" t="s">
        <v>2024</v>
      </c>
      <c r="B1737" s="14" t="s">
        <v>2985</v>
      </c>
      <c r="C1737" t="e">
        <f t="shared" si="54"/>
        <v>#VALUE!</v>
      </c>
      <c r="D1737" t="e">
        <f t="shared" si="55"/>
        <v>#VALUE!</v>
      </c>
      <c r="E1737" s="14" t="s">
        <v>1150</v>
      </c>
    </row>
    <row r="1738" spans="1:5" x14ac:dyDescent="0.25">
      <c r="A1738" s="14" t="s">
        <v>248</v>
      </c>
      <c r="B1738" s="15">
        <v>42761.784247685187</v>
      </c>
      <c r="C1738" t="str">
        <f t="shared" si="54"/>
        <v>26-1-2017</v>
      </c>
      <c r="D1738">
        <f t="shared" si="55"/>
        <v>18</v>
      </c>
      <c r="E1738" s="14" t="s">
        <v>1145</v>
      </c>
    </row>
    <row r="1739" spans="1:5" x14ac:dyDescent="0.25">
      <c r="A1739" s="14" t="s">
        <v>2025</v>
      </c>
      <c r="B1739" s="15">
        <v>42761.784618055557</v>
      </c>
      <c r="C1739" t="str">
        <f t="shared" si="54"/>
        <v>26-1-2017</v>
      </c>
      <c r="D1739">
        <f t="shared" si="55"/>
        <v>18</v>
      </c>
      <c r="E1739" s="14" t="s">
        <v>1147</v>
      </c>
    </row>
    <row r="1740" spans="1:5" x14ac:dyDescent="0.25">
      <c r="A1740" s="14" t="s">
        <v>2026</v>
      </c>
      <c r="B1740" s="15">
        <v>42761.785486111112</v>
      </c>
      <c r="C1740" t="str">
        <f t="shared" si="54"/>
        <v>26-1-2017</v>
      </c>
      <c r="D1740">
        <f t="shared" si="55"/>
        <v>18</v>
      </c>
      <c r="E1740" s="14" t="s">
        <v>1145</v>
      </c>
    </row>
    <row r="1741" spans="1:5" x14ac:dyDescent="0.25">
      <c r="A1741" s="14" t="s">
        <v>2027</v>
      </c>
      <c r="B1741" s="15">
        <v>42761.785520833335</v>
      </c>
      <c r="C1741" t="str">
        <f t="shared" si="54"/>
        <v>26-1-2017</v>
      </c>
      <c r="D1741">
        <f t="shared" si="55"/>
        <v>18</v>
      </c>
      <c r="E1741" s="14" t="s">
        <v>1144</v>
      </c>
    </row>
    <row r="1742" spans="1:5" x14ac:dyDescent="0.25">
      <c r="A1742" s="14" t="s">
        <v>2028</v>
      </c>
      <c r="B1742" s="15">
        <v>42761.78633101852</v>
      </c>
      <c r="C1742" t="str">
        <f t="shared" si="54"/>
        <v>26-1-2017</v>
      </c>
      <c r="D1742">
        <f t="shared" si="55"/>
        <v>18</v>
      </c>
      <c r="E1742" s="14" t="s">
        <v>1147</v>
      </c>
    </row>
    <row r="1743" spans="1:5" x14ac:dyDescent="0.25">
      <c r="A1743" s="14" t="s">
        <v>1297</v>
      </c>
      <c r="B1743" s="15">
        <v>42761.786539351851</v>
      </c>
      <c r="C1743" t="str">
        <f t="shared" si="54"/>
        <v>26-1-2017</v>
      </c>
      <c r="D1743">
        <f t="shared" si="55"/>
        <v>18</v>
      </c>
      <c r="E1743" s="14" t="s">
        <v>1144</v>
      </c>
    </row>
    <row r="1744" spans="1:5" x14ac:dyDescent="0.25">
      <c r="A1744" s="14" t="s">
        <v>1447</v>
      </c>
      <c r="B1744" s="15">
        <v>42761.786759259259</v>
      </c>
      <c r="C1744" t="str">
        <f t="shared" si="54"/>
        <v>26-1-2017</v>
      </c>
      <c r="D1744">
        <f t="shared" si="55"/>
        <v>18</v>
      </c>
      <c r="E1744" s="14" t="s">
        <v>1144</v>
      </c>
    </row>
    <row r="1745" spans="1:5" x14ac:dyDescent="0.25">
      <c r="A1745" s="14" t="s">
        <v>2029</v>
      </c>
      <c r="B1745" s="15">
        <v>42761.787152777775</v>
      </c>
      <c r="C1745" t="str">
        <f t="shared" si="54"/>
        <v>26-1-2017</v>
      </c>
      <c r="D1745">
        <f t="shared" si="55"/>
        <v>18</v>
      </c>
      <c r="E1745" s="14" t="s">
        <v>1145</v>
      </c>
    </row>
    <row r="1746" spans="1:5" x14ac:dyDescent="0.25">
      <c r="A1746" s="14" t="s">
        <v>2030</v>
      </c>
      <c r="B1746" s="15">
        <v>42761.787233796298</v>
      </c>
      <c r="C1746" t="str">
        <f t="shared" si="54"/>
        <v>26-1-2017</v>
      </c>
      <c r="D1746">
        <f t="shared" si="55"/>
        <v>18</v>
      </c>
      <c r="E1746" s="14" t="s">
        <v>1145</v>
      </c>
    </row>
    <row r="1747" spans="1:5" x14ac:dyDescent="0.25">
      <c r="A1747" s="14" t="s">
        <v>2031</v>
      </c>
      <c r="B1747" s="15">
        <v>42761.787418981483</v>
      </c>
      <c r="C1747" t="str">
        <f t="shared" si="54"/>
        <v>26-1-2017</v>
      </c>
      <c r="D1747">
        <f t="shared" si="55"/>
        <v>18</v>
      </c>
      <c r="E1747" s="14" t="s">
        <v>1143</v>
      </c>
    </row>
    <row r="1748" spans="1:5" x14ac:dyDescent="0.25">
      <c r="A1748" s="14" t="s">
        <v>2031</v>
      </c>
      <c r="B1748" s="15">
        <v>42761.787418981483</v>
      </c>
      <c r="C1748" t="str">
        <f t="shared" si="54"/>
        <v>26-1-2017</v>
      </c>
      <c r="D1748">
        <f t="shared" si="55"/>
        <v>18</v>
      </c>
      <c r="E1748" s="14" t="s">
        <v>1143</v>
      </c>
    </row>
    <row r="1749" spans="1:5" x14ac:dyDescent="0.25">
      <c r="A1749" s="14" t="s">
        <v>2031</v>
      </c>
      <c r="B1749" s="15">
        <v>42761.787418981483</v>
      </c>
      <c r="C1749" t="str">
        <f t="shared" si="54"/>
        <v>26-1-2017</v>
      </c>
      <c r="D1749">
        <f t="shared" si="55"/>
        <v>18</v>
      </c>
      <c r="E1749" s="14" t="s">
        <v>1143</v>
      </c>
    </row>
    <row r="1750" spans="1:5" x14ac:dyDescent="0.25">
      <c r="A1750" s="14" t="s">
        <v>2031</v>
      </c>
      <c r="B1750" s="15">
        <v>42761.787418981483</v>
      </c>
      <c r="C1750" t="str">
        <f t="shared" si="54"/>
        <v>26-1-2017</v>
      </c>
      <c r="D1750">
        <f t="shared" si="55"/>
        <v>18</v>
      </c>
      <c r="E1750" s="14" t="s">
        <v>1143</v>
      </c>
    </row>
    <row r="1751" spans="1:5" x14ac:dyDescent="0.25">
      <c r="A1751" s="14" t="s">
        <v>2031</v>
      </c>
      <c r="B1751" s="15">
        <v>42761.787418981483</v>
      </c>
      <c r="C1751" t="str">
        <f t="shared" si="54"/>
        <v>26-1-2017</v>
      </c>
      <c r="D1751">
        <f t="shared" si="55"/>
        <v>18</v>
      </c>
      <c r="E1751" s="14" t="s">
        <v>1143</v>
      </c>
    </row>
    <row r="1752" spans="1:5" x14ac:dyDescent="0.25">
      <c r="A1752" s="14" t="s">
        <v>2031</v>
      </c>
      <c r="B1752" s="15">
        <v>42761.787418981483</v>
      </c>
      <c r="C1752" t="str">
        <f t="shared" si="54"/>
        <v>26-1-2017</v>
      </c>
      <c r="D1752">
        <f t="shared" si="55"/>
        <v>18</v>
      </c>
      <c r="E1752" s="14" t="s">
        <v>1143</v>
      </c>
    </row>
    <row r="1753" spans="1:5" x14ac:dyDescent="0.25">
      <c r="A1753" s="14" t="s">
        <v>2032</v>
      </c>
      <c r="B1753" s="15">
        <v>42761.788078703707</v>
      </c>
      <c r="C1753" t="str">
        <f t="shared" si="54"/>
        <v>26-1-2017</v>
      </c>
      <c r="D1753">
        <f t="shared" si="55"/>
        <v>18</v>
      </c>
      <c r="E1753" s="14" t="s">
        <v>1145</v>
      </c>
    </row>
    <row r="1754" spans="1:5" x14ac:dyDescent="0.25">
      <c r="A1754" s="14" t="s">
        <v>2033</v>
      </c>
      <c r="B1754" s="15">
        <v>42761.788981481484</v>
      </c>
      <c r="C1754" t="str">
        <f t="shared" si="54"/>
        <v>26-1-2017</v>
      </c>
      <c r="D1754">
        <f t="shared" si="55"/>
        <v>18</v>
      </c>
      <c r="E1754" s="14" t="s">
        <v>1144</v>
      </c>
    </row>
    <row r="1755" spans="1:5" x14ac:dyDescent="0.25">
      <c r="A1755" s="14" t="s">
        <v>1773</v>
      </c>
      <c r="B1755" s="15">
        <v>42761.789027777777</v>
      </c>
      <c r="C1755" t="str">
        <f t="shared" si="54"/>
        <v>26-1-2017</v>
      </c>
      <c r="D1755">
        <f t="shared" si="55"/>
        <v>18</v>
      </c>
      <c r="E1755" s="14" t="s">
        <v>1146</v>
      </c>
    </row>
    <row r="1756" spans="1:5" x14ac:dyDescent="0.25">
      <c r="A1756" s="14" t="s">
        <v>1595</v>
      </c>
      <c r="B1756" s="15">
        <v>42761.7890625</v>
      </c>
      <c r="C1756" t="str">
        <f t="shared" si="54"/>
        <v>26-1-2017</v>
      </c>
      <c r="D1756">
        <f t="shared" si="55"/>
        <v>18</v>
      </c>
      <c r="E1756" s="14" t="s">
        <v>1147</v>
      </c>
    </row>
    <row r="1757" spans="1:5" x14ac:dyDescent="0.25">
      <c r="A1757" s="14" t="s">
        <v>2034</v>
      </c>
      <c r="B1757" s="15">
        <v>42761.789618055554</v>
      </c>
      <c r="C1757" t="str">
        <f t="shared" si="54"/>
        <v>26-1-2017</v>
      </c>
      <c r="D1757">
        <f t="shared" si="55"/>
        <v>18</v>
      </c>
      <c r="E1757" s="14" t="s">
        <v>1145</v>
      </c>
    </row>
    <row r="1758" spans="1:5" x14ac:dyDescent="0.25">
      <c r="A1758" s="14" t="s">
        <v>2035</v>
      </c>
      <c r="B1758" s="15">
        <v>42761.79010416667</v>
      </c>
      <c r="C1758" t="str">
        <f t="shared" si="54"/>
        <v>26-1-2017</v>
      </c>
      <c r="D1758">
        <f t="shared" si="55"/>
        <v>18</v>
      </c>
      <c r="E1758" s="14" t="s">
        <v>1147</v>
      </c>
    </row>
    <row r="1759" spans="1:5" x14ac:dyDescent="0.25">
      <c r="A1759" s="14" t="s">
        <v>407</v>
      </c>
      <c r="B1759" s="15">
        <v>42761.790358796294</v>
      </c>
      <c r="C1759" t="str">
        <f t="shared" si="54"/>
        <v>26-1-2017</v>
      </c>
      <c r="D1759">
        <f t="shared" si="55"/>
        <v>18</v>
      </c>
      <c r="E1759" s="14" t="s">
        <v>1147</v>
      </c>
    </row>
    <row r="1760" spans="1:5" x14ac:dyDescent="0.25">
      <c r="A1760" s="14" t="s">
        <v>2036</v>
      </c>
      <c r="B1760" s="15">
        <v>42761.790405092594</v>
      </c>
      <c r="C1760" t="str">
        <f t="shared" si="54"/>
        <v>26-1-2017</v>
      </c>
      <c r="D1760">
        <f t="shared" si="55"/>
        <v>18</v>
      </c>
      <c r="E1760" s="14" t="s">
        <v>1147</v>
      </c>
    </row>
    <row r="1761" spans="1:5" x14ac:dyDescent="0.25">
      <c r="A1761" s="14" t="s">
        <v>2037</v>
      </c>
      <c r="B1761" s="15">
        <v>42761.790937500002</v>
      </c>
      <c r="C1761" t="str">
        <f t="shared" si="54"/>
        <v>26-1-2017</v>
      </c>
      <c r="D1761">
        <f t="shared" si="55"/>
        <v>18</v>
      </c>
      <c r="E1761" s="14" t="s">
        <v>1145</v>
      </c>
    </row>
    <row r="1762" spans="1:5" x14ac:dyDescent="0.25">
      <c r="A1762" s="14" t="s">
        <v>2038</v>
      </c>
      <c r="B1762" s="15">
        <v>42761.79105324074</v>
      </c>
      <c r="C1762" t="str">
        <f t="shared" si="54"/>
        <v>26-1-2017</v>
      </c>
      <c r="D1762">
        <f t="shared" si="55"/>
        <v>18</v>
      </c>
      <c r="E1762" s="14" t="s">
        <v>1147</v>
      </c>
    </row>
    <row r="1763" spans="1:5" x14ac:dyDescent="0.25">
      <c r="A1763" s="14" t="s">
        <v>2039</v>
      </c>
      <c r="B1763" s="15">
        <v>42761.791076388887</v>
      </c>
      <c r="C1763" t="str">
        <f t="shared" si="54"/>
        <v>26-1-2017</v>
      </c>
      <c r="D1763">
        <f t="shared" si="55"/>
        <v>18</v>
      </c>
      <c r="E1763" s="14" t="s">
        <v>1145</v>
      </c>
    </row>
    <row r="1764" spans="1:5" x14ac:dyDescent="0.25">
      <c r="A1764" s="14" t="s">
        <v>374</v>
      </c>
      <c r="B1764" s="15">
        <v>42761.791678240741</v>
      </c>
      <c r="C1764" t="str">
        <f t="shared" si="54"/>
        <v>26-1-2017</v>
      </c>
      <c r="D1764">
        <f t="shared" si="55"/>
        <v>19</v>
      </c>
      <c r="E1764" s="14" t="s">
        <v>1150</v>
      </c>
    </row>
    <row r="1765" spans="1:5" x14ac:dyDescent="0.25">
      <c r="A1765" s="14" t="s">
        <v>268</v>
      </c>
      <c r="B1765" s="15">
        <v>42761.79210648148</v>
      </c>
      <c r="C1765" t="str">
        <f t="shared" si="54"/>
        <v>26-1-2017</v>
      </c>
      <c r="D1765">
        <f t="shared" si="55"/>
        <v>19</v>
      </c>
      <c r="E1765" s="14" t="s">
        <v>1145</v>
      </c>
    </row>
    <row r="1766" spans="1:5" x14ac:dyDescent="0.25">
      <c r="A1766" s="14" t="s">
        <v>64</v>
      </c>
      <c r="B1766" s="15">
        <v>42761.792638888888</v>
      </c>
      <c r="C1766" t="str">
        <f t="shared" si="54"/>
        <v>26-1-2017</v>
      </c>
      <c r="D1766">
        <f t="shared" si="55"/>
        <v>19</v>
      </c>
      <c r="E1766" s="14" t="s">
        <v>1145</v>
      </c>
    </row>
    <row r="1767" spans="1:5" x14ac:dyDescent="0.25">
      <c r="A1767" s="14" t="s">
        <v>2040</v>
      </c>
      <c r="B1767" s="14" t="s">
        <v>2985</v>
      </c>
      <c r="C1767" t="e">
        <f t="shared" si="54"/>
        <v>#VALUE!</v>
      </c>
      <c r="D1767" t="e">
        <f t="shared" si="55"/>
        <v>#VALUE!</v>
      </c>
      <c r="E1767" s="14" t="s">
        <v>1150</v>
      </c>
    </row>
    <row r="1768" spans="1:5" x14ac:dyDescent="0.25">
      <c r="A1768" s="14" t="s">
        <v>2041</v>
      </c>
      <c r="B1768" s="15">
        <v>42761.793194444443</v>
      </c>
      <c r="C1768" t="str">
        <f t="shared" si="54"/>
        <v>26-1-2017</v>
      </c>
      <c r="D1768">
        <f t="shared" si="55"/>
        <v>19</v>
      </c>
      <c r="E1768" s="14" t="s">
        <v>1144</v>
      </c>
    </row>
    <row r="1769" spans="1:5" x14ac:dyDescent="0.25">
      <c r="A1769" s="14" t="s">
        <v>2042</v>
      </c>
      <c r="B1769" s="14" t="s">
        <v>2985</v>
      </c>
      <c r="C1769" t="e">
        <f t="shared" si="54"/>
        <v>#VALUE!</v>
      </c>
      <c r="D1769" t="e">
        <f t="shared" si="55"/>
        <v>#VALUE!</v>
      </c>
      <c r="E1769" s="14" t="s">
        <v>1150</v>
      </c>
    </row>
    <row r="1770" spans="1:5" x14ac:dyDescent="0.25">
      <c r="A1770" s="14" t="s">
        <v>1399</v>
      </c>
      <c r="B1770" s="15">
        <v>42761.793599537035</v>
      </c>
      <c r="C1770" t="str">
        <f t="shared" si="54"/>
        <v>26-1-2017</v>
      </c>
      <c r="D1770">
        <f t="shared" si="55"/>
        <v>19</v>
      </c>
      <c r="E1770" s="14" t="s">
        <v>1146</v>
      </c>
    </row>
    <row r="1771" spans="1:5" x14ac:dyDescent="0.25">
      <c r="A1771" s="14" t="s">
        <v>2043</v>
      </c>
      <c r="B1771" s="15">
        <v>42761.794340277775</v>
      </c>
      <c r="C1771" t="str">
        <f t="shared" si="54"/>
        <v>26-1-2017</v>
      </c>
      <c r="D1771">
        <f t="shared" si="55"/>
        <v>19</v>
      </c>
      <c r="E1771" s="14" t="s">
        <v>1147</v>
      </c>
    </row>
    <row r="1772" spans="1:5" x14ac:dyDescent="0.25">
      <c r="A1772" s="14" t="s">
        <v>2044</v>
      </c>
      <c r="B1772" s="15">
        <v>42761.794629629629</v>
      </c>
      <c r="C1772" t="str">
        <f t="shared" si="54"/>
        <v>26-1-2017</v>
      </c>
      <c r="D1772">
        <f t="shared" si="55"/>
        <v>19</v>
      </c>
      <c r="E1772" s="14" t="s">
        <v>1145</v>
      </c>
    </row>
    <row r="1773" spans="1:5" x14ac:dyDescent="0.25">
      <c r="A1773" s="14" t="s">
        <v>423</v>
      </c>
      <c r="B1773" s="15">
        <v>42761.79515046296</v>
      </c>
      <c r="C1773" t="str">
        <f t="shared" si="54"/>
        <v>26-1-2017</v>
      </c>
      <c r="D1773">
        <f t="shared" si="55"/>
        <v>19</v>
      </c>
      <c r="E1773" s="14" t="s">
        <v>1146</v>
      </c>
    </row>
    <row r="1774" spans="1:5" x14ac:dyDescent="0.25">
      <c r="A1774" s="14" t="s">
        <v>2045</v>
      </c>
      <c r="B1774" s="15">
        <v>42761.795277777775</v>
      </c>
      <c r="C1774" t="str">
        <f t="shared" si="54"/>
        <v>26-1-2017</v>
      </c>
      <c r="D1774">
        <f t="shared" si="55"/>
        <v>19</v>
      </c>
      <c r="E1774" s="14" t="s">
        <v>1147</v>
      </c>
    </row>
    <row r="1775" spans="1:5" x14ac:dyDescent="0.25">
      <c r="A1775" s="14" t="s">
        <v>2046</v>
      </c>
      <c r="B1775" s="15">
        <v>42761.796006944445</v>
      </c>
      <c r="C1775" t="str">
        <f t="shared" si="54"/>
        <v>26-1-2017</v>
      </c>
      <c r="D1775">
        <f t="shared" si="55"/>
        <v>19</v>
      </c>
      <c r="E1775" s="14" t="s">
        <v>1147</v>
      </c>
    </row>
    <row r="1776" spans="1:5" x14ac:dyDescent="0.25">
      <c r="A1776" s="14" t="s">
        <v>2026</v>
      </c>
      <c r="B1776" s="15">
        <v>42761.796168981484</v>
      </c>
      <c r="C1776" t="str">
        <f t="shared" si="54"/>
        <v>26-1-2017</v>
      </c>
      <c r="D1776">
        <f t="shared" si="55"/>
        <v>19</v>
      </c>
      <c r="E1776" s="14" t="s">
        <v>1145</v>
      </c>
    </row>
    <row r="1777" spans="1:5" x14ac:dyDescent="0.25">
      <c r="A1777" s="14" t="s">
        <v>36</v>
      </c>
      <c r="B1777" s="15">
        <v>42761.796481481484</v>
      </c>
      <c r="C1777" t="str">
        <f t="shared" si="54"/>
        <v>26-1-2017</v>
      </c>
      <c r="D1777">
        <f t="shared" si="55"/>
        <v>19</v>
      </c>
      <c r="E1777" s="14" t="s">
        <v>1144</v>
      </c>
    </row>
    <row r="1778" spans="1:5" x14ac:dyDescent="0.25">
      <c r="A1778" s="14" t="s">
        <v>2047</v>
      </c>
      <c r="B1778" s="15">
        <v>42761.7969212963</v>
      </c>
      <c r="C1778" t="str">
        <f t="shared" si="54"/>
        <v>26-1-2017</v>
      </c>
      <c r="D1778">
        <f t="shared" si="55"/>
        <v>19</v>
      </c>
      <c r="E1778" s="14" t="s">
        <v>1147</v>
      </c>
    </row>
    <row r="1779" spans="1:5" x14ac:dyDescent="0.25">
      <c r="A1779" s="14" t="s">
        <v>2048</v>
      </c>
      <c r="B1779" s="15">
        <v>42761.7971412037</v>
      </c>
      <c r="C1779" t="str">
        <f t="shared" si="54"/>
        <v>26-1-2017</v>
      </c>
      <c r="D1779">
        <f t="shared" si="55"/>
        <v>19</v>
      </c>
      <c r="E1779" s="14" t="s">
        <v>1145</v>
      </c>
    </row>
    <row r="1780" spans="1:5" x14ac:dyDescent="0.25">
      <c r="A1780" s="14" t="s">
        <v>2049</v>
      </c>
      <c r="B1780" s="15">
        <v>42761.798611111109</v>
      </c>
      <c r="C1780" t="str">
        <f t="shared" si="54"/>
        <v>26-1-2017</v>
      </c>
      <c r="D1780">
        <f t="shared" si="55"/>
        <v>19</v>
      </c>
      <c r="E1780" s="14" t="s">
        <v>1145</v>
      </c>
    </row>
    <row r="1781" spans="1:5" x14ac:dyDescent="0.25">
      <c r="A1781" s="14" t="s">
        <v>2050</v>
      </c>
      <c r="B1781" s="15">
        <v>42761.798738425925</v>
      </c>
      <c r="C1781" t="str">
        <f t="shared" si="54"/>
        <v>26-1-2017</v>
      </c>
      <c r="D1781">
        <f t="shared" si="55"/>
        <v>19</v>
      </c>
      <c r="E1781" s="14" t="s">
        <v>1145</v>
      </c>
    </row>
    <row r="1782" spans="1:5" x14ac:dyDescent="0.25">
      <c r="A1782" s="14" t="s">
        <v>2051</v>
      </c>
      <c r="B1782" s="15">
        <v>42761.798981481479</v>
      </c>
      <c r="C1782" t="str">
        <f t="shared" si="54"/>
        <v>26-1-2017</v>
      </c>
      <c r="D1782">
        <f t="shared" si="55"/>
        <v>19</v>
      </c>
      <c r="E1782" s="14" t="s">
        <v>1145</v>
      </c>
    </row>
    <row r="1783" spans="1:5" x14ac:dyDescent="0.25">
      <c r="A1783" s="14" t="s">
        <v>2052</v>
      </c>
      <c r="B1783" s="15">
        <v>42761.799317129633</v>
      </c>
      <c r="C1783" t="str">
        <f t="shared" si="54"/>
        <v>26-1-2017</v>
      </c>
      <c r="D1783">
        <f t="shared" si="55"/>
        <v>19</v>
      </c>
      <c r="E1783" s="14" t="s">
        <v>1144</v>
      </c>
    </row>
    <row r="1784" spans="1:5" x14ac:dyDescent="0.25">
      <c r="A1784" s="14" t="s">
        <v>2053</v>
      </c>
      <c r="B1784" s="15">
        <v>42761.799525462964</v>
      </c>
      <c r="C1784" t="str">
        <f t="shared" si="54"/>
        <v>26-1-2017</v>
      </c>
      <c r="D1784">
        <f t="shared" si="55"/>
        <v>19</v>
      </c>
      <c r="E1784" s="14" t="s">
        <v>1145</v>
      </c>
    </row>
    <row r="1785" spans="1:5" x14ac:dyDescent="0.25">
      <c r="A1785" s="14" t="s">
        <v>1398</v>
      </c>
      <c r="B1785" s="15">
        <v>42761.800486111111</v>
      </c>
      <c r="C1785" t="str">
        <f t="shared" si="54"/>
        <v>26-1-2017</v>
      </c>
      <c r="D1785">
        <f t="shared" si="55"/>
        <v>19</v>
      </c>
      <c r="E1785" s="14" t="s">
        <v>1144</v>
      </c>
    </row>
    <row r="1786" spans="1:5" x14ac:dyDescent="0.25">
      <c r="A1786" s="14" t="s">
        <v>1320</v>
      </c>
      <c r="B1786" s="15">
        <v>42761.80064814815</v>
      </c>
      <c r="C1786" t="str">
        <f t="shared" si="54"/>
        <v>26-1-2017</v>
      </c>
      <c r="D1786">
        <f t="shared" si="55"/>
        <v>19</v>
      </c>
      <c r="E1786" s="14" t="s">
        <v>1144</v>
      </c>
    </row>
    <row r="1787" spans="1:5" x14ac:dyDescent="0.25">
      <c r="A1787" s="14" t="s">
        <v>2054</v>
      </c>
      <c r="B1787" s="15">
        <v>42761.800891203704</v>
      </c>
      <c r="C1787" t="str">
        <f t="shared" si="54"/>
        <v>26-1-2017</v>
      </c>
      <c r="D1787">
        <f t="shared" si="55"/>
        <v>19</v>
      </c>
      <c r="E1787" s="14" t="s">
        <v>1145</v>
      </c>
    </row>
    <row r="1788" spans="1:5" x14ac:dyDescent="0.25">
      <c r="A1788" s="14" t="s">
        <v>1187</v>
      </c>
      <c r="B1788" s="15">
        <v>42761.801400462966</v>
      </c>
      <c r="C1788" t="str">
        <f t="shared" si="54"/>
        <v>26-1-2017</v>
      </c>
      <c r="D1788">
        <f t="shared" si="55"/>
        <v>19</v>
      </c>
      <c r="E1788" s="14" t="s">
        <v>1144</v>
      </c>
    </row>
    <row r="1789" spans="1:5" x14ac:dyDescent="0.25">
      <c r="A1789" s="14" t="s">
        <v>2055</v>
      </c>
      <c r="B1789" s="15">
        <v>42761.802766203706</v>
      </c>
      <c r="C1789" t="str">
        <f t="shared" si="54"/>
        <v>26-1-2017</v>
      </c>
      <c r="D1789">
        <f t="shared" si="55"/>
        <v>19</v>
      </c>
      <c r="E1789" s="14" t="s">
        <v>1147</v>
      </c>
    </row>
    <row r="1790" spans="1:5" x14ac:dyDescent="0.25">
      <c r="A1790" s="14" t="s">
        <v>1365</v>
      </c>
      <c r="B1790" s="15">
        <v>42761.803020833337</v>
      </c>
      <c r="C1790" t="str">
        <f t="shared" si="54"/>
        <v>26-1-2017</v>
      </c>
      <c r="D1790">
        <f t="shared" si="55"/>
        <v>19</v>
      </c>
      <c r="E1790" s="14" t="s">
        <v>1144</v>
      </c>
    </row>
    <row r="1791" spans="1:5" x14ac:dyDescent="0.25">
      <c r="A1791" s="14" t="s">
        <v>2056</v>
      </c>
      <c r="B1791" s="15">
        <v>42761.803171296298</v>
      </c>
      <c r="C1791" t="str">
        <f t="shared" si="54"/>
        <v>26-1-2017</v>
      </c>
      <c r="D1791">
        <f t="shared" si="55"/>
        <v>19</v>
      </c>
      <c r="E1791" s="14" t="s">
        <v>1146</v>
      </c>
    </row>
    <row r="1792" spans="1:5" x14ac:dyDescent="0.25">
      <c r="A1792" s="14" t="s">
        <v>2057</v>
      </c>
      <c r="B1792" s="15">
        <v>42761.803703703707</v>
      </c>
      <c r="C1792" t="str">
        <f t="shared" si="54"/>
        <v>26-1-2017</v>
      </c>
      <c r="D1792">
        <f t="shared" si="55"/>
        <v>19</v>
      </c>
      <c r="E1792" s="14" t="s">
        <v>1144</v>
      </c>
    </row>
    <row r="1793" spans="1:5" x14ac:dyDescent="0.25">
      <c r="A1793" s="14" t="s">
        <v>15</v>
      </c>
      <c r="B1793" s="15">
        <v>42761.803842592592</v>
      </c>
      <c r="C1793" t="str">
        <f t="shared" si="54"/>
        <v>26-1-2017</v>
      </c>
      <c r="D1793">
        <f t="shared" si="55"/>
        <v>19</v>
      </c>
      <c r="E1793" s="14" t="s">
        <v>1144</v>
      </c>
    </row>
    <row r="1794" spans="1:5" x14ac:dyDescent="0.25">
      <c r="A1794" s="14" t="s">
        <v>505</v>
      </c>
      <c r="B1794" s="15">
        <v>42761.803854166668</v>
      </c>
      <c r="C1794" t="str">
        <f t="shared" si="54"/>
        <v>26-1-2017</v>
      </c>
      <c r="D1794">
        <f t="shared" si="55"/>
        <v>19</v>
      </c>
      <c r="E1794" s="14" t="s">
        <v>1144</v>
      </c>
    </row>
    <row r="1795" spans="1:5" x14ac:dyDescent="0.25">
      <c r="A1795" s="14" t="s">
        <v>2058</v>
      </c>
      <c r="B1795" s="15">
        <v>42761.804351851853</v>
      </c>
      <c r="C1795" t="str">
        <f t="shared" ref="C1795:C1858" si="56">CONCATENATE(DAY(B1795),"-",MONTH(B1795),"-",YEAR(B1795))</f>
        <v>26-1-2017</v>
      </c>
      <c r="D1795">
        <f t="shared" ref="D1795:D1858" si="57">HOUR(B1795)</f>
        <v>19</v>
      </c>
      <c r="E1795" s="14" t="s">
        <v>1144</v>
      </c>
    </row>
    <row r="1796" spans="1:5" x14ac:dyDescent="0.25">
      <c r="A1796" s="14" t="s">
        <v>2059</v>
      </c>
      <c r="B1796" s="15">
        <v>42761.805</v>
      </c>
      <c r="C1796" t="str">
        <f t="shared" si="56"/>
        <v>26-1-2017</v>
      </c>
      <c r="D1796">
        <f t="shared" si="57"/>
        <v>19</v>
      </c>
      <c r="E1796" s="14" t="s">
        <v>1144</v>
      </c>
    </row>
    <row r="1797" spans="1:5" x14ac:dyDescent="0.25">
      <c r="A1797" s="14">
        <v>902211</v>
      </c>
      <c r="B1797" s="15">
        <v>42761.80505787037</v>
      </c>
      <c r="C1797" t="str">
        <f t="shared" si="56"/>
        <v>26-1-2017</v>
      </c>
      <c r="D1797">
        <f t="shared" si="57"/>
        <v>19</v>
      </c>
      <c r="E1797" s="14" t="s">
        <v>1145</v>
      </c>
    </row>
    <row r="1798" spans="1:5" x14ac:dyDescent="0.25">
      <c r="A1798" s="14" t="s">
        <v>2060</v>
      </c>
      <c r="B1798" s="15">
        <v>42761.805983796294</v>
      </c>
      <c r="C1798" t="str">
        <f t="shared" si="56"/>
        <v>26-1-2017</v>
      </c>
      <c r="D1798">
        <f t="shared" si="57"/>
        <v>19</v>
      </c>
      <c r="E1798" s="14" t="s">
        <v>1145</v>
      </c>
    </row>
    <row r="1799" spans="1:5" x14ac:dyDescent="0.25">
      <c r="A1799" s="14" t="s">
        <v>1283</v>
      </c>
      <c r="B1799" s="15">
        <v>42761.806226851855</v>
      </c>
      <c r="C1799" t="str">
        <f t="shared" si="56"/>
        <v>26-1-2017</v>
      </c>
      <c r="D1799">
        <f t="shared" si="57"/>
        <v>19</v>
      </c>
      <c r="E1799" s="14" t="s">
        <v>1144</v>
      </c>
    </row>
    <row r="1800" spans="1:5" x14ac:dyDescent="0.25">
      <c r="A1800" s="14" t="s">
        <v>2061</v>
      </c>
      <c r="B1800" s="15">
        <v>42761.807395833333</v>
      </c>
      <c r="C1800" t="str">
        <f t="shared" si="56"/>
        <v>26-1-2017</v>
      </c>
      <c r="D1800">
        <f t="shared" si="57"/>
        <v>19</v>
      </c>
      <c r="E1800" s="14" t="s">
        <v>1144</v>
      </c>
    </row>
    <row r="1801" spans="1:5" x14ac:dyDescent="0.25">
      <c r="A1801" s="14" t="s">
        <v>2062</v>
      </c>
      <c r="B1801" s="15">
        <v>42761.807800925926</v>
      </c>
      <c r="C1801" t="str">
        <f t="shared" si="56"/>
        <v>26-1-2017</v>
      </c>
      <c r="D1801">
        <f t="shared" si="57"/>
        <v>19</v>
      </c>
      <c r="E1801" s="14" t="s">
        <v>1145</v>
      </c>
    </row>
    <row r="1802" spans="1:5" x14ac:dyDescent="0.25">
      <c r="A1802" s="14" t="s">
        <v>2063</v>
      </c>
      <c r="B1802" s="15">
        <v>42761.808379629627</v>
      </c>
      <c r="C1802" t="str">
        <f t="shared" si="56"/>
        <v>26-1-2017</v>
      </c>
      <c r="D1802">
        <f t="shared" si="57"/>
        <v>19</v>
      </c>
      <c r="E1802" s="14" t="s">
        <v>1143</v>
      </c>
    </row>
    <row r="1803" spans="1:5" x14ac:dyDescent="0.25">
      <c r="A1803" s="14" t="s">
        <v>2063</v>
      </c>
      <c r="B1803" s="15">
        <v>42761.808379629627</v>
      </c>
      <c r="C1803" t="str">
        <f t="shared" si="56"/>
        <v>26-1-2017</v>
      </c>
      <c r="D1803">
        <f t="shared" si="57"/>
        <v>19</v>
      </c>
      <c r="E1803" s="14" t="s">
        <v>1143</v>
      </c>
    </row>
    <row r="1804" spans="1:5" x14ac:dyDescent="0.25">
      <c r="A1804" s="14" t="s">
        <v>2064</v>
      </c>
      <c r="B1804" s="15">
        <v>42761.808634259258</v>
      </c>
      <c r="C1804" t="str">
        <f t="shared" si="56"/>
        <v>26-1-2017</v>
      </c>
      <c r="D1804">
        <f t="shared" si="57"/>
        <v>19</v>
      </c>
      <c r="E1804" s="14" t="s">
        <v>1145</v>
      </c>
    </row>
    <row r="1805" spans="1:5" x14ac:dyDescent="0.25">
      <c r="A1805" s="14" t="s">
        <v>2065</v>
      </c>
      <c r="B1805" s="15">
        <v>42761.809513888889</v>
      </c>
      <c r="C1805" t="str">
        <f t="shared" si="56"/>
        <v>26-1-2017</v>
      </c>
      <c r="D1805">
        <f t="shared" si="57"/>
        <v>19</v>
      </c>
      <c r="E1805" s="14" t="s">
        <v>1144</v>
      </c>
    </row>
    <row r="1806" spans="1:5" x14ac:dyDescent="0.25">
      <c r="A1806" s="14" t="s">
        <v>2066</v>
      </c>
      <c r="B1806" s="15">
        <v>42761.809548611112</v>
      </c>
      <c r="C1806" t="str">
        <f t="shared" si="56"/>
        <v>26-1-2017</v>
      </c>
      <c r="D1806">
        <f t="shared" si="57"/>
        <v>19</v>
      </c>
      <c r="E1806" s="14" t="s">
        <v>1143</v>
      </c>
    </row>
    <row r="1807" spans="1:5" x14ac:dyDescent="0.25">
      <c r="A1807" s="14" t="s">
        <v>2066</v>
      </c>
      <c r="B1807" s="15">
        <v>42761.809548611112</v>
      </c>
      <c r="C1807" t="str">
        <f t="shared" si="56"/>
        <v>26-1-2017</v>
      </c>
      <c r="D1807">
        <f t="shared" si="57"/>
        <v>19</v>
      </c>
      <c r="E1807" s="14" t="s">
        <v>1143</v>
      </c>
    </row>
    <row r="1808" spans="1:5" x14ac:dyDescent="0.25">
      <c r="A1808" s="14" t="s">
        <v>2067</v>
      </c>
      <c r="B1808" s="15">
        <v>42761.810277777775</v>
      </c>
      <c r="C1808" t="str">
        <f t="shared" si="56"/>
        <v>26-1-2017</v>
      </c>
      <c r="D1808">
        <f t="shared" si="57"/>
        <v>19</v>
      </c>
      <c r="E1808" s="14" t="s">
        <v>1145</v>
      </c>
    </row>
    <row r="1809" spans="1:5" x14ac:dyDescent="0.25">
      <c r="A1809" s="14" t="s">
        <v>2068</v>
      </c>
      <c r="B1809" s="15">
        <v>42761.810706018521</v>
      </c>
      <c r="C1809" t="str">
        <f t="shared" si="56"/>
        <v>26-1-2017</v>
      </c>
      <c r="D1809">
        <f t="shared" si="57"/>
        <v>19</v>
      </c>
      <c r="E1809" s="14" t="s">
        <v>1144</v>
      </c>
    </row>
    <row r="1810" spans="1:5" x14ac:dyDescent="0.25">
      <c r="A1810" s="14" t="s">
        <v>2069</v>
      </c>
      <c r="B1810" s="15">
        <v>42761.812384259261</v>
      </c>
      <c r="C1810" t="str">
        <f t="shared" si="56"/>
        <v>26-1-2017</v>
      </c>
      <c r="D1810">
        <f t="shared" si="57"/>
        <v>19</v>
      </c>
      <c r="E1810" s="14" t="s">
        <v>1147</v>
      </c>
    </row>
    <row r="1811" spans="1:5" x14ac:dyDescent="0.25">
      <c r="A1811" s="14" t="s">
        <v>2070</v>
      </c>
      <c r="B1811" s="15">
        <v>42761.812581018516</v>
      </c>
      <c r="C1811" t="str">
        <f t="shared" si="56"/>
        <v>26-1-2017</v>
      </c>
      <c r="D1811">
        <f t="shared" si="57"/>
        <v>19</v>
      </c>
      <c r="E1811" s="14" t="s">
        <v>1144</v>
      </c>
    </row>
    <row r="1812" spans="1:5" x14ac:dyDescent="0.25">
      <c r="A1812" s="14" t="s">
        <v>1372</v>
      </c>
      <c r="B1812" s="15">
        <v>42761.812638888892</v>
      </c>
      <c r="C1812" t="str">
        <f t="shared" si="56"/>
        <v>26-1-2017</v>
      </c>
      <c r="D1812">
        <f t="shared" si="57"/>
        <v>19</v>
      </c>
      <c r="E1812" s="14" t="s">
        <v>1144</v>
      </c>
    </row>
    <row r="1813" spans="1:5" x14ac:dyDescent="0.25">
      <c r="A1813" s="14" t="s">
        <v>2071</v>
      </c>
      <c r="B1813" s="15">
        <v>42761.812754629631</v>
      </c>
      <c r="C1813" t="str">
        <f t="shared" si="56"/>
        <v>26-1-2017</v>
      </c>
      <c r="D1813">
        <f t="shared" si="57"/>
        <v>19</v>
      </c>
      <c r="E1813" s="14" t="s">
        <v>1145</v>
      </c>
    </row>
    <row r="1814" spans="1:5" x14ac:dyDescent="0.25">
      <c r="A1814" s="14" t="s">
        <v>2071</v>
      </c>
      <c r="B1814" s="15">
        <v>42761.812754629631</v>
      </c>
      <c r="C1814" t="str">
        <f t="shared" si="56"/>
        <v>26-1-2017</v>
      </c>
      <c r="D1814">
        <f t="shared" si="57"/>
        <v>19</v>
      </c>
      <c r="E1814" s="14" t="s">
        <v>1145</v>
      </c>
    </row>
    <row r="1815" spans="1:5" x14ac:dyDescent="0.25">
      <c r="A1815" s="14" t="s">
        <v>2072</v>
      </c>
      <c r="B1815" s="15">
        <v>42761.814895833333</v>
      </c>
      <c r="C1815" t="str">
        <f t="shared" si="56"/>
        <v>26-1-2017</v>
      </c>
      <c r="D1815">
        <f t="shared" si="57"/>
        <v>19</v>
      </c>
      <c r="E1815" s="14" t="s">
        <v>1146</v>
      </c>
    </row>
    <row r="1816" spans="1:5" x14ac:dyDescent="0.25">
      <c r="A1816" s="14" t="s">
        <v>2073</v>
      </c>
      <c r="B1816" s="15">
        <v>42761.815162037034</v>
      </c>
      <c r="C1816" t="str">
        <f t="shared" si="56"/>
        <v>26-1-2017</v>
      </c>
      <c r="D1816">
        <f t="shared" si="57"/>
        <v>19</v>
      </c>
      <c r="E1816" s="14" t="s">
        <v>1144</v>
      </c>
    </row>
    <row r="1817" spans="1:5" x14ac:dyDescent="0.25">
      <c r="A1817" s="14" t="s">
        <v>2074</v>
      </c>
      <c r="B1817" s="15">
        <v>42761.815729166665</v>
      </c>
      <c r="C1817" t="str">
        <f t="shared" si="56"/>
        <v>26-1-2017</v>
      </c>
      <c r="D1817">
        <f t="shared" si="57"/>
        <v>19</v>
      </c>
      <c r="E1817" s="14" t="s">
        <v>1145</v>
      </c>
    </row>
    <row r="1818" spans="1:5" x14ac:dyDescent="0.25">
      <c r="A1818" s="14" t="s">
        <v>748</v>
      </c>
      <c r="B1818" s="15">
        <v>42761.816967592589</v>
      </c>
      <c r="C1818" t="str">
        <f t="shared" si="56"/>
        <v>26-1-2017</v>
      </c>
      <c r="D1818">
        <f t="shared" si="57"/>
        <v>19</v>
      </c>
      <c r="E1818" s="14" t="s">
        <v>1145</v>
      </c>
    </row>
    <row r="1819" spans="1:5" x14ac:dyDescent="0.25">
      <c r="A1819" s="14" t="s">
        <v>1789</v>
      </c>
      <c r="B1819" s="15">
        <v>42761.818761574075</v>
      </c>
      <c r="C1819" t="str">
        <f t="shared" si="56"/>
        <v>26-1-2017</v>
      </c>
      <c r="D1819">
        <f t="shared" si="57"/>
        <v>19</v>
      </c>
      <c r="E1819" s="14" t="s">
        <v>1144</v>
      </c>
    </row>
    <row r="1820" spans="1:5" x14ac:dyDescent="0.25">
      <c r="A1820" s="14" t="s">
        <v>2075</v>
      </c>
      <c r="B1820" s="15">
        <v>42761.819398148145</v>
      </c>
      <c r="C1820" t="str">
        <f t="shared" si="56"/>
        <v>26-1-2017</v>
      </c>
      <c r="D1820">
        <f t="shared" si="57"/>
        <v>19</v>
      </c>
      <c r="E1820" s="14" t="s">
        <v>1146</v>
      </c>
    </row>
    <row r="1821" spans="1:5" x14ac:dyDescent="0.25">
      <c r="A1821" s="14" t="s">
        <v>1214</v>
      </c>
      <c r="B1821" s="15">
        <v>42761.819641203707</v>
      </c>
      <c r="C1821" t="str">
        <f t="shared" si="56"/>
        <v>26-1-2017</v>
      </c>
      <c r="D1821">
        <f t="shared" si="57"/>
        <v>19</v>
      </c>
      <c r="E1821" s="14" t="s">
        <v>1146</v>
      </c>
    </row>
    <row r="1822" spans="1:5" x14ac:dyDescent="0.25">
      <c r="A1822" s="14" t="s">
        <v>1969</v>
      </c>
      <c r="B1822" s="15">
        <v>42761.820532407408</v>
      </c>
      <c r="C1822" t="str">
        <f t="shared" si="56"/>
        <v>26-1-2017</v>
      </c>
      <c r="D1822">
        <f t="shared" si="57"/>
        <v>19</v>
      </c>
      <c r="E1822" s="14" t="s">
        <v>1147</v>
      </c>
    </row>
    <row r="1823" spans="1:5" x14ac:dyDescent="0.25">
      <c r="A1823" s="14" t="s">
        <v>338</v>
      </c>
      <c r="B1823" s="15">
        <v>42761.820960648147</v>
      </c>
      <c r="C1823" t="str">
        <f t="shared" si="56"/>
        <v>26-1-2017</v>
      </c>
      <c r="D1823">
        <f t="shared" si="57"/>
        <v>19</v>
      </c>
      <c r="E1823" s="14" t="s">
        <v>1144</v>
      </c>
    </row>
    <row r="1824" spans="1:5" x14ac:dyDescent="0.25">
      <c r="A1824" s="14" t="s">
        <v>585</v>
      </c>
      <c r="B1824" s="15">
        <v>42761.821469907409</v>
      </c>
      <c r="C1824" t="str">
        <f t="shared" si="56"/>
        <v>26-1-2017</v>
      </c>
      <c r="D1824">
        <f t="shared" si="57"/>
        <v>19</v>
      </c>
      <c r="E1824" s="14" t="s">
        <v>1145</v>
      </c>
    </row>
    <row r="1825" spans="1:5" x14ac:dyDescent="0.25">
      <c r="A1825" s="14" t="s">
        <v>16</v>
      </c>
      <c r="B1825" s="15">
        <v>42761.822465277779</v>
      </c>
      <c r="C1825" t="str">
        <f t="shared" si="56"/>
        <v>26-1-2017</v>
      </c>
      <c r="D1825">
        <f t="shared" si="57"/>
        <v>19</v>
      </c>
      <c r="E1825" s="14" t="s">
        <v>1144</v>
      </c>
    </row>
    <row r="1826" spans="1:5" x14ac:dyDescent="0.25">
      <c r="A1826" s="14" t="s">
        <v>2076</v>
      </c>
      <c r="B1826" s="15">
        <v>42761.823182870372</v>
      </c>
      <c r="C1826" t="str">
        <f t="shared" si="56"/>
        <v>26-1-2017</v>
      </c>
      <c r="D1826">
        <f t="shared" si="57"/>
        <v>19</v>
      </c>
      <c r="E1826" s="14" t="s">
        <v>1145</v>
      </c>
    </row>
    <row r="1827" spans="1:5" x14ac:dyDescent="0.25">
      <c r="A1827" s="14" t="s">
        <v>1712</v>
      </c>
      <c r="B1827" s="15">
        <v>42761.823622685188</v>
      </c>
      <c r="C1827" t="str">
        <f t="shared" si="56"/>
        <v>26-1-2017</v>
      </c>
      <c r="D1827">
        <f t="shared" si="57"/>
        <v>19</v>
      </c>
      <c r="E1827" s="14" t="s">
        <v>1144</v>
      </c>
    </row>
    <row r="1828" spans="1:5" x14ac:dyDescent="0.25">
      <c r="A1828" s="14" t="s">
        <v>1206</v>
      </c>
      <c r="B1828" s="15">
        <v>42761.823761574073</v>
      </c>
      <c r="C1828" t="str">
        <f t="shared" si="56"/>
        <v>26-1-2017</v>
      </c>
      <c r="D1828">
        <f t="shared" si="57"/>
        <v>19</v>
      </c>
      <c r="E1828" s="14" t="s">
        <v>1144</v>
      </c>
    </row>
    <row r="1829" spans="1:5" x14ac:dyDescent="0.25">
      <c r="A1829" s="14" t="s">
        <v>24</v>
      </c>
      <c r="B1829" s="15">
        <v>42761.824293981481</v>
      </c>
      <c r="C1829" t="str">
        <f t="shared" si="56"/>
        <v>26-1-2017</v>
      </c>
      <c r="D1829">
        <f t="shared" si="57"/>
        <v>19</v>
      </c>
      <c r="E1829" s="14" t="s">
        <v>1145</v>
      </c>
    </row>
    <row r="1830" spans="1:5" x14ac:dyDescent="0.25">
      <c r="A1830" s="14" t="s">
        <v>2077</v>
      </c>
      <c r="B1830" s="15">
        <v>42761.824502314812</v>
      </c>
      <c r="C1830" t="str">
        <f t="shared" si="56"/>
        <v>26-1-2017</v>
      </c>
      <c r="D1830">
        <f t="shared" si="57"/>
        <v>19</v>
      </c>
      <c r="E1830" s="14" t="s">
        <v>1145</v>
      </c>
    </row>
    <row r="1831" spans="1:5" x14ac:dyDescent="0.25">
      <c r="A1831" s="14" t="s">
        <v>2078</v>
      </c>
      <c r="B1831" s="15">
        <v>42761.825543981482</v>
      </c>
      <c r="C1831" t="str">
        <f t="shared" si="56"/>
        <v>26-1-2017</v>
      </c>
      <c r="D1831">
        <f t="shared" si="57"/>
        <v>19</v>
      </c>
      <c r="E1831" s="14" t="s">
        <v>1145</v>
      </c>
    </row>
    <row r="1832" spans="1:5" x14ac:dyDescent="0.25">
      <c r="A1832" s="14" t="s">
        <v>1984</v>
      </c>
      <c r="B1832" s="15">
        <v>42761.826793981483</v>
      </c>
      <c r="C1832" t="str">
        <f t="shared" si="56"/>
        <v>26-1-2017</v>
      </c>
      <c r="D1832">
        <f t="shared" si="57"/>
        <v>19</v>
      </c>
      <c r="E1832" s="14" t="s">
        <v>1147</v>
      </c>
    </row>
    <row r="1833" spans="1:5" x14ac:dyDescent="0.25">
      <c r="A1833" s="14" t="s">
        <v>2079</v>
      </c>
      <c r="B1833" s="15">
        <v>42761.827291666668</v>
      </c>
      <c r="C1833" t="str">
        <f t="shared" si="56"/>
        <v>26-1-2017</v>
      </c>
      <c r="D1833">
        <f t="shared" si="57"/>
        <v>19</v>
      </c>
      <c r="E1833" s="14" t="s">
        <v>1145</v>
      </c>
    </row>
    <row r="1834" spans="1:5" x14ac:dyDescent="0.25">
      <c r="A1834" s="14" t="s">
        <v>1304</v>
      </c>
      <c r="B1834" s="15">
        <v>42761.828472222223</v>
      </c>
      <c r="C1834" t="str">
        <f t="shared" si="56"/>
        <v>26-1-2017</v>
      </c>
      <c r="D1834">
        <f t="shared" si="57"/>
        <v>19</v>
      </c>
      <c r="E1834" s="14" t="s">
        <v>1144</v>
      </c>
    </row>
    <row r="1835" spans="1:5" x14ac:dyDescent="0.25">
      <c r="A1835" s="14" t="s">
        <v>2038</v>
      </c>
      <c r="B1835" s="15">
        <v>42761.828587962962</v>
      </c>
      <c r="C1835" t="str">
        <f t="shared" si="56"/>
        <v>26-1-2017</v>
      </c>
      <c r="D1835">
        <f t="shared" si="57"/>
        <v>19</v>
      </c>
      <c r="E1835" s="14" t="s">
        <v>1147</v>
      </c>
    </row>
    <row r="1836" spans="1:5" x14ac:dyDescent="0.25">
      <c r="A1836" s="14" t="s">
        <v>2080</v>
      </c>
      <c r="B1836" s="15">
        <v>42761.829479166663</v>
      </c>
      <c r="C1836" t="str">
        <f t="shared" si="56"/>
        <v>26-1-2017</v>
      </c>
      <c r="D1836">
        <f t="shared" si="57"/>
        <v>19</v>
      </c>
      <c r="E1836" s="14" t="s">
        <v>1145</v>
      </c>
    </row>
    <row r="1837" spans="1:5" x14ac:dyDescent="0.25">
      <c r="A1837" s="14" t="s">
        <v>2081</v>
      </c>
      <c r="B1837" s="15">
        <v>42761.829710648148</v>
      </c>
      <c r="C1837" t="str">
        <f t="shared" si="56"/>
        <v>26-1-2017</v>
      </c>
      <c r="D1837">
        <f t="shared" si="57"/>
        <v>19</v>
      </c>
      <c r="E1837" s="14" t="s">
        <v>1145</v>
      </c>
    </row>
    <row r="1838" spans="1:5" x14ac:dyDescent="0.25">
      <c r="A1838" s="14" t="s">
        <v>1978</v>
      </c>
      <c r="B1838" s="15">
        <v>42761.829884259256</v>
      </c>
      <c r="C1838" t="str">
        <f t="shared" si="56"/>
        <v>26-1-2017</v>
      </c>
      <c r="D1838">
        <f t="shared" si="57"/>
        <v>19</v>
      </c>
      <c r="E1838" s="14" t="s">
        <v>1147</v>
      </c>
    </row>
    <row r="1839" spans="1:5" x14ac:dyDescent="0.25">
      <c r="A1839" s="14" t="s">
        <v>2082</v>
      </c>
      <c r="B1839" s="15">
        <v>42761.83084490741</v>
      </c>
      <c r="C1839" t="str">
        <f t="shared" si="56"/>
        <v>26-1-2017</v>
      </c>
      <c r="D1839">
        <f t="shared" si="57"/>
        <v>19</v>
      </c>
      <c r="E1839" s="14" t="s">
        <v>1145</v>
      </c>
    </row>
    <row r="1840" spans="1:5" x14ac:dyDescent="0.25">
      <c r="A1840" s="14" t="s">
        <v>2083</v>
      </c>
      <c r="B1840" s="15">
        <v>42761.830914351849</v>
      </c>
      <c r="C1840" t="str">
        <f t="shared" si="56"/>
        <v>26-1-2017</v>
      </c>
      <c r="D1840">
        <f t="shared" si="57"/>
        <v>19</v>
      </c>
      <c r="E1840" s="14" t="s">
        <v>1150</v>
      </c>
    </row>
    <row r="1841" spans="1:5" x14ac:dyDescent="0.25">
      <c r="A1841" s="14" t="s">
        <v>2084</v>
      </c>
      <c r="B1841" s="15">
        <v>42761.831967592596</v>
      </c>
      <c r="C1841" t="str">
        <f t="shared" si="56"/>
        <v>26-1-2017</v>
      </c>
      <c r="D1841">
        <f t="shared" si="57"/>
        <v>19</v>
      </c>
      <c r="E1841" s="14" t="s">
        <v>1145</v>
      </c>
    </row>
    <row r="1842" spans="1:5" x14ac:dyDescent="0.25">
      <c r="A1842" s="14" t="s">
        <v>1181</v>
      </c>
      <c r="B1842" s="15">
        <v>42761.832060185188</v>
      </c>
      <c r="C1842" t="str">
        <f t="shared" si="56"/>
        <v>26-1-2017</v>
      </c>
      <c r="D1842">
        <f t="shared" si="57"/>
        <v>19</v>
      </c>
      <c r="E1842" s="14" t="s">
        <v>1144</v>
      </c>
    </row>
    <row r="1843" spans="1:5" x14ac:dyDescent="0.25">
      <c r="A1843" s="14" t="s">
        <v>2085</v>
      </c>
      <c r="B1843" s="15">
        <v>42761.832800925928</v>
      </c>
      <c r="C1843" t="str">
        <f t="shared" si="56"/>
        <v>26-1-2017</v>
      </c>
      <c r="D1843">
        <f t="shared" si="57"/>
        <v>19</v>
      </c>
      <c r="E1843" s="14" t="s">
        <v>1144</v>
      </c>
    </row>
    <row r="1844" spans="1:5" x14ac:dyDescent="0.25">
      <c r="A1844" s="14" t="s">
        <v>314</v>
      </c>
      <c r="B1844" s="15">
        <v>42761.833333333336</v>
      </c>
      <c r="C1844" t="str">
        <f t="shared" si="56"/>
        <v>26-1-2017</v>
      </c>
      <c r="D1844">
        <f t="shared" si="57"/>
        <v>20</v>
      </c>
      <c r="E1844" s="14" t="s">
        <v>1146</v>
      </c>
    </row>
    <row r="1845" spans="1:5" x14ac:dyDescent="0.25">
      <c r="A1845" s="14" t="s">
        <v>1994</v>
      </c>
      <c r="B1845" s="15">
        <v>42761.833819444444</v>
      </c>
      <c r="C1845" t="str">
        <f t="shared" si="56"/>
        <v>26-1-2017</v>
      </c>
      <c r="D1845">
        <f t="shared" si="57"/>
        <v>20</v>
      </c>
      <c r="E1845" s="14" t="s">
        <v>1147</v>
      </c>
    </row>
    <row r="1846" spans="1:5" x14ac:dyDescent="0.25">
      <c r="A1846" s="14" t="s">
        <v>582</v>
      </c>
      <c r="B1846" s="15">
        <v>42761.834710648145</v>
      </c>
      <c r="C1846" t="str">
        <f t="shared" si="56"/>
        <v>26-1-2017</v>
      </c>
      <c r="D1846">
        <f t="shared" si="57"/>
        <v>20</v>
      </c>
      <c r="E1846" s="14" t="s">
        <v>1144</v>
      </c>
    </row>
    <row r="1847" spans="1:5" x14ac:dyDescent="0.25">
      <c r="A1847" s="14" t="s">
        <v>2086</v>
      </c>
      <c r="B1847" s="15">
        <v>42761.834826388891</v>
      </c>
      <c r="C1847" t="str">
        <f t="shared" si="56"/>
        <v>26-1-2017</v>
      </c>
      <c r="D1847">
        <f t="shared" si="57"/>
        <v>20</v>
      </c>
      <c r="E1847" s="14" t="s">
        <v>1145</v>
      </c>
    </row>
    <row r="1848" spans="1:5" x14ac:dyDescent="0.25">
      <c r="A1848" s="14" t="s">
        <v>2087</v>
      </c>
      <c r="B1848" s="15">
        <v>42761.835104166668</v>
      </c>
      <c r="C1848" t="str">
        <f t="shared" si="56"/>
        <v>26-1-2017</v>
      </c>
      <c r="D1848">
        <f t="shared" si="57"/>
        <v>20</v>
      </c>
      <c r="E1848" s="14" t="s">
        <v>1145</v>
      </c>
    </row>
    <row r="1849" spans="1:5" x14ac:dyDescent="0.25">
      <c r="A1849" s="14" t="s">
        <v>2088</v>
      </c>
      <c r="B1849" s="15">
        <v>42761.836030092592</v>
      </c>
      <c r="C1849" t="str">
        <f t="shared" si="56"/>
        <v>26-1-2017</v>
      </c>
      <c r="D1849">
        <f t="shared" si="57"/>
        <v>20</v>
      </c>
      <c r="E1849" s="14" t="s">
        <v>1143</v>
      </c>
    </row>
    <row r="1850" spans="1:5" x14ac:dyDescent="0.25">
      <c r="A1850" s="14" t="s">
        <v>2088</v>
      </c>
      <c r="B1850" s="15">
        <v>42761.836030092592</v>
      </c>
      <c r="C1850" t="str">
        <f t="shared" si="56"/>
        <v>26-1-2017</v>
      </c>
      <c r="D1850">
        <f t="shared" si="57"/>
        <v>20</v>
      </c>
      <c r="E1850" s="14" t="s">
        <v>1143</v>
      </c>
    </row>
    <row r="1851" spans="1:5" x14ac:dyDescent="0.25">
      <c r="A1851" s="14" t="s">
        <v>2089</v>
      </c>
      <c r="B1851" s="15">
        <v>42761.836273148147</v>
      </c>
      <c r="C1851" t="str">
        <f t="shared" si="56"/>
        <v>26-1-2017</v>
      </c>
      <c r="D1851">
        <f t="shared" si="57"/>
        <v>20</v>
      </c>
      <c r="E1851" s="14" t="s">
        <v>1146</v>
      </c>
    </row>
    <row r="1852" spans="1:5" x14ac:dyDescent="0.25">
      <c r="A1852" s="14" t="s">
        <v>1533</v>
      </c>
      <c r="B1852" s="15">
        <v>42761.836747685185</v>
      </c>
      <c r="C1852" t="str">
        <f t="shared" si="56"/>
        <v>26-1-2017</v>
      </c>
      <c r="D1852">
        <f t="shared" si="57"/>
        <v>20</v>
      </c>
      <c r="E1852" s="14" t="s">
        <v>1147</v>
      </c>
    </row>
    <row r="1853" spans="1:5" x14ac:dyDescent="0.25">
      <c r="A1853" s="14" t="s">
        <v>2090</v>
      </c>
      <c r="B1853" s="15">
        <v>42761.837523148148</v>
      </c>
      <c r="C1853" t="str">
        <f t="shared" si="56"/>
        <v>26-1-2017</v>
      </c>
      <c r="D1853">
        <f t="shared" si="57"/>
        <v>20</v>
      </c>
      <c r="E1853" s="14" t="s">
        <v>1145</v>
      </c>
    </row>
    <row r="1854" spans="1:5" x14ac:dyDescent="0.25">
      <c r="A1854" s="14" t="s">
        <v>170</v>
      </c>
      <c r="B1854" s="15">
        <v>42761.83766203704</v>
      </c>
      <c r="C1854" t="str">
        <f t="shared" si="56"/>
        <v>26-1-2017</v>
      </c>
      <c r="D1854">
        <f t="shared" si="57"/>
        <v>20</v>
      </c>
      <c r="E1854" s="14" t="s">
        <v>1147</v>
      </c>
    </row>
    <row r="1855" spans="1:5" x14ac:dyDescent="0.25">
      <c r="A1855" s="14" t="s">
        <v>1316</v>
      </c>
      <c r="B1855" s="14" t="s">
        <v>2985</v>
      </c>
      <c r="C1855" t="e">
        <f t="shared" si="56"/>
        <v>#VALUE!</v>
      </c>
      <c r="D1855" t="e">
        <f t="shared" si="57"/>
        <v>#VALUE!</v>
      </c>
      <c r="E1855" s="14" t="s">
        <v>1144</v>
      </c>
    </row>
    <row r="1856" spans="1:5" x14ac:dyDescent="0.25">
      <c r="A1856" s="14" t="s">
        <v>1695</v>
      </c>
      <c r="B1856" s="15">
        <v>42761.839178240742</v>
      </c>
      <c r="C1856" t="str">
        <f t="shared" si="56"/>
        <v>26-1-2017</v>
      </c>
      <c r="D1856">
        <f t="shared" si="57"/>
        <v>20</v>
      </c>
      <c r="E1856" s="14" t="s">
        <v>1147</v>
      </c>
    </row>
    <row r="1857" spans="1:5" x14ac:dyDescent="0.25">
      <c r="A1857" s="14" t="s">
        <v>2091</v>
      </c>
      <c r="B1857" s="15">
        <v>42761.839270833334</v>
      </c>
      <c r="C1857" t="str">
        <f t="shared" si="56"/>
        <v>26-1-2017</v>
      </c>
      <c r="D1857">
        <f t="shared" si="57"/>
        <v>20</v>
      </c>
      <c r="E1857" s="14" t="s">
        <v>1144</v>
      </c>
    </row>
    <row r="1858" spans="1:5" x14ac:dyDescent="0.25">
      <c r="A1858" s="14" t="s">
        <v>2092</v>
      </c>
      <c r="B1858" s="15">
        <v>42761.839895833335</v>
      </c>
      <c r="C1858" t="str">
        <f t="shared" si="56"/>
        <v>26-1-2017</v>
      </c>
      <c r="D1858">
        <f t="shared" si="57"/>
        <v>20</v>
      </c>
      <c r="E1858" s="14" t="s">
        <v>1145</v>
      </c>
    </row>
    <row r="1859" spans="1:5" x14ac:dyDescent="0.25">
      <c r="A1859" s="14" t="s">
        <v>2093</v>
      </c>
      <c r="B1859" s="15">
        <v>42761.840312499997</v>
      </c>
      <c r="C1859" t="str">
        <f t="shared" ref="C1859:C1922" si="58">CONCATENATE(DAY(B1859),"-",MONTH(B1859),"-",YEAR(B1859))</f>
        <v>26-1-2017</v>
      </c>
      <c r="D1859">
        <f t="shared" ref="D1859:D1922" si="59">HOUR(B1859)</f>
        <v>20</v>
      </c>
      <c r="E1859" s="14" t="s">
        <v>1145</v>
      </c>
    </row>
    <row r="1860" spans="1:5" x14ac:dyDescent="0.25">
      <c r="A1860" s="14" t="s">
        <v>1973</v>
      </c>
      <c r="B1860" s="15">
        <v>42761.841284722221</v>
      </c>
      <c r="C1860" t="str">
        <f t="shared" si="58"/>
        <v>26-1-2017</v>
      </c>
      <c r="D1860">
        <f t="shared" si="59"/>
        <v>20</v>
      </c>
      <c r="E1860" s="14" t="s">
        <v>1147</v>
      </c>
    </row>
    <row r="1861" spans="1:5" x14ac:dyDescent="0.25">
      <c r="A1861" s="14" t="s">
        <v>1975</v>
      </c>
      <c r="B1861" s="15">
        <v>42761.841747685183</v>
      </c>
      <c r="C1861" t="str">
        <f t="shared" si="58"/>
        <v>26-1-2017</v>
      </c>
      <c r="D1861">
        <f t="shared" si="59"/>
        <v>20</v>
      </c>
      <c r="E1861" s="14" t="s">
        <v>1147</v>
      </c>
    </row>
    <row r="1862" spans="1:5" x14ac:dyDescent="0.25">
      <c r="A1862" s="14" t="s">
        <v>2094</v>
      </c>
      <c r="B1862" s="15">
        <v>42761.842326388891</v>
      </c>
      <c r="C1862" t="str">
        <f t="shared" si="58"/>
        <v>26-1-2017</v>
      </c>
      <c r="D1862">
        <f t="shared" si="59"/>
        <v>20</v>
      </c>
      <c r="E1862" s="14" t="s">
        <v>1144</v>
      </c>
    </row>
    <row r="1863" spans="1:5" x14ac:dyDescent="0.25">
      <c r="A1863" s="14" t="s">
        <v>1601</v>
      </c>
      <c r="B1863" s="15">
        <v>42761.842835648145</v>
      </c>
      <c r="C1863" t="str">
        <f t="shared" si="58"/>
        <v>26-1-2017</v>
      </c>
      <c r="D1863">
        <f t="shared" si="59"/>
        <v>20</v>
      </c>
      <c r="E1863" s="14" t="s">
        <v>1144</v>
      </c>
    </row>
    <row r="1864" spans="1:5" x14ac:dyDescent="0.25">
      <c r="A1864" s="14" t="s">
        <v>1309</v>
      </c>
      <c r="B1864" s="15">
        <v>42761.843530092592</v>
      </c>
      <c r="C1864" t="str">
        <f t="shared" si="58"/>
        <v>26-1-2017</v>
      </c>
      <c r="D1864">
        <f t="shared" si="59"/>
        <v>20</v>
      </c>
      <c r="E1864" s="14" t="s">
        <v>1144</v>
      </c>
    </row>
    <row r="1865" spans="1:5" x14ac:dyDescent="0.25">
      <c r="A1865" s="14" t="s">
        <v>25</v>
      </c>
      <c r="B1865" s="15">
        <v>42761.844317129631</v>
      </c>
      <c r="C1865" t="str">
        <f t="shared" si="58"/>
        <v>26-1-2017</v>
      </c>
      <c r="D1865">
        <f t="shared" si="59"/>
        <v>20</v>
      </c>
      <c r="E1865" s="14" t="s">
        <v>1144</v>
      </c>
    </row>
    <row r="1866" spans="1:5" x14ac:dyDescent="0.25">
      <c r="A1866" s="14" t="s">
        <v>1282</v>
      </c>
      <c r="B1866" s="15">
        <v>42761.844895833332</v>
      </c>
      <c r="C1866" t="str">
        <f t="shared" si="58"/>
        <v>26-1-2017</v>
      </c>
      <c r="D1866">
        <f t="shared" si="59"/>
        <v>20</v>
      </c>
      <c r="E1866" s="14" t="s">
        <v>1144</v>
      </c>
    </row>
    <row r="1867" spans="1:5" x14ac:dyDescent="0.25">
      <c r="A1867" s="14" t="s">
        <v>1387</v>
      </c>
      <c r="B1867" s="15">
        <v>42761.845497685186</v>
      </c>
      <c r="C1867" t="str">
        <f t="shared" si="58"/>
        <v>26-1-2017</v>
      </c>
      <c r="D1867">
        <f t="shared" si="59"/>
        <v>20</v>
      </c>
      <c r="E1867" s="14" t="s">
        <v>1144</v>
      </c>
    </row>
    <row r="1868" spans="1:5" x14ac:dyDescent="0.25">
      <c r="A1868" s="14" t="s">
        <v>786</v>
      </c>
      <c r="B1868" s="14" t="s">
        <v>2985</v>
      </c>
      <c r="C1868" t="e">
        <f t="shared" si="58"/>
        <v>#VALUE!</v>
      </c>
      <c r="D1868" t="e">
        <f t="shared" si="59"/>
        <v>#VALUE!</v>
      </c>
      <c r="E1868" s="14" t="s">
        <v>1150</v>
      </c>
    </row>
    <row r="1869" spans="1:5" x14ac:dyDescent="0.25">
      <c r="A1869" s="14" t="s">
        <v>1285</v>
      </c>
      <c r="B1869" s="15">
        <v>42761.846226851849</v>
      </c>
      <c r="C1869" t="str">
        <f t="shared" si="58"/>
        <v>26-1-2017</v>
      </c>
      <c r="D1869">
        <f t="shared" si="59"/>
        <v>20</v>
      </c>
      <c r="E1869" s="14" t="s">
        <v>1144</v>
      </c>
    </row>
    <row r="1870" spans="1:5" x14ac:dyDescent="0.25">
      <c r="A1870" s="14" t="s">
        <v>170</v>
      </c>
      <c r="B1870" s="15">
        <v>42761.848032407404</v>
      </c>
      <c r="C1870" t="str">
        <f t="shared" si="58"/>
        <v>26-1-2017</v>
      </c>
      <c r="D1870">
        <f t="shared" si="59"/>
        <v>20</v>
      </c>
      <c r="E1870" s="14" t="s">
        <v>1146</v>
      </c>
    </row>
    <row r="1871" spans="1:5" x14ac:dyDescent="0.25">
      <c r="A1871" s="14" t="s">
        <v>650</v>
      </c>
      <c r="B1871" s="15">
        <v>42761.84815972222</v>
      </c>
      <c r="C1871" t="str">
        <f t="shared" si="58"/>
        <v>26-1-2017</v>
      </c>
      <c r="D1871">
        <f t="shared" si="59"/>
        <v>20</v>
      </c>
      <c r="E1871" s="14" t="s">
        <v>1145</v>
      </c>
    </row>
    <row r="1872" spans="1:5" x14ac:dyDescent="0.25">
      <c r="A1872" s="14" t="s">
        <v>1581</v>
      </c>
      <c r="B1872" s="15">
        <v>42761.848379629628</v>
      </c>
      <c r="C1872" t="str">
        <f t="shared" si="58"/>
        <v>26-1-2017</v>
      </c>
      <c r="D1872">
        <f t="shared" si="59"/>
        <v>20</v>
      </c>
      <c r="E1872" s="14" t="s">
        <v>1144</v>
      </c>
    </row>
    <row r="1873" spans="1:5" x14ac:dyDescent="0.25">
      <c r="A1873" s="14" t="s">
        <v>2095</v>
      </c>
      <c r="B1873" s="15">
        <v>42761.848749999997</v>
      </c>
      <c r="C1873" t="str">
        <f t="shared" si="58"/>
        <v>26-1-2017</v>
      </c>
      <c r="D1873">
        <f t="shared" si="59"/>
        <v>20</v>
      </c>
      <c r="E1873" s="14" t="s">
        <v>1145</v>
      </c>
    </row>
    <row r="1874" spans="1:5" x14ac:dyDescent="0.25">
      <c r="A1874" s="14" t="s">
        <v>2096</v>
      </c>
      <c r="B1874" s="15">
        <v>42761.848900462966</v>
      </c>
      <c r="C1874" t="str">
        <f t="shared" si="58"/>
        <v>26-1-2017</v>
      </c>
      <c r="D1874">
        <f t="shared" si="59"/>
        <v>20</v>
      </c>
      <c r="E1874" s="14" t="s">
        <v>1145</v>
      </c>
    </row>
    <row r="1875" spans="1:5" x14ac:dyDescent="0.25">
      <c r="A1875" s="14" t="s">
        <v>2096</v>
      </c>
      <c r="B1875" s="15">
        <v>42761.848900462966</v>
      </c>
      <c r="C1875" t="str">
        <f t="shared" si="58"/>
        <v>26-1-2017</v>
      </c>
      <c r="D1875">
        <f t="shared" si="59"/>
        <v>20</v>
      </c>
      <c r="E1875" s="14" t="s">
        <v>1145</v>
      </c>
    </row>
    <row r="1876" spans="1:5" x14ac:dyDescent="0.25">
      <c r="A1876" s="14" t="s">
        <v>2097</v>
      </c>
      <c r="B1876" s="15">
        <v>42761.849502314813</v>
      </c>
      <c r="C1876" t="str">
        <f t="shared" si="58"/>
        <v>26-1-2017</v>
      </c>
      <c r="D1876">
        <f t="shared" si="59"/>
        <v>20</v>
      </c>
      <c r="E1876" s="14" t="s">
        <v>1145</v>
      </c>
    </row>
    <row r="1877" spans="1:5" x14ac:dyDescent="0.25">
      <c r="A1877" s="14" t="s">
        <v>1226</v>
      </c>
      <c r="B1877" s="15">
        <v>42761.849872685183</v>
      </c>
      <c r="C1877" t="str">
        <f t="shared" si="58"/>
        <v>26-1-2017</v>
      </c>
      <c r="D1877">
        <f t="shared" si="59"/>
        <v>20</v>
      </c>
      <c r="E1877" s="14" t="s">
        <v>1144</v>
      </c>
    </row>
    <row r="1878" spans="1:5" x14ac:dyDescent="0.25">
      <c r="A1878" s="14" t="s">
        <v>2098</v>
      </c>
      <c r="B1878" s="15">
        <v>42761.850474537037</v>
      </c>
      <c r="C1878" t="str">
        <f t="shared" si="58"/>
        <v>26-1-2017</v>
      </c>
      <c r="D1878">
        <f t="shared" si="59"/>
        <v>20</v>
      </c>
      <c r="E1878" s="14" t="s">
        <v>1144</v>
      </c>
    </row>
    <row r="1879" spans="1:5" x14ac:dyDescent="0.25">
      <c r="A1879" s="14" t="s">
        <v>1251</v>
      </c>
      <c r="B1879" s="15">
        <v>42761.850624999999</v>
      </c>
      <c r="C1879" t="str">
        <f t="shared" si="58"/>
        <v>26-1-2017</v>
      </c>
      <c r="D1879">
        <f t="shared" si="59"/>
        <v>20</v>
      </c>
      <c r="E1879" s="14" t="s">
        <v>1144</v>
      </c>
    </row>
    <row r="1880" spans="1:5" x14ac:dyDescent="0.25">
      <c r="A1880" s="14" t="s">
        <v>2099</v>
      </c>
      <c r="B1880" s="15">
        <v>42761.851643518516</v>
      </c>
      <c r="C1880" t="str">
        <f t="shared" si="58"/>
        <v>26-1-2017</v>
      </c>
      <c r="D1880">
        <f t="shared" si="59"/>
        <v>20</v>
      </c>
      <c r="E1880" s="14" t="s">
        <v>1144</v>
      </c>
    </row>
    <row r="1881" spans="1:5" x14ac:dyDescent="0.25">
      <c r="A1881" s="14" t="s">
        <v>2100</v>
      </c>
      <c r="B1881" s="15">
        <v>42761.852141203701</v>
      </c>
      <c r="C1881" t="str">
        <f t="shared" si="58"/>
        <v>26-1-2017</v>
      </c>
      <c r="D1881">
        <f t="shared" si="59"/>
        <v>20</v>
      </c>
      <c r="E1881" s="14" t="s">
        <v>1144</v>
      </c>
    </row>
    <row r="1882" spans="1:5" x14ac:dyDescent="0.25">
      <c r="A1882" s="14" t="s">
        <v>1170</v>
      </c>
      <c r="B1882" s="15">
        <v>42761.852685185186</v>
      </c>
      <c r="C1882" t="str">
        <f t="shared" si="58"/>
        <v>26-1-2017</v>
      </c>
      <c r="D1882">
        <f t="shared" si="59"/>
        <v>20</v>
      </c>
      <c r="E1882" s="14" t="s">
        <v>1144</v>
      </c>
    </row>
    <row r="1883" spans="1:5" x14ac:dyDescent="0.25">
      <c r="A1883" s="14" t="s">
        <v>1250</v>
      </c>
      <c r="B1883" s="15">
        <v>42761.853090277778</v>
      </c>
      <c r="C1883" t="str">
        <f t="shared" si="58"/>
        <v>26-1-2017</v>
      </c>
      <c r="D1883">
        <f t="shared" si="59"/>
        <v>20</v>
      </c>
      <c r="E1883" s="14" t="s">
        <v>1144</v>
      </c>
    </row>
    <row r="1884" spans="1:5" x14ac:dyDescent="0.25">
      <c r="A1884" s="14" t="s">
        <v>1999</v>
      </c>
      <c r="B1884" s="15">
        <v>42761.853912037041</v>
      </c>
      <c r="C1884" t="str">
        <f t="shared" si="58"/>
        <v>26-1-2017</v>
      </c>
      <c r="D1884">
        <f t="shared" si="59"/>
        <v>20</v>
      </c>
      <c r="E1884" s="14" t="s">
        <v>1147</v>
      </c>
    </row>
    <row r="1885" spans="1:5" x14ac:dyDescent="0.25">
      <c r="A1885" s="14" t="s">
        <v>2101</v>
      </c>
      <c r="B1885" s="15">
        <v>42761.854189814818</v>
      </c>
      <c r="C1885" t="str">
        <f t="shared" si="58"/>
        <v>26-1-2017</v>
      </c>
      <c r="D1885">
        <f t="shared" si="59"/>
        <v>20</v>
      </c>
      <c r="E1885" s="14" t="s">
        <v>1143</v>
      </c>
    </row>
    <row r="1886" spans="1:5" x14ac:dyDescent="0.25">
      <c r="A1886" s="14" t="s">
        <v>2101</v>
      </c>
      <c r="B1886" s="15">
        <v>42761.854189814818</v>
      </c>
      <c r="C1886" t="str">
        <f t="shared" si="58"/>
        <v>26-1-2017</v>
      </c>
      <c r="D1886">
        <f t="shared" si="59"/>
        <v>20</v>
      </c>
      <c r="E1886" s="14" t="s">
        <v>1143</v>
      </c>
    </row>
    <row r="1887" spans="1:5" x14ac:dyDescent="0.25">
      <c r="A1887" s="14" t="s">
        <v>2102</v>
      </c>
      <c r="B1887" s="15">
        <v>42761.854421296295</v>
      </c>
      <c r="C1887" t="str">
        <f t="shared" si="58"/>
        <v>26-1-2017</v>
      </c>
      <c r="D1887">
        <f t="shared" si="59"/>
        <v>20</v>
      </c>
      <c r="E1887" s="14" t="s">
        <v>1143</v>
      </c>
    </row>
    <row r="1888" spans="1:5" x14ac:dyDescent="0.25">
      <c r="A1888" s="14" t="s">
        <v>2102</v>
      </c>
      <c r="B1888" s="15">
        <v>42761.854421296295</v>
      </c>
      <c r="C1888" t="str">
        <f t="shared" si="58"/>
        <v>26-1-2017</v>
      </c>
      <c r="D1888">
        <f t="shared" si="59"/>
        <v>20</v>
      </c>
      <c r="E1888" s="14" t="s">
        <v>1143</v>
      </c>
    </row>
    <row r="1889" spans="1:5" x14ac:dyDescent="0.25">
      <c r="A1889" s="14" t="s">
        <v>2001</v>
      </c>
      <c r="B1889" s="15">
        <v>42761.854571759257</v>
      </c>
      <c r="C1889" t="str">
        <f t="shared" si="58"/>
        <v>26-1-2017</v>
      </c>
      <c r="D1889">
        <f t="shared" si="59"/>
        <v>20</v>
      </c>
      <c r="E1889" s="14" t="s">
        <v>1147</v>
      </c>
    </row>
    <row r="1890" spans="1:5" x14ac:dyDescent="0.25">
      <c r="A1890" s="14" t="s">
        <v>2103</v>
      </c>
      <c r="B1890" s="15">
        <v>42761.855069444442</v>
      </c>
      <c r="C1890" t="str">
        <f t="shared" si="58"/>
        <v>26-1-2017</v>
      </c>
      <c r="D1890">
        <f t="shared" si="59"/>
        <v>20</v>
      </c>
      <c r="E1890" s="14" t="s">
        <v>1144</v>
      </c>
    </row>
    <row r="1891" spans="1:5" x14ac:dyDescent="0.25">
      <c r="A1891" s="14" t="s">
        <v>1166</v>
      </c>
      <c r="B1891" s="15">
        <v>42761.855428240742</v>
      </c>
      <c r="C1891" t="str">
        <f t="shared" si="58"/>
        <v>26-1-2017</v>
      </c>
      <c r="D1891">
        <f t="shared" si="59"/>
        <v>20</v>
      </c>
      <c r="E1891" s="14" t="s">
        <v>1144</v>
      </c>
    </row>
    <row r="1892" spans="1:5" x14ac:dyDescent="0.25">
      <c r="A1892" s="14" t="s">
        <v>2104</v>
      </c>
      <c r="B1892" s="15">
        <v>42761.855590277781</v>
      </c>
      <c r="C1892" t="str">
        <f t="shared" si="58"/>
        <v>26-1-2017</v>
      </c>
      <c r="D1892">
        <f t="shared" si="59"/>
        <v>20</v>
      </c>
      <c r="E1892" s="14" t="s">
        <v>1144</v>
      </c>
    </row>
    <row r="1893" spans="1:5" x14ac:dyDescent="0.25">
      <c r="A1893" s="14" t="s">
        <v>2105</v>
      </c>
      <c r="B1893" s="15">
        <v>42761.855624999997</v>
      </c>
      <c r="C1893" t="str">
        <f t="shared" si="58"/>
        <v>26-1-2017</v>
      </c>
      <c r="D1893">
        <f t="shared" si="59"/>
        <v>20</v>
      </c>
      <c r="E1893" s="14" t="s">
        <v>1145</v>
      </c>
    </row>
    <row r="1894" spans="1:5" x14ac:dyDescent="0.25">
      <c r="A1894" s="14" t="s">
        <v>2106</v>
      </c>
      <c r="B1894" s="15">
        <v>42761.855717592596</v>
      </c>
      <c r="C1894" t="str">
        <f t="shared" si="58"/>
        <v>26-1-2017</v>
      </c>
      <c r="D1894">
        <f t="shared" si="59"/>
        <v>20</v>
      </c>
      <c r="E1894" s="14" t="s">
        <v>1145</v>
      </c>
    </row>
    <row r="1895" spans="1:5" x14ac:dyDescent="0.25">
      <c r="A1895" s="14" t="s">
        <v>759</v>
      </c>
      <c r="B1895" s="15">
        <v>42761.85670138889</v>
      </c>
      <c r="C1895" t="str">
        <f t="shared" si="58"/>
        <v>26-1-2017</v>
      </c>
      <c r="D1895">
        <f t="shared" si="59"/>
        <v>20</v>
      </c>
      <c r="E1895" s="14" t="s">
        <v>1145</v>
      </c>
    </row>
    <row r="1896" spans="1:5" x14ac:dyDescent="0.25">
      <c r="A1896" s="14" t="s">
        <v>2003</v>
      </c>
      <c r="B1896" s="15">
        <v>42761.856724537036</v>
      </c>
      <c r="C1896" t="str">
        <f t="shared" si="58"/>
        <v>26-1-2017</v>
      </c>
      <c r="D1896">
        <f t="shared" si="59"/>
        <v>20</v>
      </c>
      <c r="E1896" s="14" t="s">
        <v>1147</v>
      </c>
    </row>
    <row r="1897" spans="1:5" x14ac:dyDescent="0.25">
      <c r="A1897" s="14" t="s">
        <v>2003</v>
      </c>
      <c r="B1897" s="15">
        <v>42761.856724537036</v>
      </c>
      <c r="C1897" t="str">
        <f t="shared" si="58"/>
        <v>26-1-2017</v>
      </c>
      <c r="D1897">
        <f t="shared" si="59"/>
        <v>20</v>
      </c>
      <c r="E1897" s="14" t="s">
        <v>1147</v>
      </c>
    </row>
    <row r="1898" spans="1:5" x14ac:dyDescent="0.25">
      <c r="A1898" s="14" t="s">
        <v>2003</v>
      </c>
      <c r="B1898" s="15">
        <v>42761.856724537036</v>
      </c>
      <c r="C1898" t="str">
        <f t="shared" si="58"/>
        <v>26-1-2017</v>
      </c>
      <c r="D1898">
        <f t="shared" si="59"/>
        <v>20</v>
      </c>
      <c r="E1898" s="14" t="s">
        <v>1147</v>
      </c>
    </row>
    <row r="1899" spans="1:5" x14ac:dyDescent="0.25">
      <c r="A1899" s="14" t="s">
        <v>2107</v>
      </c>
      <c r="B1899" s="15">
        <v>42761.857719907406</v>
      </c>
      <c r="C1899" t="str">
        <f t="shared" si="58"/>
        <v>26-1-2017</v>
      </c>
      <c r="D1899">
        <f t="shared" si="59"/>
        <v>20</v>
      </c>
      <c r="E1899" s="14" t="s">
        <v>1144</v>
      </c>
    </row>
    <row r="1900" spans="1:5" x14ac:dyDescent="0.25">
      <c r="A1900" s="14" t="s">
        <v>1238</v>
      </c>
      <c r="B1900" s="15">
        <v>42761.859479166669</v>
      </c>
      <c r="C1900" t="str">
        <f t="shared" si="58"/>
        <v>26-1-2017</v>
      </c>
      <c r="D1900">
        <f t="shared" si="59"/>
        <v>20</v>
      </c>
      <c r="E1900" s="14" t="s">
        <v>1144</v>
      </c>
    </row>
    <row r="1901" spans="1:5" x14ac:dyDescent="0.25">
      <c r="A1901" s="14" t="s">
        <v>2108</v>
      </c>
      <c r="B1901" s="15">
        <v>42761.859571759262</v>
      </c>
      <c r="C1901" t="str">
        <f t="shared" si="58"/>
        <v>26-1-2017</v>
      </c>
      <c r="D1901">
        <f t="shared" si="59"/>
        <v>20</v>
      </c>
      <c r="E1901" s="14" t="s">
        <v>1144</v>
      </c>
    </row>
    <row r="1902" spans="1:5" x14ac:dyDescent="0.25">
      <c r="A1902" s="14" t="s">
        <v>2109</v>
      </c>
      <c r="B1902" s="15">
        <v>42761.859872685185</v>
      </c>
      <c r="C1902" t="str">
        <f t="shared" si="58"/>
        <v>26-1-2017</v>
      </c>
      <c r="D1902">
        <f t="shared" si="59"/>
        <v>20</v>
      </c>
      <c r="E1902" s="14" t="s">
        <v>1144</v>
      </c>
    </row>
    <row r="1903" spans="1:5" x14ac:dyDescent="0.25">
      <c r="A1903" s="14" t="s">
        <v>2110</v>
      </c>
      <c r="B1903" s="15">
        <v>42761.860578703701</v>
      </c>
      <c r="C1903" t="str">
        <f t="shared" si="58"/>
        <v>26-1-2017</v>
      </c>
      <c r="D1903">
        <f t="shared" si="59"/>
        <v>20</v>
      </c>
      <c r="E1903" s="14" t="s">
        <v>1145</v>
      </c>
    </row>
    <row r="1904" spans="1:5" x14ac:dyDescent="0.25">
      <c r="A1904" s="14" t="s">
        <v>2110</v>
      </c>
      <c r="B1904" s="15">
        <v>42761.860578703701</v>
      </c>
      <c r="C1904" t="str">
        <f t="shared" si="58"/>
        <v>26-1-2017</v>
      </c>
      <c r="D1904">
        <f t="shared" si="59"/>
        <v>20</v>
      </c>
      <c r="E1904" s="14" t="s">
        <v>1145</v>
      </c>
    </row>
    <row r="1905" spans="1:5" x14ac:dyDescent="0.25">
      <c r="A1905" s="14" t="s">
        <v>2111</v>
      </c>
      <c r="B1905" s="15">
        <v>42761.860601851855</v>
      </c>
      <c r="C1905" t="str">
        <f t="shared" si="58"/>
        <v>26-1-2017</v>
      </c>
      <c r="D1905">
        <f t="shared" si="59"/>
        <v>20</v>
      </c>
      <c r="E1905" s="14" t="s">
        <v>1144</v>
      </c>
    </row>
    <row r="1906" spans="1:5" x14ac:dyDescent="0.25">
      <c r="A1906" s="14" t="s">
        <v>2014</v>
      </c>
      <c r="B1906" s="15">
        <v>42761.86105324074</v>
      </c>
      <c r="C1906" t="str">
        <f t="shared" si="58"/>
        <v>26-1-2017</v>
      </c>
      <c r="D1906">
        <f t="shared" si="59"/>
        <v>20</v>
      </c>
      <c r="E1906" s="14" t="s">
        <v>1147</v>
      </c>
    </row>
    <row r="1907" spans="1:5" x14ac:dyDescent="0.25">
      <c r="A1907" s="14" t="s">
        <v>229</v>
      </c>
      <c r="B1907" s="15">
        <v>42761.862141203703</v>
      </c>
      <c r="C1907" t="str">
        <f t="shared" si="58"/>
        <v>26-1-2017</v>
      </c>
      <c r="D1907">
        <f t="shared" si="59"/>
        <v>20</v>
      </c>
      <c r="E1907" s="14" t="s">
        <v>1144</v>
      </c>
    </row>
    <row r="1908" spans="1:5" x14ac:dyDescent="0.25">
      <c r="A1908" s="14" t="s">
        <v>143</v>
      </c>
      <c r="B1908" s="15">
        <v>42761.862210648149</v>
      </c>
      <c r="C1908" t="str">
        <f t="shared" si="58"/>
        <v>26-1-2017</v>
      </c>
      <c r="D1908">
        <f t="shared" si="59"/>
        <v>20</v>
      </c>
      <c r="E1908" s="14" t="s">
        <v>1144</v>
      </c>
    </row>
    <row r="1909" spans="1:5" x14ac:dyDescent="0.25">
      <c r="A1909" s="14" t="s">
        <v>128</v>
      </c>
      <c r="B1909" s="15">
        <v>42761.863171296296</v>
      </c>
      <c r="C1909" t="str">
        <f t="shared" si="58"/>
        <v>26-1-2017</v>
      </c>
      <c r="D1909">
        <f t="shared" si="59"/>
        <v>20</v>
      </c>
      <c r="E1909" s="14" t="s">
        <v>1144</v>
      </c>
    </row>
    <row r="1910" spans="1:5" x14ac:dyDescent="0.25">
      <c r="A1910" s="14" t="s">
        <v>2112</v>
      </c>
      <c r="B1910" s="15">
        <v>42761.864976851852</v>
      </c>
      <c r="C1910" t="str">
        <f t="shared" si="58"/>
        <v>26-1-2017</v>
      </c>
      <c r="D1910">
        <f t="shared" si="59"/>
        <v>20</v>
      </c>
      <c r="E1910" s="14" t="s">
        <v>1145</v>
      </c>
    </row>
    <row r="1911" spans="1:5" x14ac:dyDescent="0.25">
      <c r="A1911" s="14" t="s">
        <v>2113</v>
      </c>
      <c r="B1911" s="15">
        <v>42761.865960648145</v>
      </c>
      <c r="C1911" t="str">
        <f t="shared" si="58"/>
        <v>26-1-2017</v>
      </c>
      <c r="D1911">
        <f t="shared" si="59"/>
        <v>20</v>
      </c>
      <c r="E1911" s="14" t="s">
        <v>1145</v>
      </c>
    </row>
    <row r="1912" spans="1:5" x14ac:dyDescent="0.25">
      <c r="A1912" s="14" t="s">
        <v>756</v>
      </c>
      <c r="B1912" s="15">
        <v>42761.866342592592</v>
      </c>
      <c r="C1912" t="str">
        <f t="shared" si="58"/>
        <v>26-1-2017</v>
      </c>
      <c r="D1912">
        <f t="shared" si="59"/>
        <v>20</v>
      </c>
      <c r="E1912" s="14" t="s">
        <v>1144</v>
      </c>
    </row>
    <row r="1913" spans="1:5" x14ac:dyDescent="0.25">
      <c r="A1913" s="14" t="s">
        <v>726</v>
      </c>
      <c r="B1913" s="15">
        <v>42761.866562499999</v>
      </c>
      <c r="C1913" t="str">
        <f t="shared" si="58"/>
        <v>26-1-2017</v>
      </c>
      <c r="D1913">
        <f t="shared" si="59"/>
        <v>20</v>
      </c>
      <c r="E1913" s="14" t="s">
        <v>1144</v>
      </c>
    </row>
    <row r="1914" spans="1:5" x14ac:dyDescent="0.25">
      <c r="A1914" s="14" t="s">
        <v>469</v>
      </c>
      <c r="B1914" s="15">
        <v>42761.8675</v>
      </c>
      <c r="C1914" t="str">
        <f t="shared" si="58"/>
        <v>26-1-2017</v>
      </c>
      <c r="D1914">
        <f t="shared" si="59"/>
        <v>20</v>
      </c>
      <c r="E1914" s="14" t="s">
        <v>1145</v>
      </c>
    </row>
    <row r="1915" spans="1:5" x14ac:dyDescent="0.25">
      <c r="A1915" s="14" t="s">
        <v>1658</v>
      </c>
      <c r="B1915" s="15">
        <v>42761.867847222224</v>
      </c>
      <c r="C1915" t="str">
        <f t="shared" si="58"/>
        <v>26-1-2017</v>
      </c>
      <c r="D1915">
        <f t="shared" si="59"/>
        <v>20</v>
      </c>
      <c r="E1915" s="14" t="s">
        <v>1144</v>
      </c>
    </row>
    <row r="1916" spans="1:5" x14ac:dyDescent="0.25">
      <c r="A1916" s="14" t="s">
        <v>2114</v>
      </c>
      <c r="B1916" s="15">
        <v>42761.869120370371</v>
      </c>
      <c r="C1916" t="str">
        <f t="shared" si="58"/>
        <v>26-1-2017</v>
      </c>
      <c r="D1916">
        <f t="shared" si="59"/>
        <v>20</v>
      </c>
      <c r="E1916" s="14" t="s">
        <v>1145</v>
      </c>
    </row>
    <row r="1917" spans="1:5" x14ac:dyDescent="0.25">
      <c r="A1917" s="14" t="s">
        <v>321</v>
      </c>
      <c r="B1917" s="15">
        <v>42761.869513888887</v>
      </c>
      <c r="C1917" t="str">
        <f t="shared" si="58"/>
        <v>26-1-2017</v>
      </c>
      <c r="D1917">
        <f t="shared" si="59"/>
        <v>20</v>
      </c>
      <c r="E1917" s="14" t="s">
        <v>1145</v>
      </c>
    </row>
    <row r="1918" spans="1:5" x14ac:dyDescent="0.25">
      <c r="A1918" s="14" t="s">
        <v>2115</v>
      </c>
      <c r="B1918" s="15">
        <v>42761.870219907411</v>
      </c>
      <c r="C1918" t="str">
        <f t="shared" si="58"/>
        <v>26-1-2017</v>
      </c>
      <c r="D1918">
        <f t="shared" si="59"/>
        <v>20</v>
      </c>
      <c r="E1918" s="14" t="s">
        <v>1145</v>
      </c>
    </row>
    <row r="1919" spans="1:5" x14ac:dyDescent="0.25">
      <c r="A1919" s="14" t="s">
        <v>2116</v>
      </c>
      <c r="B1919" s="15">
        <v>42761.870266203703</v>
      </c>
      <c r="C1919" t="str">
        <f t="shared" si="58"/>
        <v>26-1-2017</v>
      </c>
      <c r="D1919">
        <f t="shared" si="59"/>
        <v>20</v>
      </c>
      <c r="E1919" s="14" t="s">
        <v>1144</v>
      </c>
    </row>
    <row r="1920" spans="1:5" x14ac:dyDescent="0.25">
      <c r="A1920" s="14" t="s">
        <v>2117</v>
      </c>
      <c r="B1920" s="15">
        <v>42761.870567129627</v>
      </c>
      <c r="C1920" t="str">
        <f t="shared" si="58"/>
        <v>26-1-2017</v>
      </c>
      <c r="D1920">
        <f t="shared" si="59"/>
        <v>20</v>
      </c>
      <c r="E1920" s="14" t="s">
        <v>1144</v>
      </c>
    </row>
    <row r="1921" spans="1:5" x14ac:dyDescent="0.25">
      <c r="A1921" s="14" t="s">
        <v>526</v>
      </c>
      <c r="B1921" s="15">
        <v>42761.871099537035</v>
      </c>
      <c r="C1921" t="str">
        <f t="shared" si="58"/>
        <v>26-1-2017</v>
      </c>
      <c r="D1921">
        <f t="shared" si="59"/>
        <v>20</v>
      </c>
      <c r="E1921" s="14" t="s">
        <v>1145</v>
      </c>
    </row>
    <row r="1922" spans="1:5" x14ac:dyDescent="0.25">
      <c r="A1922" s="14" t="s">
        <v>2118</v>
      </c>
      <c r="B1922" s="15">
        <v>42761.871249999997</v>
      </c>
      <c r="C1922" t="str">
        <f t="shared" si="58"/>
        <v>26-1-2017</v>
      </c>
      <c r="D1922">
        <f t="shared" si="59"/>
        <v>20</v>
      </c>
      <c r="E1922" s="14" t="s">
        <v>1150</v>
      </c>
    </row>
    <row r="1923" spans="1:5" x14ac:dyDescent="0.25">
      <c r="A1923" s="14" t="s">
        <v>212</v>
      </c>
      <c r="B1923" s="15">
        <v>42761.871342592596</v>
      </c>
      <c r="C1923" t="str">
        <f t="shared" ref="C1923:C1986" si="60">CONCATENATE(DAY(B1923),"-",MONTH(B1923),"-",YEAR(B1923))</f>
        <v>26-1-2017</v>
      </c>
      <c r="D1923">
        <f t="shared" ref="D1923:D1986" si="61">HOUR(B1923)</f>
        <v>20</v>
      </c>
      <c r="E1923" s="14" t="s">
        <v>1144</v>
      </c>
    </row>
    <row r="1924" spans="1:5" x14ac:dyDescent="0.25">
      <c r="A1924" s="14" t="s">
        <v>1245</v>
      </c>
      <c r="B1924" s="15">
        <v>42761.871828703705</v>
      </c>
      <c r="C1924" t="str">
        <f t="shared" si="60"/>
        <v>26-1-2017</v>
      </c>
      <c r="D1924">
        <f t="shared" si="61"/>
        <v>20</v>
      </c>
      <c r="E1924" s="14" t="s">
        <v>1143</v>
      </c>
    </row>
    <row r="1925" spans="1:5" x14ac:dyDescent="0.25">
      <c r="A1925" s="14" t="s">
        <v>1245</v>
      </c>
      <c r="B1925" s="15">
        <v>42761.871828703705</v>
      </c>
      <c r="C1925" t="str">
        <f t="shared" si="60"/>
        <v>26-1-2017</v>
      </c>
      <c r="D1925">
        <f t="shared" si="61"/>
        <v>20</v>
      </c>
      <c r="E1925" s="14" t="s">
        <v>1143</v>
      </c>
    </row>
    <row r="1926" spans="1:5" x14ac:dyDescent="0.25">
      <c r="A1926" s="14" t="s">
        <v>2119</v>
      </c>
      <c r="B1926" s="15">
        <v>42761.872129629628</v>
      </c>
      <c r="C1926" t="str">
        <f t="shared" si="60"/>
        <v>26-1-2017</v>
      </c>
      <c r="D1926">
        <f t="shared" si="61"/>
        <v>20</v>
      </c>
      <c r="E1926" s="14" t="s">
        <v>1145</v>
      </c>
    </row>
    <row r="1927" spans="1:5" x14ac:dyDescent="0.25">
      <c r="A1927" s="14" t="s">
        <v>1797</v>
      </c>
      <c r="B1927" s="15">
        <v>42761.873206018521</v>
      </c>
      <c r="C1927" t="str">
        <f t="shared" si="60"/>
        <v>26-1-2017</v>
      </c>
      <c r="D1927">
        <f t="shared" si="61"/>
        <v>20</v>
      </c>
      <c r="E1927" s="14" t="s">
        <v>1145</v>
      </c>
    </row>
    <row r="1928" spans="1:5" x14ac:dyDescent="0.25">
      <c r="A1928" s="14" t="s">
        <v>1797</v>
      </c>
      <c r="B1928" s="15">
        <v>42761.873206018521</v>
      </c>
      <c r="C1928" t="str">
        <f t="shared" si="60"/>
        <v>26-1-2017</v>
      </c>
      <c r="D1928">
        <f t="shared" si="61"/>
        <v>20</v>
      </c>
      <c r="E1928" s="14" t="s">
        <v>1145</v>
      </c>
    </row>
    <row r="1929" spans="1:5" x14ac:dyDescent="0.25">
      <c r="A1929" s="14" t="s">
        <v>1797</v>
      </c>
      <c r="B1929" s="15">
        <v>42761.873206018521</v>
      </c>
      <c r="C1929" t="str">
        <f t="shared" si="60"/>
        <v>26-1-2017</v>
      </c>
      <c r="D1929">
        <f t="shared" si="61"/>
        <v>20</v>
      </c>
      <c r="E1929" s="14" t="s">
        <v>1145</v>
      </c>
    </row>
    <row r="1930" spans="1:5" x14ac:dyDescent="0.25">
      <c r="A1930" s="14" t="s">
        <v>1797</v>
      </c>
      <c r="B1930" s="15">
        <v>42761.873206018521</v>
      </c>
      <c r="C1930" t="str">
        <f t="shared" si="60"/>
        <v>26-1-2017</v>
      </c>
      <c r="D1930">
        <f t="shared" si="61"/>
        <v>20</v>
      </c>
      <c r="E1930" s="14" t="s">
        <v>1145</v>
      </c>
    </row>
    <row r="1931" spans="1:5" x14ac:dyDescent="0.25">
      <c r="A1931" s="14" t="s">
        <v>1797</v>
      </c>
      <c r="B1931" s="15">
        <v>42761.873206018521</v>
      </c>
      <c r="C1931" t="str">
        <f t="shared" si="60"/>
        <v>26-1-2017</v>
      </c>
      <c r="D1931">
        <f t="shared" si="61"/>
        <v>20</v>
      </c>
      <c r="E1931" s="14" t="s">
        <v>1145</v>
      </c>
    </row>
    <row r="1932" spans="1:5" x14ac:dyDescent="0.25">
      <c r="A1932" s="14" t="s">
        <v>1797</v>
      </c>
      <c r="B1932" s="15">
        <v>42761.873206018521</v>
      </c>
      <c r="C1932" t="str">
        <f t="shared" si="60"/>
        <v>26-1-2017</v>
      </c>
      <c r="D1932">
        <f t="shared" si="61"/>
        <v>20</v>
      </c>
      <c r="E1932" s="14" t="s">
        <v>1145</v>
      </c>
    </row>
    <row r="1933" spans="1:5" x14ac:dyDescent="0.25">
      <c r="A1933" s="14" t="s">
        <v>1797</v>
      </c>
      <c r="B1933" s="15">
        <v>42761.873206018521</v>
      </c>
      <c r="C1933" t="str">
        <f t="shared" si="60"/>
        <v>26-1-2017</v>
      </c>
      <c r="D1933">
        <f t="shared" si="61"/>
        <v>20</v>
      </c>
      <c r="E1933" s="14" t="s">
        <v>1145</v>
      </c>
    </row>
    <row r="1934" spans="1:5" x14ac:dyDescent="0.25">
      <c r="A1934" s="14" t="s">
        <v>1797</v>
      </c>
      <c r="B1934" s="15">
        <v>42761.873206018521</v>
      </c>
      <c r="C1934" t="str">
        <f t="shared" si="60"/>
        <v>26-1-2017</v>
      </c>
      <c r="D1934">
        <f t="shared" si="61"/>
        <v>20</v>
      </c>
      <c r="E1934" s="14" t="s">
        <v>1145</v>
      </c>
    </row>
    <row r="1935" spans="1:5" x14ac:dyDescent="0.25">
      <c r="A1935" s="14" t="s">
        <v>1797</v>
      </c>
      <c r="B1935" s="15">
        <v>42761.873206018521</v>
      </c>
      <c r="C1935" t="str">
        <f t="shared" si="60"/>
        <v>26-1-2017</v>
      </c>
      <c r="D1935">
        <f t="shared" si="61"/>
        <v>20</v>
      </c>
      <c r="E1935" s="14" t="s">
        <v>1145</v>
      </c>
    </row>
    <row r="1936" spans="1:5" x14ac:dyDescent="0.25">
      <c r="A1936" s="14" t="s">
        <v>1185</v>
      </c>
      <c r="B1936" s="15">
        <v>42761.87462962963</v>
      </c>
      <c r="C1936" t="str">
        <f t="shared" si="60"/>
        <v>26-1-2017</v>
      </c>
      <c r="D1936">
        <f t="shared" si="61"/>
        <v>20</v>
      </c>
      <c r="E1936" s="14" t="s">
        <v>1144</v>
      </c>
    </row>
    <row r="1937" spans="1:5" x14ac:dyDescent="0.25">
      <c r="A1937" s="14" t="s">
        <v>1183</v>
      </c>
      <c r="B1937" s="15">
        <v>42761.875821759262</v>
      </c>
      <c r="C1937" t="str">
        <f t="shared" si="60"/>
        <v>26-1-2017</v>
      </c>
      <c r="D1937">
        <f t="shared" si="61"/>
        <v>21</v>
      </c>
      <c r="E1937" s="14" t="s">
        <v>1144</v>
      </c>
    </row>
    <row r="1938" spans="1:5" x14ac:dyDescent="0.25">
      <c r="A1938" s="14" t="s">
        <v>1161</v>
      </c>
      <c r="B1938" s="15">
        <v>42761.876527777778</v>
      </c>
      <c r="C1938" t="str">
        <f t="shared" si="60"/>
        <v>26-1-2017</v>
      </c>
      <c r="D1938">
        <f t="shared" si="61"/>
        <v>21</v>
      </c>
      <c r="E1938" s="14" t="s">
        <v>1144</v>
      </c>
    </row>
    <row r="1939" spans="1:5" x14ac:dyDescent="0.25">
      <c r="A1939" s="14" t="s">
        <v>1425</v>
      </c>
      <c r="B1939" s="15">
        <v>42761.877662037034</v>
      </c>
      <c r="C1939" t="str">
        <f t="shared" si="60"/>
        <v>26-1-2017</v>
      </c>
      <c r="D1939">
        <f t="shared" si="61"/>
        <v>21</v>
      </c>
      <c r="E1939" s="14" t="s">
        <v>1144</v>
      </c>
    </row>
    <row r="1940" spans="1:5" x14ac:dyDescent="0.25">
      <c r="A1940" s="14" t="s">
        <v>2120</v>
      </c>
      <c r="B1940" s="15">
        <v>42761.877743055556</v>
      </c>
      <c r="C1940" t="str">
        <f t="shared" si="60"/>
        <v>26-1-2017</v>
      </c>
      <c r="D1940">
        <f t="shared" si="61"/>
        <v>21</v>
      </c>
      <c r="E1940" s="14" t="s">
        <v>1145</v>
      </c>
    </row>
    <row r="1941" spans="1:5" x14ac:dyDescent="0.25">
      <c r="A1941" s="14" t="s">
        <v>260</v>
      </c>
      <c r="B1941" s="15">
        <v>42761.878599537034</v>
      </c>
      <c r="C1941" t="str">
        <f t="shared" si="60"/>
        <v>26-1-2017</v>
      </c>
      <c r="D1941">
        <f t="shared" si="61"/>
        <v>21</v>
      </c>
      <c r="E1941" s="14" t="s">
        <v>1144</v>
      </c>
    </row>
    <row r="1942" spans="1:5" x14ac:dyDescent="0.25">
      <c r="A1942" s="14" t="s">
        <v>2121</v>
      </c>
      <c r="B1942" s="15">
        <v>42761.878738425927</v>
      </c>
      <c r="C1942" t="str">
        <f t="shared" si="60"/>
        <v>26-1-2017</v>
      </c>
      <c r="D1942">
        <f t="shared" si="61"/>
        <v>21</v>
      </c>
      <c r="E1942" s="14" t="s">
        <v>1145</v>
      </c>
    </row>
    <row r="1943" spans="1:5" x14ac:dyDescent="0.25">
      <c r="A1943" s="14" t="s">
        <v>199</v>
      </c>
      <c r="B1943" s="15">
        <v>42761.879479166666</v>
      </c>
      <c r="C1943" t="str">
        <f t="shared" si="60"/>
        <v>26-1-2017</v>
      </c>
      <c r="D1943">
        <f t="shared" si="61"/>
        <v>21</v>
      </c>
      <c r="E1943" s="14" t="s">
        <v>1144</v>
      </c>
    </row>
    <row r="1944" spans="1:5" x14ac:dyDescent="0.25">
      <c r="A1944" s="14" t="s">
        <v>7</v>
      </c>
      <c r="B1944" s="15">
        <v>42761.880636574075</v>
      </c>
      <c r="C1944" t="str">
        <f t="shared" si="60"/>
        <v>26-1-2017</v>
      </c>
      <c r="D1944">
        <f t="shared" si="61"/>
        <v>21</v>
      </c>
      <c r="E1944" s="14" t="s">
        <v>1144</v>
      </c>
    </row>
    <row r="1945" spans="1:5" x14ac:dyDescent="0.25">
      <c r="A1945" s="14" t="s">
        <v>5</v>
      </c>
      <c r="B1945" s="15">
        <v>42761.88076388889</v>
      </c>
      <c r="C1945" t="str">
        <f t="shared" si="60"/>
        <v>26-1-2017</v>
      </c>
      <c r="D1945">
        <f t="shared" si="61"/>
        <v>21</v>
      </c>
      <c r="E1945" s="14" t="s">
        <v>1145</v>
      </c>
    </row>
    <row r="1946" spans="1:5" x14ac:dyDescent="0.25">
      <c r="A1946" s="14" t="s">
        <v>2122</v>
      </c>
      <c r="B1946" s="15">
        <v>42761.88082175926</v>
      </c>
      <c r="C1946" t="str">
        <f t="shared" si="60"/>
        <v>26-1-2017</v>
      </c>
      <c r="D1946">
        <f t="shared" si="61"/>
        <v>21</v>
      </c>
      <c r="E1946" s="14" t="s">
        <v>1144</v>
      </c>
    </row>
    <row r="1947" spans="1:5" x14ac:dyDescent="0.25">
      <c r="A1947" s="14" t="s">
        <v>1420</v>
      </c>
      <c r="B1947" s="15">
        <v>42761.881030092591</v>
      </c>
      <c r="C1947" t="str">
        <f t="shared" si="60"/>
        <v>26-1-2017</v>
      </c>
      <c r="D1947">
        <f t="shared" si="61"/>
        <v>21</v>
      </c>
      <c r="E1947" s="14" t="s">
        <v>1144</v>
      </c>
    </row>
    <row r="1948" spans="1:5" x14ac:dyDescent="0.25">
      <c r="A1948" s="14" t="s">
        <v>2123</v>
      </c>
      <c r="B1948" s="15">
        <v>42761.881944444445</v>
      </c>
      <c r="C1948" t="str">
        <f t="shared" si="60"/>
        <v>26-1-2017</v>
      </c>
      <c r="D1948">
        <f t="shared" si="61"/>
        <v>21</v>
      </c>
      <c r="E1948" s="14" t="s">
        <v>1144</v>
      </c>
    </row>
    <row r="1949" spans="1:5" x14ac:dyDescent="0.25">
      <c r="A1949" s="14" t="s">
        <v>2124</v>
      </c>
      <c r="B1949" s="15">
        <v>42761.882326388892</v>
      </c>
      <c r="C1949" t="str">
        <f t="shared" si="60"/>
        <v>26-1-2017</v>
      </c>
      <c r="D1949">
        <f t="shared" si="61"/>
        <v>21</v>
      </c>
      <c r="E1949" s="14" t="s">
        <v>1144</v>
      </c>
    </row>
    <row r="1950" spans="1:5" x14ac:dyDescent="0.25">
      <c r="A1950" s="14" t="s">
        <v>1379</v>
      </c>
      <c r="B1950" s="15">
        <v>42761.882754629631</v>
      </c>
      <c r="C1950" t="str">
        <f t="shared" si="60"/>
        <v>26-1-2017</v>
      </c>
      <c r="D1950">
        <f t="shared" si="61"/>
        <v>21</v>
      </c>
      <c r="E1950" s="14" t="s">
        <v>1144</v>
      </c>
    </row>
    <row r="1951" spans="1:5" x14ac:dyDescent="0.25">
      <c r="A1951" s="14" t="s">
        <v>2125</v>
      </c>
      <c r="B1951" s="15">
        <v>42761.883483796293</v>
      </c>
      <c r="C1951" t="str">
        <f t="shared" si="60"/>
        <v>26-1-2017</v>
      </c>
      <c r="D1951">
        <f t="shared" si="61"/>
        <v>21</v>
      </c>
      <c r="E1951" s="14" t="s">
        <v>1150</v>
      </c>
    </row>
    <row r="1952" spans="1:5" x14ac:dyDescent="0.25">
      <c r="A1952" s="14" t="s">
        <v>1721</v>
      </c>
      <c r="B1952" s="15">
        <v>42761.88417824074</v>
      </c>
      <c r="C1952" t="str">
        <f t="shared" si="60"/>
        <v>26-1-2017</v>
      </c>
      <c r="D1952">
        <f t="shared" si="61"/>
        <v>21</v>
      </c>
      <c r="E1952" s="14" t="s">
        <v>1144</v>
      </c>
    </row>
    <row r="1953" spans="1:5" x14ac:dyDescent="0.25">
      <c r="A1953" s="14" t="s">
        <v>1296</v>
      </c>
      <c r="B1953" s="15">
        <v>42761.885520833333</v>
      </c>
      <c r="C1953" t="str">
        <f t="shared" si="60"/>
        <v>26-1-2017</v>
      </c>
      <c r="D1953">
        <f t="shared" si="61"/>
        <v>21</v>
      </c>
      <c r="E1953" s="14" t="s">
        <v>1144</v>
      </c>
    </row>
    <row r="1954" spans="1:5" x14ac:dyDescent="0.25">
      <c r="A1954" s="14" t="s">
        <v>86</v>
      </c>
      <c r="B1954" s="15">
        <v>42761.887141203704</v>
      </c>
      <c r="C1954" t="str">
        <f t="shared" si="60"/>
        <v>26-1-2017</v>
      </c>
      <c r="D1954">
        <f t="shared" si="61"/>
        <v>21</v>
      </c>
      <c r="E1954" s="14" t="s">
        <v>1144</v>
      </c>
    </row>
    <row r="1955" spans="1:5" x14ac:dyDescent="0.25">
      <c r="A1955" s="14" t="s">
        <v>2126</v>
      </c>
      <c r="B1955" s="15">
        <v>42761.887152777781</v>
      </c>
      <c r="C1955" t="str">
        <f t="shared" si="60"/>
        <v>26-1-2017</v>
      </c>
      <c r="D1955">
        <f t="shared" si="61"/>
        <v>21</v>
      </c>
      <c r="E1955" s="14" t="s">
        <v>1144</v>
      </c>
    </row>
    <row r="1956" spans="1:5" x14ac:dyDescent="0.25">
      <c r="A1956" s="14" t="s">
        <v>2127</v>
      </c>
      <c r="B1956" s="15">
        <v>42761.887569444443</v>
      </c>
      <c r="C1956" t="str">
        <f t="shared" si="60"/>
        <v>26-1-2017</v>
      </c>
      <c r="D1956">
        <f t="shared" si="61"/>
        <v>21</v>
      </c>
      <c r="E1956" s="14" t="s">
        <v>1144</v>
      </c>
    </row>
    <row r="1957" spans="1:5" x14ac:dyDescent="0.25">
      <c r="A1957" s="14" t="s">
        <v>2128</v>
      </c>
      <c r="B1957" s="15">
        <v>42761.888032407405</v>
      </c>
      <c r="C1957" t="str">
        <f t="shared" si="60"/>
        <v>26-1-2017</v>
      </c>
      <c r="D1957">
        <f t="shared" si="61"/>
        <v>21</v>
      </c>
      <c r="E1957" s="14" t="s">
        <v>1145</v>
      </c>
    </row>
    <row r="1958" spans="1:5" x14ac:dyDescent="0.25">
      <c r="A1958" s="14" t="s">
        <v>2129</v>
      </c>
      <c r="B1958" s="15">
        <v>42761.888055555559</v>
      </c>
      <c r="C1958" t="str">
        <f t="shared" si="60"/>
        <v>26-1-2017</v>
      </c>
      <c r="D1958">
        <f t="shared" si="61"/>
        <v>21</v>
      </c>
      <c r="E1958" s="14" t="s">
        <v>1144</v>
      </c>
    </row>
    <row r="1959" spans="1:5" x14ac:dyDescent="0.25">
      <c r="A1959" s="14" t="s">
        <v>2130</v>
      </c>
      <c r="B1959" s="15">
        <v>42761.888414351852</v>
      </c>
      <c r="C1959" t="str">
        <f t="shared" si="60"/>
        <v>26-1-2017</v>
      </c>
      <c r="D1959">
        <f t="shared" si="61"/>
        <v>21</v>
      </c>
      <c r="E1959" s="14" t="s">
        <v>1144</v>
      </c>
    </row>
    <row r="1960" spans="1:5" x14ac:dyDescent="0.25">
      <c r="A1960" s="14" t="s">
        <v>2131</v>
      </c>
      <c r="B1960" s="15">
        <v>42761.889270833337</v>
      </c>
      <c r="C1960" t="str">
        <f t="shared" si="60"/>
        <v>26-1-2017</v>
      </c>
      <c r="D1960">
        <f t="shared" si="61"/>
        <v>21</v>
      </c>
      <c r="E1960" s="14" t="s">
        <v>1144</v>
      </c>
    </row>
    <row r="1961" spans="1:5" x14ac:dyDescent="0.25">
      <c r="A1961" s="14" t="s">
        <v>2132</v>
      </c>
      <c r="B1961" s="15">
        <v>42761.889780092592</v>
      </c>
      <c r="C1961" t="str">
        <f t="shared" si="60"/>
        <v>26-1-2017</v>
      </c>
      <c r="D1961">
        <f t="shared" si="61"/>
        <v>21</v>
      </c>
      <c r="E1961" s="14" t="s">
        <v>1144</v>
      </c>
    </row>
    <row r="1962" spans="1:5" x14ac:dyDescent="0.25">
      <c r="A1962" s="14" t="s">
        <v>2133</v>
      </c>
      <c r="B1962" s="15">
        <v>42761.890601851854</v>
      </c>
      <c r="C1962" t="str">
        <f t="shared" si="60"/>
        <v>26-1-2017</v>
      </c>
      <c r="D1962">
        <f t="shared" si="61"/>
        <v>21</v>
      </c>
      <c r="E1962" s="14" t="s">
        <v>1144</v>
      </c>
    </row>
    <row r="1963" spans="1:5" x14ac:dyDescent="0.25">
      <c r="A1963" s="14" t="s">
        <v>2134</v>
      </c>
      <c r="B1963" s="15">
        <v>42761.891145833331</v>
      </c>
      <c r="C1963" t="str">
        <f t="shared" si="60"/>
        <v>26-1-2017</v>
      </c>
      <c r="D1963">
        <f t="shared" si="61"/>
        <v>21</v>
      </c>
      <c r="E1963" s="14" t="s">
        <v>1145</v>
      </c>
    </row>
    <row r="1964" spans="1:5" x14ac:dyDescent="0.25">
      <c r="A1964" s="14" t="s">
        <v>2135</v>
      </c>
      <c r="B1964" s="15">
        <v>42761.891736111109</v>
      </c>
      <c r="C1964" t="str">
        <f t="shared" si="60"/>
        <v>26-1-2017</v>
      </c>
      <c r="D1964">
        <f t="shared" si="61"/>
        <v>21</v>
      </c>
      <c r="E1964" s="14" t="s">
        <v>1145</v>
      </c>
    </row>
    <row r="1965" spans="1:5" x14ac:dyDescent="0.25">
      <c r="A1965" s="14" t="s">
        <v>2136</v>
      </c>
      <c r="B1965" s="15">
        <v>42761.892002314817</v>
      </c>
      <c r="C1965" t="str">
        <f t="shared" si="60"/>
        <v>26-1-2017</v>
      </c>
      <c r="D1965">
        <f t="shared" si="61"/>
        <v>21</v>
      </c>
      <c r="E1965" s="14" t="s">
        <v>1145</v>
      </c>
    </row>
    <row r="1966" spans="1:5" x14ac:dyDescent="0.25">
      <c r="A1966" s="14" t="s">
        <v>2137</v>
      </c>
      <c r="B1966" s="15">
        <v>42761.893680555557</v>
      </c>
      <c r="C1966" t="str">
        <f t="shared" si="60"/>
        <v>26-1-2017</v>
      </c>
      <c r="D1966">
        <f t="shared" si="61"/>
        <v>21</v>
      </c>
      <c r="E1966" s="14" t="s">
        <v>1144</v>
      </c>
    </row>
    <row r="1967" spans="1:5" x14ac:dyDescent="0.25">
      <c r="A1967" s="14" t="s">
        <v>1441</v>
      </c>
      <c r="B1967" s="15">
        <v>42761.894074074073</v>
      </c>
      <c r="C1967" t="str">
        <f t="shared" si="60"/>
        <v>26-1-2017</v>
      </c>
      <c r="D1967">
        <f t="shared" si="61"/>
        <v>21</v>
      </c>
      <c r="E1967" s="14" t="s">
        <v>1144</v>
      </c>
    </row>
    <row r="1968" spans="1:5" x14ac:dyDescent="0.25">
      <c r="A1968" s="14" t="s">
        <v>2138</v>
      </c>
      <c r="B1968" s="15">
        <v>42761.894687499997</v>
      </c>
      <c r="C1968" t="str">
        <f t="shared" si="60"/>
        <v>26-1-2017</v>
      </c>
      <c r="D1968">
        <f t="shared" si="61"/>
        <v>21</v>
      </c>
      <c r="E1968" s="14" t="s">
        <v>1144</v>
      </c>
    </row>
    <row r="1969" spans="1:5" x14ac:dyDescent="0.25">
      <c r="A1969" s="14" t="s">
        <v>1021</v>
      </c>
      <c r="B1969" s="15">
        <v>42761.895289351851</v>
      </c>
      <c r="C1969" t="str">
        <f t="shared" si="60"/>
        <v>26-1-2017</v>
      </c>
      <c r="D1969">
        <f t="shared" si="61"/>
        <v>21</v>
      </c>
      <c r="E1969" s="14" t="s">
        <v>1145</v>
      </c>
    </row>
    <row r="1970" spans="1:5" x14ac:dyDescent="0.25">
      <c r="A1970" s="14" t="s">
        <v>1622</v>
      </c>
      <c r="B1970" s="15">
        <v>42761.897430555553</v>
      </c>
      <c r="C1970" t="str">
        <f t="shared" si="60"/>
        <v>26-1-2017</v>
      </c>
      <c r="D1970">
        <f t="shared" si="61"/>
        <v>21</v>
      </c>
      <c r="E1970" s="14" t="s">
        <v>1144</v>
      </c>
    </row>
    <row r="1971" spans="1:5" x14ac:dyDescent="0.25">
      <c r="A1971" s="14" t="s">
        <v>2139</v>
      </c>
      <c r="B1971" s="15">
        <v>42761.898194444446</v>
      </c>
      <c r="C1971" t="str">
        <f t="shared" si="60"/>
        <v>26-1-2017</v>
      </c>
      <c r="D1971">
        <f t="shared" si="61"/>
        <v>21</v>
      </c>
      <c r="E1971" s="14" t="s">
        <v>1145</v>
      </c>
    </row>
    <row r="1972" spans="1:5" x14ac:dyDescent="0.25">
      <c r="A1972" s="14" t="s">
        <v>2140</v>
      </c>
      <c r="B1972" s="15">
        <v>42761.898356481484</v>
      </c>
      <c r="C1972" t="str">
        <f t="shared" si="60"/>
        <v>26-1-2017</v>
      </c>
      <c r="D1972">
        <f t="shared" si="61"/>
        <v>21</v>
      </c>
      <c r="E1972" s="14" t="s">
        <v>1144</v>
      </c>
    </row>
    <row r="1973" spans="1:5" x14ac:dyDescent="0.25">
      <c r="A1973" s="14" t="s">
        <v>1826</v>
      </c>
      <c r="B1973" s="15">
        <v>42761.899456018517</v>
      </c>
      <c r="C1973" t="str">
        <f t="shared" si="60"/>
        <v>26-1-2017</v>
      </c>
      <c r="D1973">
        <f t="shared" si="61"/>
        <v>21</v>
      </c>
      <c r="E1973" s="14" t="s">
        <v>1144</v>
      </c>
    </row>
    <row r="1974" spans="1:5" x14ac:dyDescent="0.25">
      <c r="A1974" s="14" t="s">
        <v>2141</v>
      </c>
      <c r="B1974" s="15">
        <v>42761.899618055555</v>
      </c>
      <c r="C1974" t="str">
        <f t="shared" si="60"/>
        <v>26-1-2017</v>
      </c>
      <c r="D1974">
        <f t="shared" si="61"/>
        <v>21</v>
      </c>
      <c r="E1974" s="14" t="s">
        <v>1144</v>
      </c>
    </row>
    <row r="1975" spans="1:5" x14ac:dyDescent="0.25">
      <c r="A1975" s="14" t="s">
        <v>2142</v>
      </c>
      <c r="B1975" s="15">
        <v>42761.901180555556</v>
      </c>
      <c r="C1975" t="str">
        <f t="shared" si="60"/>
        <v>26-1-2017</v>
      </c>
      <c r="D1975">
        <f t="shared" si="61"/>
        <v>21</v>
      </c>
      <c r="E1975" s="14" t="s">
        <v>1145</v>
      </c>
    </row>
    <row r="1976" spans="1:5" x14ac:dyDescent="0.25">
      <c r="A1976" s="14" t="s">
        <v>708</v>
      </c>
      <c r="B1976" s="15">
        <v>42761.902974537035</v>
      </c>
      <c r="C1976" t="str">
        <f t="shared" si="60"/>
        <v>26-1-2017</v>
      </c>
      <c r="D1976">
        <f t="shared" si="61"/>
        <v>21</v>
      </c>
      <c r="E1976" s="14" t="s">
        <v>1144</v>
      </c>
    </row>
    <row r="1977" spans="1:5" x14ac:dyDescent="0.25">
      <c r="A1977" s="14" t="s">
        <v>1247</v>
      </c>
      <c r="B1977" s="15">
        <v>42761.903692129628</v>
      </c>
      <c r="C1977" t="str">
        <f t="shared" si="60"/>
        <v>26-1-2017</v>
      </c>
      <c r="D1977">
        <f t="shared" si="61"/>
        <v>21</v>
      </c>
      <c r="E1977" s="14" t="s">
        <v>1144</v>
      </c>
    </row>
    <row r="1978" spans="1:5" x14ac:dyDescent="0.25">
      <c r="A1978" s="14" t="s">
        <v>1197</v>
      </c>
      <c r="B1978" s="15">
        <v>42761.903738425928</v>
      </c>
      <c r="C1978" t="str">
        <f t="shared" si="60"/>
        <v>26-1-2017</v>
      </c>
      <c r="D1978">
        <f t="shared" si="61"/>
        <v>21</v>
      </c>
      <c r="E1978" s="14" t="s">
        <v>1146</v>
      </c>
    </row>
    <row r="1979" spans="1:5" x14ac:dyDescent="0.25">
      <c r="A1979" s="14" t="s">
        <v>1426</v>
      </c>
      <c r="B1979" s="15">
        <v>42761.905277777776</v>
      </c>
      <c r="C1979" t="str">
        <f t="shared" si="60"/>
        <v>26-1-2017</v>
      </c>
      <c r="D1979">
        <f t="shared" si="61"/>
        <v>21</v>
      </c>
      <c r="E1979" s="14" t="s">
        <v>1144</v>
      </c>
    </row>
    <row r="1980" spans="1:5" x14ac:dyDescent="0.25">
      <c r="A1980" s="14" t="s">
        <v>2143</v>
      </c>
      <c r="B1980" s="15">
        <v>42761.906099537038</v>
      </c>
      <c r="C1980" t="str">
        <f t="shared" si="60"/>
        <v>26-1-2017</v>
      </c>
      <c r="D1980">
        <f t="shared" si="61"/>
        <v>21</v>
      </c>
      <c r="E1980" s="14" t="s">
        <v>1145</v>
      </c>
    </row>
    <row r="1981" spans="1:5" x14ac:dyDescent="0.25">
      <c r="A1981" s="14" t="s">
        <v>186</v>
      </c>
      <c r="B1981" s="15">
        <v>42761.906921296293</v>
      </c>
      <c r="C1981" t="str">
        <f t="shared" si="60"/>
        <v>26-1-2017</v>
      </c>
      <c r="D1981">
        <f t="shared" si="61"/>
        <v>21</v>
      </c>
      <c r="E1981" s="14" t="s">
        <v>1144</v>
      </c>
    </row>
    <row r="1982" spans="1:5" x14ac:dyDescent="0.25">
      <c r="A1982" s="14" t="s">
        <v>1749</v>
      </c>
      <c r="B1982" s="15">
        <v>42761.907337962963</v>
      </c>
      <c r="C1982" t="str">
        <f t="shared" si="60"/>
        <v>26-1-2017</v>
      </c>
      <c r="D1982">
        <f t="shared" si="61"/>
        <v>21</v>
      </c>
      <c r="E1982" s="14" t="s">
        <v>1144</v>
      </c>
    </row>
    <row r="1983" spans="1:5" x14ac:dyDescent="0.25">
      <c r="A1983" s="14" t="s">
        <v>96</v>
      </c>
      <c r="B1983" s="15">
        <v>42761.907627314817</v>
      </c>
      <c r="C1983" t="str">
        <f t="shared" si="60"/>
        <v>26-1-2017</v>
      </c>
      <c r="D1983">
        <f t="shared" si="61"/>
        <v>21</v>
      </c>
      <c r="E1983" s="14" t="s">
        <v>1144</v>
      </c>
    </row>
    <row r="1984" spans="1:5" x14ac:dyDescent="0.25">
      <c r="A1984" s="14" t="s">
        <v>258</v>
      </c>
      <c r="B1984" s="15">
        <v>42761.908912037034</v>
      </c>
      <c r="C1984" t="str">
        <f t="shared" si="60"/>
        <v>26-1-2017</v>
      </c>
      <c r="D1984">
        <f t="shared" si="61"/>
        <v>21</v>
      </c>
      <c r="E1984" s="14" t="s">
        <v>1150</v>
      </c>
    </row>
    <row r="1985" spans="1:5" x14ac:dyDescent="0.25">
      <c r="A1985" s="14" t="s">
        <v>114</v>
      </c>
      <c r="B1985" s="15">
        <v>42761.910046296296</v>
      </c>
      <c r="C1985" t="str">
        <f t="shared" si="60"/>
        <v>26-1-2017</v>
      </c>
      <c r="D1985">
        <f t="shared" si="61"/>
        <v>21</v>
      </c>
      <c r="E1985" s="14" t="s">
        <v>1144</v>
      </c>
    </row>
    <row r="1986" spans="1:5" x14ac:dyDescent="0.25">
      <c r="A1986" s="14" t="s">
        <v>249</v>
      </c>
      <c r="B1986" s="15">
        <v>42761.911249999997</v>
      </c>
      <c r="C1986" t="str">
        <f t="shared" si="60"/>
        <v>26-1-2017</v>
      </c>
      <c r="D1986">
        <f t="shared" si="61"/>
        <v>21</v>
      </c>
      <c r="E1986" s="14" t="s">
        <v>1144</v>
      </c>
    </row>
    <row r="1987" spans="1:5" x14ac:dyDescent="0.25">
      <c r="A1987" s="14" t="s">
        <v>1683</v>
      </c>
      <c r="B1987" s="15">
        <v>42761.912476851852</v>
      </c>
      <c r="C1987" t="str">
        <f t="shared" ref="C1987:C2050" si="62">CONCATENATE(DAY(B1987),"-",MONTH(B1987),"-",YEAR(B1987))</f>
        <v>26-1-2017</v>
      </c>
      <c r="D1987">
        <f t="shared" ref="D1987:D2050" si="63">HOUR(B1987)</f>
        <v>21</v>
      </c>
      <c r="E1987" s="14" t="s">
        <v>1144</v>
      </c>
    </row>
    <row r="1988" spans="1:5" x14ac:dyDescent="0.25">
      <c r="A1988" s="14" t="s">
        <v>2007</v>
      </c>
      <c r="B1988" s="15">
        <v>42761.912847222222</v>
      </c>
      <c r="C1988" t="str">
        <f t="shared" si="62"/>
        <v>26-1-2017</v>
      </c>
      <c r="D1988">
        <f t="shared" si="63"/>
        <v>21</v>
      </c>
      <c r="E1988" s="14" t="s">
        <v>1144</v>
      </c>
    </row>
    <row r="1989" spans="1:5" x14ac:dyDescent="0.25">
      <c r="A1989" s="14" t="s">
        <v>2144</v>
      </c>
      <c r="B1989" s="15">
        <v>42761.912858796299</v>
      </c>
      <c r="C1989" t="str">
        <f t="shared" si="62"/>
        <v>26-1-2017</v>
      </c>
      <c r="D1989">
        <f t="shared" si="63"/>
        <v>21</v>
      </c>
      <c r="E1989" s="14" t="s">
        <v>1145</v>
      </c>
    </row>
    <row r="1990" spans="1:5" x14ac:dyDescent="0.25">
      <c r="A1990" s="14" t="s">
        <v>1621</v>
      </c>
      <c r="B1990" s="15">
        <v>42761.913564814815</v>
      </c>
      <c r="C1990" t="str">
        <f t="shared" si="62"/>
        <v>26-1-2017</v>
      </c>
      <c r="D1990">
        <f t="shared" si="63"/>
        <v>21</v>
      </c>
      <c r="E1990" s="14" t="s">
        <v>1144</v>
      </c>
    </row>
    <row r="1991" spans="1:5" x14ac:dyDescent="0.25">
      <c r="A1991" s="14" t="s">
        <v>1589</v>
      </c>
      <c r="B1991" s="15">
        <v>42761.914409722223</v>
      </c>
      <c r="C1991" t="str">
        <f t="shared" si="62"/>
        <v>26-1-2017</v>
      </c>
      <c r="D1991">
        <f t="shared" si="63"/>
        <v>21</v>
      </c>
      <c r="E1991" s="14" t="s">
        <v>1144</v>
      </c>
    </row>
    <row r="1992" spans="1:5" x14ac:dyDescent="0.25">
      <c r="A1992" s="14" t="s">
        <v>1212</v>
      </c>
      <c r="B1992" s="15">
        <v>42761.914907407408</v>
      </c>
      <c r="C1992" t="str">
        <f t="shared" si="62"/>
        <v>26-1-2017</v>
      </c>
      <c r="D1992">
        <f t="shared" si="63"/>
        <v>21</v>
      </c>
      <c r="E1992" s="14" t="s">
        <v>1144</v>
      </c>
    </row>
    <row r="1993" spans="1:5" x14ac:dyDescent="0.25">
      <c r="A1993" s="14" t="s">
        <v>1201</v>
      </c>
      <c r="B1993" s="15">
        <v>42761.915555555555</v>
      </c>
      <c r="C1993" t="str">
        <f t="shared" si="62"/>
        <v>26-1-2017</v>
      </c>
      <c r="D1993">
        <f t="shared" si="63"/>
        <v>21</v>
      </c>
      <c r="E1993" s="14" t="s">
        <v>1144</v>
      </c>
    </row>
    <row r="1994" spans="1:5" x14ac:dyDescent="0.25">
      <c r="A1994" s="14" t="s">
        <v>2145</v>
      </c>
      <c r="B1994" s="15">
        <v>42761.91574074074</v>
      </c>
      <c r="C1994" t="str">
        <f t="shared" si="62"/>
        <v>26-1-2017</v>
      </c>
      <c r="D1994">
        <f t="shared" si="63"/>
        <v>21</v>
      </c>
      <c r="E1994" s="14" t="s">
        <v>1145</v>
      </c>
    </row>
    <row r="1995" spans="1:5" x14ac:dyDescent="0.25">
      <c r="A1995" s="14" t="s">
        <v>1229</v>
      </c>
      <c r="B1995" s="15">
        <v>42761.916087962964</v>
      </c>
      <c r="C1995" t="str">
        <f t="shared" si="62"/>
        <v>26-1-2017</v>
      </c>
      <c r="D1995">
        <f t="shared" si="63"/>
        <v>21</v>
      </c>
      <c r="E1995" s="14" t="s">
        <v>1144</v>
      </c>
    </row>
    <row r="1996" spans="1:5" x14ac:dyDescent="0.25">
      <c r="A1996" s="14" t="s">
        <v>2146</v>
      </c>
      <c r="B1996" s="15">
        <v>42761.916412037041</v>
      </c>
      <c r="C1996" t="str">
        <f t="shared" si="62"/>
        <v>26-1-2017</v>
      </c>
      <c r="D1996">
        <f t="shared" si="63"/>
        <v>21</v>
      </c>
      <c r="E1996" s="14" t="s">
        <v>1145</v>
      </c>
    </row>
    <row r="1997" spans="1:5" x14ac:dyDescent="0.25">
      <c r="A1997" s="14" t="s">
        <v>2059</v>
      </c>
      <c r="B1997" s="15">
        <v>42761.91646990741</v>
      </c>
      <c r="C1997" t="str">
        <f t="shared" si="62"/>
        <v>26-1-2017</v>
      </c>
      <c r="D1997">
        <f t="shared" si="63"/>
        <v>21</v>
      </c>
      <c r="E1997" s="14" t="s">
        <v>1144</v>
      </c>
    </row>
    <row r="1998" spans="1:5" x14ac:dyDescent="0.25">
      <c r="A1998" s="14" t="s">
        <v>148</v>
      </c>
      <c r="B1998" s="15">
        <v>42761.91715277778</v>
      </c>
      <c r="C1998" t="str">
        <f t="shared" si="62"/>
        <v>26-1-2017</v>
      </c>
      <c r="D1998">
        <f t="shared" si="63"/>
        <v>22</v>
      </c>
      <c r="E1998" s="14" t="s">
        <v>1145</v>
      </c>
    </row>
    <row r="1999" spans="1:5" x14ac:dyDescent="0.25">
      <c r="A1999" s="14" t="s">
        <v>148</v>
      </c>
      <c r="B1999" s="15">
        <v>42761.91715277778</v>
      </c>
      <c r="C1999" t="str">
        <f t="shared" si="62"/>
        <v>26-1-2017</v>
      </c>
      <c r="D1999">
        <f t="shared" si="63"/>
        <v>22</v>
      </c>
      <c r="E1999" s="14" t="s">
        <v>1145</v>
      </c>
    </row>
    <row r="2000" spans="1:5" x14ac:dyDescent="0.25">
      <c r="A2000" s="14" t="s">
        <v>586</v>
      </c>
      <c r="B2000" s="15">
        <v>42761.918194444443</v>
      </c>
      <c r="C2000" t="str">
        <f t="shared" si="62"/>
        <v>26-1-2017</v>
      </c>
      <c r="D2000">
        <f t="shared" si="63"/>
        <v>22</v>
      </c>
      <c r="E2000" s="14" t="s">
        <v>1145</v>
      </c>
    </row>
    <row r="2001" spans="1:5" x14ac:dyDescent="0.25">
      <c r="A2001" s="14" t="s">
        <v>2147</v>
      </c>
      <c r="B2001" s="15">
        <v>42761.91847222222</v>
      </c>
      <c r="C2001" t="str">
        <f t="shared" si="62"/>
        <v>26-1-2017</v>
      </c>
      <c r="D2001">
        <f t="shared" si="63"/>
        <v>22</v>
      </c>
      <c r="E2001" s="14" t="s">
        <v>1143</v>
      </c>
    </row>
    <row r="2002" spans="1:5" x14ac:dyDescent="0.25">
      <c r="A2002" s="14" t="s">
        <v>2147</v>
      </c>
      <c r="B2002" s="15">
        <v>42761.91847222222</v>
      </c>
      <c r="C2002" t="str">
        <f t="shared" si="62"/>
        <v>26-1-2017</v>
      </c>
      <c r="D2002">
        <f t="shared" si="63"/>
        <v>22</v>
      </c>
      <c r="E2002" s="14" t="s">
        <v>1143</v>
      </c>
    </row>
    <row r="2003" spans="1:5" x14ac:dyDescent="0.25">
      <c r="A2003" s="14" t="s">
        <v>2148</v>
      </c>
      <c r="B2003" s="15">
        <v>42761.919293981482</v>
      </c>
      <c r="C2003" t="str">
        <f t="shared" si="62"/>
        <v>26-1-2017</v>
      </c>
      <c r="D2003">
        <f t="shared" si="63"/>
        <v>22</v>
      </c>
      <c r="E2003" s="14" t="s">
        <v>1145</v>
      </c>
    </row>
    <row r="2004" spans="1:5" x14ac:dyDescent="0.25">
      <c r="A2004" s="14" t="s">
        <v>1322</v>
      </c>
      <c r="B2004" s="15">
        <v>42761.920034722221</v>
      </c>
      <c r="C2004" t="str">
        <f t="shared" si="62"/>
        <v>26-1-2017</v>
      </c>
      <c r="D2004">
        <f t="shared" si="63"/>
        <v>22</v>
      </c>
      <c r="E2004" s="14" t="s">
        <v>1144</v>
      </c>
    </row>
    <row r="2005" spans="1:5" x14ac:dyDescent="0.25">
      <c r="A2005" s="14" t="s">
        <v>713</v>
      </c>
      <c r="B2005" s="15">
        <v>42761.920706018522</v>
      </c>
      <c r="C2005" t="str">
        <f t="shared" si="62"/>
        <v>26-1-2017</v>
      </c>
      <c r="D2005">
        <f t="shared" si="63"/>
        <v>22</v>
      </c>
      <c r="E2005" s="14" t="s">
        <v>1145</v>
      </c>
    </row>
    <row r="2006" spans="1:5" x14ac:dyDescent="0.25">
      <c r="A2006" s="14" t="s">
        <v>2149</v>
      </c>
      <c r="B2006" s="15">
        <v>42761.920844907407</v>
      </c>
      <c r="C2006" t="str">
        <f t="shared" si="62"/>
        <v>26-1-2017</v>
      </c>
      <c r="D2006">
        <f t="shared" si="63"/>
        <v>22</v>
      </c>
      <c r="E2006" s="14" t="s">
        <v>1143</v>
      </c>
    </row>
    <row r="2007" spans="1:5" x14ac:dyDescent="0.25">
      <c r="A2007" s="14" t="s">
        <v>2149</v>
      </c>
      <c r="B2007" s="15">
        <v>42761.920844907407</v>
      </c>
      <c r="C2007" t="str">
        <f t="shared" si="62"/>
        <v>26-1-2017</v>
      </c>
      <c r="D2007">
        <f t="shared" si="63"/>
        <v>22</v>
      </c>
      <c r="E2007" s="14" t="s">
        <v>1143</v>
      </c>
    </row>
    <row r="2008" spans="1:5" x14ac:dyDescent="0.25">
      <c r="A2008" s="14" t="s">
        <v>2149</v>
      </c>
      <c r="B2008" s="15">
        <v>42761.920844907407</v>
      </c>
      <c r="C2008" t="str">
        <f t="shared" si="62"/>
        <v>26-1-2017</v>
      </c>
      <c r="D2008">
        <f t="shared" si="63"/>
        <v>22</v>
      </c>
      <c r="E2008" s="14" t="s">
        <v>1143</v>
      </c>
    </row>
    <row r="2009" spans="1:5" x14ac:dyDescent="0.25">
      <c r="A2009" s="14" t="s">
        <v>2149</v>
      </c>
      <c r="B2009" s="15">
        <v>42761.920844907407</v>
      </c>
      <c r="C2009" t="str">
        <f t="shared" si="62"/>
        <v>26-1-2017</v>
      </c>
      <c r="D2009">
        <f t="shared" si="63"/>
        <v>22</v>
      </c>
      <c r="E2009" s="14" t="s">
        <v>1143</v>
      </c>
    </row>
    <row r="2010" spans="1:5" x14ac:dyDescent="0.25">
      <c r="A2010" s="14" t="s">
        <v>766</v>
      </c>
      <c r="B2010" s="15">
        <v>42761.921597222223</v>
      </c>
      <c r="C2010" t="str">
        <f t="shared" si="62"/>
        <v>26-1-2017</v>
      </c>
      <c r="D2010">
        <f t="shared" si="63"/>
        <v>22</v>
      </c>
      <c r="E2010" s="14" t="s">
        <v>1145</v>
      </c>
    </row>
    <row r="2011" spans="1:5" x14ac:dyDescent="0.25">
      <c r="A2011" s="14" t="s">
        <v>14</v>
      </c>
      <c r="B2011" s="15">
        <v>42761.921770833331</v>
      </c>
      <c r="C2011" t="str">
        <f t="shared" si="62"/>
        <v>26-1-2017</v>
      </c>
      <c r="D2011">
        <f t="shared" si="63"/>
        <v>22</v>
      </c>
      <c r="E2011" s="14" t="s">
        <v>1144</v>
      </c>
    </row>
    <row r="2012" spans="1:5" x14ac:dyDescent="0.25">
      <c r="A2012" s="14" t="s">
        <v>2150</v>
      </c>
      <c r="B2012" s="15">
        <v>42761.922337962962</v>
      </c>
      <c r="C2012" t="str">
        <f t="shared" si="62"/>
        <v>26-1-2017</v>
      </c>
      <c r="D2012">
        <f t="shared" si="63"/>
        <v>22</v>
      </c>
      <c r="E2012" s="14" t="s">
        <v>1145</v>
      </c>
    </row>
    <row r="2013" spans="1:5" x14ac:dyDescent="0.25">
      <c r="A2013" s="14" t="s">
        <v>754</v>
      </c>
      <c r="B2013" s="15">
        <v>42761.92287037037</v>
      </c>
      <c r="C2013" t="str">
        <f t="shared" si="62"/>
        <v>26-1-2017</v>
      </c>
      <c r="D2013">
        <f t="shared" si="63"/>
        <v>22</v>
      </c>
      <c r="E2013" s="14" t="s">
        <v>1144</v>
      </c>
    </row>
    <row r="2014" spans="1:5" x14ac:dyDescent="0.25">
      <c r="A2014" s="14" t="s">
        <v>269</v>
      </c>
      <c r="B2014" s="15">
        <v>42761.925347222219</v>
      </c>
      <c r="C2014" t="str">
        <f t="shared" si="62"/>
        <v>26-1-2017</v>
      </c>
      <c r="D2014">
        <f t="shared" si="63"/>
        <v>22</v>
      </c>
      <c r="E2014" s="14" t="s">
        <v>1144</v>
      </c>
    </row>
    <row r="2015" spans="1:5" x14ac:dyDescent="0.25">
      <c r="A2015" s="14" t="s">
        <v>120</v>
      </c>
      <c r="B2015" s="15">
        <v>42761.925370370373</v>
      </c>
      <c r="C2015" t="str">
        <f t="shared" si="62"/>
        <v>26-1-2017</v>
      </c>
      <c r="D2015">
        <f t="shared" si="63"/>
        <v>22</v>
      </c>
      <c r="E2015" s="14" t="s">
        <v>1150</v>
      </c>
    </row>
    <row r="2016" spans="1:5" x14ac:dyDescent="0.25">
      <c r="A2016" s="14" t="s">
        <v>2151</v>
      </c>
      <c r="B2016" s="15">
        <v>42761.926087962966</v>
      </c>
      <c r="C2016" t="str">
        <f t="shared" si="62"/>
        <v>26-1-2017</v>
      </c>
      <c r="D2016">
        <f t="shared" si="63"/>
        <v>22</v>
      </c>
      <c r="E2016" s="14" t="s">
        <v>1145</v>
      </c>
    </row>
    <row r="2017" spans="1:5" x14ac:dyDescent="0.25">
      <c r="A2017" s="14" t="s">
        <v>1240</v>
      </c>
      <c r="B2017" s="15">
        <v>42761.92728009259</v>
      </c>
      <c r="C2017" t="str">
        <f t="shared" si="62"/>
        <v>26-1-2017</v>
      </c>
      <c r="D2017">
        <f t="shared" si="63"/>
        <v>22</v>
      </c>
      <c r="E2017" s="14" t="s">
        <v>1144</v>
      </c>
    </row>
    <row r="2018" spans="1:5" x14ac:dyDescent="0.25">
      <c r="A2018" s="14" t="s">
        <v>2152</v>
      </c>
      <c r="B2018" s="15">
        <v>42761.929039351853</v>
      </c>
      <c r="C2018" t="str">
        <f t="shared" si="62"/>
        <v>26-1-2017</v>
      </c>
      <c r="D2018">
        <f t="shared" si="63"/>
        <v>22</v>
      </c>
      <c r="E2018" s="14" t="s">
        <v>1144</v>
      </c>
    </row>
    <row r="2019" spans="1:5" x14ac:dyDescent="0.25">
      <c r="A2019" s="14" t="s">
        <v>1490</v>
      </c>
      <c r="B2019" s="15">
        <v>42761.929328703707</v>
      </c>
      <c r="C2019" t="str">
        <f t="shared" si="62"/>
        <v>26-1-2017</v>
      </c>
      <c r="D2019">
        <f t="shared" si="63"/>
        <v>22</v>
      </c>
      <c r="E2019" s="14" t="s">
        <v>1144</v>
      </c>
    </row>
    <row r="2020" spans="1:5" x14ac:dyDescent="0.25">
      <c r="A2020" s="14" t="s">
        <v>677</v>
      </c>
      <c r="B2020" s="15">
        <v>42761.930231481485</v>
      </c>
      <c r="C2020" t="str">
        <f t="shared" si="62"/>
        <v>26-1-2017</v>
      </c>
      <c r="D2020">
        <f t="shared" si="63"/>
        <v>22</v>
      </c>
      <c r="E2020" s="14" t="s">
        <v>1146</v>
      </c>
    </row>
    <row r="2021" spans="1:5" x14ac:dyDescent="0.25">
      <c r="A2021" s="14" t="s">
        <v>1480</v>
      </c>
      <c r="B2021" s="15">
        <v>42761.930914351855</v>
      </c>
      <c r="C2021" t="str">
        <f t="shared" si="62"/>
        <v>26-1-2017</v>
      </c>
      <c r="D2021">
        <f t="shared" si="63"/>
        <v>22</v>
      </c>
      <c r="E2021" s="14" t="s">
        <v>1144</v>
      </c>
    </row>
    <row r="2022" spans="1:5" x14ac:dyDescent="0.25">
      <c r="A2022" s="14" t="s">
        <v>2153</v>
      </c>
      <c r="B2022" s="15">
        <v>42761.931354166663</v>
      </c>
      <c r="C2022" t="str">
        <f t="shared" si="62"/>
        <v>26-1-2017</v>
      </c>
      <c r="D2022">
        <f t="shared" si="63"/>
        <v>22</v>
      </c>
      <c r="E2022" s="14" t="s">
        <v>1144</v>
      </c>
    </row>
    <row r="2023" spans="1:5" x14ac:dyDescent="0.25">
      <c r="A2023" s="14" t="s">
        <v>1158</v>
      </c>
      <c r="B2023" s="15">
        <v>42761.931388888886</v>
      </c>
      <c r="C2023" t="str">
        <f t="shared" si="62"/>
        <v>26-1-2017</v>
      </c>
      <c r="D2023">
        <f t="shared" si="63"/>
        <v>22</v>
      </c>
      <c r="E2023" s="14" t="s">
        <v>1144</v>
      </c>
    </row>
    <row r="2024" spans="1:5" x14ac:dyDescent="0.25">
      <c r="A2024" s="14" t="s">
        <v>2154</v>
      </c>
      <c r="B2024" s="15">
        <v>42761.931851851848</v>
      </c>
      <c r="C2024" t="str">
        <f t="shared" si="62"/>
        <v>26-1-2017</v>
      </c>
      <c r="D2024">
        <f t="shared" si="63"/>
        <v>22</v>
      </c>
      <c r="E2024" s="14" t="s">
        <v>1146</v>
      </c>
    </row>
    <row r="2025" spans="1:5" x14ac:dyDescent="0.25">
      <c r="A2025" s="14" t="s">
        <v>2155</v>
      </c>
      <c r="B2025" s="15">
        <v>42761.934212962966</v>
      </c>
      <c r="C2025" t="str">
        <f t="shared" si="62"/>
        <v>26-1-2017</v>
      </c>
      <c r="D2025">
        <f t="shared" si="63"/>
        <v>22</v>
      </c>
      <c r="E2025" s="14" t="s">
        <v>1145</v>
      </c>
    </row>
    <row r="2026" spans="1:5" x14ac:dyDescent="0.25">
      <c r="A2026" s="14" t="s">
        <v>128</v>
      </c>
      <c r="B2026" s="15">
        <v>42761.935648148145</v>
      </c>
      <c r="C2026" t="str">
        <f t="shared" si="62"/>
        <v>26-1-2017</v>
      </c>
      <c r="D2026">
        <f t="shared" si="63"/>
        <v>22</v>
      </c>
      <c r="E2026" s="14" t="s">
        <v>1144</v>
      </c>
    </row>
    <row r="2027" spans="1:5" x14ac:dyDescent="0.25">
      <c r="A2027" s="14" t="s">
        <v>1373</v>
      </c>
      <c r="B2027" s="15">
        <v>42761.936261574076</v>
      </c>
      <c r="C2027" t="str">
        <f t="shared" si="62"/>
        <v>26-1-2017</v>
      </c>
      <c r="D2027">
        <f t="shared" si="63"/>
        <v>22</v>
      </c>
      <c r="E2027" s="14" t="s">
        <v>1144</v>
      </c>
    </row>
    <row r="2028" spans="1:5" x14ac:dyDescent="0.25">
      <c r="A2028" s="14" t="s">
        <v>2156</v>
      </c>
      <c r="B2028" s="15">
        <v>42761.936307870368</v>
      </c>
      <c r="C2028" t="str">
        <f t="shared" si="62"/>
        <v>26-1-2017</v>
      </c>
      <c r="D2028">
        <f t="shared" si="63"/>
        <v>22</v>
      </c>
      <c r="E2028" s="14" t="s">
        <v>1145</v>
      </c>
    </row>
    <row r="2029" spans="1:5" x14ac:dyDescent="0.25">
      <c r="A2029" s="14" t="s">
        <v>1327</v>
      </c>
      <c r="B2029" s="15">
        <v>42761.937372685185</v>
      </c>
      <c r="C2029" t="str">
        <f t="shared" si="62"/>
        <v>26-1-2017</v>
      </c>
      <c r="D2029">
        <f t="shared" si="63"/>
        <v>22</v>
      </c>
      <c r="E2029" s="14" t="s">
        <v>1150</v>
      </c>
    </row>
    <row r="2030" spans="1:5" x14ac:dyDescent="0.25">
      <c r="A2030" s="14" t="s">
        <v>2157</v>
      </c>
      <c r="B2030" s="15">
        <v>42761.937777777777</v>
      </c>
      <c r="C2030" t="str">
        <f t="shared" si="62"/>
        <v>26-1-2017</v>
      </c>
      <c r="D2030">
        <f t="shared" si="63"/>
        <v>22</v>
      </c>
      <c r="E2030" s="14" t="s">
        <v>1145</v>
      </c>
    </row>
    <row r="2031" spans="1:5" x14ac:dyDescent="0.25">
      <c r="A2031" s="14" t="s">
        <v>143</v>
      </c>
      <c r="B2031" s="15">
        <v>42761.938287037039</v>
      </c>
      <c r="C2031" t="str">
        <f t="shared" si="62"/>
        <v>26-1-2017</v>
      </c>
      <c r="D2031">
        <f t="shared" si="63"/>
        <v>22</v>
      </c>
      <c r="E2031" s="14" t="s">
        <v>1144</v>
      </c>
    </row>
    <row r="2032" spans="1:5" x14ac:dyDescent="0.25">
      <c r="A2032" s="14" t="s">
        <v>2158</v>
      </c>
      <c r="B2032" s="15">
        <v>42761.93949074074</v>
      </c>
      <c r="C2032" t="str">
        <f t="shared" si="62"/>
        <v>26-1-2017</v>
      </c>
      <c r="D2032">
        <f t="shared" si="63"/>
        <v>22</v>
      </c>
      <c r="E2032" s="14" t="s">
        <v>1145</v>
      </c>
    </row>
    <row r="2033" spans="1:5" x14ac:dyDescent="0.25">
      <c r="A2033" s="14" t="s">
        <v>736</v>
      </c>
      <c r="B2033" s="15">
        <v>42761.939791666664</v>
      </c>
      <c r="C2033" t="str">
        <f t="shared" si="62"/>
        <v>26-1-2017</v>
      </c>
      <c r="D2033">
        <f t="shared" si="63"/>
        <v>22</v>
      </c>
      <c r="E2033" s="14" t="s">
        <v>1145</v>
      </c>
    </row>
    <row r="2034" spans="1:5" x14ac:dyDescent="0.25">
      <c r="A2034" s="14" t="s">
        <v>2159</v>
      </c>
      <c r="B2034" s="15">
        <v>42761.939942129633</v>
      </c>
      <c r="C2034" t="str">
        <f t="shared" si="62"/>
        <v>26-1-2017</v>
      </c>
      <c r="D2034">
        <f t="shared" si="63"/>
        <v>22</v>
      </c>
      <c r="E2034" s="14" t="s">
        <v>1144</v>
      </c>
    </row>
    <row r="2035" spans="1:5" x14ac:dyDescent="0.25">
      <c r="A2035" s="14" t="s">
        <v>2160</v>
      </c>
      <c r="B2035" s="15">
        <v>42761.941631944443</v>
      </c>
      <c r="C2035" t="str">
        <f t="shared" si="62"/>
        <v>26-1-2017</v>
      </c>
      <c r="D2035">
        <f t="shared" si="63"/>
        <v>22</v>
      </c>
      <c r="E2035" s="14" t="s">
        <v>1145</v>
      </c>
    </row>
    <row r="2036" spans="1:5" x14ac:dyDescent="0.25">
      <c r="A2036" s="14" t="s">
        <v>2160</v>
      </c>
      <c r="B2036" s="15">
        <v>42761.941631944443</v>
      </c>
      <c r="C2036" t="str">
        <f t="shared" si="62"/>
        <v>26-1-2017</v>
      </c>
      <c r="D2036">
        <f t="shared" si="63"/>
        <v>22</v>
      </c>
      <c r="E2036" s="14" t="s">
        <v>1145</v>
      </c>
    </row>
    <row r="2037" spans="1:5" x14ac:dyDescent="0.25">
      <c r="A2037" s="14" t="s">
        <v>2160</v>
      </c>
      <c r="B2037" s="15">
        <v>42761.941631944443</v>
      </c>
      <c r="C2037" t="str">
        <f t="shared" si="62"/>
        <v>26-1-2017</v>
      </c>
      <c r="D2037">
        <f t="shared" si="63"/>
        <v>22</v>
      </c>
      <c r="E2037" s="14" t="s">
        <v>1145</v>
      </c>
    </row>
    <row r="2038" spans="1:5" x14ac:dyDescent="0.25">
      <c r="A2038" s="14" t="s">
        <v>1276</v>
      </c>
      <c r="B2038" s="15">
        <v>42761.941921296297</v>
      </c>
      <c r="C2038" t="str">
        <f t="shared" si="62"/>
        <v>26-1-2017</v>
      </c>
      <c r="D2038">
        <f t="shared" si="63"/>
        <v>22</v>
      </c>
      <c r="E2038" s="14" t="s">
        <v>1144</v>
      </c>
    </row>
    <row r="2039" spans="1:5" x14ac:dyDescent="0.25">
      <c r="A2039" s="14" t="s">
        <v>1398</v>
      </c>
      <c r="B2039" s="15">
        <v>42761.942719907405</v>
      </c>
      <c r="C2039" t="str">
        <f t="shared" si="62"/>
        <v>26-1-2017</v>
      </c>
      <c r="D2039">
        <f t="shared" si="63"/>
        <v>22</v>
      </c>
      <c r="E2039" s="14" t="s">
        <v>1144</v>
      </c>
    </row>
    <row r="2040" spans="1:5" x14ac:dyDescent="0.25">
      <c r="A2040" s="14" t="s">
        <v>2161</v>
      </c>
      <c r="B2040" s="15">
        <v>42761.943657407406</v>
      </c>
      <c r="C2040" t="str">
        <f t="shared" si="62"/>
        <v>26-1-2017</v>
      </c>
      <c r="D2040">
        <f t="shared" si="63"/>
        <v>22</v>
      </c>
      <c r="E2040" s="14" t="s">
        <v>1144</v>
      </c>
    </row>
    <row r="2041" spans="1:5" x14ac:dyDescent="0.25">
      <c r="A2041" s="14" t="s">
        <v>2162</v>
      </c>
      <c r="B2041" s="15">
        <v>42761.944224537037</v>
      </c>
      <c r="C2041" t="str">
        <f t="shared" si="62"/>
        <v>26-1-2017</v>
      </c>
      <c r="D2041">
        <f t="shared" si="63"/>
        <v>22</v>
      </c>
      <c r="E2041" s="14" t="s">
        <v>1144</v>
      </c>
    </row>
    <row r="2042" spans="1:5" x14ac:dyDescent="0.25">
      <c r="A2042" s="14" t="s">
        <v>1460</v>
      </c>
      <c r="B2042" s="15">
        <v>42761.944513888891</v>
      </c>
      <c r="C2042" t="str">
        <f t="shared" si="62"/>
        <v>26-1-2017</v>
      </c>
      <c r="D2042">
        <f t="shared" si="63"/>
        <v>22</v>
      </c>
      <c r="E2042" s="14" t="s">
        <v>1144</v>
      </c>
    </row>
    <row r="2043" spans="1:5" x14ac:dyDescent="0.25">
      <c r="A2043" s="14" t="s">
        <v>1218</v>
      </c>
      <c r="B2043" s="15">
        <v>42761.944652777776</v>
      </c>
      <c r="C2043" t="str">
        <f t="shared" si="62"/>
        <v>26-1-2017</v>
      </c>
      <c r="D2043">
        <f t="shared" si="63"/>
        <v>22</v>
      </c>
      <c r="E2043" s="14" t="s">
        <v>1144</v>
      </c>
    </row>
    <row r="2044" spans="1:5" x14ac:dyDescent="0.25">
      <c r="A2044" s="14" t="s">
        <v>64</v>
      </c>
      <c r="B2044" s="15">
        <v>42761.945844907408</v>
      </c>
      <c r="C2044" t="str">
        <f t="shared" si="62"/>
        <v>26-1-2017</v>
      </c>
      <c r="D2044">
        <f t="shared" si="63"/>
        <v>22</v>
      </c>
      <c r="E2044" s="14" t="s">
        <v>1146</v>
      </c>
    </row>
    <row r="2045" spans="1:5" x14ac:dyDescent="0.25">
      <c r="A2045" s="14" t="s">
        <v>1378</v>
      </c>
      <c r="B2045" s="14" t="s">
        <v>2985</v>
      </c>
      <c r="C2045" t="e">
        <f t="shared" si="62"/>
        <v>#VALUE!</v>
      </c>
      <c r="D2045" t="e">
        <f t="shared" si="63"/>
        <v>#VALUE!</v>
      </c>
      <c r="E2045" s="14" t="s">
        <v>1144</v>
      </c>
    </row>
    <row r="2046" spans="1:5" x14ac:dyDescent="0.25">
      <c r="A2046" s="14" t="s">
        <v>2163</v>
      </c>
      <c r="B2046" s="15">
        <v>42761.946192129632</v>
      </c>
      <c r="C2046" t="str">
        <f t="shared" si="62"/>
        <v>26-1-2017</v>
      </c>
      <c r="D2046">
        <f t="shared" si="63"/>
        <v>22</v>
      </c>
      <c r="E2046" s="14" t="s">
        <v>1144</v>
      </c>
    </row>
    <row r="2047" spans="1:5" x14ac:dyDescent="0.25">
      <c r="A2047" s="14" t="s">
        <v>2164</v>
      </c>
      <c r="B2047" s="15">
        <v>42761.946620370371</v>
      </c>
      <c r="C2047" t="str">
        <f t="shared" si="62"/>
        <v>26-1-2017</v>
      </c>
      <c r="D2047">
        <f t="shared" si="63"/>
        <v>22</v>
      </c>
      <c r="E2047" s="14" t="s">
        <v>1144</v>
      </c>
    </row>
    <row r="2048" spans="1:5" x14ac:dyDescent="0.25">
      <c r="A2048" s="14" t="s">
        <v>1419</v>
      </c>
      <c r="B2048" s="15">
        <v>42761.94908564815</v>
      </c>
      <c r="C2048" t="str">
        <f t="shared" si="62"/>
        <v>26-1-2017</v>
      </c>
      <c r="D2048">
        <f t="shared" si="63"/>
        <v>22</v>
      </c>
      <c r="E2048" s="14" t="s">
        <v>1144</v>
      </c>
    </row>
    <row r="2049" spans="1:5" x14ac:dyDescent="0.25">
      <c r="A2049" s="14" t="s">
        <v>2165</v>
      </c>
      <c r="B2049" s="15">
        <v>42761.950682870367</v>
      </c>
      <c r="C2049" t="str">
        <f t="shared" si="62"/>
        <v>26-1-2017</v>
      </c>
      <c r="D2049">
        <f t="shared" si="63"/>
        <v>22</v>
      </c>
      <c r="E2049" s="14" t="s">
        <v>1144</v>
      </c>
    </row>
    <row r="2050" spans="1:5" x14ac:dyDescent="0.25">
      <c r="A2050" s="14" t="s">
        <v>2166</v>
      </c>
      <c r="B2050" s="15">
        <v>42761.951631944445</v>
      </c>
      <c r="C2050" t="str">
        <f t="shared" si="62"/>
        <v>26-1-2017</v>
      </c>
      <c r="D2050">
        <f t="shared" si="63"/>
        <v>22</v>
      </c>
      <c r="E2050" s="14" t="s">
        <v>1144</v>
      </c>
    </row>
    <row r="2051" spans="1:5" x14ac:dyDescent="0.25">
      <c r="A2051" s="14" t="s">
        <v>727</v>
      </c>
      <c r="B2051" s="15">
        <v>42761.95212962963</v>
      </c>
      <c r="C2051" t="str">
        <f t="shared" ref="C2051:C2114" si="64">CONCATENATE(DAY(B2051),"-",MONTH(B2051),"-",YEAR(B2051))</f>
        <v>26-1-2017</v>
      </c>
      <c r="D2051">
        <f t="shared" ref="D2051:D2114" si="65">HOUR(B2051)</f>
        <v>22</v>
      </c>
      <c r="E2051" s="14" t="s">
        <v>1144</v>
      </c>
    </row>
    <row r="2052" spans="1:5" x14ac:dyDescent="0.25">
      <c r="A2052" s="14" t="s">
        <v>2167</v>
      </c>
      <c r="B2052" s="15">
        <v>42761.952615740738</v>
      </c>
      <c r="C2052" t="str">
        <f t="shared" si="64"/>
        <v>26-1-2017</v>
      </c>
      <c r="D2052">
        <f t="shared" si="65"/>
        <v>22</v>
      </c>
      <c r="E2052" s="14" t="s">
        <v>1145</v>
      </c>
    </row>
    <row r="2053" spans="1:5" x14ac:dyDescent="0.25">
      <c r="A2053" s="14" t="s">
        <v>2167</v>
      </c>
      <c r="B2053" s="15">
        <v>42761.952615740738</v>
      </c>
      <c r="C2053" t="str">
        <f t="shared" si="64"/>
        <v>26-1-2017</v>
      </c>
      <c r="D2053">
        <f t="shared" si="65"/>
        <v>22</v>
      </c>
      <c r="E2053" s="14" t="s">
        <v>1145</v>
      </c>
    </row>
    <row r="2054" spans="1:5" x14ac:dyDescent="0.25">
      <c r="A2054" s="14" t="s">
        <v>2167</v>
      </c>
      <c r="B2054" s="15">
        <v>42761.952615740738</v>
      </c>
      <c r="C2054" t="str">
        <f t="shared" si="64"/>
        <v>26-1-2017</v>
      </c>
      <c r="D2054">
        <f t="shared" si="65"/>
        <v>22</v>
      </c>
      <c r="E2054" s="14" t="s">
        <v>1145</v>
      </c>
    </row>
    <row r="2055" spans="1:5" x14ac:dyDescent="0.25">
      <c r="A2055" s="14" t="s">
        <v>1372</v>
      </c>
      <c r="B2055" s="15">
        <v>42761.953090277777</v>
      </c>
      <c r="C2055" t="str">
        <f t="shared" si="64"/>
        <v>26-1-2017</v>
      </c>
      <c r="D2055">
        <f t="shared" si="65"/>
        <v>22</v>
      </c>
      <c r="E2055" s="14" t="s">
        <v>1144</v>
      </c>
    </row>
    <row r="2056" spans="1:5" x14ac:dyDescent="0.25">
      <c r="A2056" s="14" t="s">
        <v>2168</v>
      </c>
      <c r="B2056" s="15">
        <v>42761.953912037039</v>
      </c>
      <c r="C2056" t="str">
        <f t="shared" si="64"/>
        <v>26-1-2017</v>
      </c>
      <c r="D2056">
        <f t="shared" si="65"/>
        <v>22</v>
      </c>
      <c r="E2056" s="14" t="s">
        <v>1144</v>
      </c>
    </row>
    <row r="2057" spans="1:5" x14ac:dyDescent="0.25">
      <c r="A2057" s="14" t="s">
        <v>2169</v>
      </c>
      <c r="B2057" s="15">
        <v>42761.954768518517</v>
      </c>
      <c r="C2057" t="str">
        <f t="shared" si="64"/>
        <v>26-1-2017</v>
      </c>
      <c r="D2057">
        <f t="shared" si="65"/>
        <v>22</v>
      </c>
      <c r="E2057" s="14" t="s">
        <v>1144</v>
      </c>
    </row>
    <row r="2058" spans="1:5" x14ac:dyDescent="0.25">
      <c r="A2058" s="14" t="s">
        <v>2170</v>
      </c>
      <c r="B2058" s="15">
        <v>42761.95584490741</v>
      </c>
      <c r="C2058" t="str">
        <f t="shared" si="64"/>
        <v>26-1-2017</v>
      </c>
      <c r="D2058">
        <f t="shared" si="65"/>
        <v>22</v>
      </c>
      <c r="E2058" s="14" t="s">
        <v>1144</v>
      </c>
    </row>
    <row r="2059" spans="1:5" x14ac:dyDescent="0.25">
      <c r="A2059" s="14" t="s">
        <v>1440</v>
      </c>
      <c r="B2059" s="15">
        <v>42761.95652777778</v>
      </c>
      <c r="C2059" t="str">
        <f t="shared" si="64"/>
        <v>26-1-2017</v>
      </c>
      <c r="D2059">
        <f t="shared" si="65"/>
        <v>22</v>
      </c>
      <c r="E2059" s="14" t="s">
        <v>1144</v>
      </c>
    </row>
    <row r="2060" spans="1:5" x14ac:dyDescent="0.25">
      <c r="A2060" s="14" t="s">
        <v>2171</v>
      </c>
      <c r="B2060" s="15">
        <v>42761.95653935185</v>
      </c>
      <c r="C2060" t="str">
        <f t="shared" si="64"/>
        <v>26-1-2017</v>
      </c>
      <c r="D2060">
        <f t="shared" si="65"/>
        <v>22</v>
      </c>
      <c r="E2060" s="14" t="s">
        <v>1144</v>
      </c>
    </row>
    <row r="2061" spans="1:5" x14ac:dyDescent="0.25">
      <c r="A2061" s="14" t="s">
        <v>1244</v>
      </c>
      <c r="B2061" s="15">
        <v>42761.957256944443</v>
      </c>
      <c r="C2061" t="str">
        <f t="shared" si="64"/>
        <v>26-1-2017</v>
      </c>
      <c r="D2061">
        <f t="shared" si="65"/>
        <v>22</v>
      </c>
      <c r="E2061" s="14" t="s">
        <v>1146</v>
      </c>
    </row>
    <row r="2062" spans="1:5" x14ac:dyDescent="0.25">
      <c r="A2062" s="14" t="s">
        <v>2172</v>
      </c>
      <c r="B2062" s="15">
        <v>42761.957615740743</v>
      </c>
      <c r="C2062" t="str">
        <f t="shared" si="64"/>
        <v>26-1-2017</v>
      </c>
      <c r="D2062">
        <f t="shared" si="65"/>
        <v>22</v>
      </c>
      <c r="E2062" s="14" t="s">
        <v>1143</v>
      </c>
    </row>
    <row r="2063" spans="1:5" x14ac:dyDescent="0.25">
      <c r="A2063" s="14" t="s">
        <v>2172</v>
      </c>
      <c r="B2063" s="15">
        <v>42761.957615740743</v>
      </c>
      <c r="C2063" t="str">
        <f t="shared" si="64"/>
        <v>26-1-2017</v>
      </c>
      <c r="D2063">
        <f t="shared" si="65"/>
        <v>22</v>
      </c>
      <c r="E2063" s="14" t="s">
        <v>1143</v>
      </c>
    </row>
    <row r="2064" spans="1:5" x14ac:dyDescent="0.25">
      <c r="A2064" s="14" t="s">
        <v>2173</v>
      </c>
      <c r="B2064" s="15">
        <v>42761.957800925928</v>
      </c>
      <c r="C2064" t="str">
        <f t="shared" si="64"/>
        <v>26-1-2017</v>
      </c>
      <c r="D2064">
        <f t="shared" si="65"/>
        <v>22</v>
      </c>
      <c r="E2064" s="14" t="s">
        <v>1144</v>
      </c>
    </row>
    <row r="2065" spans="1:5" x14ac:dyDescent="0.25">
      <c r="A2065" s="14" t="s">
        <v>2174</v>
      </c>
      <c r="B2065" s="15">
        <v>42761.958645833336</v>
      </c>
      <c r="C2065" t="str">
        <f t="shared" si="64"/>
        <v>26-1-2017</v>
      </c>
      <c r="D2065">
        <f t="shared" si="65"/>
        <v>23</v>
      </c>
      <c r="E2065" s="14" t="s">
        <v>1145</v>
      </c>
    </row>
    <row r="2066" spans="1:5" x14ac:dyDescent="0.25">
      <c r="A2066" s="14" t="s">
        <v>1759</v>
      </c>
      <c r="B2066" s="15">
        <v>42761.958993055552</v>
      </c>
      <c r="C2066" t="str">
        <f t="shared" si="64"/>
        <v>26-1-2017</v>
      </c>
      <c r="D2066">
        <f t="shared" si="65"/>
        <v>23</v>
      </c>
      <c r="E2066" s="14" t="s">
        <v>1144</v>
      </c>
    </row>
    <row r="2067" spans="1:5" x14ac:dyDescent="0.25">
      <c r="A2067" s="14" t="s">
        <v>2175</v>
      </c>
      <c r="B2067" s="15">
        <v>42761.95952546296</v>
      </c>
      <c r="C2067" t="str">
        <f t="shared" si="64"/>
        <v>26-1-2017</v>
      </c>
      <c r="D2067">
        <f t="shared" si="65"/>
        <v>23</v>
      </c>
      <c r="E2067" s="14" t="s">
        <v>1144</v>
      </c>
    </row>
    <row r="2068" spans="1:5" x14ac:dyDescent="0.25">
      <c r="A2068" s="14" t="s">
        <v>2176</v>
      </c>
      <c r="B2068" s="15">
        <v>42761.960138888891</v>
      </c>
      <c r="C2068" t="str">
        <f t="shared" si="64"/>
        <v>26-1-2017</v>
      </c>
      <c r="D2068">
        <f t="shared" si="65"/>
        <v>23</v>
      </c>
      <c r="E2068" s="14" t="s">
        <v>1144</v>
      </c>
    </row>
    <row r="2069" spans="1:5" x14ac:dyDescent="0.25">
      <c r="A2069" s="14" t="s">
        <v>2177</v>
      </c>
      <c r="B2069" s="15">
        <v>42761.96020833333</v>
      </c>
      <c r="C2069" t="str">
        <f t="shared" si="64"/>
        <v>26-1-2017</v>
      </c>
      <c r="D2069">
        <f t="shared" si="65"/>
        <v>23</v>
      </c>
      <c r="E2069" s="14" t="s">
        <v>1144</v>
      </c>
    </row>
    <row r="2070" spans="1:5" x14ac:dyDescent="0.25">
      <c r="A2070" s="14" t="s">
        <v>2178</v>
      </c>
      <c r="B2070" s="15">
        <v>42761.960729166669</v>
      </c>
      <c r="C2070" t="str">
        <f t="shared" si="64"/>
        <v>26-1-2017</v>
      </c>
      <c r="D2070">
        <f t="shared" si="65"/>
        <v>23</v>
      </c>
      <c r="E2070" s="14" t="s">
        <v>1144</v>
      </c>
    </row>
    <row r="2071" spans="1:5" x14ac:dyDescent="0.25">
      <c r="A2071" s="14" t="s">
        <v>1401</v>
      </c>
      <c r="B2071" s="15">
        <v>42761.961412037039</v>
      </c>
      <c r="C2071" t="str">
        <f t="shared" si="64"/>
        <v>26-1-2017</v>
      </c>
      <c r="D2071">
        <f t="shared" si="65"/>
        <v>23</v>
      </c>
      <c r="E2071" s="14" t="s">
        <v>1144</v>
      </c>
    </row>
    <row r="2072" spans="1:5" x14ac:dyDescent="0.25">
      <c r="A2072" s="14" t="s">
        <v>2179</v>
      </c>
      <c r="B2072" s="15">
        <v>42761.962002314816</v>
      </c>
      <c r="C2072" t="str">
        <f t="shared" si="64"/>
        <v>26-1-2017</v>
      </c>
      <c r="D2072">
        <f t="shared" si="65"/>
        <v>23</v>
      </c>
      <c r="E2072" s="14" t="s">
        <v>1145</v>
      </c>
    </row>
    <row r="2073" spans="1:5" x14ac:dyDescent="0.25">
      <c r="A2073" s="14" t="s">
        <v>2180</v>
      </c>
      <c r="B2073" s="15">
        <v>42761.963009259256</v>
      </c>
      <c r="C2073" t="str">
        <f t="shared" si="64"/>
        <v>26-1-2017</v>
      </c>
      <c r="D2073">
        <f t="shared" si="65"/>
        <v>23</v>
      </c>
      <c r="E2073" s="14" t="s">
        <v>1145</v>
      </c>
    </row>
    <row r="2074" spans="1:5" x14ac:dyDescent="0.25">
      <c r="A2074" s="14" t="s">
        <v>64</v>
      </c>
      <c r="B2074" s="15">
        <v>42761.963726851849</v>
      </c>
      <c r="C2074" t="str">
        <f t="shared" si="64"/>
        <v>26-1-2017</v>
      </c>
      <c r="D2074">
        <f t="shared" si="65"/>
        <v>23</v>
      </c>
      <c r="E2074" s="14" t="s">
        <v>1144</v>
      </c>
    </row>
    <row r="2075" spans="1:5" x14ac:dyDescent="0.25">
      <c r="A2075" s="14" t="s">
        <v>2181</v>
      </c>
      <c r="B2075" s="15">
        <v>42761.964629629627</v>
      </c>
      <c r="C2075" t="str">
        <f t="shared" si="64"/>
        <v>26-1-2017</v>
      </c>
      <c r="D2075">
        <f t="shared" si="65"/>
        <v>23</v>
      </c>
      <c r="E2075" s="14" t="s">
        <v>1145</v>
      </c>
    </row>
    <row r="2076" spans="1:5" x14ac:dyDescent="0.25">
      <c r="A2076" s="14" t="s">
        <v>2181</v>
      </c>
      <c r="B2076" s="15">
        <v>42761.964629629627</v>
      </c>
      <c r="C2076" t="str">
        <f t="shared" si="64"/>
        <v>26-1-2017</v>
      </c>
      <c r="D2076">
        <f t="shared" si="65"/>
        <v>23</v>
      </c>
      <c r="E2076" s="14" t="s">
        <v>1145</v>
      </c>
    </row>
    <row r="2077" spans="1:5" x14ac:dyDescent="0.25">
      <c r="A2077" s="14" t="s">
        <v>2182</v>
      </c>
      <c r="B2077" s="15">
        <v>42761.96466435185</v>
      </c>
      <c r="C2077" t="str">
        <f t="shared" si="64"/>
        <v>26-1-2017</v>
      </c>
      <c r="D2077">
        <f t="shared" si="65"/>
        <v>23</v>
      </c>
      <c r="E2077" s="14" t="s">
        <v>1144</v>
      </c>
    </row>
    <row r="2078" spans="1:5" x14ac:dyDescent="0.25">
      <c r="A2078" s="14" t="s">
        <v>86</v>
      </c>
      <c r="B2078" s="15">
        <v>42761.965520833335</v>
      </c>
      <c r="C2078" t="str">
        <f t="shared" si="64"/>
        <v>26-1-2017</v>
      </c>
      <c r="D2078">
        <f t="shared" si="65"/>
        <v>23</v>
      </c>
      <c r="E2078" s="14" t="s">
        <v>1144</v>
      </c>
    </row>
    <row r="2079" spans="1:5" x14ac:dyDescent="0.25">
      <c r="A2079" s="14" t="s">
        <v>2183</v>
      </c>
      <c r="B2079" s="15">
        <v>42761.965752314813</v>
      </c>
      <c r="C2079" t="str">
        <f t="shared" si="64"/>
        <v>26-1-2017</v>
      </c>
      <c r="D2079">
        <f t="shared" si="65"/>
        <v>23</v>
      </c>
      <c r="E2079" s="14" t="s">
        <v>1145</v>
      </c>
    </row>
    <row r="2080" spans="1:5" x14ac:dyDescent="0.25">
      <c r="A2080" s="14" t="s">
        <v>785</v>
      </c>
      <c r="B2080" s="15">
        <v>42761.96638888889</v>
      </c>
      <c r="C2080" t="str">
        <f t="shared" si="64"/>
        <v>26-1-2017</v>
      </c>
      <c r="D2080">
        <f t="shared" si="65"/>
        <v>23</v>
      </c>
      <c r="E2080" s="14" t="s">
        <v>1145</v>
      </c>
    </row>
    <row r="2081" spans="1:5" x14ac:dyDescent="0.25">
      <c r="A2081" s="14" t="s">
        <v>1729</v>
      </c>
      <c r="B2081" s="15">
        <v>42761.96671296296</v>
      </c>
      <c r="C2081" t="str">
        <f t="shared" si="64"/>
        <v>26-1-2017</v>
      </c>
      <c r="D2081">
        <f t="shared" si="65"/>
        <v>23</v>
      </c>
      <c r="E2081" s="14" t="s">
        <v>1144</v>
      </c>
    </row>
    <row r="2082" spans="1:5" x14ac:dyDescent="0.25">
      <c r="A2082" s="14" t="s">
        <v>2184</v>
      </c>
      <c r="B2082" s="15">
        <v>42761.967719907407</v>
      </c>
      <c r="C2082" t="str">
        <f t="shared" si="64"/>
        <v>26-1-2017</v>
      </c>
      <c r="D2082">
        <f t="shared" si="65"/>
        <v>23</v>
      </c>
      <c r="E2082" s="14" t="s">
        <v>1143</v>
      </c>
    </row>
    <row r="2083" spans="1:5" x14ac:dyDescent="0.25">
      <c r="A2083" s="14" t="s">
        <v>2184</v>
      </c>
      <c r="B2083" s="15">
        <v>42761.967719907407</v>
      </c>
      <c r="C2083" t="str">
        <f t="shared" si="64"/>
        <v>26-1-2017</v>
      </c>
      <c r="D2083">
        <f t="shared" si="65"/>
        <v>23</v>
      </c>
      <c r="E2083" s="14" t="s">
        <v>1143</v>
      </c>
    </row>
    <row r="2084" spans="1:5" x14ac:dyDescent="0.25">
      <c r="A2084" s="14" t="s">
        <v>2185</v>
      </c>
      <c r="B2084" s="15">
        <v>42761.969108796293</v>
      </c>
      <c r="C2084" t="str">
        <f t="shared" si="64"/>
        <v>26-1-2017</v>
      </c>
      <c r="D2084">
        <f t="shared" si="65"/>
        <v>23</v>
      </c>
      <c r="E2084" s="14" t="s">
        <v>1146</v>
      </c>
    </row>
    <row r="2085" spans="1:5" x14ac:dyDescent="0.25">
      <c r="A2085" s="14" t="s">
        <v>2186</v>
      </c>
      <c r="B2085" s="15">
        <v>42761.969178240739</v>
      </c>
      <c r="C2085" t="str">
        <f t="shared" si="64"/>
        <v>26-1-2017</v>
      </c>
      <c r="D2085">
        <f t="shared" si="65"/>
        <v>23</v>
      </c>
      <c r="E2085" s="14" t="s">
        <v>1145</v>
      </c>
    </row>
    <row r="2086" spans="1:5" x14ac:dyDescent="0.25">
      <c r="A2086" s="14" t="s">
        <v>1182</v>
      </c>
      <c r="B2086" s="15">
        <v>42761.969965277778</v>
      </c>
      <c r="C2086" t="str">
        <f t="shared" si="64"/>
        <v>26-1-2017</v>
      </c>
      <c r="D2086">
        <f t="shared" si="65"/>
        <v>23</v>
      </c>
      <c r="E2086" s="14" t="s">
        <v>1144</v>
      </c>
    </row>
    <row r="2087" spans="1:5" x14ac:dyDescent="0.25">
      <c r="A2087" s="14" t="s">
        <v>1597</v>
      </c>
      <c r="B2087" s="15">
        <v>42761.970254629632</v>
      </c>
      <c r="C2087" t="str">
        <f t="shared" si="64"/>
        <v>26-1-2017</v>
      </c>
      <c r="D2087">
        <f t="shared" si="65"/>
        <v>23</v>
      </c>
      <c r="E2087" s="14" t="s">
        <v>1143</v>
      </c>
    </row>
    <row r="2088" spans="1:5" x14ac:dyDescent="0.25">
      <c r="A2088" s="14" t="s">
        <v>1597</v>
      </c>
      <c r="B2088" s="15">
        <v>42761.970254629632</v>
      </c>
      <c r="C2088" t="str">
        <f t="shared" si="64"/>
        <v>26-1-2017</v>
      </c>
      <c r="D2088">
        <f t="shared" si="65"/>
        <v>23</v>
      </c>
      <c r="E2088" s="14" t="s">
        <v>1143</v>
      </c>
    </row>
    <row r="2089" spans="1:5" x14ac:dyDescent="0.25">
      <c r="A2089" s="14" t="s">
        <v>1597</v>
      </c>
      <c r="B2089" s="15">
        <v>42761.970254629632</v>
      </c>
      <c r="C2089" t="str">
        <f t="shared" si="64"/>
        <v>26-1-2017</v>
      </c>
      <c r="D2089">
        <f t="shared" si="65"/>
        <v>23</v>
      </c>
      <c r="E2089" s="14" t="s">
        <v>1143</v>
      </c>
    </row>
    <row r="2090" spans="1:5" x14ac:dyDescent="0.25">
      <c r="A2090" s="14" t="s">
        <v>1597</v>
      </c>
      <c r="B2090" s="15">
        <v>42761.970254629632</v>
      </c>
      <c r="C2090" t="str">
        <f t="shared" si="64"/>
        <v>26-1-2017</v>
      </c>
      <c r="D2090">
        <f t="shared" si="65"/>
        <v>23</v>
      </c>
      <c r="E2090" s="14" t="s">
        <v>1143</v>
      </c>
    </row>
    <row r="2091" spans="1:5" x14ac:dyDescent="0.25">
      <c r="A2091" s="14" t="s">
        <v>1597</v>
      </c>
      <c r="B2091" s="15">
        <v>42761.970254629632</v>
      </c>
      <c r="C2091" t="str">
        <f t="shared" si="64"/>
        <v>26-1-2017</v>
      </c>
      <c r="D2091">
        <f t="shared" si="65"/>
        <v>23</v>
      </c>
      <c r="E2091" s="14" t="s">
        <v>1143</v>
      </c>
    </row>
    <row r="2092" spans="1:5" x14ac:dyDescent="0.25">
      <c r="A2092" s="14" t="s">
        <v>1597</v>
      </c>
      <c r="B2092" s="15">
        <v>42761.970254629632</v>
      </c>
      <c r="C2092" t="str">
        <f t="shared" si="64"/>
        <v>26-1-2017</v>
      </c>
      <c r="D2092">
        <f t="shared" si="65"/>
        <v>23</v>
      </c>
      <c r="E2092" s="14" t="s">
        <v>1143</v>
      </c>
    </row>
    <row r="2093" spans="1:5" x14ac:dyDescent="0.25">
      <c r="A2093" s="14" t="s">
        <v>2187</v>
      </c>
      <c r="B2093" s="15">
        <v>42761.970995370371</v>
      </c>
      <c r="C2093" t="str">
        <f t="shared" si="64"/>
        <v>26-1-2017</v>
      </c>
      <c r="D2093">
        <f t="shared" si="65"/>
        <v>23</v>
      </c>
      <c r="E2093" s="14" t="s">
        <v>1144</v>
      </c>
    </row>
    <row r="2094" spans="1:5" x14ac:dyDescent="0.25">
      <c r="A2094" s="14" t="s">
        <v>2188</v>
      </c>
      <c r="B2094" s="15">
        <v>42761.971412037034</v>
      </c>
      <c r="C2094" t="str">
        <f t="shared" si="64"/>
        <v>26-1-2017</v>
      </c>
      <c r="D2094">
        <f t="shared" si="65"/>
        <v>23</v>
      </c>
      <c r="E2094" s="14" t="s">
        <v>1143</v>
      </c>
    </row>
    <row r="2095" spans="1:5" x14ac:dyDescent="0.25">
      <c r="A2095" s="14" t="s">
        <v>2188</v>
      </c>
      <c r="B2095" s="15">
        <v>42761.971412037034</v>
      </c>
      <c r="C2095" t="str">
        <f t="shared" si="64"/>
        <v>26-1-2017</v>
      </c>
      <c r="D2095">
        <f t="shared" si="65"/>
        <v>23</v>
      </c>
      <c r="E2095" s="14" t="s">
        <v>1143</v>
      </c>
    </row>
    <row r="2096" spans="1:5" x14ac:dyDescent="0.25">
      <c r="A2096" s="14" t="s">
        <v>2067</v>
      </c>
      <c r="B2096" s="15">
        <v>42761.972002314818</v>
      </c>
      <c r="C2096" t="str">
        <f t="shared" si="64"/>
        <v>26-1-2017</v>
      </c>
      <c r="D2096">
        <f t="shared" si="65"/>
        <v>23</v>
      </c>
      <c r="E2096" s="14" t="s">
        <v>1144</v>
      </c>
    </row>
    <row r="2097" spans="1:5" x14ac:dyDescent="0.25">
      <c r="A2097" s="14" t="s">
        <v>2189</v>
      </c>
      <c r="B2097" s="15">
        <v>42761.974872685183</v>
      </c>
      <c r="C2097" t="str">
        <f t="shared" si="64"/>
        <v>26-1-2017</v>
      </c>
      <c r="D2097">
        <f t="shared" si="65"/>
        <v>23</v>
      </c>
      <c r="E2097" s="14" t="s">
        <v>1144</v>
      </c>
    </row>
    <row r="2098" spans="1:5" x14ac:dyDescent="0.25">
      <c r="A2098" s="14" t="s">
        <v>249</v>
      </c>
      <c r="B2098" s="15">
        <v>42761.975868055553</v>
      </c>
      <c r="C2098" t="str">
        <f t="shared" si="64"/>
        <v>26-1-2017</v>
      </c>
      <c r="D2098">
        <f t="shared" si="65"/>
        <v>23</v>
      </c>
      <c r="E2098" s="14" t="s">
        <v>1146</v>
      </c>
    </row>
    <row r="2099" spans="1:5" x14ac:dyDescent="0.25">
      <c r="A2099" s="14" t="s">
        <v>96</v>
      </c>
      <c r="B2099" s="15">
        <v>42761.976226851853</v>
      </c>
      <c r="C2099" t="str">
        <f t="shared" si="64"/>
        <v>26-1-2017</v>
      </c>
      <c r="D2099">
        <f t="shared" si="65"/>
        <v>23</v>
      </c>
      <c r="E2099" s="14" t="s">
        <v>1144</v>
      </c>
    </row>
    <row r="2100" spans="1:5" x14ac:dyDescent="0.25">
      <c r="A2100" s="14" t="s">
        <v>2190</v>
      </c>
      <c r="B2100" s="15">
        <v>42761.977129629631</v>
      </c>
      <c r="C2100" t="str">
        <f t="shared" si="64"/>
        <v>26-1-2017</v>
      </c>
      <c r="D2100">
        <f t="shared" si="65"/>
        <v>23</v>
      </c>
      <c r="E2100" s="14" t="s">
        <v>1144</v>
      </c>
    </row>
    <row r="2101" spans="1:5" x14ac:dyDescent="0.25">
      <c r="A2101" s="14" t="s">
        <v>756</v>
      </c>
      <c r="B2101" s="15">
        <v>42761.978587962964</v>
      </c>
      <c r="C2101" t="str">
        <f t="shared" si="64"/>
        <v>26-1-2017</v>
      </c>
      <c r="D2101">
        <f t="shared" si="65"/>
        <v>23</v>
      </c>
      <c r="E2101" s="14" t="s">
        <v>1144</v>
      </c>
    </row>
    <row r="2102" spans="1:5" x14ac:dyDescent="0.25">
      <c r="A2102" s="14" t="s">
        <v>2191</v>
      </c>
      <c r="B2102" s="15">
        <v>42761.979733796295</v>
      </c>
      <c r="C2102" t="str">
        <f t="shared" si="64"/>
        <v>26-1-2017</v>
      </c>
      <c r="D2102">
        <f t="shared" si="65"/>
        <v>23</v>
      </c>
      <c r="E2102" s="14" t="s">
        <v>1145</v>
      </c>
    </row>
    <row r="2103" spans="1:5" x14ac:dyDescent="0.25">
      <c r="A2103" s="14" t="s">
        <v>1399</v>
      </c>
      <c r="B2103" s="15">
        <v>42761.980590277781</v>
      </c>
      <c r="C2103" t="str">
        <f t="shared" si="64"/>
        <v>26-1-2017</v>
      </c>
      <c r="D2103">
        <f t="shared" si="65"/>
        <v>23</v>
      </c>
      <c r="E2103" s="14" t="s">
        <v>1146</v>
      </c>
    </row>
    <row r="2104" spans="1:5" x14ac:dyDescent="0.25">
      <c r="A2104" s="14" t="s">
        <v>2192</v>
      </c>
      <c r="B2104" s="15">
        <v>42761.981446759259</v>
      </c>
      <c r="C2104" t="str">
        <f t="shared" si="64"/>
        <v>26-1-2017</v>
      </c>
      <c r="D2104">
        <f t="shared" si="65"/>
        <v>23</v>
      </c>
      <c r="E2104" s="14" t="s">
        <v>1146</v>
      </c>
    </row>
    <row r="2105" spans="1:5" x14ac:dyDescent="0.25">
      <c r="A2105" s="14" t="s">
        <v>1995</v>
      </c>
      <c r="B2105" s="15">
        <v>42761.982245370367</v>
      </c>
      <c r="C2105" t="str">
        <f t="shared" si="64"/>
        <v>26-1-2017</v>
      </c>
      <c r="D2105">
        <f t="shared" si="65"/>
        <v>23</v>
      </c>
      <c r="E2105" s="14" t="s">
        <v>1144</v>
      </c>
    </row>
    <row r="2106" spans="1:5" x14ac:dyDescent="0.25">
      <c r="A2106" s="14" t="s">
        <v>586</v>
      </c>
      <c r="B2106" s="15">
        <v>42761.983136574076</v>
      </c>
      <c r="C2106" t="str">
        <f t="shared" si="64"/>
        <v>26-1-2017</v>
      </c>
      <c r="D2106">
        <f t="shared" si="65"/>
        <v>23</v>
      </c>
      <c r="E2106" s="14" t="s">
        <v>1146</v>
      </c>
    </row>
    <row r="2107" spans="1:5" x14ac:dyDescent="0.25">
      <c r="A2107" s="14" t="s">
        <v>1921</v>
      </c>
      <c r="B2107" s="15">
        <v>42761.983506944445</v>
      </c>
      <c r="C2107" t="str">
        <f t="shared" si="64"/>
        <v>26-1-2017</v>
      </c>
      <c r="D2107">
        <f t="shared" si="65"/>
        <v>23</v>
      </c>
      <c r="E2107" s="14" t="s">
        <v>1144</v>
      </c>
    </row>
    <row r="2108" spans="1:5" x14ac:dyDescent="0.25">
      <c r="A2108" s="14" t="s">
        <v>2193</v>
      </c>
      <c r="B2108" s="15">
        <v>42761.984675925924</v>
      </c>
      <c r="C2108" t="str">
        <f t="shared" si="64"/>
        <v>26-1-2017</v>
      </c>
      <c r="D2108">
        <f t="shared" si="65"/>
        <v>23</v>
      </c>
      <c r="E2108" s="14" t="s">
        <v>1144</v>
      </c>
    </row>
    <row r="2109" spans="1:5" x14ac:dyDescent="0.25">
      <c r="A2109" s="14" t="s">
        <v>1770</v>
      </c>
      <c r="B2109" s="15">
        <v>42761.985150462962</v>
      </c>
      <c r="C2109" t="str">
        <f t="shared" si="64"/>
        <v>26-1-2017</v>
      </c>
      <c r="D2109">
        <f t="shared" si="65"/>
        <v>23</v>
      </c>
      <c r="E2109" s="14" t="s">
        <v>1144</v>
      </c>
    </row>
    <row r="2110" spans="1:5" x14ac:dyDescent="0.25">
      <c r="A2110" s="14" t="s">
        <v>1201</v>
      </c>
      <c r="B2110" s="15">
        <v>42761.987442129626</v>
      </c>
      <c r="C2110" t="str">
        <f t="shared" si="64"/>
        <v>26-1-2017</v>
      </c>
      <c r="D2110">
        <f t="shared" si="65"/>
        <v>23</v>
      </c>
      <c r="E2110" s="14" t="s">
        <v>1144</v>
      </c>
    </row>
    <row r="2111" spans="1:5" x14ac:dyDescent="0.25">
      <c r="A2111" s="14" t="s">
        <v>1861</v>
      </c>
      <c r="B2111" s="15">
        <v>42761.988321759258</v>
      </c>
      <c r="C2111" t="str">
        <f t="shared" si="64"/>
        <v>26-1-2017</v>
      </c>
      <c r="D2111">
        <f t="shared" si="65"/>
        <v>23</v>
      </c>
      <c r="E2111" s="14" t="s">
        <v>1144</v>
      </c>
    </row>
    <row r="2112" spans="1:5" x14ac:dyDescent="0.25">
      <c r="A2112" s="14" t="s">
        <v>729</v>
      </c>
      <c r="B2112" s="15">
        <v>42761.990011574075</v>
      </c>
      <c r="C2112" t="str">
        <f t="shared" si="64"/>
        <v>26-1-2017</v>
      </c>
      <c r="D2112">
        <f t="shared" si="65"/>
        <v>23</v>
      </c>
      <c r="E2112" s="14" t="s">
        <v>1146</v>
      </c>
    </row>
    <row r="2113" spans="1:5" x14ac:dyDescent="0.25">
      <c r="A2113" s="14" t="s">
        <v>2194</v>
      </c>
      <c r="B2113" s="15">
        <v>42761.990798611114</v>
      </c>
      <c r="C2113" t="str">
        <f t="shared" si="64"/>
        <v>26-1-2017</v>
      </c>
      <c r="D2113">
        <f t="shared" si="65"/>
        <v>23</v>
      </c>
      <c r="E2113" s="14" t="s">
        <v>1144</v>
      </c>
    </row>
    <row r="2114" spans="1:5" x14ac:dyDescent="0.25">
      <c r="A2114" s="14" t="s">
        <v>1181</v>
      </c>
      <c r="B2114" s="15">
        <v>42761.992175925923</v>
      </c>
      <c r="C2114" t="str">
        <f t="shared" si="64"/>
        <v>26-1-2017</v>
      </c>
      <c r="D2114">
        <f t="shared" si="65"/>
        <v>23</v>
      </c>
      <c r="E2114" s="14" t="s">
        <v>1146</v>
      </c>
    </row>
    <row r="2115" spans="1:5" x14ac:dyDescent="0.25">
      <c r="A2115" s="14" t="s">
        <v>2195</v>
      </c>
      <c r="B2115" s="15">
        <v>42761.994166666664</v>
      </c>
      <c r="C2115" t="str">
        <f t="shared" ref="C2115:C2178" si="66">CONCATENATE(DAY(B2115),"-",MONTH(B2115),"-",YEAR(B2115))</f>
        <v>26-1-2017</v>
      </c>
      <c r="D2115">
        <f t="shared" ref="D2115:D2178" si="67">HOUR(B2115)</f>
        <v>23</v>
      </c>
      <c r="E2115" s="14" t="s">
        <v>1145</v>
      </c>
    </row>
    <row r="2116" spans="1:5" x14ac:dyDescent="0.25">
      <c r="A2116" s="14" t="s">
        <v>582</v>
      </c>
      <c r="B2116" s="15">
        <v>42761.994467592594</v>
      </c>
      <c r="C2116" t="str">
        <f t="shared" si="66"/>
        <v>26-1-2017</v>
      </c>
      <c r="D2116">
        <f t="shared" si="67"/>
        <v>23</v>
      </c>
      <c r="E2116" s="14" t="s">
        <v>1144</v>
      </c>
    </row>
    <row r="2117" spans="1:5" x14ac:dyDescent="0.25">
      <c r="A2117" s="14" t="s">
        <v>1311</v>
      </c>
      <c r="B2117" s="15">
        <v>42761.995497685188</v>
      </c>
      <c r="C2117" t="str">
        <f t="shared" si="66"/>
        <v>26-1-2017</v>
      </c>
      <c r="D2117">
        <f t="shared" si="67"/>
        <v>23</v>
      </c>
      <c r="E2117" s="14" t="s">
        <v>1144</v>
      </c>
    </row>
    <row r="2118" spans="1:5" x14ac:dyDescent="0.25">
      <c r="A2118" s="14" t="s">
        <v>611</v>
      </c>
      <c r="B2118" s="15">
        <v>42761.99658564815</v>
      </c>
      <c r="C2118" t="str">
        <f t="shared" si="66"/>
        <v>26-1-2017</v>
      </c>
      <c r="D2118">
        <f t="shared" si="67"/>
        <v>23</v>
      </c>
      <c r="E2118" s="14" t="s">
        <v>1145</v>
      </c>
    </row>
    <row r="2119" spans="1:5" x14ac:dyDescent="0.25">
      <c r="A2119" s="14" t="s">
        <v>1623</v>
      </c>
      <c r="B2119" s="15">
        <v>42761.998611111114</v>
      </c>
      <c r="C2119" t="str">
        <f t="shared" si="66"/>
        <v>26-1-2017</v>
      </c>
      <c r="D2119">
        <f t="shared" si="67"/>
        <v>23</v>
      </c>
      <c r="E2119" s="14" t="s">
        <v>1144</v>
      </c>
    </row>
    <row r="2120" spans="1:5" x14ac:dyDescent="0.25">
      <c r="A2120" s="14" t="s">
        <v>338</v>
      </c>
      <c r="B2120" s="15">
        <v>42761.999444444446</v>
      </c>
      <c r="C2120" t="str">
        <f t="shared" si="66"/>
        <v>26-1-2017</v>
      </c>
      <c r="D2120">
        <f t="shared" si="67"/>
        <v>23</v>
      </c>
      <c r="E2120" s="14" t="s">
        <v>1144</v>
      </c>
    </row>
    <row r="2121" spans="1:5" x14ac:dyDescent="0.25">
      <c r="A2121" s="14" t="s">
        <v>1214</v>
      </c>
      <c r="B2121" s="15">
        <v>42762.000775462962</v>
      </c>
      <c r="C2121" t="str">
        <f t="shared" si="66"/>
        <v>27-1-2017</v>
      </c>
      <c r="D2121">
        <f t="shared" si="67"/>
        <v>0</v>
      </c>
      <c r="E2121" s="14" t="s">
        <v>1146</v>
      </c>
    </row>
    <row r="2122" spans="1:5" x14ac:dyDescent="0.25">
      <c r="A2122" s="14" t="s">
        <v>2196</v>
      </c>
      <c r="B2122" s="15">
        <v>42762.003125000003</v>
      </c>
      <c r="C2122" t="str">
        <f t="shared" si="66"/>
        <v>27-1-2017</v>
      </c>
      <c r="D2122">
        <f t="shared" si="67"/>
        <v>0</v>
      </c>
      <c r="E2122" s="14" t="s">
        <v>1143</v>
      </c>
    </row>
    <row r="2123" spans="1:5" x14ac:dyDescent="0.25">
      <c r="A2123" s="14" t="s">
        <v>2196</v>
      </c>
      <c r="B2123" s="15">
        <v>42762.003125000003</v>
      </c>
      <c r="C2123" t="str">
        <f t="shared" si="66"/>
        <v>27-1-2017</v>
      </c>
      <c r="D2123">
        <f t="shared" si="67"/>
        <v>0</v>
      </c>
      <c r="E2123" s="14" t="s">
        <v>1143</v>
      </c>
    </row>
    <row r="2124" spans="1:5" x14ac:dyDescent="0.25">
      <c r="A2124" s="14" t="s">
        <v>1655</v>
      </c>
      <c r="B2124" s="15">
        <v>42762.011018518519</v>
      </c>
      <c r="C2124" t="str">
        <f t="shared" si="66"/>
        <v>27-1-2017</v>
      </c>
      <c r="D2124">
        <f t="shared" si="67"/>
        <v>0</v>
      </c>
      <c r="E2124" s="14" t="s">
        <v>1144</v>
      </c>
    </row>
    <row r="2125" spans="1:5" x14ac:dyDescent="0.25">
      <c r="A2125" s="14" t="s">
        <v>1789</v>
      </c>
      <c r="B2125" s="15">
        <v>42762.011689814812</v>
      </c>
      <c r="C2125" t="str">
        <f t="shared" si="66"/>
        <v>27-1-2017</v>
      </c>
      <c r="D2125">
        <f t="shared" si="67"/>
        <v>0</v>
      </c>
      <c r="E2125" s="14" t="s">
        <v>1144</v>
      </c>
    </row>
    <row r="2126" spans="1:5" x14ac:dyDescent="0.25">
      <c r="A2126" s="14" t="s">
        <v>2197</v>
      </c>
      <c r="B2126" s="15">
        <v>42762.012835648151</v>
      </c>
      <c r="C2126" t="str">
        <f t="shared" si="66"/>
        <v>27-1-2017</v>
      </c>
      <c r="D2126">
        <f t="shared" si="67"/>
        <v>0</v>
      </c>
      <c r="E2126" s="14" t="s">
        <v>1145</v>
      </c>
    </row>
    <row r="2127" spans="1:5" x14ac:dyDescent="0.25">
      <c r="A2127" s="14" t="s">
        <v>2198</v>
      </c>
      <c r="B2127" s="15">
        <v>42762.012939814813</v>
      </c>
      <c r="C2127" t="str">
        <f t="shared" si="66"/>
        <v>27-1-2017</v>
      </c>
      <c r="D2127">
        <f t="shared" si="67"/>
        <v>0</v>
      </c>
      <c r="E2127" s="14" t="s">
        <v>1143</v>
      </c>
    </row>
    <row r="2128" spans="1:5" x14ac:dyDescent="0.25">
      <c r="A2128" s="14" t="s">
        <v>2198</v>
      </c>
      <c r="B2128" s="15">
        <v>42762.012939814813</v>
      </c>
      <c r="C2128" t="str">
        <f t="shared" si="66"/>
        <v>27-1-2017</v>
      </c>
      <c r="D2128">
        <f t="shared" si="67"/>
        <v>0</v>
      </c>
      <c r="E2128" s="14" t="s">
        <v>1143</v>
      </c>
    </row>
    <row r="2129" spans="1:5" x14ac:dyDescent="0.25">
      <c r="A2129" s="14" t="s">
        <v>2199</v>
      </c>
      <c r="B2129" s="15">
        <v>42762.016006944446</v>
      </c>
      <c r="C2129" t="str">
        <f t="shared" si="66"/>
        <v>27-1-2017</v>
      </c>
      <c r="D2129">
        <f t="shared" si="67"/>
        <v>0</v>
      </c>
      <c r="E2129" s="14" t="s">
        <v>1144</v>
      </c>
    </row>
    <row r="2130" spans="1:5" x14ac:dyDescent="0.25">
      <c r="A2130" s="14" t="s">
        <v>2200</v>
      </c>
      <c r="B2130" s="15">
        <v>42762.016261574077</v>
      </c>
      <c r="C2130" t="str">
        <f t="shared" si="66"/>
        <v>27-1-2017</v>
      </c>
      <c r="D2130">
        <f t="shared" si="67"/>
        <v>0</v>
      </c>
      <c r="E2130" s="14" t="s">
        <v>1144</v>
      </c>
    </row>
    <row r="2131" spans="1:5" x14ac:dyDescent="0.25">
      <c r="A2131" s="14" t="s">
        <v>2201</v>
      </c>
      <c r="B2131" s="15">
        <v>42762.016701388886</v>
      </c>
      <c r="C2131" t="str">
        <f t="shared" si="66"/>
        <v>27-1-2017</v>
      </c>
      <c r="D2131">
        <f t="shared" si="67"/>
        <v>0</v>
      </c>
      <c r="E2131" s="14" t="s">
        <v>1145</v>
      </c>
    </row>
    <row r="2132" spans="1:5" x14ac:dyDescent="0.25">
      <c r="A2132" s="14" t="s">
        <v>1212</v>
      </c>
      <c r="B2132" s="15">
        <v>42762.017152777778</v>
      </c>
      <c r="C2132" t="str">
        <f t="shared" si="66"/>
        <v>27-1-2017</v>
      </c>
      <c r="D2132">
        <f t="shared" si="67"/>
        <v>0</v>
      </c>
      <c r="E2132" s="14" t="s">
        <v>1144</v>
      </c>
    </row>
    <row r="2133" spans="1:5" x14ac:dyDescent="0.25">
      <c r="A2133" s="14" t="s">
        <v>2202</v>
      </c>
      <c r="B2133" s="15">
        <v>42762.018206018518</v>
      </c>
      <c r="C2133" t="str">
        <f t="shared" si="66"/>
        <v>27-1-2017</v>
      </c>
      <c r="D2133">
        <f t="shared" si="67"/>
        <v>0</v>
      </c>
      <c r="E2133" s="14" t="s">
        <v>1146</v>
      </c>
    </row>
    <row r="2134" spans="1:5" x14ac:dyDescent="0.25">
      <c r="A2134" s="14" t="s">
        <v>199</v>
      </c>
      <c r="B2134" s="15">
        <v>42762.018877314818</v>
      </c>
      <c r="C2134" t="str">
        <f t="shared" si="66"/>
        <v>27-1-2017</v>
      </c>
      <c r="D2134">
        <f t="shared" si="67"/>
        <v>0</v>
      </c>
      <c r="E2134" s="14" t="s">
        <v>1144</v>
      </c>
    </row>
    <row r="2135" spans="1:5" x14ac:dyDescent="0.25">
      <c r="A2135" s="14" t="s">
        <v>1229</v>
      </c>
      <c r="B2135" s="15">
        <v>42762.019155092596</v>
      </c>
      <c r="C2135" t="str">
        <f t="shared" si="66"/>
        <v>27-1-2017</v>
      </c>
      <c r="D2135">
        <f t="shared" si="67"/>
        <v>0</v>
      </c>
      <c r="E2135" s="14" t="s">
        <v>1144</v>
      </c>
    </row>
    <row r="2136" spans="1:5" x14ac:dyDescent="0.25">
      <c r="A2136" s="14" t="s">
        <v>2203</v>
      </c>
      <c r="B2136" s="15">
        <v>42762.019594907404</v>
      </c>
      <c r="C2136" t="str">
        <f t="shared" si="66"/>
        <v>27-1-2017</v>
      </c>
      <c r="D2136">
        <f t="shared" si="67"/>
        <v>0</v>
      </c>
      <c r="E2136" s="14" t="s">
        <v>1145</v>
      </c>
    </row>
    <row r="2137" spans="1:5" x14ac:dyDescent="0.25">
      <c r="A2137" s="14" t="s">
        <v>2059</v>
      </c>
      <c r="B2137" s="15">
        <v>42762.020115740743</v>
      </c>
      <c r="C2137" t="str">
        <f t="shared" si="66"/>
        <v>27-1-2017</v>
      </c>
      <c r="D2137">
        <f t="shared" si="67"/>
        <v>0</v>
      </c>
      <c r="E2137" s="14" t="s">
        <v>1144</v>
      </c>
    </row>
    <row r="2138" spans="1:5" x14ac:dyDescent="0.25">
      <c r="A2138" s="14" t="s">
        <v>2204</v>
      </c>
      <c r="B2138" s="15">
        <v>42762.020879629628</v>
      </c>
      <c r="C2138" t="str">
        <f t="shared" si="66"/>
        <v>27-1-2017</v>
      </c>
      <c r="D2138">
        <f t="shared" si="67"/>
        <v>0</v>
      </c>
      <c r="E2138" s="14" t="s">
        <v>1145</v>
      </c>
    </row>
    <row r="2139" spans="1:5" x14ac:dyDescent="0.25">
      <c r="A2139" s="14" t="s">
        <v>2204</v>
      </c>
      <c r="B2139" s="15">
        <v>42762.020879629628</v>
      </c>
      <c r="C2139" t="str">
        <f t="shared" si="66"/>
        <v>27-1-2017</v>
      </c>
      <c r="D2139">
        <f t="shared" si="67"/>
        <v>0</v>
      </c>
      <c r="E2139" s="14" t="s">
        <v>1145</v>
      </c>
    </row>
    <row r="2140" spans="1:5" x14ac:dyDescent="0.25">
      <c r="A2140" s="14" t="s">
        <v>2205</v>
      </c>
      <c r="B2140" s="15">
        <v>42762.021168981482</v>
      </c>
      <c r="C2140" t="str">
        <f t="shared" si="66"/>
        <v>27-1-2017</v>
      </c>
      <c r="D2140">
        <f t="shared" si="67"/>
        <v>0</v>
      </c>
      <c r="E2140" s="14" t="s">
        <v>1145</v>
      </c>
    </row>
    <row r="2141" spans="1:5" x14ac:dyDescent="0.25">
      <c r="A2141" s="14" t="s">
        <v>2206</v>
      </c>
      <c r="B2141" s="15">
        <v>42762.022268518522</v>
      </c>
      <c r="C2141" t="str">
        <f t="shared" si="66"/>
        <v>27-1-2017</v>
      </c>
      <c r="D2141">
        <f t="shared" si="67"/>
        <v>0</v>
      </c>
      <c r="E2141" s="14" t="s">
        <v>1145</v>
      </c>
    </row>
    <row r="2142" spans="1:5" x14ac:dyDescent="0.25">
      <c r="A2142" s="14" t="s">
        <v>2206</v>
      </c>
      <c r="B2142" s="15">
        <v>42762.022268518522</v>
      </c>
      <c r="C2142" t="str">
        <f t="shared" si="66"/>
        <v>27-1-2017</v>
      </c>
      <c r="D2142">
        <f t="shared" si="67"/>
        <v>0</v>
      </c>
      <c r="E2142" s="14" t="s">
        <v>1145</v>
      </c>
    </row>
    <row r="2143" spans="1:5" x14ac:dyDescent="0.25">
      <c r="A2143" s="14" t="s">
        <v>1585</v>
      </c>
      <c r="B2143" s="15">
        <v>42762.023263888892</v>
      </c>
      <c r="C2143" t="str">
        <f t="shared" si="66"/>
        <v>27-1-2017</v>
      </c>
      <c r="D2143">
        <f t="shared" si="67"/>
        <v>0</v>
      </c>
      <c r="E2143" s="14" t="s">
        <v>1145</v>
      </c>
    </row>
    <row r="2144" spans="1:5" x14ac:dyDescent="0.25">
      <c r="A2144" s="14" t="s">
        <v>2207</v>
      </c>
      <c r="B2144" s="15">
        <v>42762.025567129633</v>
      </c>
      <c r="C2144" t="str">
        <f t="shared" si="66"/>
        <v>27-1-2017</v>
      </c>
      <c r="D2144">
        <f t="shared" si="67"/>
        <v>0</v>
      </c>
      <c r="E2144" s="14" t="s">
        <v>1144</v>
      </c>
    </row>
    <row r="2145" spans="1:5" x14ac:dyDescent="0.25">
      <c r="A2145" s="14" t="s">
        <v>1240</v>
      </c>
      <c r="B2145" s="15">
        <v>42762.026493055557</v>
      </c>
      <c r="C2145" t="str">
        <f t="shared" si="66"/>
        <v>27-1-2017</v>
      </c>
      <c r="D2145">
        <f t="shared" si="67"/>
        <v>0</v>
      </c>
      <c r="E2145" s="14" t="s">
        <v>1146</v>
      </c>
    </row>
    <row r="2146" spans="1:5" x14ac:dyDescent="0.25">
      <c r="A2146" s="14" t="s">
        <v>2208</v>
      </c>
      <c r="B2146" s="15">
        <v>42762.026539351849</v>
      </c>
      <c r="C2146" t="str">
        <f t="shared" si="66"/>
        <v>27-1-2017</v>
      </c>
      <c r="D2146">
        <f t="shared" si="67"/>
        <v>0</v>
      </c>
      <c r="E2146" s="14" t="s">
        <v>1144</v>
      </c>
    </row>
    <row r="2147" spans="1:5" x14ac:dyDescent="0.25">
      <c r="A2147" s="14" t="s">
        <v>2209</v>
      </c>
      <c r="B2147" s="15">
        <v>42762.027395833335</v>
      </c>
      <c r="C2147" t="str">
        <f t="shared" si="66"/>
        <v>27-1-2017</v>
      </c>
      <c r="D2147">
        <f t="shared" si="67"/>
        <v>0</v>
      </c>
      <c r="E2147" s="14" t="s">
        <v>1144</v>
      </c>
    </row>
    <row r="2148" spans="1:5" x14ac:dyDescent="0.25">
      <c r="A2148" s="14" t="s">
        <v>2210</v>
      </c>
      <c r="B2148" s="15">
        <v>42762.029340277775</v>
      </c>
      <c r="C2148" t="str">
        <f t="shared" si="66"/>
        <v>27-1-2017</v>
      </c>
      <c r="D2148">
        <f t="shared" si="67"/>
        <v>0</v>
      </c>
      <c r="E2148" s="14" t="s">
        <v>1144</v>
      </c>
    </row>
    <row r="2149" spans="1:5" x14ac:dyDescent="0.25">
      <c r="A2149" s="14" t="s">
        <v>1945</v>
      </c>
      <c r="B2149" s="15">
        <v>42762.027615740742</v>
      </c>
      <c r="C2149" t="str">
        <f t="shared" si="66"/>
        <v>27-1-2017</v>
      </c>
      <c r="D2149">
        <f t="shared" si="67"/>
        <v>0</v>
      </c>
      <c r="E2149" s="14" t="s">
        <v>1144</v>
      </c>
    </row>
    <row r="2150" spans="1:5" x14ac:dyDescent="0.25">
      <c r="A2150" s="14" t="s">
        <v>1391</v>
      </c>
      <c r="B2150" s="15">
        <v>42762.02857638889</v>
      </c>
      <c r="C2150" t="str">
        <f t="shared" si="66"/>
        <v>27-1-2017</v>
      </c>
      <c r="D2150">
        <f t="shared" si="67"/>
        <v>0</v>
      </c>
      <c r="E2150" s="14" t="s">
        <v>1144</v>
      </c>
    </row>
    <row r="2151" spans="1:5" x14ac:dyDescent="0.25">
      <c r="A2151" s="14" t="s">
        <v>2211</v>
      </c>
      <c r="B2151" s="15">
        <v>42762.030092592591</v>
      </c>
      <c r="C2151" t="str">
        <f t="shared" si="66"/>
        <v>27-1-2017</v>
      </c>
      <c r="D2151">
        <f t="shared" si="67"/>
        <v>0</v>
      </c>
      <c r="E2151" s="14" t="s">
        <v>1145</v>
      </c>
    </row>
    <row r="2152" spans="1:5" x14ac:dyDescent="0.25">
      <c r="A2152" s="14" t="s">
        <v>1391</v>
      </c>
      <c r="B2152" s="15">
        <v>42762.030717592592</v>
      </c>
      <c r="C2152" t="str">
        <f t="shared" si="66"/>
        <v>27-1-2017</v>
      </c>
      <c r="D2152">
        <f t="shared" si="67"/>
        <v>0</v>
      </c>
      <c r="E2152" s="14" t="s">
        <v>1144</v>
      </c>
    </row>
    <row r="2153" spans="1:5" x14ac:dyDescent="0.25">
      <c r="A2153" s="14" t="s">
        <v>2212</v>
      </c>
      <c r="B2153" s="15">
        <v>42762.032488425924</v>
      </c>
      <c r="C2153" t="str">
        <f t="shared" si="66"/>
        <v>27-1-2017</v>
      </c>
      <c r="D2153">
        <f t="shared" si="67"/>
        <v>0</v>
      </c>
      <c r="E2153" s="14" t="s">
        <v>1145</v>
      </c>
    </row>
    <row r="2154" spans="1:5" x14ac:dyDescent="0.25">
      <c r="A2154" s="14" t="s">
        <v>2213</v>
      </c>
      <c r="B2154" s="15">
        <v>42762.033761574072</v>
      </c>
      <c r="C2154" t="str">
        <f t="shared" si="66"/>
        <v>27-1-2017</v>
      </c>
      <c r="D2154">
        <f t="shared" si="67"/>
        <v>0</v>
      </c>
      <c r="E2154" s="14" t="s">
        <v>1145</v>
      </c>
    </row>
    <row r="2155" spans="1:5" x14ac:dyDescent="0.25">
      <c r="A2155" s="14" t="s">
        <v>1490</v>
      </c>
      <c r="B2155" s="15">
        <v>42762.033831018518</v>
      </c>
      <c r="C2155" t="str">
        <f t="shared" si="66"/>
        <v>27-1-2017</v>
      </c>
      <c r="D2155">
        <f t="shared" si="67"/>
        <v>0</v>
      </c>
      <c r="E2155" s="14" t="s">
        <v>1144</v>
      </c>
    </row>
    <row r="2156" spans="1:5" x14ac:dyDescent="0.25">
      <c r="A2156" s="14" t="s">
        <v>2214</v>
      </c>
      <c r="B2156" s="15">
        <v>42762.034814814811</v>
      </c>
      <c r="C2156" t="str">
        <f t="shared" si="66"/>
        <v>27-1-2017</v>
      </c>
      <c r="D2156">
        <f t="shared" si="67"/>
        <v>0</v>
      </c>
      <c r="E2156" s="14" t="s">
        <v>1144</v>
      </c>
    </row>
    <row r="2157" spans="1:5" x14ac:dyDescent="0.25">
      <c r="A2157" s="14" t="s">
        <v>374</v>
      </c>
      <c r="B2157" s="15">
        <v>42762.035543981481</v>
      </c>
      <c r="C2157" t="str">
        <f t="shared" si="66"/>
        <v>27-1-2017</v>
      </c>
      <c r="D2157">
        <f t="shared" si="67"/>
        <v>0</v>
      </c>
      <c r="E2157" s="14" t="s">
        <v>1144</v>
      </c>
    </row>
    <row r="2158" spans="1:5" x14ac:dyDescent="0.25">
      <c r="A2158" s="14" t="s">
        <v>2215</v>
      </c>
      <c r="B2158" s="15">
        <v>42762.03565972222</v>
      </c>
      <c r="C2158" t="str">
        <f t="shared" si="66"/>
        <v>27-1-2017</v>
      </c>
      <c r="D2158">
        <f t="shared" si="67"/>
        <v>0</v>
      </c>
      <c r="E2158" s="14" t="s">
        <v>1145</v>
      </c>
    </row>
    <row r="2159" spans="1:5" x14ac:dyDescent="0.25">
      <c r="A2159" s="14" t="s">
        <v>2215</v>
      </c>
      <c r="B2159" s="15">
        <v>42762.03565972222</v>
      </c>
      <c r="C2159" t="str">
        <f t="shared" si="66"/>
        <v>27-1-2017</v>
      </c>
      <c r="D2159">
        <f t="shared" si="67"/>
        <v>0</v>
      </c>
      <c r="E2159" s="14" t="s">
        <v>1145</v>
      </c>
    </row>
    <row r="2160" spans="1:5" x14ac:dyDescent="0.25">
      <c r="A2160" s="14" t="s">
        <v>2216</v>
      </c>
      <c r="B2160" s="15">
        <v>42762.036793981482</v>
      </c>
      <c r="C2160" t="str">
        <f t="shared" si="66"/>
        <v>27-1-2017</v>
      </c>
      <c r="D2160">
        <f t="shared" si="67"/>
        <v>0</v>
      </c>
      <c r="E2160" s="14" t="s">
        <v>1144</v>
      </c>
    </row>
    <row r="2161" spans="1:5" x14ac:dyDescent="0.25">
      <c r="A2161" s="14" t="s">
        <v>605</v>
      </c>
      <c r="B2161" s="15">
        <v>42762.037106481483</v>
      </c>
      <c r="C2161" t="str">
        <f t="shared" si="66"/>
        <v>27-1-2017</v>
      </c>
      <c r="D2161">
        <f t="shared" si="67"/>
        <v>0</v>
      </c>
      <c r="E2161" s="14" t="s">
        <v>1145</v>
      </c>
    </row>
    <row r="2162" spans="1:5" x14ac:dyDescent="0.25">
      <c r="A2162" s="14" t="s">
        <v>2217</v>
      </c>
      <c r="B2162" s="15">
        <v>42762.040231481478</v>
      </c>
      <c r="C2162" t="str">
        <f t="shared" si="66"/>
        <v>27-1-2017</v>
      </c>
      <c r="D2162">
        <f t="shared" si="67"/>
        <v>0</v>
      </c>
      <c r="E2162" s="14" t="s">
        <v>1144</v>
      </c>
    </row>
    <row r="2163" spans="1:5" x14ac:dyDescent="0.25">
      <c r="A2163" s="14" t="s">
        <v>734</v>
      </c>
      <c r="B2163" s="15">
        <v>42762.040902777779</v>
      </c>
      <c r="C2163" t="str">
        <f t="shared" si="66"/>
        <v>27-1-2017</v>
      </c>
      <c r="D2163">
        <f t="shared" si="67"/>
        <v>0</v>
      </c>
      <c r="E2163" s="14" t="s">
        <v>1145</v>
      </c>
    </row>
    <row r="2164" spans="1:5" x14ac:dyDescent="0.25">
      <c r="A2164" s="14" t="s">
        <v>734</v>
      </c>
      <c r="B2164" s="15">
        <v>42762.040902777779</v>
      </c>
      <c r="C2164" t="str">
        <f t="shared" si="66"/>
        <v>27-1-2017</v>
      </c>
      <c r="D2164">
        <f t="shared" si="67"/>
        <v>0</v>
      </c>
      <c r="E2164" s="14" t="s">
        <v>1145</v>
      </c>
    </row>
    <row r="2165" spans="1:5" x14ac:dyDescent="0.25">
      <c r="A2165" s="14" t="s">
        <v>734</v>
      </c>
      <c r="B2165" s="15">
        <v>42762.040902777779</v>
      </c>
      <c r="C2165" t="str">
        <f t="shared" si="66"/>
        <v>27-1-2017</v>
      </c>
      <c r="D2165">
        <f t="shared" si="67"/>
        <v>0</v>
      </c>
      <c r="E2165" s="14" t="s">
        <v>1145</v>
      </c>
    </row>
    <row r="2166" spans="1:5" x14ac:dyDescent="0.25">
      <c r="A2166" s="14" t="s">
        <v>734</v>
      </c>
      <c r="B2166" s="15">
        <v>42762.040902777779</v>
      </c>
      <c r="C2166" t="str">
        <f t="shared" si="66"/>
        <v>27-1-2017</v>
      </c>
      <c r="D2166">
        <f t="shared" si="67"/>
        <v>0</v>
      </c>
      <c r="E2166" s="14" t="s">
        <v>1145</v>
      </c>
    </row>
    <row r="2167" spans="1:5" x14ac:dyDescent="0.25">
      <c r="A2167" s="14" t="s">
        <v>734</v>
      </c>
      <c r="B2167" s="15">
        <v>42762.040902777779</v>
      </c>
      <c r="C2167" t="str">
        <f t="shared" si="66"/>
        <v>27-1-2017</v>
      </c>
      <c r="D2167">
        <f t="shared" si="67"/>
        <v>0</v>
      </c>
      <c r="E2167" s="14" t="s">
        <v>1145</v>
      </c>
    </row>
    <row r="2168" spans="1:5" x14ac:dyDescent="0.25">
      <c r="A2168" s="14" t="s">
        <v>734</v>
      </c>
      <c r="B2168" s="15">
        <v>42762.040902777779</v>
      </c>
      <c r="C2168" t="str">
        <f t="shared" si="66"/>
        <v>27-1-2017</v>
      </c>
      <c r="D2168">
        <f t="shared" si="67"/>
        <v>0</v>
      </c>
      <c r="E2168" s="14" t="s">
        <v>1145</v>
      </c>
    </row>
    <row r="2169" spans="1:5" x14ac:dyDescent="0.25">
      <c r="A2169" s="14" t="s">
        <v>734</v>
      </c>
      <c r="B2169" s="15">
        <v>42762.040902777779</v>
      </c>
      <c r="C2169" t="str">
        <f t="shared" si="66"/>
        <v>27-1-2017</v>
      </c>
      <c r="D2169">
        <f t="shared" si="67"/>
        <v>0</v>
      </c>
      <c r="E2169" s="14" t="s">
        <v>1145</v>
      </c>
    </row>
    <row r="2170" spans="1:5" x14ac:dyDescent="0.25">
      <c r="A2170" s="14" t="s">
        <v>734</v>
      </c>
      <c r="B2170" s="15">
        <v>42762.040902777779</v>
      </c>
      <c r="C2170" t="str">
        <f t="shared" si="66"/>
        <v>27-1-2017</v>
      </c>
      <c r="D2170">
        <f t="shared" si="67"/>
        <v>0</v>
      </c>
      <c r="E2170" s="14" t="s">
        <v>1145</v>
      </c>
    </row>
    <row r="2171" spans="1:5" x14ac:dyDescent="0.25">
      <c r="A2171" s="14" t="s">
        <v>1770</v>
      </c>
      <c r="B2171" s="15">
        <v>42762.041018518517</v>
      </c>
      <c r="C2171" t="str">
        <f t="shared" si="66"/>
        <v>27-1-2017</v>
      </c>
      <c r="D2171">
        <f t="shared" si="67"/>
        <v>0</v>
      </c>
      <c r="E2171" s="14" t="s">
        <v>1144</v>
      </c>
    </row>
    <row r="2172" spans="1:5" x14ac:dyDescent="0.25">
      <c r="A2172" s="14" t="s">
        <v>2218</v>
      </c>
      <c r="B2172" s="15">
        <v>42762.041909722226</v>
      </c>
      <c r="C2172" t="str">
        <f t="shared" si="66"/>
        <v>27-1-2017</v>
      </c>
      <c r="D2172">
        <f t="shared" si="67"/>
        <v>1</v>
      </c>
      <c r="E2172" s="14" t="s">
        <v>1144</v>
      </c>
    </row>
    <row r="2173" spans="1:5" x14ac:dyDescent="0.25">
      <c r="A2173" s="14" t="s">
        <v>1390</v>
      </c>
      <c r="B2173" s="15">
        <v>42762.042546296296</v>
      </c>
      <c r="C2173" t="str">
        <f t="shared" si="66"/>
        <v>27-1-2017</v>
      </c>
      <c r="D2173">
        <f t="shared" si="67"/>
        <v>1</v>
      </c>
      <c r="E2173" s="14" t="s">
        <v>1144</v>
      </c>
    </row>
    <row r="2174" spans="1:5" x14ac:dyDescent="0.25">
      <c r="A2174" s="14" t="s">
        <v>1169</v>
      </c>
      <c r="B2174" s="15">
        <v>42762.043206018519</v>
      </c>
      <c r="C2174" t="str">
        <f t="shared" si="66"/>
        <v>27-1-2017</v>
      </c>
      <c r="D2174">
        <f t="shared" si="67"/>
        <v>1</v>
      </c>
      <c r="E2174" s="14" t="s">
        <v>1146</v>
      </c>
    </row>
    <row r="2175" spans="1:5" x14ac:dyDescent="0.25">
      <c r="A2175" s="14" t="s">
        <v>1493</v>
      </c>
      <c r="B2175" s="15">
        <v>42762.043263888889</v>
      </c>
      <c r="C2175" t="str">
        <f t="shared" si="66"/>
        <v>27-1-2017</v>
      </c>
      <c r="D2175">
        <f t="shared" si="67"/>
        <v>1</v>
      </c>
      <c r="E2175" s="14" t="s">
        <v>1144</v>
      </c>
    </row>
    <row r="2176" spans="1:5" x14ac:dyDescent="0.25">
      <c r="A2176" s="14" t="s">
        <v>2219</v>
      </c>
      <c r="B2176" s="15">
        <v>42762.044236111113</v>
      </c>
      <c r="C2176" t="str">
        <f t="shared" si="66"/>
        <v>27-1-2017</v>
      </c>
      <c r="D2176">
        <f t="shared" si="67"/>
        <v>1</v>
      </c>
      <c r="E2176" s="14" t="s">
        <v>1146</v>
      </c>
    </row>
    <row r="2177" spans="1:5" x14ac:dyDescent="0.25">
      <c r="A2177" s="14" t="s">
        <v>2220</v>
      </c>
      <c r="B2177" s="15">
        <v>42762.045486111114</v>
      </c>
      <c r="C2177" t="str">
        <f t="shared" si="66"/>
        <v>27-1-2017</v>
      </c>
      <c r="D2177">
        <f t="shared" si="67"/>
        <v>1</v>
      </c>
      <c r="E2177" s="14" t="s">
        <v>1144</v>
      </c>
    </row>
    <row r="2178" spans="1:5" x14ac:dyDescent="0.25">
      <c r="A2178" s="14" t="s">
        <v>1285</v>
      </c>
      <c r="B2178" s="15">
        <v>42762.046076388891</v>
      </c>
      <c r="C2178" t="str">
        <f t="shared" si="66"/>
        <v>27-1-2017</v>
      </c>
      <c r="D2178">
        <f t="shared" si="67"/>
        <v>1</v>
      </c>
      <c r="E2178" s="14" t="s">
        <v>1144</v>
      </c>
    </row>
    <row r="2179" spans="1:5" x14ac:dyDescent="0.25">
      <c r="A2179" s="14" t="s">
        <v>1270</v>
      </c>
      <c r="B2179" s="15">
        <v>42762.0466087963</v>
      </c>
      <c r="C2179" t="str">
        <f t="shared" ref="C2179:C2242" si="68">CONCATENATE(DAY(B2179),"-",MONTH(B2179),"-",YEAR(B2179))</f>
        <v>27-1-2017</v>
      </c>
      <c r="D2179">
        <f t="shared" ref="D2179:D2242" si="69">HOUR(B2179)</f>
        <v>1</v>
      </c>
      <c r="E2179" s="14" t="s">
        <v>1144</v>
      </c>
    </row>
    <row r="2180" spans="1:5" x14ac:dyDescent="0.25">
      <c r="A2180" s="14" t="s">
        <v>732</v>
      </c>
      <c r="B2180" s="15">
        <v>42762.047256944446</v>
      </c>
      <c r="C2180" t="str">
        <f t="shared" si="68"/>
        <v>27-1-2017</v>
      </c>
      <c r="D2180">
        <f t="shared" si="69"/>
        <v>1</v>
      </c>
      <c r="E2180" s="14" t="s">
        <v>1145</v>
      </c>
    </row>
    <row r="2181" spans="1:5" x14ac:dyDescent="0.25">
      <c r="A2181" s="14" t="s">
        <v>2221</v>
      </c>
      <c r="B2181" s="15">
        <v>42762.048495370371</v>
      </c>
      <c r="C2181" t="str">
        <f t="shared" si="68"/>
        <v>27-1-2017</v>
      </c>
      <c r="D2181">
        <f t="shared" si="69"/>
        <v>1</v>
      </c>
      <c r="E2181" s="14" t="s">
        <v>1145</v>
      </c>
    </row>
    <row r="2182" spans="1:5" x14ac:dyDescent="0.25">
      <c r="A2182" s="14" t="s">
        <v>2222</v>
      </c>
      <c r="B2182" s="15">
        <v>42762.048680555556</v>
      </c>
      <c r="C2182" t="str">
        <f t="shared" si="68"/>
        <v>27-1-2017</v>
      </c>
      <c r="D2182">
        <f t="shared" si="69"/>
        <v>1</v>
      </c>
      <c r="E2182" s="14" t="s">
        <v>1144</v>
      </c>
    </row>
    <row r="2183" spans="1:5" x14ac:dyDescent="0.25">
      <c r="A2183" s="14" t="s">
        <v>1218</v>
      </c>
      <c r="B2183" s="15">
        <v>42762.051203703704</v>
      </c>
      <c r="C2183" t="str">
        <f t="shared" si="68"/>
        <v>27-1-2017</v>
      </c>
      <c r="D2183">
        <f t="shared" si="69"/>
        <v>1</v>
      </c>
      <c r="E2183" s="14" t="s">
        <v>1144</v>
      </c>
    </row>
    <row r="2184" spans="1:5" x14ac:dyDescent="0.25">
      <c r="A2184" s="14" t="s">
        <v>1657</v>
      </c>
      <c r="B2184" s="15">
        <v>42762.05196759259</v>
      </c>
      <c r="C2184" t="str">
        <f t="shared" si="68"/>
        <v>27-1-2017</v>
      </c>
      <c r="D2184">
        <f t="shared" si="69"/>
        <v>1</v>
      </c>
      <c r="E2184" s="14" t="s">
        <v>1144</v>
      </c>
    </row>
    <row r="2185" spans="1:5" x14ac:dyDescent="0.25">
      <c r="A2185" s="14" t="s">
        <v>2223</v>
      </c>
      <c r="B2185" s="15">
        <v>42762.052002314813</v>
      </c>
      <c r="C2185" t="str">
        <f t="shared" si="68"/>
        <v>27-1-2017</v>
      </c>
      <c r="D2185">
        <f t="shared" si="69"/>
        <v>1</v>
      </c>
      <c r="E2185" s="14" t="s">
        <v>1144</v>
      </c>
    </row>
    <row r="2186" spans="1:5" x14ac:dyDescent="0.25">
      <c r="A2186" s="14" t="s">
        <v>186</v>
      </c>
      <c r="B2186" s="15">
        <v>42762.052951388891</v>
      </c>
      <c r="C2186" t="str">
        <f t="shared" si="68"/>
        <v>27-1-2017</v>
      </c>
      <c r="D2186">
        <f t="shared" si="69"/>
        <v>1</v>
      </c>
      <c r="E2186" s="14" t="s">
        <v>1144</v>
      </c>
    </row>
    <row r="2187" spans="1:5" x14ac:dyDescent="0.25">
      <c r="A2187" s="14" t="s">
        <v>2224</v>
      </c>
      <c r="B2187" s="15">
        <v>42762.053460648145</v>
      </c>
      <c r="C2187" t="str">
        <f t="shared" si="68"/>
        <v>27-1-2017</v>
      </c>
      <c r="D2187">
        <f t="shared" si="69"/>
        <v>1</v>
      </c>
      <c r="E2187" s="14" t="s">
        <v>1144</v>
      </c>
    </row>
    <row r="2188" spans="1:5" x14ac:dyDescent="0.25">
      <c r="A2188" s="14" t="s">
        <v>1155</v>
      </c>
      <c r="B2188" s="15">
        <v>42762.054340277777</v>
      </c>
      <c r="C2188" t="str">
        <f t="shared" si="68"/>
        <v>27-1-2017</v>
      </c>
      <c r="D2188">
        <f t="shared" si="69"/>
        <v>1</v>
      </c>
      <c r="E2188" s="14" t="s">
        <v>1144</v>
      </c>
    </row>
    <row r="2189" spans="1:5" x14ac:dyDescent="0.25">
      <c r="A2189" s="14" t="s">
        <v>1621</v>
      </c>
      <c r="B2189" s="15">
        <v>42762.056030092594</v>
      </c>
      <c r="C2189" t="str">
        <f t="shared" si="68"/>
        <v>27-1-2017</v>
      </c>
      <c r="D2189">
        <f t="shared" si="69"/>
        <v>1</v>
      </c>
      <c r="E2189" s="14" t="s">
        <v>1146</v>
      </c>
    </row>
    <row r="2190" spans="1:5" x14ac:dyDescent="0.25">
      <c r="A2190" s="14" t="s">
        <v>1378</v>
      </c>
      <c r="B2190" s="15">
        <v>42762.057025462964</v>
      </c>
      <c r="C2190" t="str">
        <f t="shared" si="68"/>
        <v>27-1-2017</v>
      </c>
      <c r="D2190">
        <f t="shared" si="69"/>
        <v>1</v>
      </c>
      <c r="E2190" s="14" t="s">
        <v>1144</v>
      </c>
    </row>
    <row r="2191" spans="1:5" x14ac:dyDescent="0.25">
      <c r="A2191" s="14" t="s">
        <v>1417</v>
      </c>
      <c r="B2191" s="15">
        <v>42762.05804398148</v>
      </c>
      <c r="C2191" t="str">
        <f t="shared" si="68"/>
        <v>27-1-2017</v>
      </c>
      <c r="D2191">
        <f t="shared" si="69"/>
        <v>1</v>
      </c>
      <c r="E2191" s="14" t="s">
        <v>1144</v>
      </c>
    </row>
    <row r="2192" spans="1:5" x14ac:dyDescent="0.25">
      <c r="A2192" s="14" t="s">
        <v>2225</v>
      </c>
      <c r="B2192" s="15">
        <v>42762.058356481481</v>
      </c>
      <c r="C2192" t="str">
        <f t="shared" si="68"/>
        <v>27-1-2017</v>
      </c>
      <c r="D2192">
        <f t="shared" si="69"/>
        <v>1</v>
      </c>
      <c r="E2192" s="14" t="s">
        <v>1144</v>
      </c>
    </row>
    <row r="2193" spans="1:5" x14ac:dyDescent="0.25">
      <c r="A2193" s="14" t="s">
        <v>155</v>
      </c>
      <c r="B2193" s="15">
        <v>42762.059641203705</v>
      </c>
      <c r="C2193" t="str">
        <f t="shared" si="68"/>
        <v>27-1-2017</v>
      </c>
      <c r="D2193">
        <f t="shared" si="69"/>
        <v>1</v>
      </c>
      <c r="E2193" s="14" t="s">
        <v>1146</v>
      </c>
    </row>
    <row r="2194" spans="1:5" x14ac:dyDescent="0.25">
      <c r="A2194" s="14" t="s">
        <v>2226</v>
      </c>
      <c r="B2194" s="15">
        <v>42762.061377314814</v>
      </c>
      <c r="C2194" t="str">
        <f t="shared" si="68"/>
        <v>27-1-2017</v>
      </c>
      <c r="D2194">
        <f t="shared" si="69"/>
        <v>1</v>
      </c>
      <c r="E2194" s="14" t="s">
        <v>1145</v>
      </c>
    </row>
    <row r="2195" spans="1:5" x14ac:dyDescent="0.25">
      <c r="A2195" s="14" t="s">
        <v>2227</v>
      </c>
      <c r="B2195" s="15">
        <v>42762.061759259261</v>
      </c>
      <c r="C2195" t="str">
        <f t="shared" si="68"/>
        <v>27-1-2017</v>
      </c>
      <c r="D2195">
        <f t="shared" si="69"/>
        <v>1</v>
      </c>
      <c r="E2195" s="14" t="s">
        <v>1144</v>
      </c>
    </row>
    <row r="2196" spans="1:5" x14ac:dyDescent="0.25">
      <c r="A2196" s="14" t="s">
        <v>2228</v>
      </c>
      <c r="B2196" s="15">
        <v>42762.064305555556</v>
      </c>
      <c r="C2196" t="str">
        <f t="shared" si="68"/>
        <v>27-1-2017</v>
      </c>
      <c r="D2196">
        <f t="shared" si="69"/>
        <v>1</v>
      </c>
      <c r="E2196" s="14" t="s">
        <v>1145</v>
      </c>
    </row>
    <row r="2197" spans="1:5" x14ac:dyDescent="0.25">
      <c r="A2197" s="14" t="s">
        <v>1921</v>
      </c>
      <c r="B2197" s="15">
        <v>42762.06453703704</v>
      </c>
      <c r="C2197" t="str">
        <f t="shared" si="68"/>
        <v>27-1-2017</v>
      </c>
      <c r="D2197">
        <f t="shared" si="69"/>
        <v>1</v>
      </c>
      <c r="E2197" s="14" t="s">
        <v>1144</v>
      </c>
    </row>
    <row r="2198" spans="1:5" x14ac:dyDescent="0.25">
      <c r="A2198" s="14" t="s">
        <v>86</v>
      </c>
      <c r="B2198" s="15">
        <v>42762.065671296295</v>
      </c>
      <c r="C2198" t="str">
        <f t="shared" si="68"/>
        <v>27-1-2017</v>
      </c>
      <c r="D2198">
        <f t="shared" si="69"/>
        <v>1</v>
      </c>
      <c r="E2198" s="14" t="s">
        <v>1144</v>
      </c>
    </row>
    <row r="2199" spans="1:5" x14ac:dyDescent="0.25">
      <c r="A2199" s="14" t="s">
        <v>2229</v>
      </c>
      <c r="B2199" s="15">
        <v>42762.06659722222</v>
      </c>
      <c r="C2199" t="str">
        <f t="shared" si="68"/>
        <v>27-1-2017</v>
      </c>
      <c r="D2199">
        <f t="shared" si="69"/>
        <v>1</v>
      </c>
      <c r="E2199" s="14" t="s">
        <v>1144</v>
      </c>
    </row>
    <row r="2200" spans="1:5" x14ac:dyDescent="0.25">
      <c r="A2200" s="14" t="s">
        <v>2230</v>
      </c>
      <c r="B2200" s="15">
        <v>42762.067395833335</v>
      </c>
      <c r="C2200" t="str">
        <f t="shared" si="68"/>
        <v>27-1-2017</v>
      </c>
      <c r="D2200">
        <f t="shared" si="69"/>
        <v>1</v>
      </c>
      <c r="E2200" s="14" t="s">
        <v>1144</v>
      </c>
    </row>
    <row r="2201" spans="1:5" x14ac:dyDescent="0.25">
      <c r="A2201" s="14" t="s">
        <v>200</v>
      </c>
      <c r="B2201" s="15">
        <v>42762.068159722221</v>
      </c>
      <c r="C2201" t="str">
        <f t="shared" si="68"/>
        <v>27-1-2017</v>
      </c>
      <c r="D2201">
        <f t="shared" si="69"/>
        <v>1</v>
      </c>
      <c r="E2201" s="14" t="s">
        <v>1144</v>
      </c>
    </row>
    <row r="2202" spans="1:5" x14ac:dyDescent="0.25">
      <c r="A2202" s="14" t="s">
        <v>2231</v>
      </c>
      <c r="B2202" s="15">
        <v>42762.069305555553</v>
      </c>
      <c r="C2202" t="str">
        <f t="shared" si="68"/>
        <v>27-1-2017</v>
      </c>
      <c r="D2202">
        <f t="shared" si="69"/>
        <v>1</v>
      </c>
      <c r="E2202" s="14" t="s">
        <v>1146</v>
      </c>
    </row>
    <row r="2203" spans="1:5" x14ac:dyDescent="0.25">
      <c r="A2203" s="14" t="s">
        <v>1528</v>
      </c>
      <c r="B2203" s="15">
        <v>42762.070462962962</v>
      </c>
      <c r="C2203" t="str">
        <f t="shared" si="68"/>
        <v>27-1-2017</v>
      </c>
      <c r="D2203">
        <f t="shared" si="69"/>
        <v>1</v>
      </c>
      <c r="E2203" s="14" t="s">
        <v>1144</v>
      </c>
    </row>
    <row r="2204" spans="1:5" x14ac:dyDescent="0.25">
      <c r="A2204" s="14" t="s">
        <v>1186</v>
      </c>
      <c r="B2204" s="15">
        <v>42762.072199074071</v>
      </c>
      <c r="C2204" t="str">
        <f t="shared" si="68"/>
        <v>27-1-2017</v>
      </c>
      <c r="D2204">
        <f t="shared" si="69"/>
        <v>1</v>
      </c>
      <c r="E2204" s="14" t="s">
        <v>1144</v>
      </c>
    </row>
    <row r="2205" spans="1:5" x14ac:dyDescent="0.25">
      <c r="A2205" s="14" t="s">
        <v>96</v>
      </c>
      <c r="B2205" s="15">
        <v>42762.073206018518</v>
      </c>
      <c r="C2205" t="str">
        <f t="shared" si="68"/>
        <v>27-1-2017</v>
      </c>
      <c r="D2205">
        <f t="shared" si="69"/>
        <v>1</v>
      </c>
      <c r="E2205" s="14" t="s">
        <v>1144</v>
      </c>
    </row>
    <row r="2206" spans="1:5" x14ac:dyDescent="0.25">
      <c r="A2206" s="14" t="s">
        <v>202</v>
      </c>
      <c r="B2206" s="15">
        <v>42762.073437500003</v>
      </c>
      <c r="C2206" t="str">
        <f t="shared" si="68"/>
        <v>27-1-2017</v>
      </c>
      <c r="D2206">
        <f t="shared" si="69"/>
        <v>1</v>
      </c>
      <c r="E2206" s="14" t="s">
        <v>1144</v>
      </c>
    </row>
    <row r="2207" spans="1:5" x14ac:dyDescent="0.25">
      <c r="A2207" s="14" t="s">
        <v>143</v>
      </c>
      <c r="B2207" s="15">
        <v>42762.075856481482</v>
      </c>
      <c r="C2207" t="str">
        <f t="shared" si="68"/>
        <v>27-1-2017</v>
      </c>
      <c r="D2207">
        <f t="shared" si="69"/>
        <v>1</v>
      </c>
      <c r="E2207" s="14" t="s">
        <v>1144</v>
      </c>
    </row>
    <row r="2208" spans="1:5" x14ac:dyDescent="0.25">
      <c r="A2208" s="14" t="s">
        <v>849</v>
      </c>
      <c r="B2208" s="15">
        <v>42762.076898148145</v>
      </c>
      <c r="C2208" t="str">
        <f t="shared" si="68"/>
        <v>27-1-2017</v>
      </c>
      <c r="D2208">
        <f t="shared" si="69"/>
        <v>1</v>
      </c>
      <c r="E2208" s="14" t="s">
        <v>1145</v>
      </c>
    </row>
    <row r="2209" spans="1:5" x14ac:dyDescent="0.25">
      <c r="A2209" s="14" t="s">
        <v>1005</v>
      </c>
      <c r="B2209" s="15">
        <v>42762.079247685186</v>
      </c>
      <c r="C2209" t="str">
        <f t="shared" si="68"/>
        <v>27-1-2017</v>
      </c>
      <c r="D2209">
        <f t="shared" si="69"/>
        <v>1</v>
      </c>
      <c r="E2209" s="14" t="s">
        <v>1145</v>
      </c>
    </row>
    <row r="2210" spans="1:5" x14ac:dyDescent="0.25">
      <c r="A2210" s="14" t="s">
        <v>25</v>
      </c>
      <c r="B2210" s="15">
        <v>42762.081273148149</v>
      </c>
      <c r="C2210" t="str">
        <f t="shared" si="68"/>
        <v>27-1-2017</v>
      </c>
      <c r="D2210">
        <f t="shared" si="69"/>
        <v>1</v>
      </c>
      <c r="E2210" s="14" t="s">
        <v>1144</v>
      </c>
    </row>
    <row r="2211" spans="1:5" x14ac:dyDescent="0.25">
      <c r="A2211" s="14" t="s">
        <v>2232</v>
      </c>
      <c r="B2211" s="15">
        <v>42762.084513888891</v>
      </c>
      <c r="C2211" t="str">
        <f t="shared" si="68"/>
        <v>27-1-2017</v>
      </c>
      <c r="D2211">
        <f t="shared" si="69"/>
        <v>2</v>
      </c>
      <c r="E2211" s="14" t="s">
        <v>1145</v>
      </c>
    </row>
    <row r="2212" spans="1:5" x14ac:dyDescent="0.25">
      <c r="A2212" s="14" t="s">
        <v>2233</v>
      </c>
      <c r="B2212" s="15">
        <v>42762.085833333331</v>
      </c>
      <c r="C2212" t="str">
        <f t="shared" si="68"/>
        <v>27-1-2017</v>
      </c>
      <c r="D2212">
        <f t="shared" si="69"/>
        <v>2</v>
      </c>
      <c r="E2212" s="14" t="s">
        <v>1145</v>
      </c>
    </row>
    <row r="2213" spans="1:5" x14ac:dyDescent="0.25">
      <c r="A2213" s="14" t="s">
        <v>427</v>
      </c>
      <c r="B2213" s="15">
        <v>42762.087430555555</v>
      </c>
      <c r="C2213" t="str">
        <f t="shared" si="68"/>
        <v>27-1-2017</v>
      </c>
      <c r="D2213">
        <f t="shared" si="69"/>
        <v>2</v>
      </c>
      <c r="E2213" s="14" t="s">
        <v>1143</v>
      </c>
    </row>
    <row r="2214" spans="1:5" x14ac:dyDescent="0.25">
      <c r="A2214" s="14" t="s">
        <v>427</v>
      </c>
      <c r="B2214" s="15">
        <v>42762.087430555555</v>
      </c>
      <c r="C2214" t="str">
        <f t="shared" si="68"/>
        <v>27-1-2017</v>
      </c>
      <c r="D2214">
        <f t="shared" si="69"/>
        <v>2</v>
      </c>
      <c r="E2214" s="14" t="s">
        <v>1143</v>
      </c>
    </row>
    <row r="2215" spans="1:5" x14ac:dyDescent="0.25">
      <c r="A2215" s="14" t="s">
        <v>1365</v>
      </c>
      <c r="B2215" s="15">
        <v>42762.087696759256</v>
      </c>
      <c r="C2215" t="str">
        <f t="shared" si="68"/>
        <v>27-1-2017</v>
      </c>
      <c r="D2215">
        <f t="shared" si="69"/>
        <v>2</v>
      </c>
      <c r="E2215" s="14" t="s">
        <v>1144</v>
      </c>
    </row>
    <row r="2216" spans="1:5" x14ac:dyDescent="0.25">
      <c r="A2216" s="14" t="s">
        <v>1778</v>
      </c>
      <c r="B2216" s="15">
        <v>42762.088541666664</v>
      </c>
      <c r="C2216" t="str">
        <f t="shared" si="68"/>
        <v>27-1-2017</v>
      </c>
      <c r="D2216">
        <f t="shared" si="69"/>
        <v>2</v>
      </c>
      <c r="E2216" s="14" t="s">
        <v>1144</v>
      </c>
    </row>
    <row r="2217" spans="1:5" x14ac:dyDescent="0.25">
      <c r="A2217" s="14" t="s">
        <v>1906</v>
      </c>
      <c r="B2217" s="15">
        <v>42762.091793981483</v>
      </c>
      <c r="C2217" t="str">
        <f t="shared" si="68"/>
        <v>27-1-2017</v>
      </c>
      <c r="D2217">
        <f t="shared" si="69"/>
        <v>2</v>
      </c>
      <c r="E2217" s="14" t="s">
        <v>1144</v>
      </c>
    </row>
    <row r="2218" spans="1:5" x14ac:dyDescent="0.25">
      <c r="A2218" s="14" t="s">
        <v>214</v>
      </c>
      <c r="B2218" s="15">
        <v>42762.092928240738</v>
      </c>
      <c r="C2218" t="str">
        <f t="shared" si="68"/>
        <v>27-1-2017</v>
      </c>
      <c r="D2218">
        <f t="shared" si="69"/>
        <v>2</v>
      </c>
      <c r="E2218" s="14" t="s">
        <v>1145</v>
      </c>
    </row>
    <row r="2219" spans="1:5" x14ac:dyDescent="0.25">
      <c r="A2219" s="14" t="s">
        <v>2234</v>
      </c>
      <c r="B2219" s="15">
        <v>42762.095509259256</v>
      </c>
      <c r="C2219" t="str">
        <f t="shared" si="68"/>
        <v>27-1-2017</v>
      </c>
      <c r="D2219">
        <f t="shared" si="69"/>
        <v>2</v>
      </c>
      <c r="E2219" s="14" t="s">
        <v>1145</v>
      </c>
    </row>
    <row r="2220" spans="1:5" x14ac:dyDescent="0.25">
      <c r="A2220" s="14" t="s">
        <v>1038</v>
      </c>
      <c r="B2220" s="15">
        <v>42762.096944444442</v>
      </c>
      <c r="C2220" t="str">
        <f t="shared" si="68"/>
        <v>27-1-2017</v>
      </c>
      <c r="D2220">
        <f t="shared" si="69"/>
        <v>2</v>
      </c>
      <c r="E2220" s="14" t="s">
        <v>1145</v>
      </c>
    </row>
    <row r="2221" spans="1:5" x14ac:dyDescent="0.25">
      <c r="A2221" s="14" t="s">
        <v>1038</v>
      </c>
      <c r="B2221" s="15">
        <v>42762.096944444442</v>
      </c>
      <c r="C2221" t="str">
        <f t="shared" si="68"/>
        <v>27-1-2017</v>
      </c>
      <c r="D2221">
        <f t="shared" si="69"/>
        <v>2</v>
      </c>
      <c r="E2221" s="14" t="s">
        <v>1145</v>
      </c>
    </row>
    <row r="2222" spans="1:5" x14ac:dyDescent="0.25">
      <c r="A2222" s="14" t="s">
        <v>1038</v>
      </c>
      <c r="B2222" s="15">
        <v>42762.096944444442</v>
      </c>
      <c r="C2222" t="str">
        <f t="shared" si="68"/>
        <v>27-1-2017</v>
      </c>
      <c r="D2222">
        <f t="shared" si="69"/>
        <v>2</v>
      </c>
      <c r="E2222" s="14" t="s">
        <v>1145</v>
      </c>
    </row>
    <row r="2223" spans="1:5" x14ac:dyDescent="0.25">
      <c r="A2223" s="14" t="s">
        <v>2235</v>
      </c>
      <c r="B2223" s="15">
        <v>42762.097893518519</v>
      </c>
      <c r="C2223" t="str">
        <f t="shared" si="68"/>
        <v>27-1-2017</v>
      </c>
      <c r="D2223">
        <f t="shared" si="69"/>
        <v>2</v>
      </c>
      <c r="E2223" s="14" t="s">
        <v>1144</v>
      </c>
    </row>
    <row r="2224" spans="1:5" x14ac:dyDescent="0.25">
      <c r="A2224" s="14" t="s">
        <v>1344</v>
      </c>
      <c r="B2224" s="15">
        <v>42762.10056712963</v>
      </c>
      <c r="C2224" t="str">
        <f t="shared" si="68"/>
        <v>27-1-2017</v>
      </c>
      <c r="D2224">
        <f t="shared" si="69"/>
        <v>2</v>
      </c>
      <c r="E2224" s="14" t="s">
        <v>1144</v>
      </c>
    </row>
    <row r="2225" spans="1:5" x14ac:dyDescent="0.25">
      <c r="A2225" s="14" t="s">
        <v>1916</v>
      </c>
      <c r="B2225" s="15">
        <v>42762.100590277776</v>
      </c>
      <c r="C2225" t="str">
        <f t="shared" si="68"/>
        <v>27-1-2017</v>
      </c>
      <c r="D2225">
        <f t="shared" si="69"/>
        <v>2</v>
      </c>
      <c r="E2225" s="14" t="s">
        <v>1144</v>
      </c>
    </row>
    <row r="2226" spans="1:5" x14ac:dyDescent="0.25">
      <c r="A2226" s="14" t="s">
        <v>2236</v>
      </c>
      <c r="B2226" s="15">
        <v>42762.106064814812</v>
      </c>
      <c r="C2226" t="str">
        <f t="shared" si="68"/>
        <v>27-1-2017</v>
      </c>
      <c r="D2226">
        <f t="shared" si="69"/>
        <v>2</v>
      </c>
      <c r="E2226" s="14" t="s">
        <v>1144</v>
      </c>
    </row>
    <row r="2227" spans="1:5" x14ac:dyDescent="0.25">
      <c r="A2227" s="14" t="s">
        <v>2237</v>
      </c>
      <c r="B2227" s="15">
        <v>42762.111817129633</v>
      </c>
      <c r="C2227" t="str">
        <f t="shared" si="68"/>
        <v>27-1-2017</v>
      </c>
      <c r="D2227">
        <f t="shared" si="69"/>
        <v>2</v>
      </c>
      <c r="E2227" s="14" t="s">
        <v>1144</v>
      </c>
    </row>
    <row r="2228" spans="1:5" x14ac:dyDescent="0.25">
      <c r="A2228" s="14" t="s">
        <v>249</v>
      </c>
      <c r="B2228" s="15">
        <v>42762.119039351855</v>
      </c>
      <c r="C2228" t="str">
        <f t="shared" si="68"/>
        <v>27-1-2017</v>
      </c>
      <c r="D2228">
        <f t="shared" si="69"/>
        <v>2</v>
      </c>
      <c r="E2228" s="14" t="s">
        <v>1144</v>
      </c>
    </row>
    <row r="2229" spans="1:5" x14ac:dyDescent="0.25">
      <c r="A2229" s="14" t="s">
        <v>2238</v>
      </c>
      <c r="B2229" s="15">
        <v>42762.119629629633</v>
      </c>
      <c r="C2229" t="str">
        <f t="shared" si="68"/>
        <v>27-1-2017</v>
      </c>
      <c r="D2229">
        <f t="shared" si="69"/>
        <v>2</v>
      </c>
      <c r="E2229" s="14" t="s">
        <v>1144</v>
      </c>
    </row>
    <row r="2230" spans="1:5" x14ac:dyDescent="0.25">
      <c r="A2230" s="14" t="s">
        <v>1763</v>
      </c>
      <c r="B2230" s="15">
        <v>42762.119895833333</v>
      </c>
      <c r="C2230" t="str">
        <f t="shared" si="68"/>
        <v>27-1-2017</v>
      </c>
      <c r="D2230">
        <f t="shared" si="69"/>
        <v>2</v>
      </c>
      <c r="E2230" s="14" t="s">
        <v>1144</v>
      </c>
    </row>
    <row r="2231" spans="1:5" x14ac:dyDescent="0.25">
      <c r="A2231" s="14" t="s">
        <v>1201</v>
      </c>
      <c r="B2231" s="15">
        <v>42762.120752314811</v>
      </c>
      <c r="C2231" t="str">
        <f t="shared" si="68"/>
        <v>27-1-2017</v>
      </c>
      <c r="D2231">
        <f t="shared" si="69"/>
        <v>2</v>
      </c>
      <c r="E2231" s="14" t="s">
        <v>1144</v>
      </c>
    </row>
    <row r="2232" spans="1:5" x14ac:dyDescent="0.25">
      <c r="A2232" s="14" t="s">
        <v>774</v>
      </c>
      <c r="B2232" s="15">
        <v>42762.121446759258</v>
      </c>
      <c r="C2232" t="str">
        <f t="shared" si="68"/>
        <v>27-1-2017</v>
      </c>
      <c r="D2232">
        <f t="shared" si="69"/>
        <v>2</v>
      </c>
      <c r="E2232" s="14" t="s">
        <v>1144</v>
      </c>
    </row>
    <row r="2233" spans="1:5" x14ac:dyDescent="0.25">
      <c r="A2233" s="14" t="s">
        <v>2239</v>
      </c>
      <c r="B2233" s="15">
        <v>42762.121666666666</v>
      </c>
      <c r="C2233" t="str">
        <f t="shared" si="68"/>
        <v>27-1-2017</v>
      </c>
      <c r="D2233">
        <f t="shared" si="69"/>
        <v>2</v>
      </c>
      <c r="E2233" s="14" t="s">
        <v>1144</v>
      </c>
    </row>
    <row r="2234" spans="1:5" x14ac:dyDescent="0.25">
      <c r="A2234" s="14" t="s">
        <v>1802</v>
      </c>
      <c r="B2234" s="15">
        <v>42762.122719907406</v>
      </c>
      <c r="C2234" t="str">
        <f t="shared" si="68"/>
        <v>27-1-2017</v>
      </c>
      <c r="D2234">
        <f t="shared" si="69"/>
        <v>2</v>
      </c>
      <c r="E2234" s="14" t="s">
        <v>1144</v>
      </c>
    </row>
    <row r="2235" spans="1:5" x14ac:dyDescent="0.25">
      <c r="A2235" s="14" t="s">
        <v>2240</v>
      </c>
      <c r="B2235" s="15">
        <v>42762.123877314814</v>
      </c>
      <c r="C2235" t="str">
        <f t="shared" si="68"/>
        <v>27-1-2017</v>
      </c>
      <c r="D2235">
        <f t="shared" si="69"/>
        <v>2</v>
      </c>
      <c r="E2235" s="14" t="s">
        <v>1146</v>
      </c>
    </row>
    <row r="2236" spans="1:5" x14ac:dyDescent="0.25">
      <c r="A2236" s="14" t="s">
        <v>2241</v>
      </c>
      <c r="B2236" s="15">
        <v>42762.124745370369</v>
      </c>
      <c r="C2236" t="str">
        <f t="shared" si="68"/>
        <v>27-1-2017</v>
      </c>
      <c r="D2236">
        <f t="shared" si="69"/>
        <v>2</v>
      </c>
      <c r="E2236" s="14" t="s">
        <v>1144</v>
      </c>
    </row>
    <row r="2237" spans="1:5" x14ac:dyDescent="0.25">
      <c r="A2237" s="14" t="s">
        <v>1372</v>
      </c>
      <c r="B2237" s="15">
        <v>42762.1250462963</v>
      </c>
      <c r="C2237" t="str">
        <f t="shared" si="68"/>
        <v>27-1-2017</v>
      </c>
      <c r="D2237">
        <f t="shared" si="69"/>
        <v>3</v>
      </c>
      <c r="E2237" s="14" t="s">
        <v>1144</v>
      </c>
    </row>
    <row r="2238" spans="1:5" x14ac:dyDescent="0.25">
      <c r="A2238" s="14" t="s">
        <v>36</v>
      </c>
      <c r="B2238" s="15">
        <v>42762.125798611109</v>
      </c>
      <c r="C2238" t="str">
        <f t="shared" si="68"/>
        <v>27-1-2017</v>
      </c>
      <c r="D2238">
        <f t="shared" si="69"/>
        <v>3</v>
      </c>
      <c r="E2238" s="14" t="s">
        <v>1144</v>
      </c>
    </row>
    <row r="2239" spans="1:5" x14ac:dyDescent="0.25">
      <c r="A2239" s="14" t="s">
        <v>2242</v>
      </c>
      <c r="B2239" s="15">
        <v>42762.126562500001</v>
      </c>
      <c r="C2239" t="str">
        <f t="shared" si="68"/>
        <v>27-1-2017</v>
      </c>
      <c r="D2239">
        <f t="shared" si="69"/>
        <v>3</v>
      </c>
      <c r="E2239" s="14" t="s">
        <v>1144</v>
      </c>
    </row>
    <row r="2240" spans="1:5" x14ac:dyDescent="0.25">
      <c r="A2240" s="14" t="s">
        <v>2243</v>
      </c>
      <c r="B2240" s="15">
        <v>42762.126597222225</v>
      </c>
      <c r="C2240" t="str">
        <f t="shared" si="68"/>
        <v>27-1-2017</v>
      </c>
      <c r="D2240">
        <f t="shared" si="69"/>
        <v>3</v>
      </c>
      <c r="E2240" s="14" t="s">
        <v>1144</v>
      </c>
    </row>
    <row r="2241" spans="1:5" x14ac:dyDescent="0.25">
      <c r="A2241" s="14" t="s">
        <v>1212</v>
      </c>
      <c r="B2241" s="15">
        <v>42762.127268518518</v>
      </c>
      <c r="C2241" t="str">
        <f t="shared" si="68"/>
        <v>27-1-2017</v>
      </c>
      <c r="D2241">
        <f t="shared" si="69"/>
        <v>3</v>
      </c>
      <c r="E2241" s="14" t="s">
        <v>1144</v>
      </c>
    </row>
    <row r="2242" spans="1:5" x14ac:dyDescent="0.25">
      <c r="A2242" s="14" t="s">
        <v>2244</v>
      </c>
      <c r="B2242" s="15">
        <v>42762.128344907411</v>
      </c>
      <c r="C2242" t="str">
        <f t="shared" si="68"/>
        <v>27-1-2017</v>
      </c>
      <c r="D2242">
        <f t="shared" si="69"/>
        <v>3</v>
      </c>
      <c r="E2242" s="14" t="s">
        <v>1144</v>
      </c>
    </row>
    <row r="2243" spans="1:5" x14ac:dyDescent="0.25">
      <c r="A2243" s="14" t="s">
        <v>186</v>
      </c>
      <c r="B2243" s="15">
        <v>42762.12877314815</v>
      </c>
      <c r="C2243" t="str">
        <f t="shared" ref="C2243:C2306" si="70">CONCATENATE(DAY(B2243),"-",MONTH(B2243),"-",YEAR(B2243))</f>
        <v>27-1-2017</v>
      </c>
      <c r="D2243">
        <f t="shared" ref="D2243:D2306" si="71">HOUR(B2243)</f>
        <v>3</v>
      </c>
      <c r="E2243" s="14" t="s">
        <v>1144</v>
      </c>
    </row>
    <row r="2244" spans="1:5" x14ac:dyDescent="0.25">
      <c r="A2244" s="14" t="s">
        <v>1307</v>
      </c>
      <c r="B2244" s="15">
        <v>42762.129108796296</v>
      </c>
      <c r="C2244" t="str">
        <f t="shared" si="70"/>
        <v>27-1-2017</v>
      </c>
      <c r="D2244">
        <f t="shared" si="71"/>
        <v>3</v>
      </c>
      <c r="E2244" s="14" t="s">
        <v>1144</v>
      </c>
    </row>
    <row r="2245" spans="1:5" x14ac:dyDescent="0.25">
      <c r="A2245" s="14" t="s">
        <v>727</v>
      </c>
      <c r="B2245" s="15">
        <v>42762.129872685182</v>
      </c>
      <c r="C2245" t="str">
        <f t="shared" si="70"/>
        <v>27-1-2017</v>
      </c>
      <c r="D2245">
        <f t="shared" si="71"/>
        <v>3</v>
      </c>
      <c r="E2245" s="14" t="s">
        <v>1144</v>
      </c>
    </row>
    <row r="2246" spans="1:5" x14ac:dyDescent="0.25">
      <c r="A2246" s="14" t="s">
        <v>1639</v>
      </c>
      <c r="B2246" s="15">
        <v>42762.130277777775</v>
      </c>
      <c r="C2246" t="str">
        <f t="shared" si="70"/>
        <v>27-1-2017</v>
      </c>
      <c r="D2246">
        <f t="shared" si="71"/>
        <v>3</v>
      </c>
      <c r="E2246" s="14" t="s">
        <v>1146</v>
      </c>
    </row>
    <row r="2247" spans="1:5" x14ac:dyDescent="0.25">
      <c r="A2247" s="14" t="s">
        <v>7</v>
      </c>
      <c r="B2247" s="15">
        <v>42762.131319444445</v>
      </c>
      <c r="C2247" t="str">
        <f t="shared" si="70"/>
        <v>27-1-2017</v>
      </c>
      <c r="D2247">
        <f t="shared" si="71"/>
        <v>3</v>
      </c>
      <c r="E2247" s="14" t="s">
        <v>1144</v>
      </c>
    </row>
    <row r="2248" spans="1:5" x14ac:dyDescent="0.25">
      <c r="A2248" s="14" t="s">
        <v>2111</v>
      </c>
      <c r="B2248" s="15">
        <v>42762.132708333331</v>
      </c>
      <c r="C2248" t="str">
        <f t="shared" si="70"/>
        <v>27-1-2017</v>
      </c>
      <c r="D2248">
        <f t="shared" si="71"/>
        <v>3</v>
      </c>
      <c r="E2248" s="14" t="s">
        <v>1144</v>
      </c>
    </row>
    <row r="2249" spans="1:5" x14ac:dyDescent="0.25">
      <c r="A2249" s="14" t="s">
        <v>2245</v>
      </c>
      <c r="B2249" s="15">
        <v>42762.133032407408</v>
      </c>
      <c r="C2249" t="str">
        <f t="shared" si="70"/>
        <v>27-1-2017</v>
      </c>
      <c r="D2249">
        <f t="shared" si="71"/>
        <v>3</v>
      </c>
      <c r="E2249" s="14" t="s">
        <v>1146</v>
      </c>
    </row>
    <row r="2250" spans="1:5" x14ac:dyDescent="0.25">
      <c r="A2250" s="14" t="s">
        <v>2246</v>
      </c>
      <c r="B2250" s="15">
        <v>42762.134444444448</v>
      </c>
      <c r="C2250" t="str">
        <f t="shared" si="70"/>
        <v>27-1-2017</v>
      </c>
      <c r="D2250">
        <f t="shared" si="71"/>
        <v>3</v>
      </c>
      <c r="E2250" s="14" t="s">
        <v>1144</v>
      </c>
    </row>
    <row r="2251" spans="1:5" x14ac:dyDescent="0.25">
      <c r="A2251" s="14" t="s">
        <v>1229</v>
      </c>
      <c r="B2251" s="15">
        <v>42762.134872685187</v>
      </c>
      <c r="C2251" t="str">
        <f t="shared" si="70"/>
        <v>27-1-2017</v>
      </c>
      <c r="D2251">
        <f t="shared" si="71"/>
        <v>3</v>
      </c>
      <c r="E2251" s="14" t="s">
        <v>1144</v>
      </c>
    </row>
    <row r="2252" spans="1:5" x14ac:dyDescent="0.25">
      <c r="A2252" s="14" t="s">
        <v>1498</v>
      </c>
      <c r="B2252" s="15">
        <v>42762.136134259257</v>
      </c>
      <c r="C2252" t="str">
        <f t="shared" si="70"/>
        <v>27-1-2017</v>
      </c>
      <c r="D2252">
        <f t="shared" si="71"/>
        <v>3</v>
      </c>
      <c r="E2252" s="14" t="s">
        <v>1144</v>
      </c>
    </row>
    <row r="2253" spans="1:5" x14ac:dyDescent="0.25">
      <c r="A2253" s="14" t="s">
        <v>2247</v>
      </c>
      <c r="B2253" s="15">
        <v>42762.136238425926</v>
      </c>
      <c r="C2253" t="str">
        <f t="shared" si="70"/>
        <v>27-1-2017</v>
      </c>
      <c r="D2253">
        <f t="shared" si="71"/>
        <v>3</v>
      </c>
      <c r="E2253" s="14" t="s">
        <v>1146</v>
      </c>
    </row>
    <row r="2254" spans="1:5" x14ac:dyDescent="0.25">
      <c r="A2254" s="14" t="s">
        <v>1235</v>
      </c>
      <c r="B2254" s="15">
        <v>42762.136840277781</v>
      </c>
      <c r="C2254" t="str">
        <f t="shared" si="70"/>
        <v>27-1-2017</v>
      </c>
      <c r="D2254">
        <f t="shared" si="71"/>
        <v>3</v>
      </c>
      <c r="E2254" s="14" t="s">
        <v>1146</v>
      </c>
    </row>
    <row r="2255" spans="1:5" x14ac:dyDescent="0.25">
      <c r="A2255" s="14" t="s">
        <v>1284</v>
      </c>
      <c r="B2255" s="15">
        <v>42762.137256944443</v>
      </c>
      <c r="C2255" t="str">
        <f t="shared" si="70"/>
        <v>27-1-2017</v>
      </c>
      <c r="D2255">
        <f t="shared" si="71"/>
        <v>3</v>
      </c>
      <c r="E2255" s="14" t="s">
        <v>1144</v>
      </c>
    </row>
    <row r="2256" spans="1:5" x14ac:dyDescent="0.25">
      <c r="A2256" s="14" t="s">
        <v>2230</v>
      </c>
      <c r="B2256" s="15">
        <v>42762.138981481483</v>
      </c>
      <c r="C2256" t="str">
        <f t="shared" si="70"/>
        <v>27-1-2017</v>
      </c>
      <c r="D2256">
        <f t="shared" si="71"/>
        <v>3</v>
      </c>
      <c r="E2256" s="14" t="s">
        <v>1144</v>
      </c>
    </row>
    <row r="2257" spans="1:5" x14ac:dyDescent="0.25">
      <c r="A2257" s="14" t="s">
        <v>216</v>
      </c>
      <c r="B2257" s="15">
        <v>42762.141168981485</v>
      </c>
      <c r="C2257" t="str">
        <f t="shared" si="70"/>
        <v>27-1-2017</v>
      </c>
      <c r="D2257">
        <f t="shared" si="71"/>
        <v>3</v>
      </c>
      <c r="E2257" s="14" t="s">
        <v>1144</v>
      </c>
    </row>
    <row r="2258" spans="1:5" x14ac:dyDescent="0.25">
      <c r="A2258" s="14" t="s">
        <v>1605</v>
      </c>
      <c r="B2258" s="15">
        <v>42762.141481481478</v>
      </c>
      <c r="C2258" t="str">
        <f t="shared" si="70"/>
        <v>27-1-2017</v>
      </c>
      <c r="D2258">
        <f t="shared" si="71"/>
        <v>3</v>
      </c>
      <c r="E2258" s="14" t="s">
        <v>1144</v>
      </c>
    </row>
    <row r="2259" spans="1:5" x14ac:dyDescent="0.25">
      <c r="A2259" s="14" t="s">
        <v>1721</v>
      </c>
      <c r="B2259" s="15">
        <v>42762.142245370371</v>
      </c>
      <c r="C2259" t="str">
        <f t="shared" si="70"/>
        <v>27-1-2017</v>
      </c>
      <c r="D2259">
        <f t="shared" si="71"/>
        <v>3</v>
      </c>
      <c r="E2259" s="14" t="s">
        <v>1144</v>
      </c>
    </row>
    <row r="2260" spans="1:5" x14ac:dyDescent="0.25">
      <c r="A2260" s="14" t="s">
        <v>241</v>
      </c>
      <c r="B2260" s="15">
        <v>42762.144085648149</v>
      </c>
      <c r="C2260" t="str">
        <f t="shared" si="70"/>
        <v>27-1-2017</v>
      </c>
      <c r="D2260">
        <f t="shared" si="71"/>
        <v>3</v>
      </c>
      <c r="E2260" s="14" t="s">
        <v>1144</v>
      </c>
    </row>
    <row r="2261" spans="1:5" x14ac:dyDescent="0.25">
      <c r="A2261" s="14" t="s">
        <v>1378</v>
      </c>
      <c r="B2261" s="15">
        <v>42762.146782407406</v>
      </c>
      <c r="C2261" t="str">
        <f t="shared" si="70"/>
        <v>27-1-2017</v>
      </c>
      <c r="D2261">
        <f t="shared" si="71"/>
        <v>3</v>
      </c>
      <c r="E2261" s="14" t="s">
        <v>1144</v>
      </c>
    </row>
    <row r="2262" spans="1:5" x14ac:dyDescent="0.25">
      <c r="A2262" s="14" t="s">
        <v>716</v>
      </c>
      <c r="B2262" s="15">
        <v>42762.147893518515</v>
      </c>
      <c r="C2262" t="str">
        <f t="shared" si="70"/>
        <v>27-1-2017</v>
      </c>
      <c r="D2262">
        <f t="shared" si="71"/>
        <v>3</v>
      </c>
      <c r="E2262" s="14" t="s">
        <v>1143</v>
      </c>
    </row>
    <row r="2263" spans="1:5" x14ac:dyDescent="0.25">
      <c r="A2263" s="14" t="s">
        <v>716</v>
      </c>
      <c r="B2263" s="15">
        <v>42762.147893518515</v>
      </c>
      <c r="C2263" t="str">
        <f t="shared" si="70"/>
        <v>27-1-2017</v>
      </c>
      <c r="D2263">
        <f t="shared" si="71"/>
        <v>3</v>
      </c>
      <c r="E2263" s="14" t="s">
        <v>1143</v>
      </c>
    </row>
    <row r="2264" spans="1:5" x14ac:dyDescent="0.25">
      <c r="A2264" s="14" t="s">
        <v>2248</v>
      </c>
      <c r="B2264" s="15">
        <v>42762.148923611108</v>
      </c>
      <c r="C2264" t="str">
        <f t="shared" si="70"/>
        <v>27-1-2017</v>
      </c>
      <c r="D2264">
        <f t="shared" si="71"/>
        <v>3</v>
      </c>
      <c r="E2264" s="14" t="s">
        <v>1145</v>
      </c>
    </row>
    <row r="2265" spans="1:5" x14ac:dyDescent="0.25">
      <c r="A2265" s="14" t="s">
        <v>1555</v>
      </c>
      <c r="B2265" s="15">
        <v>42762.153009259258</v>
      </c>
      <c r="C2265" t="str">
        <f t="shared" si="70"/>
        <v>27-1-2017</v>
      </c>
      <c r="D2265">
        <f t="shared" si="71"/>
        <v>3</v>
      </c>
      <c r="E2265" s="14" t="s">
        <v>1144</v>
      </c>
    </row>
    <row r="2266" spans="1:5" x14ac:dyDescent="0.25">
      <c r="A2266" s="14" t="s">
        <v>729</v>
      </c>
      <c r="B2266" s="15">
        <v>42762.153368055559</v>
      </c>
      <c r="C2266" t="str">
        <f t="shared" si="70"/>
        <v>27-1-2017</v>
      </c>
      <c r="D2266">
        <f t="shared" si="71"/>
        <v>3</v>
      </c>
      <c r="E2266" s="14" t="s">
        <v>1146</v>
      </c>
    </row>
    <row r="2267" spans="1:5" x14ac:dyDescent="0.25">
      <c r="A2267" s="14" t="s">
        <v>134</v>
      </c>
      <c r="B2267" s="15">
        <v>42762.154131944444</v>
      </c>
      <c r="C2267" t="str">
        <f t="shared" si="70"/>
        <v>27-1-2017</v>
      </c>
      <c r="D2267">
        <f t="shared" si="71"/>
        <v>3</v>
      </c>
      <c r="E2267" s="14" t="s">
        <v>1144</v>
      </c>
    </row>
    <row r="2268" spans="1:5" x14ac:dyDescent="0.25">
      <c r="A2268" s="14" t="s">
        <v>2249</v>
      </c>
      <c r="B2268" s="15">
        <v>42762.154270833336</v>
      </c>
      <c r="C2268" t="str">
        <f t="shared" si="70"/>
        <v>27-1-2017</v>
      </c>
      <c r="D2268">
        <f t="shared" si="71"/>
        <v>3</v>
      </c>
      <c r="E2268" s="14" t="s">
        <v>1144</v>
      </c>
    </row>
    <row r="2269" spans="1:5" x14ac:dyDescent="0.25">
      <c r="A2269" s="14" t="s">
        <v>2250</v>
      </c>
      <c r="B2269" s="15">
        <v>42762.154953703706</v>
      </c>
      <c r="C2269" t="str">
        <f t="shared" si="70"/>
        <v>27-1-2017</v>
      </c>
      <c r="D2269">
        <f t="shared" si="71"/>
        <v>3</v>
      </c>
      <c r="E2269" s="14" t="s">
        <v>1144</v>
      </c>
    </row>
    <row r="2270" spans="1:5" x14ac:dyDescent="0.25">
      <c r="A2270" s="14" t="s">
        <v>417</v>
      </c>
      <c r="B2270" s="14" t="s">
        <v>2985</v>
      </c>
      <c r="C2270" t="e">
        <f t="shared" si="70"/>
        <v>#VALUE!</v>
      </c>
      <c r="D2270" t="e">
        <f t="shared" si="71"/>
        <v>#VALUE!</v>
      </c>
      <c r="E2270" s="14" t="s">
        <v>1144</v>
      </c>
    </row>
    <row r="2271" spans="1:5" x14ac:dyDescent="0.25">
      <c r="A2271" s="14" t="s">
        <v>1393</v>
      </c>
      <c r="B2271" s="15">
        <v>42762.157696759263</v>
      </c>
      <c r="C2271" t="str">
        <f t="shared" si="70"/>
        <v>27-1-2017</v>
      </c>
      <c r="D2271">
        <f t="shared" si="71"/>
        <v>3</v>
      </c>
      <c r="E2271" s="14" t="s">
        <v>1146</v>
      </c>
    </row>
    <row r="2272" spans="1:5" x14ac:dyDescent="0.25">
      <c r="A2272" s="14" t="s">
        <v>168</v>
      </c>
      <c r="B2272" s="15">
        <v>42762.158090277779</v>
      </c>
      <c r="C2272" t="str">
        <f t="shared" si="70"/>
        <v>27-1-2017</v>
      </c>
      <c r="D2272">
        <f t="shared" si="71"/>
        <v>3</v>
      </c>
      <c r="E2272" s="14" t="s">
        <v>1143</v>
      </c>
    </row>
    <row r="2273" spans="1:5" x14ac:dyDescent="0.25">
      <c r="A2273" s="14" t="s">
        <v>168</v>
      </c>
      <c r="B2273" s="15">
        <v>42762.158090277779</v>
      </c>
      <c r="C2273" t="str">
        <f t="shared" si="70"/>
        <v>27-1-2017</v>
      </c>
      <c r="D2273">
        <f t="shared" si="71"/>
        <v>3</v>
      </c>
      <c r="E2273" s="14" t="s">
        <v>1143</v>
      </c>
    </row>
    <row r="2274" spans="1:5" x14ac:dyDescent="0.25">
      <c r="A2274" s="14" t="s">
        <v>2251</v>
      </c>
      <c r="B2274" s="15">
        <v>42762.159143518518</v>
      </c>
      <c r="C2274" t="str">
        <f t="shared" si="70"/>
        <v>27-1-2017</v>
      </c>
      <c r="D2274">
        <f t="shared" si="71"/>
        <v>3</v>
      </c>
      <c r="E2274" s="14" t="s">
        <v>1144</v>
      </c>
    </row>
    <row r="2275" spans="1:5" x14ac:dyDescent="0.25">
      <c r="A2275" s="14" t="s">
        <v>1921</v>
      </c>
      <c r="B2275" s="15">
        <v>42762.159722222219</v>
      </c>
      <c r="C2275" t="str">
        <f t="shared" si="70"/>
        <v>27-1-2017</v>
      </c>
      <c r="D2275">
        <f t="shared" si="71"/>
        <v>3</v>
      </c>
      <c r="E2275" s="14" t="s">
        <v>1144</v>
      </c>
    </row>
    <row r="2276" spans="1:5" x14ac:dyDescent="0.25">
      <c r="A2276" s="14" t="s">
        <v>652</v>
      </c>
      <c r="B2276" s="15">
        <v>42762.160162037035</v>
      </c>
      <c r="C2276" t="str">
        <f t="shared" si="70"/>
        <v>27-1-2017</v>
      </c>
      <c r="D2276">
        <f t="shared" si="71"/>
        <v>3</v>
      </c>
      <c r="E2276" s="14" t="s">
        <v>1143</v>
      </c>
    </row>
    <row r="2277" spans="1:5" x14ac:dyDescent="0.25">
      <c r="A2277" s="14" t="s">
        <v>652</v>
      </c>
      <c r="B2277" s="15">
        <v>42762.160162037035</v>
      </c>
      <c r="C2277" t="str">
        <f t="shared" si="70"/>
        <v>27-1-2017</v>
      </c>
      <c r="D2277">
        <f t="shared" si="71"/>
        <v>3</v>
      </c>
      <c r="E2277" s="14" t="s">
        <v>1143</v>
      </c>
    </row>
    <row r="2278" spans="1:5" x14ac:dyDescent="0.25">
      <c r="A2278" s="14" t="s">
        <v>1441</v>
      </c>
      <c r="B2278" s="15">
        <v>42762.162129629629</v>
      </c>
      <c r="C2278" t="str">
        <f t="shared" si="70"/>
        <v>27-1-2017</v>
      </c>
      <c r="D2278">
        <f t="shared" si="71"/>
        <v>3</v>
      </c>
      <c r="E2278" s="14" t="s">
        <v>1147</v>
      </c>
    </row>
    <row r="2279" spans="1:5" x14ac:dyDescent="0.25">
      <c r="A2279" s="14" t="s">
        <v>39</v>
      </c>
      <c r="B2279" s="15">
        <v>42762.162986111114</v>
      </c>
      <c r="C2279" t="str">
        <f t="shared" si="70"/>
        <v>27-1-2017</v>
      </c>
      <c r="D2279">
        <f t="shared" si="71"/>
        <v>3</v>
      </c>
      <c r="E2279" s="14" t="s">
        <v>1144</v>
      </c>
    </row>
    <row r="2280" spans="1:5" x14ac:dyDescent="0.25">
      <c r="A2280" s="14" t="s">
        <v>86</v>
      </c>
      <c r="B2280" s="15">
        <v>42762.16333333333</v>
      </c>
      <c r="C2280" t="str">
        <f t="shared" si="70"/>
        <v>27-1-2017</v>
      </c>
      <c r="D2280">
        <f t="shared" si="71"/>
        <v>3</v>
      </c>
      <c r="E2280" s="14" t="s">
        <v>1144</v>
      </c>
    </row>
    <row r="2281" spans="1:5" x14ac:dyDescent="0.25">
      <c r="A2281" s="14" t="s">
        <v>1675</v>
      </c>
      <c r="B2281" s="14" t="s">
        <v>2985</v>
      </c>
      <c r="C2281" t="e">
        <f t="shared" si="70"/>
        <v>#VALUE!</v>
      </c>
      <c r="D2281" t="e">
        <f t="shared" si="71"/>
        <v>#VALUE!</v>
      </c>
      <c r="E2281" s="14" t="s">
        <v>1144</v>
      </c>
    </row>
    <row r="2282" spans="1:5" x14ac:dyDescent="0.25">
      <c r="A2282" s="14" t="s">
        <v>96</v>
      </c>
      <c r="B2282" s="15">
        <v>42762.163842592592</v>
      </c>
      <c r="C2282" t="str">
        <f t="shared" si="70"/>
        <v>27-1-2017</v>
      </c>
      <c r="D2282">
        <f t="shared" si="71"/>
        <v>3</v>
      </c>
      <c r="E2282" s="14" t="s">
        <v>1144</v>
      </c>
    </row>
    <row r="2283" spans="1:5" x14ac:dyDescent="0.25">
      <c r="A2283" s="14" t="s">
        <v>1477</v>
      </c>
      <c r="B2283" s="15">
        <v>42762.165821759256</v>
      </c>
      <c r="C2283" t="str">
        <f t="shared" si="70"/>
        <v>27-1-2017</v>
      </c>
      <c r="D2283">
        <f t="shared" si="71"/>
        <v>3</v>
      </c>
      <c r="E2283" s="14" t="s">
        <v>1144</v>
      </c>
    </row>
    <row r="2284" spans="1:5" x14ac:dyDescent="0.25">
      <c r="A2284" s="14" t="s">
        <v>2252</v>
      </c>
      <c r="B2284" s="15">
        <v>42762.166504629633</v>
      </c>
      <c r="C2284" t="str">
        <f t="shared" si="70"/>
        <v>27-1-2017</v>
      </c>
      <c r="D2284">
        <f t="shared" si="71"/>
        <v>3</v>
      </c>
      <c r="E2284" s="14" t="s">
        <v>1144</v>
      </c>
    </row>
    <row r="2285" spans="1:5" x14ac:dyDescent="0.25">
      <c r="A2285" s="14" t="s">
        <v>247</v>
      </c>
      <c r="B2285" s="15">
        <v>42762.167384259257</v>
      </c>
      <c r="C2285" t="str">
        <f t="shared" si="70"/>
        <v>27-1-2017</v>
      </c>
      <c r="D2285">
        <f t="shared" si="71"/>
        <v>4</v>
      </c>
      <c r="E2285" s="14" t="s">
        <v>1144</v>
      </c>
    </row>
    <row r="2286" spans="1:5" x14ac:dyDescent="0.25">
      <c r="A2286" s="14" t="s">
        <v>1997</v>
      </c>
      <c r="B2286" s="15">
        <v>42762.168321759258</v>
      </c>
      <c r="C2286" t="str">
        <f t="shared" si="70"/>
        <v>27-1-2017</v>
      </c>
      <c r="D2286">
        <f t="shared" si="71"/>
        <v>4</v>
      </c>
      <c r="E2286" s="14" t="s">
        <v>1144</v>
      </c>
    </row>
    <row r="2287" spans="1:5" x14ac:dyDescent="0.25">
      <c r="A2287" s="14" t="s">
        <v>1833</v>
      </c>
      <c r="B2287" s="15">
        <v>42762.168692129628</v>
      </c>
      <c r="C2287" t="str">
        <f t="shared" si="70"/>
        <v>27-1-2017</v>
      </c>
      <c r="D2287">
        <f t="shared" si="71"/>
        <v>4</v>
      </c>
      <c r="E2287" s="14" t="s">
        <v>1146</v>
      </c>
    </row>
    <row r="2288" spans="1:5" x14ac:dyDescent="0.25">
      <c r="A2288" s="14" t="s">
        <v>2253</v>
      </c>
      <c r="B2288" s="15">
        <v>42762.169537037036</v>
      </c>
      <c r="C2288" t="str">
        <f t="shared" si="70"/>
        <v>27-1-2017</v>
      </c>
      <c r="D2288">
        <f t="shared" si="71"/>
        <v>4</v>
      </c>
      <c r="E2288" s="14" t="s">
        <v>1143</v>
      </c>
    </row>
    <row r="2289" spans="1:5" x14ac:dyDescent="0.25">
      <c r="A2289" s="14" t="s">
        <v>2253</v>
      </c>
      <c r="B2289" s="15">
        <v>42762.169537037036</v>
      </c>
      <c r="C2289" t="str">
        <f t="shared" si="70"/>
        <v>27-1-2017</v>
      </c>
      <c r="D2289">
        <f t="shared" si="71"/>
        <v>4</v>
      </c>
      <c r="E2289" s="14" t="s">
        <v>1143</v>
      </c>
    </row>
    <row r="2290" spans="1:5" x14ac:dyDescent="0.25">
      <c r="A2290" s="14" t="s">
        <v>1166</v>
      </c>
      <c r="B2290" s="15">
        <v>42762.170081018521</v>
      </c>
      <c r="C2290" t="str">
        <f t="shared" si="70"/>
        <v>27-1-2017</v>
      </c>
      <c r="D2290">
        <f t="shared" si="71"/>
        <v>4</v>
      </c>
      <c r="E2290" s="14" t="s">
        <v>1144</v>
      </c>
    </row>
    <row r="2291" spans="1:5" x14ac:dyDescent="0.25">
      <c r="A2291" s="14" t="s">
        <v>1304</v>
      </c>
      <c r="B2291" s="15">
        <v>42762.170601851853</v>
      </c>
      <c r="C2291" t="str">
        <f t="shared" si="70"/>
        <v>27-1-2017</v>
      </c>
      <c r="D2291">
        <f t="shared" si="71"/>
        <v>4</v>
      </c>
      <c r="E2291" s="14" t="s">
        <v>1144</v>
      </c>
    </row>
    <row r="2292" spans="1:5" x14ac:dyDescent="0.25">
      <c r="A2292" s="14" t="s">
        <v>1387</v>
      </c>
      <c r="B2292" s="15">
        <v>42762.171249999999</v>
      </c>
      <c r="C2292" t="str">
        <f t="shared" si="70"/>
        <v>27-1-2017</v>
      </c>
      <c r="D2292">
        <f t="shared" si="71"/>
        <v>4</v>
      </c>
      <c r="E2292" s="14" t="s">
        <v>1144</v>
      </c>
    </row>
    <row r="2293" spans="1:5" x14ac:dyDescent="0.25">
      <c r="A2293" s="14" t="s">
        <v>2254</v>
      </c>
      <c r="B2293" s="15">
        <v>42762.172013888892</v>
      </c>
      <c r="C2293" t="str">
        <f t="shared" si="70"/>
        <v>27-1-2017</v>
      </c>
      <c r="D2293">
        <f t="shared" si="71"/>
        <v>4</v>
      </c>
      <c r="E2293" s="14" t="s">
        <v>1144</v>
      </c>
    </row>
    <row r="2294" spans="1:5" x14ac:dyDescent="0.25">
      <c r="A2294" s="14" t="s">
        <v>2255</v>
      </c>
      <c r="B2294" s="15">
        <v>42762.172500000001</v>
      </c>
      <c r="C2294" t="str">
        <f t="shared" si="70"/>
        <v>27-1-2017</v>
      </c>
      <c r="D2294">
        <f t="shared" si="71"/>
        <v>4</v>
      </c>
      <c r="E2294" s="14" t="s">
        <v>1146</v>
      </c>
    </row>
    <row r="2295" spans="1:5" x14ac:dyDescent="0.25">
      <c r="A2295" s="14" t="s">
        <v>1441</v>
      </c>
      <c r="B2295" s="15">
        <v>42762.173414351855</v>
      </c>
      <c r="C2295" t="str">
        <f t="shared" si="70"/>
        <v>27-1-2017</v>
      </c>
      <c r="D2295">
        <f t="shared" si="71"/>
        <v>4</v>
      </c>
      <c r="E2295" s="14" t="s">
        <v>1144</v>
      </c>
    </row>
    <row r="2296" spans="1:5" x14ac:dyDescent="0.25">
      <c r="A2296" s="14" t="s">
        <v>2256</v>
      </c>
      <c r="B2296" s="15">
        <v>42762.173958333333</v>
      </c>
      <c r="C2296" t="str">
        <f t="shared" si="70"/>
        <v>27-1-2017</v>
      </c>
      <c r="D2296">
        <f t="shared" si="71"/>
        <v>4</v>
      </c>
      <c r="E2296" s="14" t="s">
        <v>1144</v>
      </c>
    </row>
    <row r="2297" spans="1:5" x14ac:dyDescent="0.25">
      <c r="A2297" s="14" t="s">
        <v>1297</v>
      </c>
      <c r="B2297" s="15">
        <v>42762.174386574072</v>
      </c>
      <c r="C2297" t="str">
        <f t="shared" si="70"/>
        <v>27-1-2017</v>
      </c>
      <c r="D2297">
        <f t="shared" si="71"/>
        <v>4</v>
      </c>
      <c r="E2297" s="14" t="s">
        <v>1146</v>
      </c>
    </row>
    <row r="2298" spans="1:5" x14ac:dyDescent="0.25">
      <c r="A2298" s="14" t="s">
        <v>1995</v>
      </c>
      <c r="B2298" s="15">
        <v>42762.174699074072</v>
      </c>
      <c r="C2298" t="str">
        <f t="shared" si="70"/>
        <v>27-1-2017</v>
      </c>
      <c r="D2298">
        <f t="shared" si="71"/>
        <v>4</v>
      </c>
      <c r="E2298" s="14" t="s">
        <v>1144</v>
      </c>
    </row>
    <row r="2299" spans="1:5" x14ac:dyDescent="0.25">
      <c r="A2299" s="14" t="s">
        <v>1780</v>
      </c>
      <c r="B2299" s="15">
        <v>42762.175439814811</v>
      </c>
      <c r="C2299" t="str">
        <f t="shared" si="70"/>
        <v>27-1-2017</v>
      </c>
      <c r="D2299">
        <f t="shared" si="71"/>
        <v>4</v>
      </c>
      <c r="E2299" s="14" t="s">
        <v>1145</v>
      </c>
    </row>
    <row r="2300" spans="1:5" x14ac:dyDescent="0.25">
      <c r="A2300" s="14" t="s">
        <v>77</v>
      </c>
      <c r="B2300" s="15">
        <v>42762.451111111113</v>
      </c>
      <c r="C2300" t="str">
        <f t="shared" si="70"/>
        <v>27-1-2017</v>
      </c>
      <c r="D2300">
        <f t="shared" si="71"/>
        <v>10</v>
      </c>
      <c r="E2300" s="14" t="s">
        <v>1144</v>
      </c>
    </row>
    <row r="2301" spans="1:5" x14ac:dyDescent="0.25">
      <c r="A2301" s="14" t="s">
        <v>1394</v>
      </c>
      <c r="B2301" s="15">
        <v>42762.177291666667</v>
      </c>
      <c r="C2301" t="str">
        <f t="shared" si="70"/>
        <v>27-1-2017</v>
      </c>
      <c r="D2301">
        <f t="shared" si="71"/>
        <v>4</v>
      </c>
      <c r="E2301" s="14" t="s">
        <v>1145</v>
      </c>
    </row>
    <row r="2302" spans="1:5" x14ac:dyDescent="0.25">
      <c r="A2302" s="14" t="s">
        <v>2257</v>
      </c>
      <c r="B2302" s="15">
        <v>42762.178495370368</v>
      </c>
      <c r="C2302" t="str">
        <f t="shared" si="70"/>
        <v>27-1-2017</v>
      </c>
      <c r="D2302">
        <f t="shared" si="71"/>
        <v>4</v>
      </c>
      <c r="E2302" s="14" t="s">
        <v>1145</v>
      </c>
    </row>
    <row r="2303" spans="1:5" x14ac:dyDescent="0.25">
      <c r="A2303" s="14" t="s">
        <v>1621</v>
      </c>
      <c r="B2303" s="15">
        <v>42762.179328703707</v>
      </c>
      <c r="C2303" t="str">
        <f t="shared" si="70"/>
        <v>27-1-2017</v>
      </c>
      <c r="D2303">
        <f t="shared" si="71"/>
        <v>4</v>
      </c>
      <c r="E2303" s="14" t="s">
        <v>1144</v>
      </c>
    </row>
    <row r="2304" spans="1:5" x14ac:dyDescent="0.25">
      <c r="A2304" s="14" t="s">
        <v>2258</v>
      </c>
      <c r="B2304" s="15">
        <v>42762.180266203701</v>
      </c>
      <c r="C2304" t="str">
        <f t="shared" si="70"/>
        <v>27-1-2017</v>
      </c>
      <c r="D2304">
        <f t="shared" si="71"/>
        <v>4</v>
      </c>
      <c r="E2304" s="14" t="s">
        <v>1145</v>
      </c>
    </row>
    <row r="2305" spans="1:5" x14ac:dyDescent="0.25">
      <c r="A2305" s="14" t="s">
        <v>1568</v>
      </c>
      <c r="B2305" s="15">
        <v>42762.180787037039</v>
      </c>
      <c r="C2305" t="str">
        <f t="shared" si="70"/>
        <v>27-1-2017</v>
      </c>
      <c r="D2305">
        <f t="shared" si="71"/>
        <v>4</v>
      </c>
      <c r="E2305" s="14" t="s">
        <v>1145</v>
      </c>
    </row>
    <row r="2306" spans="1:5" x14ac:dyDescent="0.25">
      <c r="A2306" s="14" t="s">
        <v>2259</v>
      </c>
      <c r="B2306" s="15">
        <v>42762.184016203704</v>
      </c>
      <c r="C2306" t="str">
        <f t="shared" si="70"/>
        <v>27-1-2017</v>
      </c>
      <c r="D2306">
        <f t="shared" si="71"/>
        <v>4</v>
      </c>
      <c r="E2306" s="14" t="s">
        <v>1145</v>
      </c>
    </row>
    <row r="2307" spans="1:5" x14ac:dyDescent="0.25">
      <c r="A2307" s="14" t="s">
        <v>756</v>
      </c>
      <c r="B2307" s="15">
        <v>42762.184189814812</v>
      </c>
      <c r="C2307" t="str">
        <f t="shared" ref="C2307:C2370" si="72">CONCATENATE(DAY(B2307),"-",MONTH(B2307),"-",YEAR(B2307))</f>
        <v>27-1-2017</v>
      </c>
      <c r="D2307">
        <f t="shared" ref="D2307:D2370" si="73">HOUR(B2307)</f>
        <v>4</v>
      </c>
      <c r="E2307" s="14" t="s">
        <v>1144</v>
      </c>
    </row>
    <row r="2308" spans="1:5" x14ac:dyDescent="0.25">
      <c r="A2308" s="14" t="s">
        <v>229</v>
      </c>
      <c r="B2308" s="15">
        <v>42762.185624999998</v>
      </c>
      <c r="C2308" t="str">
        <f t="shared" si="72"/>
        <v>27-1-2017</v>
      </c>
      <c r="D2308">
        <f t="shared" si="73"/>
        <v>4</v>
      </c>
      <c r="E2308" s="14" t="s">
        <v>1144</v>
      </c>
    </row>
    <row r="2309" spans="1:5" x14ac:dyDescent="0.25">
      <c r="A2309" s="14" t="s">
        <v>2260</v>
      </c>
      <c r="B2309" s="15">
        <v>42762.185856481483</v>
      </c>
      <c r="C2309" t="str">
        <f t="shared" si="72"/>
        <v>27-1-2017</v>
      </c>
      <c r="D2309">
        <f t="shared" si="73"/>
        <v>4</v>
      </c>
      <c r="E2309" s="14" t="s">
        <v>1143</v>
      </c>
    </row>
    <row r="2310" spans="1:5" x14ac:dyDescent="0.25">
      <c r="A2310" s="14" t="s">
        <v>2260</v>
      </c>
      <c r="B2310" s="15">
        <v>42762.185856481483</v>
      </c>
      <c r="C2310" t="str">
        <f t="shared" si="72"/>
        <v>27-1-2017</v>
      </c>
      <c r="D2310">
        <f t="shared" si="73"/>
        <v>4</v>
      </c>
      <c r="E2310" s="14" t="s">
        <v>1143</v>
      </c>
    </row>
    <row r="2311" spans="1:5" x14ac:dyDescent="0.25">
      <c r="A2311" s="14" t="s">
        <v>2261</v>
      </c>
      <c r="B2311" s="15">
        <v>42762.186678240738</v>
      </c>
      <c r="C2311" t="str">
        <f t="shared" si="72"/>
        <v>27-1-2017</v>
      </c>
      <c r="D2311">
        <f t="shared" si="73"/>
        <v>4</v>
      </c>
      <c r="E2311" s="14" t="s">
        <v>1143</v>
      </c>
    </row>
    <row r="2312" spans="1:5" x14ac:dyDescent="0.25">
      <c r="A2312" s="14" t="s">
        <v>2261</v>
      </c>
      <c r="B2312" s="15">
        <v>42762.186678240738</v>
      </c>
      <c r="C2312" t="str">
        <f t="shared" si="72"/>
        <v>27-1-2017</v>
      </c>
      <c r="D2312">
        <f t="shared" si="73"/>
        <v>4</v>
      </c>
      <c r="E2312" s="14" t="s">
        <v>1143</v>
      </c>
    </row>
    <row r="2313" spans="1:5" x14ac:dyDescent="0.25">
      <c r="A2313" s="14" t="s">
        <v>1282</v>
      </c>
      <c r="B2313" s="15">
        <v>42762.188032407408</v>
      </c>
      <c r="C2313" t="str">
        <f t="shared" si="72"/>
        <v>27-1-2017</v>
      </c>
      <c r="D2313">
        <f t="shared" si="73"/>
        <v>4</v>
      </c>
      <c r="E2313" s="14" t="s">
        <v>1144</v>
      </c>
    </row>
    <row r="2314" spans="1:5" x14ac:dyDescent="0.25">
      <c r="A2314" s="14" t="s">
        <v>2262</v>
      </c>
      <c r="B2314" s="15">
        <v>42762.189976851849</v>
      </c>
      <c r="C2314" t="str">
        <f t="shared" si="72"/>
        <v>27-1-2017</v>
      </c>
      <c r="D2314">
        <f t="shared" si="73"/>
        <v>4</v>
      </c>
      <c r="E2314" s="14" t="s">
        <v>1144</v>
      </c>
    </row>
    <row r="2315" spans="1:5" x14ac:dyDescent="0.25">
      <c r="A2315" s="14" t="s">
        <v>1639</v>
      </c>
      <c r="B2315" s="15">
        <v>42762.19027777778</v>
      </c>
      <c r="C2315" t="str">
        <f t="shared" si="72"/>
        <v>27-1-2017</v>
      </c>
      <c r="D2315">
        <f t="shared" si="73"/>
        <v>4</v>
      </c>
      <c r="E2315" s="14" t="s">
        <v>1146</v>
      </c>
    </row>
    <row r="2316" spans="1:5" x14ac:dyDescent="0.25">
      <c r="A2316" s="14" t="s">
        <v>2263</v>
      </c>
      <c r="B2316" s="15">
        <v>42762.193506944444</v>
      </c>
      <c r="C2316" t="str">
        <f t="shared" si="72"/>
        <v>27-1-2017</v>
      </c>
      <c r="D2316">
        <f t="shared" si="73"/>
        <v>4</v>
      </c>
      <c r="E2316" s="14" t="s">
        <v>1144</v>
      </c>
    </row>
    <row r="2317" spans="1:5" x14ac:dyDescent="0.25">
      <c r="A2317" s="14" t="s">
        <v>748</v>
      </c>
      <c r="B2317" s="15">
        <v>42762.194502314815</v>
      </c>
      <c r="C2317" t="str">
        <f t="shared" si="72"/>
        <v>27-1-2017</v>
      </c>
      <c r="D2317">
        <f t="shared" si="73"/>
        <v>4</v>
      </c>
      <c r="E2317" s="14" t="s">
        <v>1146</v>
      </c>
    </row>
    <row r="2318" spans="1:5" x14ac:dyDescent="0.25">
      <c r="A2318" s="14" t="s">
        <v>1346</v>
      </c>
      <c r="B2318" s="15">
        <v>42762.195729166669</v>
      </c>
      <c r="C2318" t="str">
        <f t="shared" si="72"/>
        <v>27-1-2017</v>
      </c>
      <c r="D2318">
        <f t="shared" si="73"/>
        <v>4</v>
      </c>
      <c r="E2318" s="14" t="s">
        <v>1144</v>
      </c>
    </row>
    <row r="2319" spans="1:5" x14ac:dyDescent="0.25">
      <c r="A2319" s="14" t="s">
        <v>1840</v>
      </c>
      <c r="B2319" s="15">
        <v>42762.197962962964</v>
      </c>
      <c r="C2319" t="str">
        <f t="shared" si="72"/>
        <v>27-1-2017</v>
      </c>
      <c r="D2319">
        <f t="shared" si="73"/>
        <v>4</v>
      </c>
      <c r="E2319" s="14" t="s">
        <v>1145</v>
      </c>
    </row>
    <row r="2320" spans="1:5" x14ac:dyDescent="0.25">
      <c r="A2320" s="14" t="s">
        <v>374</v>
      </c>
      <c r="B2320" s="15">
        <v>42762.198969907404</v>
      </c>
      <c r="C2320" t="str">
        <f t="shared" si="72"/>
        <v>27-1-2017</v>
      </c>
      <c r="D2320">
        <f t="shared" si="73"/>
        <v>4</v>
      </c>
      <c r="E2320" s="14" t="s">
        <v>1144</v>
      </c>
    </row>
    <row r="2321" spans="1:5" x14ac:dyDescent="0.25">
      <c r="A2321" s="14" t="s">
        <v>143</v>
      </c>
      <c r="B2321" s="15">
        <v>42762.199236111112</v>
      </c>
      <c r="C2321" t="str">
        <f t="shared" si="72"/>
        <v>27-1-2017</v>
      </c>
      <c r="D2321">
        <f t="shared" si="73"/>
        <v>4</v>
      </c>
      <c r="E2321" s="14" t="s">
        <v>1144</v>
      </c>
    </row>
    <row r="2322" spans="1:5" x14ac:dyDescent="0.25">
      <c r="A2322" s="14" t="s">
        <v>1337</v>
      </c>
      <c r="B2322" s="15">
        <v>42762.201145833336</v>
      </c>
      <c r="C2322" t="str">
        <f t="shared" si="72"/>
        <v>27-1-2017</v>
      </c>
      <c r="D2322">
        <f t="shared" si="73"/>
        <v>4</v>
      </c>
      <c r="E2322" s="14" t="s">
        <v>1144</v>
      </c>
    </row>
    <row r="2323" spans="1:5" x14ac:dyDescent="0.25">
      <c r="A2323" s="14" t="s">
        <v>1489</v>
      </c>
      <c r="B2323" s="15">
        <v>42762.202233796299</v>
      </c>
      <c r="C2323" t="str">
        <f t="shared" si="72"/>
        <v>27-1-2017</v>
      </c>
      <c r="D2323">
        <f t="shared" si="73"/>
        <v>4</v>
      </c>
      <c r="E2323" s="14" t="s">
        <v>1144</v>
      </c>
    </row>
    <row r="2324" spans="1:5" x14ac:dyDescent="0.25">
      <c r="A2324" s="14" t="s">
        <v>1326</v>
      </c>
      <c r="B2324" s="15">
        <v>42762.2028587963</v>
      </c>
      <c r="C2324" t="str">
        <f t="shared" si="72"/>
        <v>27-1-2017</v>
      </c>
      <c r="D2324">
        <f t="shared" si="73"/>
        <v>4</v>
      </c>
      <c r="E2324" s="14" t="s">
        <v>1144</v>
      </c>
    </row>
    <row r="2325" spans="1:5" x14ac:dyDescent="0.25">
      <c r="A2325" s="14" t="s">
        <v>1342</v>
      </c>
      <c r="B2325" s="15">
        <v>42762.204039351855</v>
      </c>
      <c r="C2325" t="str">
        <f t="shared" si="72"/>
        <v>27-1-2017</v>
      </c>
      <c r="D2325">
        <f t="shared" si="73"/>
        <v>4</v>
      </c>
      <c r="E2325" s="14" t="s">
        <v>1144</v>
      </c>
    </row>
    <row r="2326" spans="1:5" x14ac:dyDescent="0.25">
      <c r="A2326" s="14" t="s">
        <v>1887</v>
      </c>
      <c r="B2326" s="15">
        <v>42762.204212962963</v>
      </c>
      <c r="C2326" t="str">
        <f t="shared" si="72"/>
        <v>27-1-2017</v>
      </c>
      <c r="D2326">
        <f t="shared" si="73"/>
        <v>4</v>
      </c>
      <c r="E2326" s="14" t="s">
        <v>1145</v>
      </c>
    </row>
    <row r="2327" spans="1:5" x14ac:dyDescent="0.25">
      <c r="A2327" s="14" t="s">
        <v>1277</v>
      </c>
      <c r="B2327" s="15">
        <v>42762.204861111109</v>
      </c>
      <c r="C2327" t="str">
        <f t="shared" si="72"/>
        <v>27-1-2017</v>
      </c>
      <c r="D2327">
        <f t="shared" si="73"/>
        <v>4</v>
      </c>
      <c r="E2327" s="14" t="s">
        <v>1144</v>
      </c>
    </row>
    <row r="2328" spans="1:5" x14ac:dyDescent="0.25">
      <c r="A2328" s="14" t="s">
        <v>2264</v>
      </c>
      <c r="B2328" s="15">
        <v>42762.204965277779</v>
      </c>
      <c r="C2328" t="str">
        <f t="shared" si="72"/>
        <v>27-1-2017</v>
      </c>
      <c r="D2328">
        <f t="shared" si="73"/>
        <v>4</v>
      </c>
      <c r="E2328" s="14" t="s">
        <v>1144</v>
      </c>
    </row>
    <row r="2329" spans="1:5" x14ac:dyDescent="0.25">
      <c r="A2329" s="14" t="s">
        <v>2265</v>
      </c>
      <c r="B2329" s="15">
        <v>42762.205671296295</v>
      </c>
      <c r="C2329" t="str">
        <f t="shared" si="72"/>
        <v>27-1-2017</v>
      </c>
      <c r="D2329">
        <f t="shared" si="73"/>
        <v>4</v>
      </c>
      <c r="E2329" s="14" t="s">
        <v>1144</v>
      </c>
    </row>
    <row r="2330" spans="1:5" x14ac:dyDescent="0.25">
      <c r="A2330" s="14" t="s">
        <v>1723</v>
      </c>
      <c r="B2330" s="15">
        <v>42762.20585648148</v>
      </c>
      <c r="C2330" t="str">
        <f t="shared" si="72"/>
        <v>27-1-2017</v>
      </c>
      <c r="D2330">
        <f t="shared" si="73"/>
        <v>4</v>
      </c>
      <c r="E2330" s="14" t="s">
        <v>1144</v>
      </c>
    </row>
    <row r="2331" spans="1:5" x14ac:dyDescent="0.25">
      <c r="A2331" s="14" t="s">
        <v>1748</v>
      </c>
      <c r="B2331" s="15">
        <v>42762.206793981481</v>
      </c>
      <c r="C2331" t="str">
        <f t="shared" si="72"/>
        <v>27-1-2017</v>
      </c>
      <c r="D2331">
        <f t="shared" si="73"/>
        <v>4</v>
      </c>
      <c r="E2331" s="14" t="s">
        <v>1144</v>
      </c>
    </row>
    <row r="2332" spans="1:5" x14ac:dyDescent="0.25">
      <c r="A2332" s="14" t="s">
        <v>2266</v>
      </c>
      <c r="B2332" s="15">
        <v>42762.207118055558</v>
      </c>
      <c r="C2332" t="str">
        <f t="shared" si="72"/>
        <v>27-1-2017</v>
      </c>
      <c r="D2332">
        <f t="shared" si="73"/>
        <v>4</v>
      </c>
      <c r="E2332" s="14" t="s">
        <v>1145</v>
      </c>
    </row>
    <row r="2333" spans="1:5" x14ac:dyDescent="0.25">
      <c r="A2333" s="14" t="s">
        <v>1625</v>
      </c>
      <c r="B2333" s="15">
        <v>42762.207731481481</v>
      </c>
      <c r="C2333" t="str">
        <f t="shared" si="72"/>
        <v>27-1-2017</v>
      </c>
      <c r="D2333">
        <f t="shared" si="73"/>
        <v>4</v>
      </c>
      <c r="E2333" s="14" t="s">
        <v>1144</v>
      </c>
    </row>
    <row r="2334" spans="1:5" x14ac:dyDescent="0.25">
      <c r="A2334" s="14" t="s">
        <v>1511</v>
      </c>
      <c r="B2334" s="15">
        <v>42762.210335648146</v>
      </c>
      <c r="C2334" t="str">
        <f t="shared" si="72"/>
        <v>27-1-2017</v>
      </c>
      <c r="D2334">
        <f t="shared" si="73"/>
        <v>5</v>
      </c>
      <c r="E2334" s="14" t="s">
        <v>1143</v>
      </c>
    </row>
    <row r="2335" spans="1:5" x14ac:dyDescent="0.25">
      <c r="A2335" s="14" t="s">
        <v>1511</v>
      </c>
      <c r="B2335" s="15">
        <v>42762.210335648146</v>
      </c>
      <c r="C2335" t="str">
        <f t="shared" si="72"/>
        <v>27-1-2017</v>
      </c>
      <c r="D2335">
        <f t="shared" si="73"/>
        <v>5</v>
      </c>
      <c r="E2335" s="14" t="s">
        <v>1143</v>
      </c>
    </row>
    <row r="2336" spans="1:5" x14ac:dyDescent="0.25">
      <c r="A2336" s="14" t="s">
        <v>1226</v>
      </c>
      <c r="B2336" s="15">
        <v>42762.211736111109</v>
      </c>
      <c r="C2336" t="str">
        <f t="shared" si="72"/>
        <v>27-1-2017</v>
      </c>
      <c r="D2336">
        <f t="shared" si="73"/>
        <v>5</v>
      </c>
      <c r="E2336" s="14" t="s">
        <v>1144</v>
      </c>
    </row>
    <row r="2337" spans="1:5" x14ac:dyDescent="0.25">
      <c r="A2337" s="14" t="s">
        <v>1188</v>
      </c>
      <c r="B2337" s="15">
        <v>42762.213252314818</v>
      </c>
      <c r="C2337" t="str">
        <f t="shared" si="72"/>
        <v>27-1-2017</v>
      </c>
      <c r="D2337">
        <f t="shared" si="73"/>
        <v>5</v>
      </c>
      <c r="E2337" s="14" t="s">
        <v>1144</v>
      </c>
    </row>
    <row r="2338" spans="1:5" x14ac:dyDescent="0.25">
      <c r="A2338" s="14" t="s">
        <v>1301</v>
      </c>
      <c r="B2338" s="15">
        <v>42762.214629629627</v>
      </c>
      <c r="C2338" t="str">
        <f t="shared" si="72"/>
        <v>27-1-2017</v>
      </c>
      <c r="D2338">
        <f t="shared" si="73"/>
        <v>5</v>
      </c>
      <c r="E2338" s="14" t="s">
        <v>1144</v>
      </c>
    </row>
    <row r="2339" spans="1:5" x14ac:dyDescent="0.25">
      <c r="A2339" s="14" t="s">
        <v>2267</v>
      </c>
      <c r="B2339" s="15">
        <v>42762.215405092589</v>
      </c>
      <c r="C2339" t="str">
        <f t="shared" si="72"/>
        <v>27-1-2017</v>
      </c>
      <c r="D2339">
        <f t="shared" si="73"/>
        <v>5</v>
      </c>
      <c r="E2339" s="14" t="s">
        <v>1144</v>
      </c>
    </row>
    <row r="2340" spans="1:5" x14ac:dyDescent="0.25">
      <c r="A2340" s="14" t="s">
        <v>186</v>
      </c>
      <c r="B2340" s="15">
        <v>42762.219537037039</v>
      </c>
      <c r="C2340" t="str">
        <f t="shared" si="72"/>
        <v>27-1-2017</v>
      </c>
      <c r="D2340">
        <f t="shared" si="73"/>
        <v>5</v>
      </c>
      <c r="E2340" s="14" t="s">
        <v>1144</v>
      </c>
    </row>
    <row r="2341" spans="1:5" x14ac:dyDescent="0.25">
      <c r="A2341" s="14" t="s">
        <v>2268</v>
      </c>
      <c r="B2341" s="15">
        <v>42762.223113425927</v>
      </c>
      <c r="C2341" t="str">
        <f t="shared" si="72"/>
        <v>27-1-2017</v>
      </c>
      <c r="D2341">
        <f t="shared" si="73"/>
        <v>5</v>
      </c>
      <c r="E2341" s="14" t="s">
        <v>1144</v>
      </c>
    </row>
    <row r="2342" spans="1:5" x14ac:dyDescent="0.25">
      <c r="A2342" s="14" t="s">
        <v>1540</v>
      </c>
      <c r="B2342" s="15">
        <v>42762.226157407407</v>
      </c>
      <c r="C2342" t="str">
        <f t="shared" si="72"/>
        <v>27-1-2017</v>
      </c>
      <c r="D2342">
        <f t="shared" si="73"/>
        <v>5</v>
      </c>
      <c r="E2342" s="14" t="s">
        <v>1143</v>
      </c>
    </row>
    <row r="2343" spans="1:5" x14ac:dyDescent="0.25">
      <c r="A2343" s="14" t="s">
        <v>1540</v>
      </c>
      <c r="B2343" s="15">
        <v>42762.226157407407</v>
      </c>
      <c r="C2343" t="str">
        <f t="shared" si="72"/>
        <v>27-1-2017</v>
      </c>
      <c r="D2343">
        <f t="shared" si="73"/>
        <v>5</v>
      </c>
      <c r="E2343" s="14" t="s">
        <v>1143</v>
      </c>
    </row>
    <row r="2344" spans="1:5" x14ac:dyDescent="0.25">
      <c r="A2344" s="14" t="s">
        <v>2269</v>
      </c>
      <c r="B2344" s="15">
        <v>42762.227905092594</v>
      </c>
      <c r="C2344" t="str">
        <f t="shared" si="72"/>
        <v>27-1-2017</v>
      </c>
      <c r="D2344">
        <f t="shared" si="73"/>
        <v>5</v>
      </c>
      <c r="E2344" s="14" t="s">
        <v>1145</v>
      </c>
    </row>
    <row r="2345" spans="1:5" x14ac:dyDescent="0.25">
      <c r="A2345" s="14" t="s">
        <v>1889</v>
      </c>
      <c r="B2345" s="15">
        <v>42762.236319444448</v>
      </c>
      <c r="C2345" t="str">
        <f t="shared" si="72"/>
        <v>27-1-2017</v>
      </c>
      <c r="D2345">
        <f t="shared" si="73"/>
        <v>5</v>
      </c>
      <c r="E2345" s="14" t="s">
        <v>1144</v>
      </c>
    </row>
    <row r="2346" spans="1:5" x14ac:dyDescent="0.25">
      <c r="A2346" s="14" t="s">
        <v>1265</v>
      </c>
      <c r="B2346" s="15">
        <v>42762.240497685183</v>
      </c>
      <c r="C2346" t="str">
        <f t="shared" si="72"/>
        <v>27-1-2017</v>
      </c>
      <c r="D2346">
        <f t="shared" si="73"/>
        <v>5</v>
      </c>
      <c r="E2346" s="14" t="s">
        <v>1145</v>
      </c>
    </row>
    <row r="2347" spans="1:5" x14ac:dyDescent="0.25">
      <c r="A2347" s="14" t="s">
        <v>1265</v>
      </c>
      <c r="B2347" s="15">
        <v>42762.240497685183</v>
      </c>
      <c r="C2347" t="str">
        <f t="shared" si="72"/>
        <v>27-1-2017</v>
      </c>
      <c r="D2347">
        <f t="shared" si="73"/>
        <v>5</v>
      </c>
      <c r="E2347" s="14" t="s">
        <v>1145</v>
      </c>
    </row>
    <row r="2348" spans="1:5" x14ac:dyDescent="0.25">
      <c r="A2348" s="14" t="s">
        <v>2270</v>
      </c>
      <c r="B2348" s="15">
        <v>42762.286226851851</v>
      </c>
      <c r="C2348" t="str">
        <f t="shared" si="72"/>
        <v>27-1-2017</v>
      </c>
      <c r="D2348">
        <f t="shared" si="73"/>
        <v>6</v>
      </c>
      <c r="E2348" s="14" t="s">
        <v>1146</v>
      </c>
    </row>
    <row r="2349" spans="1:5" x14ac:dyDescent="0.25">
      <c r="A2349" s="14" t="s">
        <v>1243</v>
      </c>
      <c r="B2349" s="15">
        <v>42762.286944444444</v>
      </c>
      <c r="C2349" t="str">
        <f t="shared" si="72"/>
        <v>27-1-2017</v>
      </c>
      <c r="D2349">
        <f t="shared" si="73"/>
        <v>6</v>
      </c>
      <c r="E2349" s="14" t="s">
        <v>1144</v>
      </c>
    </row>
    <row r="2350" spans="1:5" x14ac:dyDescent="0.25">
      <c r="A2350" s="14" t="s">
        <v>2271</v>
      </c>
      <c r="B2350" s="15">
        <v>42762.287916666668</v>
      </c>
      <c r="C2350" t="str">
        <f t="shared" si="72"/>
        <v>27-1-2017</v>
      </c>
      <c r="D2350">
        <f t="shared" si="73"/>
        <v>6</v>
      </c>
      <c r="E2350" s="14" t="s">
        <v>1144</v>
      </c>
    </row>
    <row r="2351" spans="1:5" x14ac:dyDescent="0.25">
      <c r="A2351" s="14" t="s">
        <v>2272</v>
      </c>
      <c r="B2351" s="15">
        <v>42762.290011574078</v>
      </c>
      <c r="C2351" t="str">
        <f t="shared" si="72"/>
        <v>27-1-2017</v>
      </c>
      <c r="D2351">
        <f t="shared" si="73"/>
        <v>6</v>
      </c>
      <c r="E2351" s="14" t="s">
        <v>1145</v>
      </c>
    </row>
    <row r="2352" spans="1:5" x14ac:dyDescent="0.25">
      <c r="A2352" s="14" t="s">
        <v>2273</v>
      </c>
      <c r="B2352" s="15">
        <v>42762.29179398148</v>
      </c>
      <c r="C2352" t="str">
        <f t="shared" si="72"/>
        <v>27-1-2017</v>
      </c>
      <c r="D2352">
        <f t="shared" si="73"/>
        <v>7</v>
      </c>
      <c r="E2352" s="14" t="s">
        <v>1145</v>
      </c>
    </row>
    <row r="2353" spans="1:5" x14ac:dyDescent="0.25">
      <c r="A2353" s="14" t="s">
        <v>91</v>
      </c>
      <c r="B2353" s="15">
        <v>42762.292071759257</v>
      </c>
      <c r="C2353" t="str">
        <f t="shared" si="72"/>
        <v>27-1-2017</v>
      </c>
      <c r="D2353">
        <f t="shared" si="73"/>
        <v>7</v>
      </c>
      <c r="E2353" s="14" t="s">
        <v>1144</v>
      </c>
    </row>
    <row r="2354" spans="1:5" x14ac:dyDescent="0.25">
      <c r="A2354" s="14" t="s">
        <v>1407</v>
      </c>
      <c r="B2354" s="15">
        <v>42762.299143518518</v>
      </c>
      <c r="C2354" t="str">
        <f t="shared" si="72"/>
        <v>27-1-2017</v>
      </c>
      <c r="D2354">
        <f t="shared" si="73"/>
        <v>7</v>
      </c>
      <c r="E2354" s="14" t="s">
        <v>1145</v>
      </c>
    </row>
    <row r="2355" spans="1:5" x14ac:dyDescent="0.25">
      <c r="A2355" s="14" t="s">
        <v>1545</v>
      </c>
      <c r="B2355" s="15">
        <v>42762.30059027778</v>
      </c>
      <c r="C2355" t="str">
        <f t="shared" si="72"/>
        <v>27-1-2017</v>
      </c>
      <c r="D2355">
        <f t="shared" si="73"/>
        <v>7</v>
      </c>
      <c r="E2355" s="14" t="s">
        <v>1144</v>
      </c>
    </row>
    <row r="2356" spans="1:5" x14ac:dyDescent="0.25">
      <c r="A2356" s="14" t="s">
        <v>2274</v>
      </c>
      <c r="B2356" s="15">
        <v>42762.301921296297</v>
      </c>
      <c r="C2356" t="str">
        <f t="shared" si="72"/>
        <v>27-1-2017</v>
      </c>
      <c r="D2356">
        <f t="shared" si="73"/>
        <v>7</v>
      </c>
      <c r="E2356" s="14" t="s">
        <v>1145</v>
      </c>
    </row>
    <row r="2357" spans="1:5" x14ac:dyDescent="0.25">
      <c r="A2357" s="14" t="s">
        <v>727</v>
      </c>
      <c r="B2357" s="15">
        <v>42762.303900462961</v>
      </c>
      <c r="C2357" t="str">
        <f t="shared" si="72"/>
        <v>27-1-2017</v>
      </c>
      <c r="D2357">
        <f t="shared" si="73"/>
        <v>7</v>
      </c>
      <c r="E2357" s="14" t="s">
        <v>1146</v>
      </c>
    </row>
    <row r="2358" spans="1:5" x14ac:dyDescent="0.25">
      <c r="A2358" s="14" t="s">
        <v>249</v>
      </c>
      <c r="B2358" s="15">
        <v>42762.307870370372</v>
      </c>
      <c r="C2358" t="str">
        <f t="shared" si="72"/>
        <v>27-1-2017</v>
      </c>
      <c r="D2358">
        <f t="shared" si="73"/>
        <v>7</v>
      </c>
      <c r="E2358" s="14" t="s">
        <v>1146</v>
      </c>
    </row>
    <row r="2359" spans="1:5" x14ac:dyDescent="0.25">
      <c r="A2359" s="14" t="s">
        <v>1389</v>
      </c>
      <c r="B2359" s="15">
        <v>42762.311030092591</v>
      </c>
      <c r="C2359" t="str">
        <f t="shared" si="72"/>
        <v>27-1-2017</v>
      </c>
      <c r="D2359">
        <f t="shared" si="73"/>
        <v>7</v>
      </c>
      <c r="E2359" s="14" t="s">
        <v>1148</v>
      </c>
    </row>
    <row r="2360" spans="1:5" x14ac:dyDescent="0.25">
      <c r="A2360" s="14" t="s">
        <v>2275</v>
      </c>
      <c r="B2360" s="15">
        <v>42762.31322916667</v>
      </c>
      <c r="C2360" t="str">
        <f t="shared" si="72"/>
        <v>27-1-2017</v>
      </c>
      <c r="D2360">
        <f t="shared" si="73"/>
        <v>7</v>
      </c>
      <c r="E2360" s="14" t="s">
        <v>1144</v>
      </c>
    </row>
    <row r="2361" spans="1:5" x14ac:dyDescent="0.25">
      <c r="A2361" s="14" t="s">
        <v>1739</v>
      </c>
      <c r="B2361" s="15">
        <v>42762.314166666663</v>
      </c>
      <c r="C2361" t="str">
        <f t="shared" si="72"/>
        <v>27-1-2017</v>
      </c>
      <c r="D2361">
        <f t="shared" si="73"/>
        <v>7</v>
      </c>
      <c r="E2361" s="14" t="s">
        <v>1144</v>
      </c>
    </row>
    <row r="2362" spans="1:5" x14ac:dyDescent="0.25">
      <c r="A2362" s="14" t="s">
        <v>2276</v>
      </c>
      <c r="B2362" s="15">
        <v>42762.315671296295</v>
      </c>
      <c r="C2362" t="str">
        <f t="shared" si="72"/>
        <v>27-1-2017</v>
      </c>
      <c r="D2362">
        <f t="shared" si="73"/>
        <v>7</v>
      </c>
      <c r="E2362" s="14" t="s">
        <v>1144</v>
      </c>
    </row>
    <row r="2363" spans="1:5" x14ac:dyDescent="0.25">
      <c r="A2363" s="14" t="s">
        <v>1386</v>
      </c>
      <c r="B2363" s="15">
        <v>42762.317557870374</v>
      </c>
      <c r="C2363" t="str">
        <f t="shared" si="72"/>
        <v>27-1-2017</v>
      </c>
      <c r="D2363">
        <f t="shared" si="73"/>
        <v>7</v>
      </c>
      <c r="E2363" s="14" t="s">
        <v>1148</v>
      </c>
    </row>
    <row r="2364" spans="1:5" x14ac:dyDescent="0.25">
      <c r="A2364" s="14" t="s">
        <v>2277</v>
      </c>
      <c r="B2364" s="15">
        <v>42762.319363425922</v>
      </c>
      <c r="C2364" t="str">
        <f t="shared" si="72"/>
        <v>27-1-2017</v>
      </c>
      <c r="D2364">
        <f t="shared" si="73"/>
        <v>7</v>
      </c>
      <c r="E2364" s="14" t="s">
        <v>1145</v>
      </c>
    </row>
    <row r="2365" spans="1:5" x14ac:dyDescent="0.25">
      <c r="A2365" s="14" t="s">
        <v>1832</v>
      </c>
      <c r="B2365" s="15">
        <v>42762.320370370369</v>
      </c>
      <c r="C2365" t="str">
        <f t="shared" si="72"/>
        <v>27-1-2017</v>
      </c>
      <c r="D2365">
        <f t="shared" si="73"/>
        <v>7</v>
      </c>
      <c r="E2365" s="14" t="s">
        <v>1144</v>
      </c>
    </row>
    <row r="2366" spans="1:5" x14ac:dyDescent="0.25">
      <c r="A2366" s="14" t="s">
        <v>729</v>
      </c>
      <c r="B2366" s="15">
        <v>42762.321435185186</v>
      </c>
      <c r="C2366" t="str">
        <f t="shared" si="72"/>
        <v>27-1-2017</v>
      </c>
      <c r="D2366">
        <f t="shared" si="73"/>
        <v>7</v>
      </c>
      <c r="E2366" s="14" t="s">
        <v>1144</v>
      </c>
    </row>
    <row r="2367" spans="1:5" x14ac:dyDescent="0.25">
      <c r="A2367" s="14" t="s">
        <v>2278</v>
      </c>
      <c r="B2367" s="15">
        <v>42762.32271990741</v>
      </c>
      <c r="C2367" t="str">
        <f t="shared" si="72"/>
        <v>27-1-2017</v>
      </c>
      <c r="D2367">
        <f t="shared" si="73"/>
        <v>7</v>
      </c>
      <c r="E2367" s="14" t="s">
        <v>1146</v>
      </c>
    </row>
    <row r="2368" spans="1:5" x14ac:dyDescent="0.25">
      <c r="A2368" s="14" t="s">
        <v>2279</v>
      </c>
      <c r="B2368" s="15">
        <v>42762.323148148149</v>
      </c>
      <c r="C2368" t="str">
        <f t="shared" si="72"/>
        <v>27-1-2017</v>
      </c>
      <c r="D2368">
        <f t="shared" si="73"/>
        <v>7</v>
      </c>
      <c r="E2368" s="14" t="s">
        <v>1145</v>
      </c>
    </row>
    <row r="2369" spans="1:5" x14ac:dyDescent="0.25">
      <c r="A2369" s="14" t="s">
        <v>2073</v>
      </c>
      <c r="B2369" s="15">
        <v>42762.323877314811</v>
      </c>
      <c r="C2369" t="str">
        <f t="shared" si="72"/>
        <v>27-1-2017</v>
      </c>
      <c r="D2369">
        <f t="shared" si="73"/>
        <v>7</v>
      </c>
      <c r="E2369" s="14" t="s">
        <v>1144</v>
      </c>
    </row>
    <row r="2370" spans="1:5" x14ac:dyDescent="0.25">
      <c r="A2370" s="14" t="s">
        <v>1716</v>
      </c>
      <c r="B2370" s="15">
        <v>42762.324456018519</v>
      </c>
      <c r="C2370" t="str">
        <f t="shared" si="72"/>
        <v>27-1-2017</v>
      </c>
      <c r="D2370">
        <f t="shared" si="73"/>
        <v>7</v>
      </c>
      <c r="E2370" s="14" t="s">
        <v>1145</v>
      </c>
    </row>
    <row r="2371" spans="1:5" x14ac:dyDescent="0.25">
      <c r="A2371" s="14" t="s">
        <v>1716</v>
      </c>
      <c r="B2371" s="15">
        <v>42762.324456018519</v>
      </c>
      <c r="C2371" t="str">
        <f t="shared" ref="C2371:C2434" si="74">CONCATENATE(DAY(B2371),"-",MONTH(B2371),"-",YEAR(B2371))</f>
        <v>27-1-2017</v>
      </c>
      <c r="D2371">
        <f t="shared" ref="D2371:D2434" si="75">HOUR(B2371)</f>
        <v>7</v>
      </c>
      <c r="E2371" s="14" t="s">
        <v>1145</v>
      </c>
    </row>
    <row r="2372" spans="1:5" x14ac:dyDescent="0.25">
      <c r="A2372" s="14" t="s">
        <v>1518</v>
      </c>
      <c r="B2372" s="15">
        <v>42762.324884259258</v>
      </c>
      <c r="C2372" t="str">
        <f t="shared" si="74"/>
        <v>27-1-2017</v>
      </c>
      <c r="D2372">
        <f t="shared" si="75"/>
        <v>7</v>
      </c>
      <c r="E2372" s="14" t="s">
        <v>1144</v>
      </c>
    </row>
    <row r="2373" spans="1:5" x14ac:dyDescent="0.25">
      <c r="A2373" s="14" t="s">
        <v>1461</v>
      </c>
      <c r="B2373" s="15">
        <v>42762.325879629629</v>
      </c>
      <c r="C2373" t="str">
        <f t="shared" si="74"/>
        <v>27-1-2017</v>
      </c>
      <c r="D2373">
        <f t="shared" si="75"/>
        <v>7</v>
      </c>
      <c r="E2373" s="14" t="s">
        <v>1144</v>
      </c>
    </row>
    <row r="2374" spans="1:5" x14ac:dyDescent="0.25">
      <c r="A2374" s="14" t="s">
        <v>1406</v>
      </c>
      <c r="B2374" s="15">
        <v>42762.326516203706</v>
      </c>
      <c r="C2374" t="str">
        <f t="shared" si="74"/>
        <v>27-1-2017</v>
      </c>
      <c r="D2374">
        <f t="shared" si="75"/>
        <v>7</v>
      </c>
      <c r="E2374" s="14" t="s">
        <v>1148</v>
      </c>
    </row>
    <row r="2375" spans="1:5" x14ac:dyDescent="0.25">
      <c r="A2375" s="14" t="s">
        <v>2280</v>
      </c>
      <c r="B2375" s="15">
        <v>42762.326678240737</v>
      </c>
      <c r="C2375" t="str">
        <f t="shared" si="74"/>
        <v>27-1-2017</v>
      </c>
      <c r="D2375">
        <f t="shared" si="75"/>
        <v>7</v>
      </c>
      <c r="E2375" s="14" t="s">
        <v>1145</v>
      </c>
    </row>
    <row r="2376" spans="1:5" x14ac:dyDescent="0.25">
      <c r="A2376" s="14" t="s">
        <v>2280</v>
      </c>
      <c r="B2376" s="15">
        <v>42762.326678240737</v>
      </c>
      <c r="C2376" t="str">
        <f t="shared" si="74"/>
        <v>27-1-2017</v>
      </c>
      <c r="D2376">
        <f t="shared" si="75"/>
        <v>7</v>
      </c>
      <c r="E2376" s="14" t="s">
        <v>1145</v>
      </c>
    </row>
    <row r="2377" spans="1:5" x14ac:dyDescent="0.25">
      <c r="A2377" s="14" t="s">
        <v>2281</v>
      </c>
      <c r="B2377" s="15">
        <v>42762.328506944446</v>
      </c>
      <c r="C2377" t="str">
        <f t="shared" si="74"/>
        <v>27-1-2017</v>
      </c>
      <c r="D2377">
        <f t="shared" si="75"/>
        <v>7</v>
      </c>
      <c r="E2377" s="14" t="s">
        <v>1145</v>
      </c>
    </row>
    <row r="2378" spans="1:5" x14ac:dyDescent="0.25">
      <c r="A2378" s="14" t="s">
        <v>1339</v>
      </c>
      <c r="B2378" s="15">
        <v>42762.329594907409</v>
      </c>
      <c r="C2378" t="str">
        <f t="shared" si="74"/>
        <v>27-1-2017</v>
      </c>
      <c r="D2378">
        <f t="shared" si="75"/>
        <v>7</v>
      </c>
      <c r="E2378" s="14" t="s">
        <v>1146</v>
      </c>
    </row>
    <row r="2379" spans="1:5" x14ac:dyDescent="0.25">
      <c r="A2379" s="14" t="s">
        <v>1535</v>
      </c>
      <c r="B2379" s="15">
        <v>42762.329722222225</v>
      </c>
      <c r="C2379" t="str">
        <f t="shared" si="74"/>
        <v>27-1-2017</v>
      </c>
      <c r="D2379">
        <f t="shared" si="75"/>
        <v>7</v>
      </c>
      <c r="E2379" s="14" t="s">
        <v>1144</v>
      </c>
    </row>
    <row r="2380" spans="1:5" x14ac:dyDescent="0.25">
      <c r="A2380" s="14" t="s">
        <v>463</v>
      </c>
      <c r="B2380" s="15">
        <v>42762.330671296295</v>
      </c>
      <c r="C2380" t="str">
        <f t="shared" si="74"/>
        <v>27-1-2017</v>
      </c>
      <c r="D2380">
        <f t="shared" si="75"/>
        <v>7</v>
      </c>
      <c r="E2380" s="14" t="s">
        <v>1145</v>
      </c>
    </row>
    <row r="2381" spans="1:5" x14ac:dyDescent="0.25">
      <c r="A2381" s="14" t="s">
        <v>2163</v>
      </c>
      <c r="B2381" s="15">
        <v>42762.331388888888</v>
      </c>
      <c r="C2381" t="str">
        <f t="shared" si="74"/>
        <v>27-1-2017</v>
      </c>
      <c r="D2381">
        <f t="shared" si="75"/>
        <v>7</v>
      </c>
      <c r="E2381" s="14" t="s">
        <v>1146</v>
      </c>
    </row>
    <row r="2382" spans="1:5" x14ac:dyDescent="0.25">
      <c r="A2382" s="14" t="s">
        <v>2282</v>
      </c>
      <c r="B2382" s="15">
        <v>42762.331759259258</v>
      </c>
      <c r="C2382" t="str">
        <f t="shared" si="74"/>
        <v>27-1-2017</v>
      </c>
      <c r="D2382">
        <f t="shared" si="75"/>
        <v>7</v>
      </c>
      <c r="E2382" s="14" t="s">
        <v>1145</v>
      </c>
    </row>
    <row r="2383" spans="1:5" x14ac:dyDescent="0.25">
      <c r="A2383" s="14" t="s">
        <v>3</v>
      </c>
      <c r="B2383" s="15">
        <v>42762.332662037035</v>
      </c>
      <c r="C2383" t="str">
        <f t="shared" si="74"/>
        <v>27-1-2017</v>
      </c>
      <c r="D2383">
        <f t="shared" si="75"/>
        <v>7</v>
      </c>
      <c r="E2383" s="14" t="s">
        <v>1145</v>
      </c>
    </row>
    <row r="2384" spans="1:5" x14ac:dyDescent="0.25">
      <c r="A2384" s="14" t="s">
        <v>430</v>
      </c>
      <c r="B2384" s="15">
        <v>42762.333495370367</v>
      </c>
      <c r="C2384" t="str">
        <f t="shared" si="74"/>
        <v>27-1-2017</v>
      </c>
      <c r="D2384">
        <f t="shared" si="75"/>
        <v>8</v>
      </c>
      <c r="E2384" s="14" t="s">
        <v>1144</v>
      </c>
    </row>
    <row r="2385" spans="1:5" x14ac:dyDescent="0.25">
      <c r="A2385" s="14" t="s">
        <v>4</v>
      </c>
      <c r="B2385" s="15">
        <v>42762.333981481483</v>
      </c>
      <c r="C2385" t="str">
        <f t="shared" si="74"/>
        <v>27-1-2017</v>
      </c>
      <c r="D2385">
        <f t="shared" si="75"/>
        <v>8</v>
      </c>
      <c r="E2385" s="14" t="s">
        <v>1144</v>
      </c>
    </row>
    <row r="2386" spans="1:5" x14ac:dyDescent="0.25">
      <c r="A2386" s="14" t="s">
        <v>431</v>
      </c>
      <c r="B2386" s="15">
        <v>42762.334548611114</v>
      </c>
      <c r="C2386" t="str">
        <f t="shared" si="74"/>
        <v>27-1-2017</v>
      </c>
      <c r="D2386">
        <f t="shared" si="75"/>
        <v>8</v>
      </c>
      <c r="E2386" s="14" t="s">
        <v>1144</v>
      </c>
    </row>
    <row r="2387" spans="1:5" x14ac:dyDescent="0.25">
      <c r="A2387" s="14" t="s">
        <v>6</v>
      </c>
      <c r="B2387" s="15">
        <v>42762.335717592592</v>
      </c>
      <c r="C2387" t="str">
        <f t="shared" si="74"/>
        <v>27-1-2017</v>
      </c>
      <c r="D2387">
        <f t="shared" si="75"/>
        <v>8</v>
      </c>
      <c r="E2387" s="14" t="s">
        <v>1144</v>
      </c>
    </row>
    <row r="2388" spans="1:5" x14ac:dyDescent="0.25">
      <c r="A2388" s="14" t="s">
        <v>7</v>
      </c>
      <c r="B2388" s="15">
        <v>42762.336446759262</v>
      </c>
      <c r="C2388" t="str">
        <f t="shared" si="74"/>
        <v>27-1-2017</v>
      </c>
      <c r="D2388">
        <f t="shared" si="75"/>
        <v>8</v>
      </c>
      <c r="E2388" s="14" t="s">
        <v>1144</v>
      </c>
    </row>
    <row r="2389" spans="1:5" x14ac:dyDescent="0.25">
      <c r="A2389" s="14" t="s">
        <v>433</v>
      </c>
      <c r="B2389" s="15">
        <v>42762.337523148148</v>
      </c>
      <c r="C2389" t="str">
        <f t="shared" si="74"/>
        <v>27-1-2017</v>
      </c>
      <c r="D2389">
        <f t="shared" si="75"/>
        <v>8</v>
      </c>
      <c r="E2389" s="14" t="s">
        <v>1145</v>
      </c>
    </row>
    <row r="2390" spans="1:5" x14ac:dyDescent="0.25">
      <c r="A2390" s="14" t="s">
        <v>1432</v>
      </c>
      <c r="B2390" s="15">
        <v>42762.337523148148</v>
      </c>
      <c r="C2390" t="str">
        <f t="shared" si="74"/>
        <v>27-1-2017</v>
      </c>
      <c r="D2390">
        <f t="shared" si="75"/>
        <v>8</v>
      </c>
      <c r="E2390" s="14" t="s">
        <v>1148</v>
      </c>
    </row>
    <row r="2391" spans="1:5" x14ac:dyDescent="0.25">
      <c r="A2391" s="14" t="s">
        <v>207</v>
      </c>
      <c r="B2391" s="15">
        <v>42762.337951388887</v>
      </c>
      <c r="C2391" t="str">
        <f t="shared" si="74"/>
        <v>27-1-2017</v>
      </c>
      <c r="D2391">
        <f t="shared" si="75"/>
        <v>8</v>
      </c>
      <c r="E2391" s="14" t="s">
        <v>1145</v>
      </c>
    </row>
    <row r="2392" spans="1:5" x14ac:dyDescent="0.25">
      <c r="A2392" s="14" t="s">
        <v>434</v>
      </c>
      <c r="B2392" s="15">
        <v>42762.338738425926</v>
      </c>
      <c r="C2392" t="str">
        <f t="shared" si="74"/>
        <v>27-1-2017</v>
      </c>
      <c r="D2392">
        <f t="shared" si="75"/>
        <v>8</v>
      </c>
      <c r="E2392" s="14" t="s">
        <v>1145</v>
      </c>
    </row>
    <row r="2393" spans="1:5" x14ac:dyDescent="0.25">
      <c r="A2393" s="14" t="s">
        <v>434</v>
      </c>
      <c r="B2393" s="15">
        <v>42762.338738425926</v>
      </c>
      <c r="C2393" t="str">
        <f t="shared" si="74"/>
        <v>27-1-2017</v>
      </c>
      <c r="D2393">
        <f t="shared" si="75"/>
        <v>8</v>
      </c>
      <c r="E2393" s="14" t="s">
        <v>1145</v>
      </c>
    </row>
    <row r="2394" spans="1:5" x14ac:dyDescent="0.25">
      <c r="A2394" s="14" t="s">
        <v>208</v>
      </c>
      <c r="B2394" s="15">
        <v>42762.33898148148</v>
      </c>
      <c r="C2394" t="str">
        <f t="shared" si="74"/>
        <v>27-1-2017</v>
      </c>
      <c r="D2394">
        <f t="shared" si="75"/>
        <v>8</v>
      </c>
      <c r="E2394" s="14" t="s">
        <v>1145</v>
      </c>
    </row>
    <row r="2395" spans="1:5" x14ac:dyDescent="0.25">
      <c r="A2395" s="14" t="s">
        <v>8</v>
      </c>
      <c r="B2395" s="15">
        <v>42762.339305555557</v>
      </c>
      <c r="C2395" t="str">
        <f t="shared" si="74"/>
        <v>27-1-2017</v>
      </c>
      <c r="D2395">
        <f t="shared" si="75"/>
        <v>8</v>
      </c>
      <c r="E2395" s="14" t="s">
        <v>1144</v>
      </c>
    </row>
    <row r="2396" spans="1:5" x14ac:dyDescent="0.25">
      <c r="A2396" s="14" t="s">
        <v>435</v>
      </c>
      <c r="B2396" s="15">
        <v>42762.339988425927</v>
      </c>
      <c r="C2396" t="str">
        <f t="shared" si="74"/>
        <v>27-1-2017</v>
      </c>
      <c r="D2396">
        <f t="shared" si="75"/>
        <v>8</v>
      </c>
      <c r="E2396" s="14" t="s">
        <v>1145</v>
      </c>
    </row>
    <row r="2397" spans="1:5" x14ac:dyDescent="0.25">
      <c r="A2397" s="14" t="s">
        <v>209</v>
      </c>
      <c r="B2397" s="15">
        <v>42762.340312499997</v>
      </c>
      <c r="C2397" t="str">
        <f t="shared" si="74"/>
        <v>27-1-2017</v>
      </c>
      <c r="D2397">
        <f t="shared" si="75"/>
        <v>8</v>
      </c>
      <c r="E2397" s="14" t="s">
        <v>1145</v>
      </c>
    </row>
    <row r="2398" spans="1:5" x14ac:dyDescent="0.25">
      <c r="A2398" s="14" t="s">
        <v>9</v>
      </c>
      <c r="B2398" s="15">
        <v>42762.340671296297</v>
      </c>
      <c r="C2398" t="str">
        <f t="shared" si="74"/>
        <v>27-1-2017</v>
      </c>
      <c r="D2398">
        <f t="shared" si="75"/>
        <v>8</v>
      </c>
      <c r="E2398" s="14" t="s">
        <v>1145</v>
      </c>
    </row>
    <row r="2399" spans="1:5" x14ac:dyDescent="0.25">
      <c r="A2399" s="14" t="s">
        <v>436</v>
      </c>
      <c r="B2399" s="15">
        <v>42762.341111111113</v>
      </c>
      <c r="C2399" t="str">
        <f t="shared" si="74"/>
        <v>27-1-2017</v>
      </c>
      <c r="D2399">
        <f t="shared" si="75"/>
        <v>8</v>
      </c>
      <c r="E2399" s="14" t="s">
        <v>1145</v>
      </c>
    </row>
    <row r="2400" spans="1:5" x14ac:dyDescent="0.25">
      <c r="A2400" s="14" t="s">
        <v>210</v>
      </c>
      <c r="B2400" s="15">
        <v>42762.341539351852</v>
      </c>
      <c r="C2400" t="str">
        <f t="shared" si="74"/>
        <v>27-1-2017</v>
      </c>
      <c r="D2400">
        <f t="shared" si="75"/>
        <v>8</v>
      </c>
      <c r="E2400" s="14" t="s">
        <v>1145</v>
      </c>
    </row>
    <row r="2401" spans="1:5" x14ac:dyDescent="0.25">
      <c r="A2401" s="14" t="s">
        <v>437</v>
      </c>
      <c r="B2401" s="15">
        <v>42762.342210648145</v>
      </c>
      <c r="C2401" t="str">
        <f t="shared" si="74"/>
        <v>27-1-2017</v>
      </c>
      <c r="D2401">
        <f t="shared" si="75"/>
        <v>8</v>
      </c>
      <c r="E2401" s="14" t="s">
        <v>1145</v>
      </c>
    </row>
    <row r="2402" spans="1:5" x14ac:dyDescent="0.25">
      <c r="A2402" s="14" t="s">
        <v>11</v>
      </c>
      <c r="B2402" s="15">
        <v>42762.342835648145</v>
      </c>
      <c r="C2402" t="str">
        <f t="shared" si="74"/>
        <v>27-1-2017</v>
      </c>
      <c r="D2402">
        <f t="shared" si="75"/>
        <v>8</v>
      </c>
      <c r="E2402" s="14" t="s">
        <v>1144</v>
      </c>
    </row>
    <row r="2403" spans="1:5" x14ac:dyDescent="0.25">
      <c r="A2403" s="14" t="s">
        <v>211</v>
      </c>
      <c r="B2403" s="15">
        <v>42762.34306712963</v>
      </c>
      <c r="C2403" t="str">
        <f t="shared" si="74"/>
        <v>27-1-2017</v>
      </c>
      <c r="D2403">
        <f t="shared" si="75"/>
        <v>8</v>
      </c>
      <c r="E2403" s="14" t="s">
        <v>1146</v>
      </c>
    </row>
    <row r="2404" spans="1:5" x14ac:dyDescent="0.25">
      <c r="A2404" s="14" t="s">
        <v>438</v>
      </c>
      <c r="B2404" s="15">
        <v>42762.343252314815</v>
      </c>
      <c r="C2404" t="str">
        <f t="shared" si="74"/>
        <v>27-1-2017</v>
      </c>
      <c r="D2404">
        <f t="shared" si="75"/>
        <v>8</v>
      </c>
      <c r="E2404" s="14" t="s">
        <v>1146</v>
      </c>
    </row>
    <row r="2405" spans="1:5" x14ac:dyDescent="0.25">
      <c r="A2405" s="14" t="s">
        <v>212</v>
      </c>
      <c r="B2405" s="15">
        <v>42762.343784722223</v>
      </c>
      <c r="C2405" t="str">
        <f t="shared" si="74"/>
        <v>27-1-2017</v>
      </c>
      <c r="D2405">
        <f t="shared" si="75"/>
        <v>8</v>
      </c>
      <c r="E2405" s="14" t="s">
        <v>1144</v>
      </c>
    </row>
    <row r="2406" spans="1:5" x14ac:dyDescent="0.25">
      <c r="A2406" s="14" t="s">
        <v>12</v>
      </c>
      <c r="B2406" s="15">
        <v>42762.344189814816</v>
      </c>
      <c r="C2406" t="str">
        <f t="shared" si="74"/>
        <v>27-1-2017</v>
      </c>
      <c r="D2406">
        <f t="shared" si="75"/>
        <v>8</v>
      </c>
      <c r="E2406" s="14" t="s">
        <v>1148</v>
      </c>
    </row>
    <row r="2407" spans="1:5" x14ac:dyDescent="0.25">
      <c r="A2407" s="14" t="s">
        <v>439</v>
      </c>
      <c r="B2407" s="15">
        <v>42762.344652777778</v>
      </c>
      <c r="C2407" t="str">
        <f t="shared" si="74"/>
        <v>27-1-2017</v>
      </c>
      <c r="D2407">
        <f t="shared" si="75"/>
        <v>8</v>
      </c>
      <c r="E2407" s="14" t="s">
        <v>1146</v>
      </c>
    </row>
    <row r="2408" spans="1:5" x14ac:dyDescent="0.25">
      <c r="A2408" s="14" t="s">
        <v>13</v>
      </c>
      <c r="B2408" s="15">
        <v>42762.345543981479</v>
      </c>
      <c r="C2408" t="str">
        <f t="shared" si="74"/>
        <v>27-1-2017</v>
      </c>
      <c r="D2408">
        <f t="shared" si="75"/>
        <v>8</v>
      </c>
      <c r="E2408" s="14" t="s">
        <v>1145</v>
      </c>
    </row>
    <row r="2409" spans="1:5" x14ac:dyDescent="0.25">
      <c r="A2409" s="14" t="s">
        <v>213</v>
      </c>
      <c r="B2409" s="15">
        <v>42762.345555555556</v>
      </c>
      <c r="C2409" t="str">
        <f t="shared" si="74"/>
        <v>27-1-2017</v>
      </c>
      <c r="D2409">
        <f t="shared" si="75"/>
        <v>8</v>
      </c>
      <c r="E2409" s="14" t="s">
        <v>1146</v>
      </c>
    </row>
    <row r="2410" spans="1:5" x14ac:dyDescent="0.25">
      <c r="A2410" s="14" t="s">
        <v>214</v>
      </c>
      <c r="B2410" s="15">
        <v>42762.346493055556</v>
      </c>
      <c r="C2410" t="str">
        <f t="shared" si="74"/>
        <v>27-1-2017</v>
      </c>
      <c r="D2410">
        <f t="shared" si="75"/>
        <v>8</v>
      </c>
      <c r="E2410" s="14" t="s">
        <v>1144</v>
      </c>
    </row>
    <row r="2411" spans="1:5" x14ac:dyDescent="0.25">
      <c r="A2411" s="14" t="s">
        <v>440</v>
      </c>
      <c r="B2411" s="15">
        <v>42762.346585648149</v>
      </c>
      <c r="C2411" t="str">
        <f t="shared" si="74"/>
        <v>27-1-2017</v>
      </c>
      <c r="D2411">
        <f t="shared" si="75"/>
        <v>8</v>
      </c>
      <c r="E2411" s="14" t="s">
        <v>1145</v>
      </c>
    </row>
    <row r="2412" spans="1:5" x14ac:dyDescent="0.25">
      <c r="A2412" s="14" t="s">
        <v>14</v>
      </c>
      <c r="B2412" s="15">
        <v>42762.347129629627</v>
      </c>
      <c r="C2412" t="str">
        <f t="shared" si="74"/>
        <v>27-1-2017</v>
      </c>
      <c r="D2412">
        <f t="shared" si="75"/>
        <v>8</v>
      </c>
      <c r="E2412" s="14" t="s">
        <v>1144</v>
      </c>
    </row>
    <row r="2413" spans="1:5" x14ac:dyDescent="0.25">
      <c r="A2413" s="14" t="s">
        <v>215</v>
      </c>
      <c r="B2413" s="15">
        <v>42762.347268518519</v>
      </c>
      <c r="C2413" t="str">
        <f t="shared" si="74"/>
        <v>27-1-2017</v>
      </c>
      <c r="D2413">
        <f t="shared" si="75"/>
        <v>8</v>
      </c>
      <c r="E2413" s="14" t="s">
        <v>1145</v>
      </c>
    </row>
    <row r="2414" spans="1:5" x14ac:dyDescent="0.25">
      <c r="A2414" s="14" t="s">
        <v>215</v>
      </c>
      <c r="B2414" s="15">
        <v>42762.347268518519</v>
      </c>
      <c r="C2414" t="str">
        <f t="shared" si="74"/>
        <v>27-1-2017</v>
      </c>
      <c r="D2414">
        <f t="shared" si="75"/>
        <v>8</v>
      </c>
      <c r="E2414" s="14" t="s">
        <v>1145</v>
      </c>
    </row>
    <row r="2415" spans="1:5" x14ac:dyDescent="0.25">
      <c r="A2415" s="14" t="s">
        <v>441</v>
      </c>
      <c r="B2415" s="15">
        <v>42762.347581018519</v>
      </c>
      <c r="C2415" t="str">
        <f t="shared" si="74"/>
        <v>27-1-2017</v>
      </c>
      <c r="D2415">
        <f t="shared" si="75"/>
        <v>8</v>
      </c>
      <c r="E2415" s="14" t="s">
        <v>1148</v>
      </c>
    </row>
    <row r="2416" spans="1:5" x14ac:dyDescent="0.25">
      <c r="A2416" s="14" t="s">
        <v>206</v>
      </c>
      <c r="B2416" s="15">
        <v>42762.34847222222</v>
      </c>
      <c r="C2416" t="str">
        <f t="shared" si="74"/>
        <v>27-1-2017</v>
      </c>
      <c r="D2416">
        <f t="shared" si="75"/>
        <v>8</v>
      </c>
      <c r="E2416" s="14" t="s">
        <v>1146</v>
      </c>
    </row>
    <row r="2417" spans="1:5" x14ac:dyDescent="0.25">
      <c r="A2417" s="14" t="s">
        <v>653</v>
      </c>
      <c r="B2417" s="15">
        <v>42762.348796296297</v>
      </c>
      <c r="C2417" t="str">
        <f t="shared" si="74"/>
        <v>27-1-2017</v>
      </c>
      <c r="D2417">
        <f t="shared" si="75"/>
        <v>8</v>
      </c>
      <c r="E2417" s="14" t="s">
        <v>1145</v>
      </c>
    </row>
    <row r="2418" spans="1:5" x14ac:dyDescent="0.25">
      <c r="A2418" s="14" t="s">
        <v>653</v>
      </c>
      <c r="B2418" s="15">
        <v>42762.348796296297</v>
      </c>
      <c r="C2418" t="str">
        <f t="shared" si="74"/>
        <v>27-1-2017</v>
      </c>
      <c r="D2418">
        <f t="shared" si="75"/>
        <v>8</v>
      </c>
      <c r="E2418" s="14" t="s">
        <v>1145</v>
      </c>
    </row>
    <row r="2419" spans="1:5" x14ac:dyDescent="0.25">
      <c r="A2419" s="14" t="s">
        <v>653</v>
      </c>
      <c r="B2419" s="15">
        <v>42762.348796296297</v>
      </c>
      <c r="C2419" t="str">
        <f t="shared" si="74"/>
        <v>27-1-2017</v>
      </c>
      <c r="D2419">
        <f t="shared" si="75"/>
        <v>8</v>
      </c>
      <c r="E2419" s="14" t="s">
        <v>1145</v>
      </c>
    </row>
    <row r="2420" spans="1:5" x14ac:dyDescent="0.25">
      <c r="A2420" s="14" t="s">
        <v>653</v>
      </c>
      <c r="B2420" s="15">
        <v>42762.348796296297</v>
      </c>
      <c r="C2420" t="str">
        <f t="shared" si="74"/>
        <v>27-1-2017</v>
      </c>
      <c r="D2420">
        <f t="shared" si="75"/>
        <v>8</v>
      </c>
      <c r="E2420" s="14" t="s">
        <v>1145</v>
      </c>
    </row>
    <row r="2421" spans="1:5" x14ac:dyDescent="0.25">
      <c r="A2421" s="14" t="s">
        <v>653</v>
      </c>
      <c r="B2421" s="15">
        <v>42762.348796296297</v>
      </c>
      <c r="C2421" t="str">
        <f t="shared" si="74"/>
        <v>27-1-2017</v>
      </c>
      <c r="D2421">
        <f t="shared" si="75"/>
        <v>8</v>
      </c>
      <c r="E2421" s="14" t="s">
        <v>1145</v>
      </c>
    </row>
    <row r="2422" spans="1:5" x14ac:dyDescent="0.25">
      <c r="A2422" s="14" t="s">
        <v>442</v>
      </c>
      <c r="B2422" s="15">
        <v>42762.348854166667</v>
      </c>
      <c r="C2422" t="str">
        <f t="shared" si="74"/>
        <v>27-1-2017</v>
      </c>
      <c r="D2422">
        <f t="shared" si="75"/>
        <v>8</v>
      </c>
      <c r="E2422" s="14" t="s">
        <v>1148</v>
      </c>
    </row>
    <row r="2423" spans="1:5" x14ac:dyDescent="0.25">
      <c r="A2423" s="14" t="s">
        <v>216</v>
      </c>
      <c r="B2423" s="15">
        <v>42762.349803240744</v>
      </c>
      <c r="C2423" t="str">
        <f t="shared" si="74"/>
        <v>27-1-2017</v>
      </c>
      <c r="D2423">
        <f t="shared" si="75"/>
        <v>8</v>
      </c>
      <c r="E2423" s="14" t="s">
        <v>1144</v>
      </c>
    </row>
    <row r="2424" spans="1:5" x14ac:dyDescent="0.25">
      <c r="A2424" s="14" t="s">
        <v>15</v>
      </c>
      <c r="B2424" s="15">
        <v>42762.349918981483</v>
      </c>
      <c r="C2424" t="str">
        <f t="shared" si="74"/>
        <v>27-1-2017</v>
      </c>
      <c r="D2424">
        <f t="shared" si="75"/>
        <v>8</v>
      </c>
      <c r="E2424" s="14" t="s">
        <v>1146</v>
      </c>
    </row>
    <row r="2425" spans="1:5" x14ac:dyDescent="0.25">
      <c r="A2425" s="14" t="s">
        <v>217</v>
      </c>
      <c r="B2425" s="15">
        <v>42762.3515625</v>
      </c>
      <c r="C2425" t="str">
        <f t="shared" si="74"/>
        <v>27-1-2017</v>
      </c>
      <c r="D2425">
        <f t="shared" si="75"/>
        <v>8</v>
      </c>
      <c r="E2425" s="14" t="s">
        <v>1148</v>
      </c>
    </row>
    <row r="2426" spans="1:5" x14ac:dyDescent="0.25">
      <c r="A2426" s="14" t="s">
        <v>443</v>
      </c>
      <c r="B2426" s="15">
        <v>42762.352303240739</v>
      </c>
      <c r="C2426" t="str">
        <f t="shared" si="74"/>
        <v>27-1-2017</v>
      </c>
      <c r="D2426">
        <f t="shared" si="75"/>
        <v>8</v>
      </c>
      <c r="E2426" s="14" t="s">
        <v>1145</v>
      </c>
    </row>
    <row r="2427" spans="1:5" x14ac:dyDescent="0.25">
      <c r="A2427" s="14" t="s">
        <v>16</v>
      </c>
      <c r="B2427" s="15">
        <v>42762.35297453704</v>
      </c>
      <c r="C2427" t="str">
        <f t="shared" si="74"/>
        <v>27-1-2017</v>
      </c>
      <c r="D2427">
        <f t="shared" si="75"/>
        <v>8</v>
      </c>
      <c r="E2427" s="14" t="s">
        <v>1146</v>
      </c>
    </row>
    <row r="2428" spans="1:5" x14ac:dyDescent="0.25">
      <c r="A2428" s="14" t="s">
        <v>218</v>
      </c>
      <c r="B2428" s="15">
        <v>42762.353113425925</v>
      </c>
      <c r="C2428" t="str">
        <f t="shared" si="74"/>
        <v>27-1-2017</v>
      </c>
      <c r="D2428">
        <f t="shared" si="75"/>
        <v>8</v>
      </c>
      <c r="E2428" s="14" t="s">
        <v>1144</v>
      </c>
    </row>
    <row r="2429" spans="1:5" x14ac:dyDescent="0.25">
      <c r="A2429" s="14" t="s">
        <v>219</v>
      </c>
      <c r="B2429" s="15">
        <v>42762.354189814818</v>
      </c>
      <c r="C2429" t="str">
        <f t="shared" si="74"/>
        <v>27-1-2017</v>
      </c>
      <c r="D2429">
        <f t="shared" si="75"/>
        <v>8</v>
      </c>
      <c r="E2429" s="14" t="s">
        <v>1144</v>
      </c>
    </row>
    <row r="2430" spans="1:5" x14ac:dyDescent="0.25">
      <c r="A2430" s="14" t="s">
        <v>444</v>
      </c>
      <c r="B2430" s="15">
        <v>42762.354467592595</v>
      </c>
      <c r="C2430" t="str">
        <f t="shared" si="74"/>
        <v>27-1-2017</v>
      </c>
      <c r="D2430">
        <f t="shared" si="75"/>
        <v>8</v>
      </c>
      <c r="E2430" s="14" t="s">
        <v>1148</v>
      </c>
    </row>
    <row r="2431" spans="1:5" x14ac:dyDescent="0.25">
      <c r="A2431" s="14" t="s">
        <v>220</v>
      </c>
      <c r="B2431" s="15">
        <v>42762.355694444443</v>
      </c>
      <c r="C2431" t="str">
        <f t="shared" si="74"/>
        <v>27-1-2017</v>
      </c>
      <c r="D2431">
        <f t="shared" si="75"/>
        <v>8</v>
      </c>
      <c r="E2431" s="14" t="s">
        <v>1144</v>
      </c>
    </row>
    <row r="2432" spans="1:5" x14ac:dyDescent="0.25">
      <c r="A2432" s="14" t="s">
        <v>726</v>
      </c>
      <c r="B2432" s="15">
        <v>42762.355949074074</v>
      </c>
      <c r="C2432" t="str">
        <f t="shared" si="74"/>
        <v>27-1-2017</v>
      </c>
      <c r="D2432">
        <f t="shared" si="75"/>
        <v>8</v>
      </c>
      <c r="E2432" s="14" t="s">
        <v>1146</v>
      </c>
    </row>
    <row r="2433" spans="1:5" x14ac:dyDescent="0.25">
      <c r="A2433" s="14" t="s">
        <v>1175</v>
      </c>
      <c r="B2433" s="15">
        <v>42762.357731481483</v>
      </c>
      <c r="C2433" t="str">
        <f t="shared" si="74"/>
        <v>27-1-2017</v>
      </c>
      <c r="D2433">
        <f t="shared" si="75"/>
        <v>8</v>
      </c>
      <c r="E2433" s="14" t="s">
        <v>1146</v>
      </c>
    </row>
    <row r="2434" spans="1:5" x14ac:dyDescent="0.25">
      <c r="A2434" s="14" t="s">
        <v>346</v>
      </c>
      <c r="B2434" s="15">
        <v>42762.358194444445</v>
      </c>
      <c r="C2434" t="str">
        <f t="shared" si="74"/>
        <v>27-1-2017</v>
      </c>
      <c r="D2434">
        <f t="shared" si="75"/>
        <v>8</v>
      </c>
      <c r="E2434" s="14" t="s">
        <v>1145</v>
      </c>
    </row>
    <row r="2435" spans="1:5" x14ac:dyDescent="0.25">
      <c r="A2435" s="14" t="s">
        <v>445</v>
      </c>
      <c r="B2435" s="15">
        <v>42762.358506944445</v>
      </c>
      <c r="C2435" t="str">
        <f t="shared" ref="C2435:C2498" si="76">CONCATENATE(DAY(B2435),"-",MONTH(B2435),"-",YEAR(B2435))</f>
        <v>27-1-2017</v>
      </c>
      <c r="D2435">
        <f t="shared" ref="D2435:D2498" si="77">HOUR(B2435)</f>
        <v>8</v>
      </c>
      <c r="E2435" s="14" t="s">
        <v>1144</v>
      </c>
    </row>
    <row r="2436" spans="1:5" x14ac:dyDescent="0.25">
      <c r="A2436" s="14" t="s">
        <v>17</v>
      </c>
      <c r="B2436" s="15">
        <v>42762.358518518522</v>
      </c>
      <c r="C2436" t="str">
        <f t="shared" si="76"/>
        <v>27-1-2017</v>
      </c>
      <c r="D2436">
        <f t="shared" si="77"/>
        <v>8</v>
      </c>
      <c r="E2436" s="14" t="s">
        <v>1145</v>
      </c>
    </row>
    <row r="2437" spans="1:5" x14ac:dyDescent="0.25">
      <c r="A2437" s="14" t="s">
        <v>222</v>
      </c>
      <c r="B2437" s="15">
        <v>42762.359594907408</v>
      </c>
      <c r="C2437" t="str">
        <f t="shared" si="76"/>
        <v>27-1-2017</v>
      </c>
      <c r="D2437">
        <f t="shared" si="77"/>
        <v>8</v>
      </c>
      <c r="E2437" s="14" t="s">
        <v>1145</v>
      </c>
    </row>
    <row r="2438" spans="1:5" x14ac:dyDescent="0.25">
      <c r="A2438" s="14" t="s">
        <v>654</v>
      </c>
      <c r="B2438" s="15">
        <v>42762.359664351854</v>
      </c>
      <c r="C2438" t="str">
        <f t="shared" si="76"/>
        <v>27-1-2017</v>
      </c>
      <c r="D2438">
        <f t="shared" si="77"/>
        <v>8</v>
      </c>
      <c r="E2438" s="14" t="s">
        <v>1145</v>
      </c>
    </row>
    <row r="2439" spans="1:5" x14ac:dyDescent="0.25">
      <c r="A2439" s="14" t="s">
        <v>223</v>
      </c>
      <c r="B2439" s="15">
        <v>42762.360729166663</v>
      </c>
      <c r="C2439" t="str">
        <f t="shared" si="76"/>
        <v>27-1-2017</v>
      </c>
      <c r="D2439">
        <f t="shared" si="77"/>
        <v>8</v>
      </c>
      <c r="E2439" s="14" t="s">
        <v>1145</v>
      </c>
    </row>
    <row r="2440" spans="1:5" x14ac:dyDescent="0.25">
      <c r="A2440" s="14" t="s">
        <v>446</v>
      </c>
      <c r="B2440" s="15">
        <v>42762.361284722225</v>
      </c>
      <c r="C2440" t="str">
        <f t="shared" si="76"/>
        <v>27-1-2017</v>
      </c>
      <c r="D2440">
        <f t="shared" si="77"/>
        <v>8</v>
      </c>
      <c r="E2440" s="14" t="s">
        <v>1144</v>
      </c>
    </row>
    <row r="2441" spans="1:5" x14ac:dyDescent="0.25">
      <c r="A2441" s="14" t="s">
        <v>224</v>
      </c>
      <c r="B2441" s="15">
        <v>42762.361921296295</v>
      </c>
      <c r="C2441" t="str">
        <f t="shared" si="76"/>
        <v>27-1-2017</v>
      </c>
      <c r="D2441">
        <f t="shared" si="77"/>
        <v>8</v>
      </c>
      <c r="E2441" s="14" t="s">
        <v>1145</v>
      </c>
    </row>
    <row r="2442" spans="1:5" x14ac:dyDescent="0.25">
      <c r="A2442" s="14" t="s">
        <v>655</v>
      </c>
      <c r="B2442" s="15">
        <v>42762.362118055556</v>
      </c>
      <c r="C2442" t="str">
        <f t="shared" si="76"/>
        <v>27-1-2017</v>
      </c>
      <c r="D2442">
        <f t="shared" si="77"/>
        <v>8</v>
      </c>
      <c r="E2442" s="14" t="s">
        <v>1145</v>
      </c>
    </row>
    <row r="2443" spans="1:5" x14ac:dyDescent="0.25">
      <c r="A2443" s="14" t="s">
        <v>728</v>
      </c>
      <c r="B2443" s="15">
        <v>42762.362256944441</v>
      </c>
      <c r="C2443" t="str">
        <f t="shared" si="76"/>
        <v>27-1-2017</v>
      </c>
      <c r="D2443">
        <f t="shared" si="77"/>
        <v>8</v>
      </c>
      <c r="E2443" s="14" t="s">
        <v>1145</v>
      </c>
    </row>
    <row r="2444" spans="1:5" x14ac:dyDescent="0.25">
      <c r="A2444" s="14" t="s">
        <v>225</v>
      </c>
      <c r="B2444" s="15">
        <v>42762.363206018519</v>
      </c>
      <c r="C2444" t="str">
        <f t="shared" si="76"/>
        <v>27-1-2017</v>
      </c>
      <c r="D2444">
        <f t="shared" si="77"/>
        <v>8</v>
      </c>
      <c r="E2444" s="14" t="s">
        <v>1145</v>
      </c>
    </row>
    <row r="2445" spans="1:5" x14ac:dyDescent="0.25">
      <c r="A2445" s="14" t="s">
        <v>447</v>
      </c>
      <c r="B2445" s="15">
        <v>42762.363553240742</v>
      </c>
      <c r="C2445" t="str">
        <f t="shared" si="76"/>
        <v>27-1-2017</v>
      </c>
      <c r="D2445">
        <f t="shared" si="77"/>
        <v>8</v>
      </c>
      <c r="E2445" s="14" t="s">
        <v>1145</v>
      </c>
    </row>
    <row r="2446" spans="1:5" x14ac:dyDescent="0.25">
      <c r="A2446" s="14" t="s">
        <v>20</v>
      </c>
      <c r="B2446" s="15">
        <v>42762.363634259258</v>
      </c>
      <c r="C2446" t="str">
        <f t="shared" si="76"/>
        <v>27-1-2017</v>
      </c>
      <c r="D2446">
        <f t="shared" si="77"/>
        <v>8</v>
      </c>
      <c r="E2446" s="14" t="s">
        <v>1145</v>
      </c>
    </row>
    <row r="2447" spans="1:5" x14ac:dyDescent="0.25">
      <c r="A2447" s="14" t="s">
        <v>656</v>
      </c>
      <c r="B2447" s="15">
        <v>42762.363668981481</v>
      </c>
      <c r="C2447" t="str">
        <f t="shared" si="76"/>
        <v>27-1-2017</v>
      </c>
      <c r="D2447">
        <f t="shared" si="77"/>
        <v>8</v>
      </c>
      <c r="E2447" s="14" t="s">
        <v>1145</v>
      </c>
    </row>
    <row r="2448" spans="1:5" x14ac:dyDescent="0.25">
      <c r="A2448" s="14" t="s">
        <v>226</v>
      </c>
      <c r="B2448" s="15">
        <v>42762.364479166667</v>
      </c>
      <c r="C2448" t="str">
        <f t="shared" si="76"/>
        <v>27-1-2017</v>
      </c>
      <c r="D2448">
        <f t="shared" si="77"/>
        <v>8</v>
      </c>
      <c r="E2448" s="14" t="s">
        <v>1145</v>
      </c>
    </row>
    <row r="2449" spans="1:5" x14ac:dyDescent="0.25">
      <c r="A2449" s="14" t="s">
        <v>448</v>
      </c>
      <c r="B2449" s="15">
        <v>42762.365231481483</v>
      </c>
      <c r="C2449" t="str">
        <f t="shared" si="76"/>
        <v>27-1-2017</v>
      </c>
      <c r="D2449">
        <f t="shared" si="77"/>
        <v>8</v>
      </c>
      <c r="E2449" s="14" t="s">
        <v>1145</v>
      </c>
    </row>
    <row r="2450" spans="1:5" x14ac:dyDescent="0.25">
      <c r="A2450" s="14" t="s">
        <v>448</v>
      </c>
      <c r="B2450" s="15">
        <v>42762.365231481483</v>
      </c>
      <c r="C2450" t="str">
        <f t="shared" si="76"/>
        <v>27-1-2017</v>
      </c>
      <c r="D2450">
        <f t="shared" si="77"/>
        <v>8</v>
      </c>
      <c r="E2450" s="14" t="s">
        <v>1145</v>
      </c>
    </row>
    <row r="2451" spans="1:5" x14ac:dyDescent="0.25">
      <c r="A2451" s="14" t="s">
        <v>310</v>
      </c>
      <c r="B2451" s="15">
        <v>42762.365659722222</v>
      </c>
      <c r="C2451" t="str">
        <f t="shared" si="76"/>
        <v>27-1-2017</v>
      </c>
      <c r="D2451">
        <f t="shared" si="77"/>
        <v>8</v>
      </c>
      <c r="E2451" s="14" t="s">
        <v>1145</v>
      </c>
    </row>
    <row r="2452" spans="1:5" x14ac:dyDescent="0.25">
      <c r="A2452" s="14" t="s">
        <v>449</v>
      </c>
      <c r="B2452" s="15">
        <v>42762.367025462961</v>
      </c>
      <c r="C2452" t="str">
        <f t="shared" si="76"/>
        <v>27-1-2017</v>
      </c>
      <c r="D2452">
        <f t="shared" si="77"/>
        <v>8</v>
      </c>
      <c r="E2452" s="14" t="s">
        <v>1145</v>
      </c>
    </row>
    <row r="2453" spans="1:5" x14ac:dyDescent="0.25">
      <c r="A2453" s="14" t="s">
        <v>730</v>
      </c>
      <c r="B2453" s="15">
        <v>42762.367048611108</v>
      </c>
      <c r="C2453" t="str">
        <f t="shared" si="76"/>
        <v>27-1-2017</v>
      </c>
      <c r="D2453">
        <f t="shared" si="77"/>
        <v>8</v>
      </c>
      <c r="E2453" s="14" t="s">
        <v>1145</v>
      </c>
    </row>
    <row r="2454" spans="1:5" x14ac:dyDescent="0.25">
      <c r="A2454" s="14" t="s">
        <v>658</v>
      </c>
      <c r="B2454" s="15">
        <v>42762.367789351854</v>
      </c>
      <c r="C2454" t="str">
        <f t="shared" si="76"/>
        <v>27-1-2017</v>
      </c>
      <c r="D2454">
        <f t="shared" si="77"/>
        <v>8</v>
      </c>
      <c r="E2454" s="14" t="s">
        <v>1145</v>
      </c>
    </row>
    <row r="2455" spans="1:5" x14ac:dyDescent="0.25">
      <c r="A2455" s="14" t="s">
        <v>450</v>
      </c>
      <c r="B2455" s="15">
        <v>42762.368275462963</v>
      </c>
      <c r="C2455" t="str">
        <f t="shared" si="76"/>
        <v>27-1-2017</v>
      </c>
      <c r="D2455">
        <f t="shared" si="77"/>
        <v>8</v>
      </c>
      <c r="E2455" s="14" t="s">
        <v>1145</v>
      </c>
    </row>
    <row r="2456" spans="1:5" x14ac:dyDescent="0.25">
      <c r="A2456" s="14" t="s">
        <v>22</v>
      </c>
      <c r="B2456" s="15">
        <v>42762.368506944447</v>
      </c>
      <c r="C2456" t="str">
        <f t="shared" si="76"/>
        <v>27-1-2017</v>
      </c>
      <c r="D2456">
        <f t="shared" si="77"/>
        <v>8</v>
      </c>
      <c r="E2456" s="14" t="s">
        <v>1145</v>
      </c>
    </row>
    <row r="2457" spans="1:5" x14ac:dyDescent="0.25">
      <c r="A2457" s="14" t="s">
        <v>227</v>
      </c>
      <c r="B2457" s="15">
        <v>42762.368692129632</v>
      </c>
      <c r="C2457" t="str">
        <f t="shared" si="76"/>
        <v>27-1-2017</v>
      </c>
      <c r="D2457">
        <f t="shared" si="77"/>
        <v>8</v>
      </c>
      <c r="E2457" s="14" t="s">
        <v>1145</v>
      </c>
    </row>
    <row r="2458" spans="1:5" x14ac:dyDescent="0.25">
      <c r="A2458" s="14" t="s">
        <v>276</v>
      </c>
      <c r="B2458" s="15">
        <v>42762.370208333334</v>
      </c>
      <c r="C2458" t="str">
        <f t="shared" si="76"/>
        <v>27-1-2017</v>
      </c>
      <c r="D2458">
        <f t="shared" si="77"/>
        <v>8</v>
      </c>
      <c r="E2458" s="14" t="s">
        <v>1145</v>
      </c>
    </row>
    <row r="2459" spans="1:5" x14ac:dyDescent="0.25">
      <c r="A2459" s="14" t="s">
        <v>23</v>
      </c>
      <c r="B2459" s="15">
        <v>42762.370416666665</v>
      </c>
      <c r="C2459" t="str">
        <f t="shared" si="76"/>
        <v>27-1-2017</v>
      </c>
      <c r="D2459">
        <f t="shared" si="77"/>
        <v>8</v>
      </c>
      <c r="E2459" s="14" t="s">
        <v>1143</v>
      </c>
    </row>
    <row r="2460" spans="1:5" x14ac:dyDescent="0.25">
      <c r="A2460" s="14" t="s">
        <v>23</v>
      </c>
      <c r="B2460" s="15">
        <v>42762.370416666665</v>
      </c>
      <c r="C2460" t="str">
        <f t="shared" si="76"/>
        <v>27-1-2017</v>
      </c>
      <c r="D2460">
        <f t="shared" si="77"/>
        <v>8</v>
      </c>
      <c r="E2460" s="14" t="s">
        <v>1143</v>
      </c>
    </row>
    <row r="2461" spans="1:5" x14ac:dyDescent="0.25">
      <c r="A2461" s="14" t="s">
        <v>451</v>
      </c>
      <c r="B2461" s="15">
        <v>42762.371527777781</v>
      </c>
      <c r="C2461" t="str">
        <f t="shared" si="76"/>
        <v>27-1-2017</v>
      </c>
      <c r="D2461">
        <f t="shared" si="77"/>
        <v>8</v>
      </c>
      <c r="E2461" s="14" t="s">
        <v>1144</v>
      </c>
    </row>
    <row r="2462" spans="1:5" x14ac:dyDescent="0.25">
      <c r="A2462" s="14" t="s">
        <v>660</v>
      </c>
      <c r="B2462" s="15">
        <v>42762.37159722222</v>
      </c>
      <c r="C2462" t="str">
        <f t="shared" si="76"/>
        <v>27-1-2017</v>
      </c>
      <c r="D2462">
        <f t="shared" si="77"/>
        <v>8</v>
      </c>
      <c r="E2462" s="14" t="s">
        <v>1145</v>
      </c>
    </row>
    <row r="2463" spans="1:5" x14ac:dyDescent="0.25">
      <c r="A2463" s="14" t="s">
        <v>228</v>
      </c>
      <c r="B2463" s="15">
        <v>42762.371724537035</v>
      </c>
      <c r="C2463" t="str">
        <f t="shared" si="76"/>
        <v>27-1-2017</v>
      </c>
      <c r="D2463">
        <f t="shared" si="77"/>
        <v>8</v>
      </c>
      <c r="E2463" s="14" t="s">
        <v>1145</v>
      </c>
    </row>
    <row r="2464" spans="1:5" x14ac:dyDescent="0.25">
      <c r="A2464" s="14" t="s">
        <v>24</v>
      </c>
      <c r="B2464" s="15">
        <v>42762.372141203705</v>
      </c>
      <c r="C2464" t="str">
        <f t="shared" si="76"/>
        <v>27-1-2017</v>
      </c>
      <c r="D2464">
        <f t="shared" si="77"/>
        <v>8</v>
      </c>
      <c r="E2464" s="14" t="s">
        <v>1145</v>
      </c>
    </row>
    <row r="2465" spans="1:5" x14ac:dyDescent="0.25">
      <c r="A2465" s="14" t="s">
        <v>452</v>
      </c>
      <c r="B2465" s="15">
        <v>42762.372256944444</v>
      </c>
      <c r="C2465" t="str">
        <f t="shared" si="76"/>
        <v>27-1-2017</v>
      </c>
      <c r="D2465">
        <f t="shared" si="77"/>
        <v>8</v>
      </c>
      <c r="E2465" s="14" t="s">
        <v>1143</v>
      </c>
    </row>
    <row r="2466" spans="1:5" x14ac:dyDescent="0.25">
      <c r="A2466" s="14" t="s">
        <v>452</v>
      </c>
      <c r="B2466" s="15">
        <v>42762.372256944444</v>
      </c>
      <c r="C2466" t="str">
        <f t="shared" si="76"/>
        <v>27-1-2017</v>
      </c>
      <c r="D2466">
        <f t="shared" si="77"/>
        <v>8</v>
      </c>
      <c r="E2466" s="14" t="s">
        <v>1143</v>
      </c>
    </row>
    <row r="2467" spans="1:5" x14ac:dyDescent="0.25">
      <c r="A2467" s="14" t="s">
        <v>453</v>
      </c>
      <c r="B2467" s="15">
        <v>42762.373263888891</v>
      </c>
      <c r="C2467" t="str">
        <f t="shared" si="76"/>
        <v>27-1-2017</v>
      </c>
      <c r="D2467">
        <f t="shared" si="77"/>
        <v>8</v>
      </c>
      <c r="E2467" s="14" t="s">
        <v>1145</v>
      </c>
    </row>
    <row r="2468" spans="1:5" x14ac:dyDescent="0.25">
      <c r="A2468" s="14" t="s">
        <v>661</v>
      </c>
      <c r="B2468" s="15">
        <v>42762.37431712963</v>
      </c>
      <c r="C2468" t="str">
        <f t="shared" si="76"/>
        <v>27-1-2017</v>
      </c>
      <c r="D2468">
        <f t="shared" si="77"/>
        <v>8</v>
      </c>
      <c r="E2468" s="14" t="s">
        <v>1145</v>
      </c>
    </row>
    <row r="2469" spans="1:5" x14ac:dyDescent="0.25">
      <c r="A2469" s="14" t="s">
        <v>454</v>
      </c>
      <c r="B2469" s="15">
        <v>42762.374409722222</v>
      </c>
      <c r="C2469" t="str">
        <f t="shared" si="76"/>
        <v>27-1-2017</v>
      </c>
      <c r="D2469">
        <f t="shared" si="77"/>
        <v>8</v>
      </c>
      <c r="E2469" s="14" t="s">
        <v>1145</v>
      </c>
    </row>
    <row r="2470" spans="1:5" x14ac:dyDescent="0.25">
      <c r="A2470" s="14" t="s">
        <v>455</v>
      </c>
      <c r="B2470" s="15">
        <v>42762.375914351855</v>
      </c>
      <c r="C2470" t="str">
        <f t="shared" si="76"/>
        <v>27-1-2017</v>
      </c>
      <c r="D2470">
        <f t="shared" si="77"/>
        <v>9</v>
      </c>
      <c r="E2470" s="14" t="s">
        <v>1145</v>
      </c>
    </row>
    <row r="2471" spans="1:5" x14ac:dyDescent="0.25">
      <c r="A2471" s="14" t="s">
        <v>455</v>
      </c>
      <c r="B2471" s="15">
        <v>42762.375914351855</v>
      </c>
      <c r="C2471" t="str">
        <f t="shared" si="76"/>
        <v>27-1-2017</v>
      </c>
      <c r="D2471">
        <f t="shared" si="77"/>
        <v>9</v>
      </c>
      <c r="E2471" s="14" t="s">
        <v>1145</v>
      </c>
    </row>
    <row r="2472" spans="1:5" x14ac:dyDescent="0.25">
      <c r="A2472" s="14" t="s">
        <v>26</v>
      </c>
      <c r="B2472" s="15">
        <v>42762.37636574074</v>
      </c>
      <c r="C2472" t="str">
        <f t="shared" si="76"/>
        <v>27-1-2017</v>
      </c>
      <c r="D2472">
        <f t="shared" si="77"/>
        <v>9</v>
      </c>
      <c r="E2472" s="14" t="s">
        <v>1145</v>
      </c>
    </row>
    <row r="2473" spans="1:5" x14ac:dyDescent="0.25">
      <c r="A2473" s="14" t="s">
        <v>230</v>
      </c>
      <c r="B2473" s="15">
        <v>42762.379583333335</v>
      </c>
      <c r="C2473" t="str">
        <f t="shared" si="76"/>
        <v>27-1-2017</v>
      </c>
      <c r="D2473">
        <f t="shared" si="77"/>
        <v>9</v>
      </c>
      <c r="E2473" s="14" t="s">
        <v>1145</v>
      </c>
    </row>
    <row r="2474" spans="1:5" x14ac:dyDescent="0.25">
      <c r="A2474" s="14" t="s">
        <v>27</v>
      </c>
      <c r="B2474" s="15">
        <v>42762.380567129629</v>
      </c>
      <c r="C2474" t="str">
        <f t="shared" si="76"/>
        <v>27-1-2017</v>
      </c>
      <c r="D2474">
        <f t="shared" si="77"/>
        <v>9</v>
      </c>
      <c r="E2474" s="14" t="s">
        <v>1145</v>
      </c>
    </row>
    <row r="2475" spans="1:5" x14ac:dyDescent="0.25">
      <c r="A2475" s="14" t="s">
        <v>231</v>
      </c>
      <c r="B2475" s="15">
        <v>42762.38077546296</v>
      </c>
      <c r="C2475" t="str">
        <f t="shared" si="76"/>
        <v>27-1-2017</v>
      </c>
      <c r="D2475">
        <f t="shared" si="77"/>
        <v>9</v>
      </c>
      <c r="E2475" s="14" t="s">
        <v>1145</v>
      </c>
    </row>
    <row r="2476" spans="1:5" x14ac:dyDescent="0.25">
      <c r="A2476" s="14" t="s">
        <v>456</v>
      </c>
      <c r="B2476" s="15">
        <v>42762.380983796298</v>
      </c>
      <c r="C2476" t="str">
        <f t="shared" si="76"/>
        <v>27-1-2017</v>
      </c>
      <c r="D2476">
        <f t="shared" si="77"/>
        <v>9</v>
      </c>
      <c r="E2476" s="14" t="s">
        <v>1145</v>
      </c>
    </row>
    <row r="2477" spans="1:5" x14ac:dyDescent="0.25">
      <c r="A2477" s="14" t="s">
        <v>232</v>
      </c>
      <c r="B2477" s="15">
        <v>42762.383136574077</v>
      </c>
      <c r="C2477" t="str">
        <f t="shared" si="76"/>
        <v>27-1-2017</v>
      </c>
      <c r="D2477">
        <f t="shared" si="77"/>
        <v>9</v>
      </c>
      <c r="E2477" s="14" t="s">
        <v>1146</v>
      </c>
    </row>
    <row r="2478" spans="1:5" x14ac:dyDescent="0.25">
      <c r="A2478" s="14" t="s">
        <v>662</v>
      </c>
      <c r="B2478" s="15">
        <v>42762.38244212963</v>
      </c>
      <c r="C2478" t="str">
        <f t="shared" si="76"/>
        <v>27-1-2017</v>
      </c>
      <c r="D2478">
        <f t="shared" si="77"/>
        <v>9</v>
      </c>
      <c r="E2478" s="14" t="s">
        <v>1145</v>
      </c>
    </row>
    <row r="2479" spans="1:5" x14ac:dyDescent="0.25">
      <c r="A2479" s="14" t="s">
        <v>662</v>
      </c>
      <c r="B2479" s="15">
        <v>42762.38244212963</v>
      </c>
      <c r="C2479" t="str">
        <f t="shared" si="76"/>
        <v>27-1-2017</v>
      </c>
      <c r="D2479">
        <f t="shared" si="77"/>
        <v>9</v>
      </c>
      <c r="E2479" s="14" t="s">
        <v>1145</v>
      </c>
    </row>
    <row r="2480" spans="1:5" x14ac:dyDescent="0.25">
      <c r="A2480" s="14" t="s">
        <v>28</v>
      </c>
      <c r="B2480" s="15">
        <v>42762.384236111109</v>
      </c>
      <c r="C2480" t="str">
        <f t="shared" si="76"/>
        <v>27-1-2017</v>
      </c>
      <c r="D2480">
        <f t="shared" si="77"/>
        <v>9</v>
      </c>
      <c r="E2480" s="14" t="s">
        <v>1144</v>
      </c>
    </row>
    <row r="2481" spans="1:5" x14ac:dyDescent="0.25">
      <c r="A2481" s="14" t="s">
        <v>233</v>
      </c>
      <c r="B2481" s="15">
        <v>42762.386678240742</v>
      </c>
      <c r="C2481" t="str">
        <f t="shared" si="76"/>
        <v>27-1-2017</v>
      </c>
      <c r="D2481">
        <f t="shared" si="77"/>
        <v>9</v>
      </c>
      <c r="E2481" s="14" t="s">
        <v>1145</v>
      </c>
    </row>
    <row r="2482" spans="1:5" x14ac:dyDescent="0.25">
      <c r="A2482" s="14" t="s">
        <v>234</v>
      </c>
      <c r="B2482" s="15">
        <v>42762.389062499999</v>
      </c>
      <c r="C2482" t="str">
        <f t="shared" si="76"/>
        <v>27-1-2017</v>
      </c>
      <c r="D2482">
        <f t="shared" si="77"/>
        <v>9</v>
      </c>
      <c r="E2482" s="14" t="s">
        <v>1145</v>
      </c>
    </row>
    <row r="2483" spans="1:5" x14ac:dyDescent="0.25">
      <c r="A2483" s="14" t="s">
        <v>457</v>
      </c>
      <c r="B2483" s="15">
        <v>42762.389618055553</v>
      </c>
      <c r="C2483" t="str">
        <f t="shared" si="76"/>
        <v>27-1-2017</v>
      </c>
      <c r="D2483">
        <f t="shared" si="77"/>
        <v>9</v>
      </c>
      <c r="E2483" s="14" t="s">
        <v>1145</v>
      </c>
    </row>
    <row r="2484" spans="1:5" x14ac:dyDescent="0.25">
      <c r="A2484" s="14" t="s">
        <v>664</v>
      </c>
      <c r="B2484" s="15">
        <v>42762.389733796299</v>
      </c>
      <c r="C2484" t="str">
        <f t="shared" si="76"/>
        <v>27-1-2017</v>
      </c>
      <c r="D2484">
        <f t="shared" si="77"/>
        <v>9</v>
      </c>
      <c r="E2484" s="14" t="s">
        <v>1143</v>
      </c>
    </row>
    <row r="2485" spans="1:5" x14ac:dyDescent="0.25">
      <c r="A2485" s="14" t="s">
        <v>664</v>
      </c>
      <c r="B2485" s="15">
        <v>42762.389733796299</v>
      </c>
      <c r="C2485" t="str">
        <f t="shared" si="76"/>
        <v>27-1-2017</v>
      </c>
      <c r="D2485">
        <f t="shared" si="77"/>
        <v>9</v>
      </c>
      <c r="E2485" s="14" t="s">
        <v>1143</v>
      </c>
    </row>
    <row r="2486" spans="1:5" x14ac:dyDescent="0.25">
      <c r="A2486" s="14" t="s">
        <v>235</v>
      </c>
      <c r="B2486" s="15">
        <v>42762.390381944446</v>
      </c>
      <c r="C2486" t="str">
        <f t="shared" si="76"/>
        <v>27-1-2017</v>
      </c>
      <c r="D2486">
        <f t="shared" si="77"/>
        <v>9</v>
      </c>
      <c r="E2486" s="14" t="s">
        <v>1145</v>
      </c>
    </row>
    <row r="2487" spans="1:5" x14ac:dyDescent="0.25">
      <c r="A2487" s="14" t="s">
        <v>665</v>
      </c>
      <c r="B2487" s="15">
        <v>42762.391076388885</v>
      </c>
      <c r="C2487" t="str">
        <f t="shared" si="76"/>
        <v>27-1-2017</v>
      </c>
      <c r="D2487">
        <f t="shared" si="77"/>
        <v>9</v>
      </c>
      <c r="E2487" s="14" t="s">
        <v>1145</v>
      </c>
    </row>
    <row r="2488" spans="1:5" x14ac:dyDescent="0.25">
      <c r="A2488" s="14" t="s">
        <v>458</v>
      </c>
      <c r="B2488" s="15">
        <v>42762.391238425924</v>
      </c>
      <c r="C2488" t="str">
        <f t="shared" si="76"/>
        <v>27-1-2017</v>
      </c>
      <c r="D2488">
        <f t="shared" si="77"/>
        <v>9</v>
      </c>
      <c r="E2488" s="14" t="s">
        <v>1145</v>
      </c>
    </row>
    <row r="2489" spans="1:5" x14ac:dyDescent="0.25">
      <c r="A2489" s="14" t="s">
        <v>236</v>
      </c>
      <c r="B2489" s="15">
        <v>42762.391365740739</v>
      </c>
      <c r="C2489" t="str">
        <f t="shared" si="76"/>
        <v>27-1-2017</v>
      </c>
      <c r="D2489">
        <f t="shared" si="77"/>
        <v>9</v>
      </c>
      <c r="E2489" s="14" t="s">
        <v>1145</v>
      </c>
    </row>
    <row r="2490" spans="1:5" x14ac:dyDescent="0.25">
      <c r="A2490" s="14" t="s">
        <v>666</v>
      </c>
      <c r="B2490" s="15">
        <v>42762.392800925925</v>
      </c>
      <c r="C2490" t="str">
        <f t="shared" si="76"/>
        <v>27-1-2017</v>
      </c>
      <c r="D2490">
        <f t="shared" si="77"/>
        <v>9</v>
      </c>
      <c r="E2490" s="14" t="s">
        <v>1145</v>
      </c>
    </row>
    <row r="2491" spans="1:5" x14ac:dyDescent="0.25">
      <c r="A2491" s="14" t="s">
        <v>30</v>
      </c>
      <c r="B2491" s="15">
        <v>42762.392916666664</v>
      </c>
      <c r="C2491" t="str">
        <f t="shared" si="76"/>
        <v>27-1-2017</v>
      </c>
      <c r="D2491">
        <f t="shared" si="77"/>
        <v>9</v>
      </c>
      <c r="E2491" s="14" t="s">
        <v>1145</v>
      </c>
    </row>
    <row r="2492" spans="1:5" x14ac:dyDescent="0.25">
      <c r="A2492" s="14" t="s">
        <v>30</v>
      </c>
      <c r="B2492" s="15">
        <v>42762.392916666664</v>
      </c>
      <c r="C2492" t="str">
        <f t="shared" si="76"/>
        <v>27-1-2017</v>
      </c>
      <c r="D2492">
        <f t="shared" si="77"/>
        <v>9</v>
      </c>
      <c r="E2492" s="14" t="s">
        <v>1145</v>
      </c>
    </row>
    <row r="2493" spans="1:5" x14ac:dyDescent="0.25">
      <c r="A2493" s="14" t="s">
        <v>460</v>
      </c>
      <c r="B2493" s="15">
        <v>42762.394456018519</v>
      </c>
      <c r="C2493" t="str">
        <f t="shared" si="76"/>
        <v>27-1-2017</v>
      </c>
      <c r="D2493">
        <f t="shared" si="77"/>
        <v>9</v>
      </c>
      <c r="E2493" s="14" t="s">
        <v>1143</v>
      </c>
    </row>
    <row r="2494" spans="1:5" x14ac:dyDescent="0.25">
      <c r="A2494" s="14" t="s">
        <v>460</v>
      </c>
      <c r="B2494" s="15">
        <v>42762.394456018519</v>
      </c>
      <c r="C2494" t="str">
        <f t="shared" si="76"/>
        <v>27-1-2017</v>
      </c>
      <c r="D2494">
        <f t="shared" si="77"/>
        <v>9</v>
      </c>
      <c r="E2494" s="14" t="s">
        <v>1143</v>
      </c>
    </row>
    <row r="2495" spans="1:5" x14ac:dyDescent="0.25">
      <c r="A2495" s="14" t="s">
        <v>667</v>
      </c>
      <c r="B2495" s="15">
        <v>42762.395046296297</v>
      </c>
      <c r="C2495" t="str">
        <f t="shared" si="76"/>
        <v>27-1-2017</v>
      </c>
      <c r="D2495">
        <f t="shared" si="77"/>
        <v>9</v>
      </c>
      <c r="E2495" s="14" t="s">
        <v>1145</v>
      </c>
    </row>
    <row r="2496" spans="1:5" x14ac:dyDescent="0.25">
      <c r="A2496" s="14" t="s">
        <v>302</v>
      </c>
      <c r="B2496" s="15">
        <v>42762.395682870374</v>
      </c>
      <c r="C2496" t="str">
        <f t="shared" si="76"/>
        <v>27-1-2017</v>
      </c>
      <c r="D2496">
        <f t="shared" si="77"/>
        <v>9</v>
      </c>
      <c r="E2496" s="14" t="s">
        <v>1145</v>
      </c>
    </row>
    <row r="2497" spans="1:5" x14ac:dyDescent="0.25">
      <c r="A2497" s="14" t="s">
        <v>669</v>
      </c>
      <c r="B2497" s="15">
        <v>42762.396736111114</v>
      </c>
      <c r="C2497" t="str">
        <f t="shared" si="76"/>
        <v>27-1-2017</v>
      </c>
      <c r="D2497">
        <f t="shared" si="77"/>
        <v>9</v>
      </c>
      <c r="E2497" s="14" t="s">
        <v>1145</v>
      </c>
    </row>
    <row r="2498" spans="1:5" x14ac:dyDescent="0.25">
      <c r="A2498" s="14" t="s">
        <v>461</v>
      </c>
      <c r="B2498" s="15">
        <v>42762.39707175926</v>
      </c>
      <c r="C2498" t="str">
        <f t="shared" si="76"/>
        <v>27-1-2017</v>
      </c>
      <c r="D2498">
        <f t="shared" si="77"/>
        <v>9</v>
      </c>
      <c r="E2498" s="14" t="s">
        <v>1143</v>
      </c>
    </row>
    <row r="2499" spans="1:5" x14ac:dyDescent="0.25">
      <c r="A2499" s="14" t="s">
        <v>461</v>
      </c>
      <c r="B2499" s="15">
        <v>42762.39707175926</v>
      </c>
      <c r="C2499" t="str">
        <f t="shared" ref="C2499:C2562" si="78">CONCATENATE(DAY(B2499),"-",MONTH(B2499),"-",YEAR(B2499))</f>
        <v>27-1-2017</v>
      </c>
      <c r="D2499">
        <f t="shared" ref="D2499:D2562" si="79">HOUR(B2499)</f>
        <v>9</v>
      </c>
      <c r="E2499" s="14" t="s">
        <v>1143</v>
      </c>
    </row>
    <row r="2500" spans="1:5" x14ac:dyDescent="0.25">
      <c r="A2500" s="14" t="s">
        <v>240</v>
      </c>
      <c r="B2500" s="15">
        <v>42762.397152777776</v>
      </c>
      <c r="C2500" t="str">
        <f t="shared" si="78"/>
        <v>27-1-2017</v>
      </c>
      <c r="D2500">
        <f t="shared" si="79"/>
        <v>9</v>
      </c>
      <c r="E2500" s="14" t="s">
        <v>1143</v>
      </c>
    </row>
    <row r="2501" spans="1:5" x14ac:dyDescent="0.25">
      <c r="A2501" s="14" t="s">
        <v>240</v>
      </c>
      <c r="B2501" s="15">
        <v>42762.397152777776</v>
      </c>
      <c r="C2501" t="str">
        <f t="shared" si="78"/>
        <v>27-1-2017</v>
      </c>
      <c r="D2501">
        <f t="shared" si="79"/>
        <v>9</v>
      </c>
      <c r="E2501" s="14" t="s">
        <v>1143</v>
      </c>
    </row>
    <row r="2502" spans="1:5" x14ac:dyDescent="0.25">
      <c r="A2502" s="14" t="s">
        <v>241</v>
      </c>
      <c r="B2502" s="15">
        <v>42762.398194444446</v>
      </c>
      <c r="C2502" t="str">
        <f t="shared" si="78"/>
        <v>27-1-2017</v>
      </c>
      <c r="D2502">
        <f t="shared" si="79"/>
        <v>9</v>
      </c>
      <c r="E2502" s="14" t="s">
        <v>1146</v>
      </c>
    </row>
    <row r="2503" spans="1:5" x14ac:dyDescent="0.25">
      <c r="A2503" s="14" t="s">
        <v>576</v>
      </c>
      <c r="B2503" s="15">
        <v>42762.399016203701</v>
      </c>
      <c r="C2503" t="str">
        <f t="shared" si="78"/>
        <v>27-1-2017</v>
      </c>
      <c r="D2503">
        <f t="shared" si="79"/>
        <v>9</v>
      </c>
      <c r="E2503" s="14" t="s">
        <v>1145</v>
      </c>
    </row>
    <row r="2504" spans="1:5" x14ac:dyDescent="0.25">
      <c r="A2504" s="14" t="s">
        <v>462</v>
      </c>
      <c r="B2504" s="15">
        <v>42762.399502314816</v>
      </c>
      <c r="C2504" t="str">
        <f t="shared" si="78"/>
        <v>27-1-2017</v>
      </c>
      <c r="D2504">
        <f t="shared" si="79"/>
        <v>9</v>
      </c>
      <c r="E2504" s="14" t="s">
        <v>1143</v>
      </c>
    </row>
    <row r="2505" spans="1:5" x14ac:dyDescent="0.25">
      <c r="A2505" s="14" t="s">
        <v>462</v>
      </c>
      <c r="B2505" s="15">
        <v>42762.399502314816</v>
      </c>
      <c r="C2505" t="str">
        <f t="shared" si="78"/>
        <v>27-1-2017</v>
      </c>
      <c r="D2505">
        <f t="shared" si="79"/>
        <v>9</v>
      </c>
      <c r="E2505" s="14" t="s">
        <v>1143</v>
      </c>
    </row>
    <row r="2506" spans="1:5" x14ac:dyDescent="0.25">
      <c r="A2506" s="14" t="s">
        <v>32</v>
      </c>
      <c r="B2506" s="15">
        <v>42762.400462962964</v>
      </c>
      <c r="C2506" t="str">
        <f t="shared" si="78"/>
        <v>27-1-2017</v>
      </c>
      <c r="D2506">
        <f t="shared" si="79"/>
        <v>9</v>
      </c>
      <c r="E2506" s="14" t="s">
        <v>1145</v>
      </c>
    </row>
    <row r="2507" spans="1:5" x14ac:dyDescent="0.25">
      <c r="A2507" s="14" t="s">
        <v>463</v>
      </c>
      <c r="B2507" s="15">
        <v>42762.400613425925</v>
      </c>
      <c r="C2507" t="str">
        <f t="shared" si="78"/>
        <v>27-1-2017</v>
      </c>
      <c r="D2507">
        <f t="shared" si="79"/>
        <v>9</v>
      </c>
      <c r="E2507" s="14" t="s">
        <v>1145</v>
      </c>
    </row>
    <row r="2508" spans="1:5" x14ac:dyDescent="0.25">
      <c r="A2508" s="14" t="s">
        <v>242</v>
      </c>
      <c r="B2508" s="15">
        <v>42762.400821759256</v>
      </c>
      <c r="C2508" t="str">
        <f t="shared" si="78"/>
        <v>27-1-2017</v>
      </c>
      <c r="D2508">
        <f t="shared" si="79"/>
        <v>9</v>
      </c>
      <c r="E2508" s="14" t="s">
        <v>1145</v>
      </c>
    </row>
    <row r="2509" spans="1:5" x14ac:dyDescent="0.25">
      <c r="A2509" s="14" t="s">
        <v>33</v>
      </c>
      <c r="B2509" s="15">
        <v>42762.403136574074</v>
      </c>
      <c r="C2509" t="str">
        <f t="shared" si="78"/>
        <v>27-1-2017</v>
      </c>
      <c r="D2509">
        <f t="shared" si="79"/>
        <v>9</v>
      </c>
      <c r="E2509" s="14" t="s">
        <v>1145</v>
      </c>
    </row>
    <row r="2510" spans="1:5" x14ac:dyDescent="0.25">
      <c r="A2510" s="14" t="s">
        <v>464</v>
      </c>
      <c r="B2510" s="15">
        <v>42762.403252314813</v>
      </c>
      <c r="C2510" t="str">
        <f t="shared" si="78"/>
        <v>27-1-2017</v>
      </c>
      <c r="D2510">
        <f t="shared" si="79"/>
        <v>9</v>
      </c>
      <c r="E2510" s="14" t="s">
        <v>1145</v>
      </c>
    </row>
    <row r="2511" spans="1:5" x14ac:dyDescent="0.25">
      <c r="A2511" s="14" t="s">
        <v>243</v>
      </c>
      <c r="B2511" s="15">
        <v>42762.40420138889</v>
      </c>
      <c r="C2511" t="str">
        <f t="shared" si="78"/>
        <v>27-1-2017</v>
      </c>
      <c r="D2511">
        <f t="shared" si="79"/>
        <v>9</v>
      </c>
      <c r="E2511" s="14" t="s">
        <v>1145</v>
      </c>
    </row>
    <row r="2512" spans="1:5" x14ac:dyDescent="0.25">
      <c r="A2512" s="14" t="s">
        <v>670</v>
      </c>
      <c r="B2512" s="15">
        <v>42762.404317129629</v>
      </c>
      <c r="C2512" t="str">
        <f t="shared" si="78"/>
        <v>27-1-2017</v>
      </c>
      <c r="D2512">
        <f t="shared" si="79"/>
        <v>9</v>
      </c>
      <c r="E2512" s="14" t="s">
        <v>1145</v>
      </c>
    </row>
    <row r="2513" spans="1:5" x14ac:dyDescent="0.25">
      <c r="A2513" s="14" t="s">
        <v>34</v>
      </c>
      <c r="B2513" s="15">
        <v>42762.404641203706</v>
      </c>
      <c r="C2513" t="str">
        <f t="shared" si="78"/>
        <v>27-1-2017</v>
      </c>
      <c r="D2513">
        <f t="shared" si="79"/>
        <v>9</v>
      </c>
      <c r="E2513" s="14" t="s">
        <v>1146</v>
      </c>
    </row>
    <row r="2514" spans="1:5" x14ac:dyDescent="0.25">
      <c r="A2514" s="14" t="s">
        <v>244</v>
      </c>
      <c r="B2514" s="15">
        <v>42762.405277777776</v>
      </c>
      <c r="C2514" t="str">
        <f t="shared" si="78"/>
        <v>27-1-2017</v>
      </c>
      <c r="D2514">
        <f t="shared" si="79"/>
        <v>9</v>
      </c>
      <c r="E2514" s="14" t="s">
        <v>1145</v>
      </c>
    </row>
    <row r="2515" spans="1:5" x14ac:dyDescent="0.25">
      <c r="A2515" s="14" t="s">
        <v>465</v>
      </c>
      <c r="B2515" s="15">
        <v>42762.405543981484</v>
      </c>
      <c r="C2515" t="str">
        <f t="shared" si="78"/>
        <v>27-1-2017</v>
      </c>
      <c r="D2515">
        <f t="shared" si="79"/>
        <v>9</v>
      </c>
      <c r="E2515" s="14" t="s">
        <v>1145</v>
      </c>
    </row>
    <row r="2516" spans="1:5" x14ac:dyDescent="0.25">
      <c r="A2516" s="14" t="s">
        <v>245</v>
      </c>
      <c r="B2516" s="15">
        <v>42762.408206018517</v>
      </c>
      <c r="C2516" t="str">
        <f t="shared" si="78"/>
        <v>27-1-2017</v>
      </c>
      <c r="D2516">
        <f t="shared" si="79"/>
        <v>9</v>
      </c>
      <c r="E2516" s="14" t="s">
        <v>1145</v>
      </c>
    </row>
    <row r="2517" spans="1:5" x14ac:dyDescent="0.25">
      <c r="A2517" s="14" t="s">
        <v>822</v>
      </c>
      <c r="B2517" s="15">
        <v>42762.408576388887</v>
      </c>
      <c r="C2517" t="str">
        <f t="shared" si="78"/>
        <v>27-1-2017</v>
      </c>
      <c r="D2517">
        <f t="shared" si="79"/>
        <v>9</v>
      </c>
      <c r="E2517" s="14" t="s">
        <v>1145</v>
      </c>
    </row>
    <row r="2518" spans="1:5" x14ac:dyDescent="0.25">
      <c r="A2518" s="14" t="s">
        <v>822</v>
      </c>
      <c r="B2518" s="15">
        <v>42762.408576388887</v>
      </c>
      <c r="C2518" t="str">
        <f t="shared" si="78"/>
        <v>27-1-2017</v>
      </c>
      <c r="D2518">
        <f t="shared" si="79"/>
        <v>9</v>
      </c>
      <c r="E2518" s="14" t="s">
        <v>1145</v>
      </c>
    </row>
    <row r="2519" spans="1:5" x14ac:dyDescent="0.25">
      <c r="A2519" s="14" t="s">
        <v>35</v>
      </c>
      <c r="B2519" s="15">
        <v>42762.409861111111</v>
      </c>
      <c r="C2519" t="str">
        <f t="shared" si="78"/>
        <v>27-1-2017</v>
      </c>
      <c r="D2519">
        <f t="shared" si="79"/>
        <v>9</v>
      </c>
      <c r="E2519" s="14" t="s">
        <v>1145</v>
      </c>
    </row>
    <row r="2520" spans="1:5" x14ac:dyDescent="0.25">
      <c r="A2520" s="14" t="s">
        <v>35</v>
      </c>
      <c r="B2520" s="15">
        <v>42762.409861111111</v>
      </c>
      <c r="C2520" t="str">
        <f t="shared" si="78"/>
        <v>27-1-2017</v>
      </c>
      <c r="D2520">
        <f t="shared" si="79"/>
        <v>9</v>
      </c>
      <c r="E2520" s="14" t="s">
        <v>1145</v>
      </c>
    </row>
    <row r="2521" spans="1:5" x14ac:dyDescent="0.25">
      <c r="A2521" s="14" t="s">
        <v>631</v>
      </c>
      <c r="B2521" s="15">
        <v>42762.410069444442</v>
      </c>
      <c r="C2521" t="str">
        <f t="shared" si="78"/>
        <v>27-1-2017</v>
      </c>
      <c r="D2521">
        <f t="shared" si="79"/>
        <v>9</v>
      </c>
      <c r="E2521" s="14" t="s">
        <v>1145</v>
      </c>
    </row>
    <row r="2522" spans="1:5" x14ac:dyDescent="0.25">
      <c r="A2522" s="14" t="s">
        <v>246</v>
      </c>
      <c r="B2522" s="15">
        <v>42762.410081018519</v>
      </c>
      <c r="C2522" t="str">
        <f t="shared" si="78"/>
        <v>27-1-2017</v>
      </c>
      <c r="D2522">
        <f t="shared" si="79"/>
        <v>9</v>
      </c>
      <c r="E2522" s="14" t="s">
        <v>1145</v>
      </c>
    </row>
    <row r="2523" spans="1:5" x14ac:dyDescent="0.25">
      <c r="A2523" s="14" t="s">
        <v>2283</v>
      </c>
      <c r="B2523" s="14" t="s">
        <v>2985</v>
      </c>
      <c r="C2523" t="e">
        <f t="shared" si="78"/>
        <v>#VALUE!</v>
      </c>
      <c r="D2523" t="e">
        <f t="shared" si="79"/>
        <v>#VALUE!</v>
      </c>
      <c r="E2523" s="14" t="s">
        <v>1150</v>
      </c>
    </row>
    <row r="2524" spans="1:5" x14ac:dyDescent="0.25">
      <c r="A2524" s="14" t="s">
        <v>671</v>
      </c>
      <c r="B2524" s="15">
        <v>42762.411666666667</v>
      </c>
      <c r="C2524" t="str">
        <f t="shared" si="78"/>
        <v>27-1-2017</v>
      </c>
      <c r="D2524">
        <f t="shared" si="79"/>
        <v>9</v>
      </c>
      <c r="E2524" s="14" t="s">
        <v>1145</v>
      </c>
    </row>
    <row r="2525" spans="1:5" x14ac:dyDescent="0.25">
      <c r="A2525" s="14" t="s">
        <v>466</v>
      </c>
      <c r="B2525" s="15">
        <v>42762.411736111113</v>
      </c>
      <c r="C2525" t="str">
        <f t="shared" si="78"/>
        <v>27-1-2017</v>
      </c>
      <c r="D2525">
        <f t="shared" si="79"/>
        <v>9</v>
      </c>
      <c r="E2525" s="14" t="s">
        <v>1145</v>
      </c>
    </row>
    <row r="2526" spans="1:5" x14ac:dyDescent="0.25">
      <c r="A2526" s="14" t="s">
        <v>1537</v>
      </c>
      <c r="B2526" s="14" t="s">
        <v>2985</v>
      </c>
      <c r="C2526" t="e">
        <f t="shared" si="78"/>
        <v>#VALUE!</v>
      </c>
      <c r="D2526" t="e">
        <f t="shared" si="79"/>
        <v>#VALUE!</v>
      </c>
      <c r="E2526" s="14" t="s">
        <v>1150</v>
      </c>
    </row>
    <row r="2527" spans="1:5" x14ac:dyDescent="0.25">
      <c r="A2527" s="14" t="s">
        <v>21</v>
      </c>
      <c r="B2527" s="15">
        <v>42762.412476851852</v>
      </c>
      <c r="C2527" t="str">
        <f t="shared" si="78"/>
        <v>27-1-2017</v>
      </c>
      <c r="D2527">
        <f t="shared" si="79"/>
        <v>9</v>
      </c>
      <c r="E2527" s="14" t="s">
        <v>1145</v>
      </c>
    </row>
    <row r="2528" spans="1:5" x14ac:dyDescent="0.25">
      <c r="A2528" s="14" t="s">
        <v>1539</v>
      </c>
      <c r="B2528" s="14" t="s">
        <v>2985</v>
      </c>
      <c r="C2528" t="e">
        <f t="shared" si="78"/>
        <v>#VALUE!</v>
      </c>
      <c r="D2528" t="e">
        <f t="shared" si="79"/>
        <v>#VALUE!</v>
      </c>
      <c r="E2528" s="14" t="s">
        <v>1150</v>
      </c>
    </row>
    <row r="2529" spans="1:5" x14ac:dyDescent="0.25">
      <c r="A2529" s="14" t="s">
        <v>37</v>
      </c>
      <c r="B2529" s="15">
        <v>42762.412939814814</v>
      </c>
      <c r="C2529" t="str">
        <f t="shared" si="78"/>
        <v>27-1-2017</v>
      </c>
      <c r="D2529">
        <f t="shared" si="79"/>
        <v>9</v>
      </c>
      <c r="E2529" s="14" t="s">
        <v>1145</v>
      </c>
    </row>
    <row r="2530" spans="1:5" x14ac:dyDescent="0.25">
      <c r="A2530" s="14" t="s">
        <v>467</v>
      </c>
      <c r="B2530" s="15">
        <v>42762.413055555553</v>
      </c>
      <c r="C2530" t="str">
        <f t="shared" si="78"/>
        <v>27-1-2017</v>
      </c>
      <c r="D2530">
        <f t="shared" si="79"/>
        <v>9</v>
      </c>
      <c r="E2530" s="14" t="s">
        <v>1145</v>
      </c>
    </row>
    <row r="2531" spans="1:5" x14ac:dyDescent="0.25">
      <c r="A2531" s="14" t="s">
        <v>672</v>
      </c>
      <c r="B2531" s="15">
        <v>42762.413344907407</v>
      </c>
      <c r="C2531" t="str">
        <f t="shared" si="78"/>
        <v>27-1-2017</v>
      </c>
      <c r="D2531">
        <f t="shared" si="79"/>
        <v>9</v>
      </c>
      <c r="E2531" s="14" t="s">
        <v>1149</v>
      </c>
    </row>
    <row r="2532" spans="1:5" x14ac:dyDescent="0.25">
      <c r="A2532" s="14" t="s">
        <v>247</v>
      </c>
      <c r="B2532" s="15">
        <v>42762.413680555554</v>
      </c>
      <c r="C2532" t="str">
        <f t="shared" si="78"/>
        <v>27-1-2017</v>
      </c>
      <c r="D2532">
        <f t="shared" si="79"/>
        <v>9</v>
      </c>
      <c r="E2532" s="14" t="s">
        <v>1146</v>
      </c>
    </row>
    <row r="2533" spans="1:5" x14ac:dyDescent="0.25">
      <c r="A2533" s="14" t="s">
        <v>2284</v>
      </c>
      <c r="B2533" s="14" t="s">
        <v>2985</v>
      </c>
      <c r="C2533" t="e">
        <f t="shared" si="78"/>
        <v>#VALUE!</v>
      </c>
      <c r="D2533" t="e">
        <f t="shared" si="79"/>
        <v>#VALUE!</v>
      </c>
      <c r="E2533" s="14" t="s">
        <v>1150</v>
      </c>
    </row>
    <row r="2534" spans="1:5" x14ac:dyDescent="0.25">
      <c r="A2534" s="14" t="s">
        <v>468</v>
      </c>
      <c r="B2534" s="15">
        <v>42762.414907407408</v>
      </c>
      <c r="C2534" t="str">
        <f t="shared" si="78"/>
        <v>27-1-2017</v>
      </c>
      <c r="D2534">
        <f t="shared" si="79"/>
        <v>9</v>
      </c>
      <c r="E2534" s="14" t="s">
        <v>1145</v>
      </c>
    </row>
    <row r="2535" spans="1:5" x14ac:dyDescent="0.25">
      <c r="A2535" s="14" t="s">
        <v>2285</v>
      </c>
      <c r="B2535" s="14" t="s">
        <v>2985</v>
      </c>
      <c r="C2535" t="e">
        <f t="shared" si="78"/>
        <v>#VALUE!</v>
      </c>
      <c r="D2535" t="e">
        <f t="shared" si="79"/>
        <v>#VALUE!</v>
      </c>
      <c r="E2535" s="14" t="s">
        <v>1150</v>
      </c>
    </row>
    <row r="2536" spans="1:5" x14ac:dyDescent="0.25">
      <c r="A2536" s="14" t="s">
        <v>735</v>
      </c>
      <c r="B2536" s="15">
        <v>42762.415451388886</v>
      </c>
      <c r="C2536" t="str">
        <f t="shared" si="78"/>
        <v>27-1-2017</v>
      </c>
      <c r="D2536">
        <f t="shared" si="79"/>
        <v>9</v>
      </c>
      <c r="E2536" s="14" t="s">
        <v>1145</v>
      </c>
    </row>
    <row r="2537" spans="1:5" x14ac:dyDescent="0.25">
      <c r="A2537" s="14" t="s">
        <v>248</v>
      </c>
      <c r="B2537" s="15">
        <v>42762.415567129632</v>
      </c>
      <c r="C2537" t="str">
        <f t="shared" si="78"/>
        <v>27-1-2017</v>
      </c>
      <c r="D2537">
        <f t="shared" si="79"/>
        <v>9</v>
      </c>
      <c r="E2537" s="14" t="s">
        <v>1145</v>
      </c>
    </row>
    <row r="2538" spans="1:5" x14ac:dyDescent="0.25">
      <c r="A2538" s="14" t="s">
        <v>38</v>
      </c>
      <c r="B2538" s="15">
        <v>42762.415601851855</v>
      </c>
      <c r="C2538" t="str">
        <f t="shared" si="78"/>
        <v>27-1-2017</v>
      </c>
      <c r="D2538">
        <f t="shared" si="79"/>
        <v>9</v>
      </c>
      <c r="E2538" s="14" t="s">
        <v>1150</v>
      </c>
    </row>
    <row r="2539" spans="1:5" x14ac:dyDescent="0.25">
      <c r="A2539" s="14" t="s">
        <v>469</v>
      </c>
      <c r="B2539" s="15">
        <v>42762.416168981479</v>
      </c>
      <c r="C2539" t="str">
        <f t="shared" si="78"/>
        <v>27-1-2017</v>
      </c>
      <c r="D2539">
        <f t="shared" si="79"/>
        <v>9</v>
      </c>
      <c r="E2539" s="14" t="s">
        <v>1144</v>
      </c>
    </row>
    <row r="2540" spans="1:5" x14ac:dyDescent="0.25">
      <c r="A2540" s="14" t="s">
        <v>39</v>
      </c>
      <c r="B2540" s="15">
        <v>42762.416944444441</v>
      </c>
      <c r="C2540" t="str">
        <f t="shared" si="78"/>
        <v>27-1-2017</v>
      </c>
      <c r="D2540">
        <f t="shared" si="79"/>
        <v>10</v>
      </c>
      <c r="E2540" s="14" t="s">
        <v>1146</v>
      </c>
    </row>
    <row r="2541" spans="1:5" x14ac:dyDescent="0.25">
      <c r="A2541" s="14" t="s">
        <v>673</v>
      </c>
      <c r="B2541" s="15">
        <v>42762.41715277778</v>
      </c>
      <c r="C2541" t="str">
        <f t="shared" si="78"/>
        <v>27-1-2017</v>
      </c>
      <c r="D2541">
        <f t="shared" si="79"/>
        <v>10</v>
      </c>
      <c r="E2541" s="14" t="s">
        <v>1145</v>
      </c>
    </row>
    <row r="2542" spans="1:5" x14ac:dyDescent="0.25">
      <c r="A2542" s="14" t="s">
        <v>250</v>
      </c>
      <c r="B2542" s="15">
        <v>42762.417881944442</v>
      </c>
      <c r="C2542" t="str">
        <f t="shared" si="78"/>
        <v>27-1-2017</v>
      </c>
      <c r="D2542">
        <f t="shared" si="79"/>
        <v>10</v>
      </c>
      <c r="E2542" s="14" t="s">
        <v>1145</v>
      </c>
    </row>
    <row r="2543" spans="1:5" x14ac:dyDescent="0.25">
      <c r="A2543" s="14" t="s">
        <v>251</v>
      </c>
      <c r="B2543" s="15">
        <v>42762.418912037036</v>
      </c>
      <c r="C2543" t="str">
        <f t="shared" si="78"/>
        <v>27-1-2017</v>
      </c>
      <c r="D2543">
        <f t="shared" si="79"/>
        <v>10</v>
      </c>
      <c r="E2543" s="14" t="s">
        <v>1145</v>
      </c>
    </row>
    <row r="2544" spans="1:5" x14ac:dyDescent="0.25">
      <c r="A2544" s="14" t="s">
        <v>674</v>
      </c>
      <c r="B2544" s="15">
        <v>42762.418923611112</v>
      </c>
      <c r="C2544" t="str">
        <f t="shared" si="78"/>
        <v>27-1-2017</v>
      </c>
      <c r="D2544">
        <f t="shared" si="79"/>
        <v>10</v>
      </c>
      <c r="E2544" s="14" t="s">
        <v>1145</v>
      </c>
    </row>
    <row r="2545" spans="1:5" x14ac:dyDescent="0.25">
      <c r="A2545" s="14" t="s">
        <v>40</v>
      </c>
      <c r="B2545" s="15">
        <v>42762.42</v>
      </c>
      <c r="C2545" t="str">
        <f t="shared" si="78"/>
        <v>27-1-2017</v>
      </c>
      <c r="D2545">
        <f t="shared" si="79"/>
        <v>10</v>
      </c>
      <c r="E2545" s="14" t="s">
        <v>1143</v>
      </c>
    </row>
    <row r="2546" spans="1:5" x14ac:dyDescent="0.25">
      <c r="A2546" s="14" t="s">
        <v>40</v>
      </c>
      <c r="B2546" s="15">
        <v>42762.42</v>
      </c>
      <c r="C2546" t="str">
        <f t="shared" si="78"/>
        <v>27-1-2017</v>
      </c>
      <c r="D2546">
        <f t="shared" si="79"/>
        <v>10</v>
      </c>
      <c r="E2546" s="14" t="s">
        <v>1143</v>
      </c>
    </row>
    <row r="2547" spans="1:5" x14ac:dyDescent="0.25">
      <c r="A2547" s="14" t="s">
        <v>40</v>
      </c>
      <c r="B2547" s="15">
        <v>42762.42</v>
      </c>
      <c r="C2547" t="str">
        <f t="shared" si="78"/>
        <v>27-1-2017</v>
      </c>
      <c r="D2547">
        <f t="shared" si="79"/>
        <v>10</v>
      </c>
      <c r="E2547" s="14" t="s">
        <v>1143</v>
      </c>
    </row>
    <row r="2548" spans="1:5" x14ac:dyDescent="0.25">
      <c r="A2548" s="14" t="s">
        <v>40</v>
      </c>
      <c r="B2548" s="15">
        <v>42762.42</v>
      </c>
      <c r="C2548" t="str">
        <f t="shared" si="78"/>
        <v>27-1-2017</v>
      </c>
      <c r="D2548">
        <f t="shared" si="79"/>
        <v>10</v>
      </c>
      <c r="E2548" s="14" t="s">
        <v>1143</v>
      </c>
    </row>
    <row r="2549" spans="1:5" x14ac:dyDescent="0.25">
      <c r="A2549" s="14" t="s">
        <v>675</v>
      </c>
      <c r="B2549" s="15">
        <v>42762.420173611114</v>
      </c>
      <c r="C2549" t="str">
        <f t="shared" si="78"/>
        <v>27-1-2017</v>
      </c>
      <c r="D2549">
        <f t="shared" si="79"/>
        <v>10</v>
      </c>
      <c r="E2549" s="14" t="s">
        <v>1143</v>
      </c>
    </row>
    <row r="2550" spans="1:5" x14ac:dyDescent="0.25">
      <c r="A2550" s="14" t="s">
        <v>675</v>
      </c>
      <c r="B2550" s="15">
        <v>42762.420173611114</v>
      </c>
      <c r="C2550" t="str">
        <f t="shared" si="78"/>
        <v>27-1-2017</v>
      </c>
      <c r="D2550">
        <f t="shared" si="79"/>
        <v>10</v>
      </c>
      <c r="E2550" s="14" t="s">
        <v>1143</v>
      </c>
    </row>
    <row r="2551" spans="1:5" x14ac:dyDescent="0.25">
      <c r="A2551" s="14" t="s">
        <v>472</v>
      </c>
      <c r="B2551" s="15">
        <v>42762.420208333337</v>
      </c>
      <c r="C2551" t="str">
        <f t="shared" si="78"/>
        <v>27-1-2017</v>
      </c>
      <c r="D2551">
        <f t="shared" si="79"/>
        <v>10</v>
      </c>
      <c r="E2551" s="14" t="s">
        <v>1143</v>
      </c>
    </row>
    <row r="2552" spans="1:5" x14ac:dyDescent="0.25">
      <c r="A2552" s="14" t="s">
        <v>472</v>
      </c>
      <c r="B2552" s="15">
        <v>42762.420208333337</v>
      </c>
      <c r="C2552" t="str">
        <f t="shared" si="78"/>
        <v>27-1-2017</v>
      </c>
      <c r="D2552">
        <f t="shared" si="79"/>
        <v>10</v>
      </c>
      <c r="E2552" s="14" t="s">
        <v>1143</v>
      </c>
    </row>
    <row r="2553" spans="1:5" x14ac:dyDescent="0.25">
      <c r="A2553" s="14" t="s">
        <v>459</v>
      </c>
      <c r="B2553" s="15">
        <v>42762.423564814817</v>
      </c>
      <c r="C2553" t="str">
        <f t="shared" si="78"/>
        <v>27-1-2017</v>
      </c>
      <c r="D2553">
        <f t="shared" si="79"/>
        <v>10</v>
      </c>
      <c r="E2553" s="14" t="s">
        <v>1145</v>
      </c>
    </row>
    <row r="2554" spans="1:5" x14ac:dyDescent="0.25">
      <c r="A2554" s="14" t="s">
        <v>255</v>
      </c>
      <c r="B2554" s="15">
        <v>42762.425358796296</v>
      </c>
      <c r="C2554" t="str">
        <f t="shared" si="78"/>
        <v>27-1-2017</v>
      </c>
      <c r="D2554">
        <f t="shared" si="79"/>
        <v>10</v>
      </c>
      <c r="E2554" s="14" t="s">
        <v>1145</v>
      </c>
    </row>
    <row r="2555" spans="1:5" x14ac:dyDescent="0.25">
      <c r="A2555" s="14" t="s">
        <v>474</v>
      </c>
      <c r="B2555" s="15">
        <v>42762.425798611112</v>
      </c>
      <c r="C2555" t="str">
        <f t="shared" si="78"/>
        <v>27-1-2017</v>
      </c>
      <c r="D2555">
        <f t="shared" si="79"/>
        <v>10</v>
      </c>
      <c r="E2555" s="14" t="s">
        <v>1145</v>
      </c>
    </row>
    <row r="2556" spans="1:5" x14ac:dyDescent="0.25">
      <c r="A2556" s="14" t="s">
        <v>676</v>
      </c>
      <c r="B2556" s="15">
        <v>42762.426319444443</v>
      </c>
      <c r="C2556" t="str">
        <f t="shared" si="78"/>
        <v>27-1-2017</v>
      </c>
      <c r="D2556">
        <f t="shared" si="79"/>
        <v>10</v>
      </c>
      <c r="E2556" s="14" t="s">
        <v>1145</v>
      </c>
    </row>
    <row r="2557" spans="1:5" x14ac:dyDescent="0.25">
      <c r="A2557" s="14" t="s">
        <v>41</v>
      </c>
      <c r="B2557" s="15">
        <v>42762.426574074074</v>
      </c>
      <c r="C2557" t="str">
        <f t="shared" si="78"/>
        <v>27-1-2017</v>
      </c>
      <c r="D2557">
        <f t="shared" si="79"/>
        <v>10</v>
      </c>
      <c r="E2557" s="14" t="s">
        <v>1145</v>
      </c>
    </row>
    <row r="2558" spans="1:5" x14ac:dyDescent="0.25">
      <c r="A2558" s="14" t="s">
        <v>819</v>
      </c>
      <c r="B2558" s="15">
        <v>42762.426898148151</v>
      </c>
      <c r="C2558" t="str">
        <f t="shared" si="78"/>
        <v>27-1-2017</v>
      </c>
      <c r="D2558">
        <f t="shared" si="79"/>
        <v>10</v>
      </c>
      <c r="E2558" s="14" t="s">
        <v>1145</v>
      </c>
    </row>
    <row r="2559" spans="1:5" x14ac:dyDescent="0.25">
      <c r="A2559" s="14" t="s">
        <v>475</v>
      </c>
      <c r="B2559" s="15">
        <v>42762.427071759259</v>
      </c>
      <c r="C2559" t="str">
        <f t="shared" si="78"/>
        <v>27-1-2017</v>
      </c>
      <c r="D2559">
        <f t="shared" si="79"/>
        <v>10</v>
      </c>
      <c r="E2559" s="14" t="s">
        <v>1145</v>
      </c>
    </row>
    <row r="2560" spans="1:5" x14ac:dyDescent="0.25">
      <c r="A2560" s="14" t="s">
        <v>42</v>
      </c>
      <c r="B2560" s="15">
        <v>42762.427858796298</v>
      </c>
      <c r="C2560" t="str">
        <f t="shared" si="78"/>
        <v>27-1-2017</v>
      </c>
      <c r="D2560">
        <f t="shared" si="79"/>
        <v>10</v>
      </c>
      <c r="E2560" s="14" t="s">
        <v>1145</v>
      </c>
    </row>
    <row r="2561" spans="1:5" x14ac:dyDescent="0.25">
      <c r="A2561" s="14" t="s">
        <v>42</v>
      </c>
      <c r="B2561" s="15">
        <v>42762.427858796298</v>
      </c>
      <c r="C2561" t="str">
        <f t="shared" si="78"/>
        <v>27-1-2017</v>
      </c>
      <c r="D2561">
        <f t="shared" si="79"/>
        <v>10</v>
      </c>
      <c r="E2561" s="14" t="s">
        <v>1145</v>
      </c>
    </row>
    <row r="2562" spans="1:5" x14ac:dyDescent="0.25">
      <c r="A2562" s="14" t="s">
        <v>42</v>
      </c>
      <c r="B2562" s="15">
        <v>42762.427858796298</v>
      </c>
      <c r="C2562" t="str">
        <f t="shared" si="78"/>
        <v>27-1-2017</v>
      </c>
      <c r="D2562">
        <f t="shared" si="79"/>
        <v>10</v>
      </c>
      <c r="E2562" s="14" t="s">
        <v>1145</v>
      </c>
    </row>
    <row r="2563" spans="1:5" x14ac:dyDescent="0.25">
      <c r="A2563" s="14" t="s">
        <v>42</v>
      </c>
      <c r="B2563" s="15">
        <v>42762.427858796298</v>
      </c>
      <c r="C2563" t="str">
        <f t="shared" ref="C2563:C2626" si="80">CONCATENATE(DAY(B2563),"-",MONTH(B2563),"-",YEAR(B2563))</f>
        <v>27-1-2017</v>
      </c>
      <c r="D2563">
        <f t="shared" ref="D2563:D2626" si="81">HOUR(B2563)</f>
        <v>10</v>
      </c>
      <c r="E2563" s="14" t="s">
        <v>1145</v>
      </c>
    </row>
    <row r="2564" spans="1:5" x14ac:dyDescent="0.25">
      <c r="A2564" s="14" t="s">
        <v>476</v>
      </c>
      <c r="B2564" s="15">
        <v>42762.428020833337</v>
      </c>
      <c r="C2564" t="str">
        <f t="shared" si="80"/>
        <v>27-1-2017</v>
      </c>
      <c r="D2564">
        <f t="shared" si="81"/>
        <v>10</v>
      </c>
      <c r="E2564" s="14" t="s">
        <v>1145</v>
      </c>
    </row>
    <row r="2565" spans="1:5" x14ac:dyDescent="0.25">
      <c r="A2565" s="14" t="s">
        <v>256</v>
      </c>
      <c r="B2565" s="15">
        <v>42762.428564814814</v>
      </c>
      <c r="C2565" t="str">
        <f t="shared" si="80"/>
        <v>27-1-2017</v>
      </c>
      <c r="D2565">
        <f t="shared" si="81"/>
        <v>10</v>
      </c>
      <c r="E2565" s="14" t="s">
        <v>1143</v>
      </c>
    </row>
    <row r="2566" spans="1:5" x14ac:dyDescent="0.25">
      <c r="A2566" s="14" t="s">
        <v>256</v>
      </c>
      <c r="B2566" s="15">
        <v>42762.428564814814</v>
      </c>
      <c r="C2566" t="str">
        <f t="shared" si="80"/>
        <v>27-1-2017</v>
      </c>
      <c r="D2566">
        <f t="shared" si="81"/>
        <v>10</v>
      </c>
      <c r="E2566" s="14" t="s">
        <v>1143</v>
      </c>
    </row>
    <row r="2567" spans="1:5" x14ac:dyDescent="0.25">
      <c r="A2567" s="14" t="s">
        <v>256</v>
      </c>
      <c r="B2567" s="15">
        <v>42762.428564814814</v>
      </c>
      <c r="C2567" t="str">
        <f t="shared" si="80"/>
        <v>27-1-2017</v>
      </c>
      <c r="D2567">
        <f t="shared" si="81"/>
        <v>10</v>
      </c>
      <c r="E2567" s="14" t="s">
        <v>1143</v>
      </c>
    </row>
    <row r="2568" spans="1:5" x14ac:dyDescent="0.25">
      <c r="A2568" s="14" t="s">
        <v>256</v>
      </c>
      <c r="B2568" s="15">
        <v>42762.428564814814</v>
      </c>
      <c r="C2568" t="str">
        <f t="shared" si="80"/>
        <v>27-1-2017</v>
      </c>
      <c r="D2568">
        <f t="shared" si="81"/>
        <v>10</v>
      </c>
      <c r="E2568" s="14" t="s">
        <v>1143</v>
      </c>
    </row>
    <row r="2569" spans="1:5" x14ac:dyDescent="0.25">
      <c r="A2569" s="14" t="s">
        <v>678</v>
      </c>
      <c r="B2569" s="15">
        <v>42762.428622685184</v>
      </c>
      <c r="C2569" t="str">
        <f t="shared" si="80"/>
        <v>27-1-2017</v>
      </c>
      <c r="D2569">
        <f t="shared" si="81"/>
        <v>10</v>
      </c>
      <c r="E2569" s="14" t="s">
        <v>1145</v>
      </c>
    </row>
    <row r="2570" spans="1:5" x14ac:dyDescent="0.25">
      <c r="A2570" s="14" t="s">
        <v>477</v>
      </c>
      <c r="B2570" s="15">
        <v>42762.42931712963</v>
      </c>
      <c r="C2570" t="str">
        <f t="shared" si="80"/>
        <v>27-1-2017</v>
      </c>
      <c r="D2570">
        <f t="shared" si="81"/>
        <v>10</v>
      </c>
      <c r="E2570" s="14" t="s">
        <v>1145</v>
      </c>
    </row>
    <row r="2571" spans="1:5" x14ac:dyDescent="0.25">
      <c r="A2571" s="14" t="s">
        <v>737</v>
      </c>
      <c r="B2571" s="15">
        <v>42762.43109953704</v>
      </c>
      <c r="C2571" t="str">
        <f t="shared" si="80"/>
        <v>27-1-2017</v>
      </c>
      <c r="D2571">
        <f t="shared" si="81"/>
        <v>10</v>
      </c>
      <c r="E2571" s="14" t="s">
        <v>1145</v>
      </c>
    </row>
    <row r="2572" spans="1:5" x14ac:dyDescent="0.25">
      <c r="A2572" s="14" t="s">
        <v>739</v>
      </c>
      <c r="B2572" s="15">
        <v>42762.432870370372</v>
      </c>
      <c r="C2572" t="str">
        <f t="shared" si="80"/>
        <v>27-1-2017</v>
      </c>
      <c r="D2572">
        <f t="shared" si="81"/>
        <v>10</v>
      </c>
      <c r="E2572" s="14" t="s">
        <v>1145</v>
      </c>
    </row>
    <row r="2573" spans="1:5" x14ac:dyDescent="0.25">
      <c r="A2573" s="14" t="s">
        <v>259</v>
      </c>
      <c r="B2573" s="15">
        <v>42762.433437500003</v>
      </c>
      <c r="C2573" t="str">
        <f t="shared" si="80"/>
        <v>27-1-2017</v>
      </c>
      <c r="D2573">
        <f t="shared" si="81"/>
        <v>10</v>
      </c>
      <c r="E2573" s="14" t="s">
        <v>1143</v>
      </c>
    </row>
    <row r="2574" spans="1:5" x14ac:dyDescent="0.25">
      <c r="A2574" s="14" t="s">
        <v>259</v>
      </c>
      <c r="B2574" s="15">
        <v>42762.433437500003</v>
      </c>
      <c r="C2574" t="str">
        <f t="shared" si="80"/>
        <v>27-1-2017</v>
      </c>
      <c r="D2574">
        <f t="shared" si="81"/>
        <v>10</v>
      </c>
      <c r="E2574" s="14" t="s">
        <v>1143</v>
      </c>
    </row>
    <row r="2575" spans="1:5" x14ac:dyDescent="0.25">
      <c r="A2575" s="14" t="s">
        <v>478</v>
      </c>
      <c r="B2575" s="15">
        <v>42762.435543981483</v>
      </c>
      <c r="C2575" t="str">
        <f t="shared" si="80"/>
        <v>27-1-2017</v>
      </c>
      <c r="D2575">
        <f t="shared" si="81"/>
        <v>10</v>
      </c>
      <c r="E2575" s="14" t="s">
        <v>1145</v>
      </c>
    </row>
    <row r="2576" spans="1:5" x14ac:dyDescent="0.25">
      <c r="A2576" s="14" t="s">
        <v>473</v>
      </c>
      <c r="B2576" s="15">
        <v>42762.436388888891</v>
      </c>
      <c r="C2576" t="str">
        <f t="shared" si="80"/>
        <v>27-1-2017</v>
      </c>
      <c r="D2576">
        <f t="shared" si="81"/>
        <v>10</v>
      </c>
      <c r="E2576" s="14" t="s">
        <v>1145</v>
      </c>
    </row>
    <row r="2577" spans="1:5" x14ac:dyDescent="0.25">
      <c r="A2577" s="14" t="s">
        <v>31</v>
      </c>
      <c r="B2577" s="15">
        <v>42762.436828703707</v>
      </c>
      <c r="C2577" t="str">
        <f t="shared" si="80"/>
        <v>27-1-2017</v>
      </c>
      <c r="D2577">
        <f t="shared" si="81"/>
        <v>10</v>
      </c>
      <c r="E2577" s="14" t="s">
        <v>1145</v>
      </c>
    </row>
    <row r="2578" spans="1:5" x14ac:dyDescent="0.25">
      <c r="A2578" s="14" t="s">
        <v>470</v>
      </c>
      <c r="B2578" s="15">
        <v>42762.436851851853</v>
      </c>
      <c r="C2578" t="str">
        <f t="shared" si="80"/>
        <v>27-1-2017</v>
      </c>
      <c r="D2578">
        <f t="shared" si="81"/>
        <v>10</v>
      </c>
      <c r="E2578" s="14" t="s">
        <v>1147</v>
      </c>
    </row>
    <row r="2579" spans="1:5" x14ac:dyDescent="0.25">
      <c r="A2579" s="14" t="s">
        <v>480</v>
      </c>
      <c r="B2579" s="15">
        <v>42762.438067129631</v>
      </c>
      <c r="C2579" t="str">
        <f t="shared" si="80"/>
        <v>27-1-2017</v>
      </c>
      <c r="D2579">
        <f t="shared" si="81"/>
        <v>10</v>
      </c>
      <c r="E2579" s="14" t="s">
        <v>1145</v>
      </c>
    </row>
    <row r="2580" spans="1:5" x14ac:dyDescent="0.25">
      <c r="A2580" s="14" t="s">
        <v>679</v>
      </c>
      <c r="B2580" s="15">
        <v>42762.438692129632</v>
      </c>
      <c r="C2580" t="str">
        <f t="shared" si="80"/>
        <v>27-1-2017</v>
      </c>
      <c r="D2580">
        <f t="shared" si="81"/>
        <v>10</v>
      </c>
      <c r="E2580" s="14" t="s">
        <v>1147</v>
      </c>
    </row>
    <row r="2581" spans="1:5" x14ac:dyDescent="0.25">
      <c r="A2581" s="14" t="s">
        <v>261</v>
      </c>
      <c r="B2581" s="15">
        <v>42762.439236111109</v>
      </c>
      <c r="C2581" t="str">
        <f t="shared" si="80"/>
        <v>27-1-2017</v>
      </c>
      <c r="D2581">
        <f t="shared" si="81"/>
        <v>10</v>
      </c>
      <c r="E2581" s="14" t="s">
        <v>1147</v>
      </c>
    </row>
    <row r="2582" spans="1:5" x14ac:dyDescent="0.25">
      <c r="A2582" s="14" t="s">
        <v>680</v>
      </c>
      <c r="B2582" s="15">
        <v>42762.439722222225</v>
      </c>
      <c r="C2582" t="str">
        <f t="shared" si="80"/>
        <v>27-1-2017</v>
      </c>
      <c r="D2582">
        <f t="shared" si="81"/>
        <v>10</v>
      </c>
      <c r="E2582" s="14" t="s">
        <v>1147</v>
      </c>
    </row>
    <row r="2583" spans="1:5" x14ac:dyDescent="0.25">
      <c r="A2583" s="14" t="s">
        <v>43</v>
      </c>
      <c r="B2583" s="15">
        <v>42762.440185185187</v>
      </c>
      <c r="C2583" t="str">
        <f t="shared" si="80"/>
        <v>27-1-2017</v>
      </c>
      <c r="D2583">
        <f t="shared" si="81"/>
        <v>10</v>
      </c>
      <c r="E2583" s="14" t="s">
        <v>1150</v>
      </c>
    </row>
    <row r="2584" spans="1:5" x14ac:dyDescent="0.25">
      <c r="A2584" s="14" t="s">
        <v>681</v>
      </c>
      <c r="B2584" s="15">
        <v>42762.440474537034</v>
      </c>
      <c r="C2584" t="str">
        <f t="shared" si="80"/>
        <v>27-1-2017</v>
      </c>
      <c r="D2584">
        <f t="shared" si="81"/>
        <v>10</v>
      </c>
      <c r="E2584" s="14" t="s">
        <v>1145</v>
      </c>
    </row>
    <row r="2585" spans="1:5" x14ac:dyDescent="0.25">
      <c r="A2585" s="14" t="s">
        <v>262</v>
      </c>
      <c r="B2585" s="15">
        <v>42762.441469907404</v>
      </c>
      <c r="C2585" t="str">
        <f t="shared" si="80"/>
        <v>27-1-2017</v>
      </c>
      <c r="D2585">
        <f t="shared" si="81"/>
        <v>10</v>
      </c>
      <c r="E2585" s="14" t="s">
        <v>1147</v>
      </c>
    </row>
    <row r="2586" spans="1:5" x14ac:dyDescent="0.25">
      <c r="A2586" s="14" t="s">
        <v>143</v>
      </c>
      <c r="B2586" s="15">
        <v>42762.441550925927</v>
      </c>
      <c r="C2586" t="str">
        <f t="shared" si="80"/>
        <v>27-1-2017</v>
      </c>
      <c r="D2586">
        <f t="shared" si="81"/>
        <v>10</v>
      </c>
      <c r="E2586" s="14" t="s">
        <v>1144</v>
      </c>
    </row>
    <row r="2587" spans="1:5" x14ac:dyDescent="0.25">
      <c r="A2587" s="14" t="s">
        <v>481</v>
      </c>
      <c r="B2587" s="15">
        <v>42762.44190972222</v>
      </c>
      <c r="C2587" t="str">
        <f t="shared" si="80"/>
        <v>27-1-2017</v>
      </c>
      <c r="D2587">
        <f t="shared" si="81"/>
        <v>10</v>
      </c>
      <c r="E2587" s="14" t="s">
        <v>1145</v>
      </c>
    </row>
    <row r="2588" spans="1:5" x14ac:dyDescent="0.25">
      <c r="A2588" s="14" t="s">
        <v>481</v>
      </c>
      <c r="B2588" s="15">
        <v>42762.44190972222</v>
      </c>
      <c r="C2588" t="str">
        <f t="shared" si="80"/>
        <v>27-1-2017</v>
      </c>
      <c r="D2588">
        <f t="shared" si="81"/>
        <v>10</v>
      </c>
      <c r="E2588" s="14" t="s">
        <v>1145</v>
      </c>
    </row>
    <row r="2589" spans="1:5" x14ac:dyDescent="0.25">
      <c r="A2589" s="14" t="s">
        <v>45</v>
      </c>
      <c r="B2589" s="15">
        <v>42762.442002314812</v>
      </c>
      <c r="C2589" t="str">
        <f t="shared" si="80"/>
        <v>27-1-2017</v>
      </c>
      <c r="D2589">
        <f t="shared" si="81"/>
        <v>10</v>
      </c>
      <c r="E2589" s="14" t="s">
        <v>1150</v>
      </c>
    </row>
    <row r="2590" spans="1:5" x14ac:dyDescent="0.25">
      <c r="A2590" s="14" t="s">
        <v>263</v>
      </c>
      <c r="B2590" s="15">
        <v>42762.442430555559</v>
      </c>
      <c r="C2590" t="str">
        <f t="shared" si="80"/>
        <v>27-1-2017</v>
      </c>
      <c r="D2590">
        <f t="shared" si="81"/>
        <v>10</v>
      </c>
      <c r="E2590" s="14" t="s">
        <v>1147</v>
      </c>
    </row>
    <row r="2591" spans="1:5" x14ac:dyDescent="0.25">
      <c r="A2591" s="14" t="s">
        <v>98</v>
      </c>
      <c r="B2591" s="15">
        <v>42762.442870370367</v>
      </c>
      <c r="C2591" t="str">
        <f t="shared" si="80"/>
        <v>27-1-2017</v>
      </c>
      <c r="D2591">
        <f t="shared" si="81"/>
        <v>10</v>
      </c>
      <c r="E2591" s="14" t="s">
        <v>1145</v>
      </c>
    </row>
    <row r="2592" spans="1:5" x14ac:dyDescent="0.25">
      <c r="A2592" s="14" t="s">
        <v>482</v>
      </c>
      <c r="B2592" s="15">
        <v>42762.444108796299</v>
      </c>
      <c r="C2592" t="str">
        <f t="shared" si="80"/>
        <v>27-1-2017</v>
      </c>
      <c r="D2592">
        <f t="shared" si="81"/>
        <v>10</v>
      </c>
      <c r="E2592" s="14" t="s">
        <v>1145</v>
      </c>
    </row>
    <row r="2593" spans="1:5" x14ac:dyDescent="0.25">
      <c r="A2593" s="14" t="s">
        <v>265</v>
      </c>
      <c r="B2593" s="15">
        <v>42762.444363425922</v>
      </c>
      <c r="C2593" t="str">
        <f t="shared" si="80"/>
        <v>27-1-2017</v>
      </c>
      <c r="D2593">
        <f t="shared" si="81"/>
        <v>10</v>
      </c>
      <c r="E2593" s="14" t="s">
        <v>1145</v>
      </c>
    </row>
    <row r="2594" spans="1:5" x14ac:dyDescent="0.25">
      <c r="A2594" s="14" t="s">
        <v>682</v>
      </c>
      <c r="B2594" s="15">
        <v>42762.445011574076</v>
      </c>
      <c r="C2594" t="str">
        <f t="shared" si="80"/>
        <v>27-1-2017</v>
      </c>
      <c r="D2594">
        <f t="shared" si="81"/>
        <v>10</v>
      </c>
      <c r="E2594" s="14" t="s">
        <v>1145</v>
      </c>
    </row>
    <row r="2595" spans="1:5" x14ac:dyDescent="0.25">
      <c r="A2595" s="14" t="s">
        <v>741</v>
      </c>
      <c r="B2595" s="15">
        <v>42762.445196759261</v>
      </c>
      <c r="C2595" t="str">
        <f t="shared" si="80"/>
        <v>27-1-2017</v>
      </c>
      <c r="D2595">
        <f t="shared" si="81"/>
        <v>10</v>
      </c>
      <c r="E2595" s="14" t="s">
        <v>1145</v>
      </c>
    </row>
    <row r="2596" spans="1:5" x14ac:dyDescent="0.25">
      <c r="A2596" s="14" t="s">
        <v>266</v>
      </c>
      <c r="B2596" s="15">
        <v>42762.445891203701</v>
      </c>
      <c r="C2596" t="str">
        <f t="shared" si="80"/>
        <v>27-1-2017</v>
      </c>
      <c r="D2596">
        <f t="shared" si="81"/>
        <v>10</v>
      </c>
      <c r="E2596" s="14" t="s">
        <v>1145</v>
      </c>
    </row>
    <row r="2597" spans="1:5" x14ac:dyDescent="0.25">
      <c r="A2597" s="14" t="s">
        <v>48</v>
      </c>
      <c r="B2597" s="15">
        <v>42762.446145833332</v>
      </c>
      <c r="C2597" t="str">
        <f t="shared" si="80"/>
        <v>27-1-2017</v>
      </c>
      <c r="D2597">
        <f t="shared" si="81"/>
        <v>10</v>
      </c>
      <c r="E2597" s="14" t="s">
        <v>1145</v>
      </c>
    </row>
    <row r="2598" spans="1:5" x14ac:dyDescent="0.25">
      <c r="A2598" s="14" t="s">
        <v>48</v>
      </c>
      <c r="B2598" s="15">
        <v>42762.446145833332</v>
      </c>
      <c r="C2598" t="str">
        <f t="shared" si="80"/>
        <v>27-1-2017</v>
      </c>
      <c r="D2598">
        <f t="shared" si="81"/>
        <v>10</v>
      </c>
      <c r="E2598" s="14" t="s">
        <v>1145</v>
      </c>
    </row>
    <row r="2599" spans="1:5" x14ac:dyDescent="0.25">
      <c r="A2599" s="14" t="s">
        <v>483</v>
      </c>
      <c r="B2599" s="15">
        <v>42762.447511574072</v>
      </c>
      <c r="C2599" t="str">
        <f t="shared" si="80"/>
        <v>27-1-2017</v>
      </c>
      <c r="D2599">
        <f t="shared" si="81"/>
        <v>10</v>
      </c>
      <c r="E2599" s="14" t="s">
        <v>1145</v>
      </c>
    </row>
    <row r="2600" spans="1:5" x14ac:dyDescent="0.25">
      <c r="A2600" s="14" t="s">
        <v>49</v>
      </c>
      <c r="B2600" s="15">
        <v>42762.447581018518</v>
      </c>
      <c r="C2600" t="str">
        <f t="shared" si="80"/>
        <v>27-1-2017</v>
      </c>
      <c r="D2600">
        <f t="shared" si="81"/>
        <v>10</v>
      </c>
      <c r="E2600" s="14" t="s">
        <v>1145</v>
      </c>
    </row>
    <row r="2601" spans="1:5" x14ac:dyDescent="0.25">
      <c r="A2601" s="14" t="s">
        <v>267</v>
      </c>
      <c r="B2601" s="15">
        <v>42762.448414351849</v>
      </c>
      <c r="C2601" t="str">
        <f t="shared" si="80"/>
        <v>27-1-2017</v>
      </c>
      <c r="D2601">
        <f t="shared" si="81"/>
        <v>10</v>
      </c>
      <c r="E2601" s="14" t="s">
        <v>1146</v>
      </c>
    </row>
    <row r="2602" spans="1:5" x14ac:dyDescent="0.25">
      <c r="A2602" s="14" t="s">
        <v>484</v>
      </c>
      <c r="B2602" s="15">
        <v>42762.449004629627</v>
      </c>
      <c r="C2602" t="str">
        <f t="shared" si="80"/>
        <v>27-1-2017</v>
      </c>
      <c r="D2602">
        <f t="shared" si="81"/>
        <v>10</v>
      </c>
      <c r="E2602" s="14" t="s">
        <v>1145</v>
      </c>
    </row>
    <row r="2603" spans="1:5" x14ac:dyDescent="0.25">
      <c r="A2603" s="14" t="s">
        <v>237</v>
      </c>
      <c r="B2603" s="15">
        <v>42762.449247685188</v>
      </c>
      <c r="C2603" t="str">
        <f t="shared" si="80"/>
        <v>27-1-2017</v>
      </c>
      <c r="D2603">
        <f t="shared" si="81"/>
        <v>10</v>
      </c>
      <c r="E2603" s="14" t="s">
        <v>1145</v>
      </c>
    </row>
    <row r="2604" spans="1:5" x14ac:dyDescent="0.25">
      <c r="A2604" s="14" t="s">
        <v>50</v>
      </c>
      <c r="B2604" s="15">
        <v>42762.449247685188</v>
      </c>
      <c r="C2604" t="str">
        <f t="shared" si="80"/>
        <v>27-1-2017</v>
      </c>
      <c r="D2604">
        <f t="shared" si="81"/>
        <v>10</v>
      </c>
      <c r="E2604" s="14" t="s">
        <v>1145</v>
      </c>
    </row>
    <row r="2605" spans="1:5" x14ac:dyDescent="0.25">
      <c r="A2605" s="14" t="s">
        <v>50</v>
      </c>
      <c r="B2605" s="15">
        <v>42762.449247685188</v>
      </c>
      <c r="C2605" t="str">
        <f t="shared" si="80"/>
        <v>27-1-2017</v>
      </c>
      <c r="D2605">
        <f t="shared" si="81"/>
        <v>10</v>
      </c>
      <c r="E2605" s="14" t="s">
        <v>1145</v>
      </c>
    </row>
    <row r="2606" spans="1:5" x14ac:dyDescent="0.25">
      <c r="A2606" s="14" t="s">
        <v>29</v>
      </c>
      <c r="B2606" s="15">
        <v>42762.449803240743</v>
      </c>
      <c r="C2606" t="str">
        <f t="shared" si="80"/>
        <v>27-1-2017</v>
      </c>
      <c r="D2606">
        <f t="shared" si="81"/>
        <v>10</v>
      </c>
      <c r="E2606" s="14" t="s">
        <v>1145</v>
      </c>
    </row>
    <row r="2607" spans="1:5" x14ac:dyDescent="0.25">
      <c r="A2607" s="14" t="s">
        <v>51</v>
      </c>
      <c r="B2607" s="15">
        <v>42762.451041666667</v>
      </c>
      <c r="C2607" t="str">
        <f t="shared" si="80"/>
        <v>27-1-2017</v>
      </c>
      <c r="D2607">
        <f t="shared" si="81"/>
        <v>10</v>
      </c>
      <c r="E2607" s="14" t="s">
        <v>1145</v>
      </c>
    </row>
    <row r="2608" spans="1:5" x14ac:dyDescent="0.25">
      <c r="A2608" s="14" t="s">
        <v>252</v>
      </c>
      <c r="B2608" s="15">
        <v>42762.451747685183</v>
      </c>
      <c r="C2608" t="str">
        <f t="shared" si="80"/>
        <v>27-1-2017</v>
      </c>
      <c r="D2608">
        <f t="shared" si="81"/>
        <v>10</v>
      </c>
      <c r="E2608" s="14" t="s">
        <v>1145</v>
      </c>
    </row>
    <row r="2609" spans="1:5" x14ac:dyDescent="0.25">
      <c r="A2609" s="14" t="s">
        <v>86</v>
      </c>
      <c r="B2609" s="15">
        <v>42762.453483796293</v>
      </c>
      <c r="C2609" t="str">
        <f t="shared" si="80"/>
        <v>27-1-2017</v>
      </c>
      <c r="D2609">
        <f t="shared" si="81"/>
        <v>10</v>
      </c>
      <c r="E2609" s="14" t="s">
        <v>1144</v>
      </c>
    </row>
    <row r="2610" spans="1:5" x14ac:dyDescent="0.25">
      <c r="A2610" s="14" t="s">
        <v>268</v>
      </c>
      <c r="B2610" s="15">
        <v>42762.456203703703</v>
      </c>
      <c r="C2610" t="str">
        <f t="shared" si="80"/>
        <v>27-1-2017</v>
      </c>
      <c r="D2610">
        <f t="shared" si="81"/>
        <v>10</v>
      </c>
      <c r="E2610" s="14" t="s">
        <v>1146</v>
      </c>
    </row>
    <row r="2611" spans="1:5" x14ac:dyDescent="0.25">
      <c r="A2611" s="14" t="s">
        <v>685</v>
      </c>
      <c r="B2611" s="15">
        <v>42762.456238425926</v>
      </c>
      <c r="C2611" t="str">
        <f t="shared" si="80"/>
        <v>27-1-2017</v>
      </c>
      <c r="D2611">
        <f t="shared" si="81"/>
        <v>10</v>
      </c>
      <c r="E2611" s="14" t="s">
        <v>1147</v>
      </c>
    </row>
    <row r="2612" spans="1:5" x14ac:dyDescent="0.25">
      <c r="A2612" s="14" t="s">
        <v>52</v>
      </c>
      <c r="B2612" s="15">
        <v>42762.456307870372</v>
      </c>
      <c r="C2612" t="str">
        <f t="shared" si="80"/>
        <v>27-1-2017</v>
      </c>
      <c r="D2612">
        <f t="shared" si="81"/>
        <v>10</v>
      </c>
      <c r="E2612" s="14" t="s">
        <v>1145</v>
      </c>
    </row>
    <row r="2613" spans="1:5" x14ac:dyDescent="0.25">
      <c r="A2613" s="14" t="s">
        <v>52</v>
      </c>
      <c r="B2613" s="15">
        <v>42762.456307870372</v>
      </c>
      <c r="C2613" t="str">
        <f t="shared" si="80"/>
        <v>27-1-2017</v>
      </c>
      <c r="D2613">
        <f t="shared" si="81"/>
        <v>10</v>
      </c>
      <c r="E2613" s="14" t="s">
        <v>1145</v>
      </c>
    </row>
    <row r="2614" spans="1:5" x14ac:dyDescent="0.25">
      <c r="A2614" s="14" t="s">
        <v>270</v>
      </c>
      <c r="B2614" s="15">
        <v>42762.45784722222</v>
      </c>
      <c r="C2614" t="str">
        <f t="shared" si="80"/>
        <v>27-1-2017</v>
      </c>
      <c r="D2614">
        <f t="shared" si="81"/>
        <v>10</v>
      </c>
      <c r="E2614" s="14" t="s">
        <v>1150</v>
      </c>
    </row>
    <row r="2615" spans="1:5" x14ac:dyDescent="0.25">
      <c r="A2615" s="14" t="s">
        <v>485</v>
      </c>
      <c r="B2615" s="15">
        <v>42762.459548611114</v>
      </c>
      <c r="C2615" t="str">
        <f t="shared" si="80"/>
        <v>27-1-2017</v>
      </c>
      <c r="D2615">
        <f t="shared" si="81"/>
        <v>11</v>
      </c>
      <c r="E2615" s="14" t="s">
        <v>1145</v>
      </c>
    </row>
    <row r="2616" spans="1:5" x14ac:dyDescent="0.25">
      <c r="A2616" s="14" t="s">
        <v>271</v>
      </c>
      <c r="B2616" s="15">
        <v>42762.460173611114</v>
      </c>
      <c r="C2616" t="str">
        <f t="shared" si="80"/>
        <v>27-1-2017</v>
      </c>
      <c r="D2616">
        <f t="shared" si="81"/>
        <v>11</v>
      </c>
      <c r="E2616" s="14" t="s">
        <v>1145</v>
      </c>
    </row>
    <row r="2617" spans="1:5" x14ac:dyDescent="0.25">
      <c r="A2617" s="14" t="s">
        <v>686</v>
      </c>
      <c r="B2617" s="15">
        <v>42762.460416666669</v>
      </c>
      <c r="C2617" t="str">
        <f t="shared" si="80"/>
        <v>27-1-2017</v>
      </c>
      <c r="D2617">
        <f t="shared" si="81"/>
        <v>11</v>
      </c>
      <c r="E2617" s="14" t="s">
        <v>1147</v>
      </c>
    </row>
    <row r="2618" spans="1:5" x14ac:dyDescent="0.25">
      <c r="A2618" s="14" t="s">
        <v>2286</v>
      </c>
      <c r="B2618" s="14" t="s">
        <v>2985</v>
      </c>
      <c r="C2618" t="e">
        <f t="shared" si="80"/>
        <v>#VALUE!</v>
      </c>
      <c r="D2618" t="e">
        <f t="shared" si="81"/>
        <v>#VALUE!</v>
      </c>
      <c r="E2618" s="14" t="s">
        <v>1150</v>
      </c>
    </row>
    <row r="2619" spans="1:5" x14ac:dyDescent="0.25">
      <c r="A2619" s="14" t="s">
        <v>486</v>
      </c>
      <c r="B2619" s="15">
        <v>42762.463090277779</v>
      </c>
      <c r="C2619" t="str">
        <f t="shared" si="80"/>
        <v>27-1-2017</v>
      </c>
      <c r="D2619">
        <f t="shared" si="81"/>
        <v>11</v>
      </c>
      <c r="E2619" s="14" t="s">
        <v>1150</v>
      </c>
    </row>
    <row r="2620" spans="1:5" x14ac:dyDescent="0.25">
      <c r="A2620" s="14" t="s">
        <v>583</v>
      </c>
      <c r="B2620" s="15">
        <v>42762.463946759257</v>
      </c>
      <c r="C2620" t="str">
        <f t="shared" si="80"/>
        <v>27-1-2017</v>
      </c>
      <c r="D2620">
        <f t="shared" si="81"/>
        <v>11</v>
      </c>
      <c r="E2620" s="14" t="s">
        <v>1145</v>
      </c>
    </row>
    <row r="2621" spans="1:5" x14ac:dyDescent="0.25">
      <c r="A2621" s="14" t="s">
        <v>2009</v>
      </c>
      <c r="B2621" s="14" t="s">
        <v>2985</v>
      </c>
      <c r="C2621" t="e">
        <f t="shared" si="80"/>
        <v>#VALUE!</v>
      </c>
      <c r="D2621" t="e">
        <f t="shared" si="81"/>
        <v>#VALUE!</v>
      </c>
      <c r="E2621" s="14" t="s">
        <v>1150</v>
      </c>
    </row>
    <row r="2622" spans="1:5" x14ac:dyDescent="0.25">
      <c r="A2622" s="14" t="s">
        <v>369</v>
      </c>
      <c r="B2622" s="15">
        <v>42762.465277777781</v>
      </c>
      <c r="C2622" t="str">
        <f t="shared" si="80"/>
        <v>27-1-2017</v>
      </c>
      <c r="D2622">
        <f t="shared" si="81"/>
        <v>11</v>
      </c>
      <c r="E2622" s="14" t="s">
        <v>1145</v>
      </c>
    </row>
    <row r="2623" spans="1:5" x14ac:dyDescent="0.25">
      <c r="A2623" s="14" t="s">
        <v>311</v>
      </c>
      <c r="B2623" s="14" t="s">
        <v>2985</v>
      </c>
      <c r="C2623" t="e">
        <f t="shared" si="80"/>
        <v>#VALUE!</v>
      </c>
      <c r="D2623" t="e">
        <f t="shared" si="81"/>
        <v>#VALUE!</v>
      </c>
      <c r="E2623" s="14" t="s">
        <v>1150</v>
      </c>
    </row>
    <row r="2624" spans="1:5" x14ac:dyDescent="0.25">
      <c r="A2624" s="14" t="s">
        <v>2024</v>
      </c>
      <c r="B2624" s="14" t="s">
        <v>2985</v>
      </c>
      <c r="C2624" t="e">
        <f t="shared" si="80"/>
        <v>#VALUE!</v>
      </c>
      <c r="D2624" t="e">
        <f t="shared" si="81"/>
        <v>#VALUE!</v>
      </c>
      <c r="E2624" s="14" t="s">
        <v>1150</v>
      </c>
    </row>
    <row r="2625" spans="1:5" x14ac:dyDescent="0.25">
      <c r="A2625" s="14" t="s">
        <v>687</v>
      </c>
      <c r="B2625" s="15">
        <v>42762.467743055553</v>
      </c>
      <c r="C2625" t="str">
        <f t="shared" si="80"/>
        <v>27-1-2017</v>
      </c>
      <c r="D2625">
        <f t="shared" si="81"/>
        <v>11</v>
      </c>
      <c r="E2625" s="14" t="s">
        <v>1143</v>
      </c>
    </row>
    <row r="2626" spans="1:5" x14ac:dyDescent="0.25">
      <c r="A2626" s="14" t="s">
        <v>687</v>
      </c>
      <c r="B2626" s="15">
        <v>42762.467743055553</v>
      </c>
      <c r="C2626" t="str">
        <f t="shared" si="80"/>
        <v>27-1-2017</v>
      </c>
      <c r="D2626">
        <f t="shared" si="81"/>
        <v>11</v>
      </c>
      <c r="E2626" s="14" t="s">
        <v>1143</v>
      </c>
    </row>
    <row r="2627" spans="1:5" x14ac:dyDescent="0.25">
      <c r="A2627" s="14" t="s">
        <v>2010</v>
      </c>
      <c r="B2627" s="14" t="s">
        <v>2985</v>
      </c>
      <c r="C2627" t="e">
        <f t="shared" ref="C2627:C2690" si="82">CONCATENATE(DAY(B2627),"-",MONTH(B2627),"-",YEAR(B2627))</f>
        <v>#VALUE!</v>
      </c>
      <c r="D2627" t="e">
        <f t="shared" ref="D2627:D2690" si="83">HOUR(B2627)</f>
        <v>#VALUE!</v>
      </c>
      <c r="E2627" s="14" t="s">
        <v>1150</v>
      </c>
    </row>
    <row r="2628" spans="1:5" x14ac:dyDescent="0.25">
      <c r="A2628" s="14" t="s">
        <v>186</v>
      </c>
      <c r="B2628" s="15">
        <v>42762.468564814815</v>
      </c>
      <c r="C2628" t="str">
        <f t="shared" si="82"/>
        <v>27-1-2017</v>
      </c>
      <c r="D2628">
        <f t="shared" si="83"/>
        <v>11</v>
      </c>
      <c r="E2628" s="14" t="s">
        <v>1144</v>
      </c>
    </row>
    <row r="2629" spans="1:5" x14ac:dyDescent="0.25">
      <c r="A2629" s="14" t="s">
        <v>54</v>
      </c>
      <c r="B2629" s="14" t="s">
        <v>2985</v>
      </c>
      <c r="C2629" t="e">
        <f t="shared" si="82"/>
        <v>#VALUE!</v>
      </c>
      <c r="D2629" t="e">
        <f t="shared" si="83"/>
        <v>#VALUE!</v>
      </c>
      <c r="E2629" s="14" t="s">
        <v>1144</v>
      </c>
    </row>
    <row r="2630" spans="1:5" x14ac:dyDescent="0.25">
      <c r="A2630" s="14" t="s">
        <v>688</v>
      </c>
      <c r="B2630" s="15">
        <v>42762.469270833331</v>
      </c>
      <c r="C2630" t="str">
        <f t="shared" si="82"/>
        <v>27-1-2017</v>
      </c>
      <c r="D2630">
        <f t="shared" si="83"/>
        <v>11</v>
      </c>
      <c r="E2630" s="14" t="s">
        <v>1145</v>
      </c>
    </row>
    <row r="2631" spans="1:5" x14ac:dyDescent="0.25">
      <c r="A2631" s="14" t="s">
        <v>487</v>
      </c>
      <c r="B2631" s="15">
        <v>42762.46947916667</v>
      </c>
      <c r="C2631" t="str">
        <f t="shared" si="82"/>
        <v>27-1-2017</v>
      </c>
      <c r="D2631">
        <f t="shared" si="83"/>
        <v>11</v>
      </c>
      <c r="E2631" s="14" t="s">
        <v>1145</v>
      </c>
    </row>
    <row r="2632" spans="1:5" x14ac:dyDescent="0.25">
      <c r="A2632" s="14" t="s">
        <v>1529</v>
      </c>
      <c r="B2632" s="14" t="s">
        <v>2985</v>
      </c>
      <c r="C2632" t="e">
        <f t="shared" si="82"/>
        <v>#VALUE!</v>
      </c>
      <c r="D2632" t="e">
        <f t="shared" si="83"/>
        <v>#VALUE!</v>
      </c>
      <c r="E2632" s="14" t="s">
        <v>1150</v>
      </c>
    </row>
    <row r="2633" spans="1:5" x14ac:dyDescent="0.25">
      <c r="A2633" s="14" t="s">
        <v>274</v>
      </c>
      <c r="B2633" s="15">
        <v>42762.470196759263</v>
      </c>
      <c r="C2633" t="str">
        <f t="shared" si="82"/>
        <v>27-1-2017</v>
      </c>
      <c r="D2633">
        <f t="shared" si="83"/>
        <v>11</v>
      </c>
      <c r="E2633" s="14" t="s">
        <v>1145</v>
      </c>
    </row>
    <row r="2634" spans="1:5" x14ac:dyDescent="0.25">
      <c r="A2634" s="14" t="s">
        <v>275</v>
      </c>
      <c r="B2634" s="15">
        <v>42762.472939814812</v>
      </c>
      <c r="C2634" t="str">
        <f t="shared" si="82"/>
        <v>27-1-2017</v>
      </c>
      <c r="D2634">
        <f t="shared" si="83"/>
        <v>11</v>
      </c>
      <c r="E2634" s="14" t="s">
        <v>1147</v>
      </c>
    </row>
    <row r="2635" spans="1:5" x14ac:dyDescent="0.25">
      <c r="A2635" s="14" t="s">
        <v>2012</v>
      </c>
      <c r="B2635" s="14" t="s">
        <v>2985</v>
      </c>
      <c r="C2635" t="e">
        <f t="shared" si="82"/>
        <v>#VALUE!</v>
      </c>
      <c r="D2635" t="e">
        <f t="shared" si="83"/>
        <v>#VALUE!</v>
      </c>
      <c r="E2635" s="14" t="s">
        <v>1150</v>
      </c>
    </row>
    <row r="2636" spans="1:5" x14ac:dyDescent="0.25">
      <c r="A2636" s="14" t="s">
        <v>489</v>
      </c>
      <c r="B2636" s="15">
        <v>42762.474259259259</v>
      </c>
      <c r="C2636" t="str">
        <f t="shared" si="82"/>
        <v>27-1-2017</v>
      </c>
      <c r="D2636">
        <f t="shared" si="83"/>
        <v>11</v>
      </c>
      <c r="E2636" s="14" t="s">
        <v>1145</v>
      </c>
    </row>
    <row r="2637" spans="1:5" x14ac:dyDescent="0.25">
      <c r="A2637" s="14" t="s">
        <v>55</v>
      </c>
      <c r="B2637" s="15">
        <v>42762.475393518522</v>
      </c>
      <c r="C2637" t="str">
        <f t="shared" si="82"/>
        <v>27-1-2017</v>
      </c>
      <c r="D2637">
        <f t="shared" si="83"/>
        <v>11</v>
      </c>
      <c r="E2637" s="14" t="s">
        <v>1145</v>
      </c>
    </row>
    <row r="2638" spans="1:5" x14ac:dyDescent="0.25">
      <c r="A2638" s="14" t="s">
        <v>586</v>
      </c>
      <c r="B2638" s="14" t="s">
        <v>2985</v>
      </c>
      <c r="C2638" t="e">
        <f t="shared" si="82"/>
        <v>#VALUE!</v>
      </c>
      <c r="D2638" t="e">
        <f t="shared" si="83"/>
        <v>#VALUE!</v>
      </c>
      <c r="E2638" s="14" t="s">
        <v>1150</v>
      </c>
    </row>
    <row r="2639" spans="1:5" x14ac:dyDescent="0.25">
      <c r="A2639" s="14" t="s">
        <v>586</v>
      </c>
      <c r="B2639" s="14" t="s">
        <v>2985</v>
      </c>
      <c r="C2639" t="e">
        <f t="shared" si="82"/>
        <v>#VALUE!</v>
      </c>
      <c r="D2639" t="e">
        <f t="shared" si="83"/>
        <v>#VALUE!</v>
      </c>
      <c r="E2639" s="14" t="s">
        <v>1150</v>
      </c>
    </row>
    <row r="2640" spans="1:5" x14ac:dyDescent="0.25">
      <c r="A2640" s="14" t="s">
        <v>2287</v>
      </c>
      <c r="B2640" s="14" t="s">
        <v>2985</v>
      </c>
      <c r="C2640" t="e">
        <f t="shared" si="82"/>
        <v>#VALUE!</v>
      </c>
      <c r="D2640" t="e">
        <f t="shared" si="83"/>
        <v>#VALUE!</v>
      </c>
      <c r="E2640" s="14" t="s">
        <v>1150</v>
      </c>
    </row>
    <row r="2641" spans="1:5" x14ac:dyDescent="0.25">
      <c r="A2641" s="14" t="s">
        <v>2288</v>
      </c>
      <c r="B2641" s="14" t="s">
        <v>2985</v>
      </c>
      <c r="C2641" t="e">
        <f t="shared" si="82"/>
        <v>#VALUE!</v>
      </c>
      <c r="D2641" t="e">
        <f t="shared" si="83"/>
        <v>#VALUE!</v>
      </c>
      <c r="E2641" s="14" t="s">
        <v>1150</v>
      </c>
    </row>
    <row r="2642" spans="1:5" x14ac:dyDescent="0.25">
      <c r="A2642" s="14" t="s">
        <v>2289</v>
      </c>
      <c r="B2642" s="14" t="s">
        <v>2985</v>
      </c>
      <c r="C2642" t="e">
        <f t="shared" si="82"/>
        <v>#VALUE!</v>
      </c>
      <c r="D2642" t="e">
        <f t="shared" si="83"/>
        <v>#VALUE!</v>
      </c>
      <c r="E2642" s="14" t="s">
        <v>1150</v>
      </c>
    </row>
    <row r="2643" spans="1:5" x14ac:dyDescent="0.25">
      <c r="A2643" s="14" t="s">
        <v>2290</v>
      </c>
      <c r="B2643" s="14" t="s">
        <v>2985</v>
      </c>
      <c r="C2643" t="e">
        <f t="shared" si="82"/>
        <v>#VALUE!</v>
      </c>
      <c r="D2643" t="e">
        <f t="shared" si="83"/>
        <v>#VALUE!</v>
      </c>
      <c r="E2643" s="14" t="s">
        <v>1150</v>
      </c>
    </row>
    <row r="2644" spans="1:5" x14ac:dyDescent="0.25">
      <c r="A2644" s="14" t="s">
        <v>276</v>
      </c>
      <c r="B2644" s="15">
        <v>42762.476712962962</v>
      </c>
      <c r="C2644" t="str">
        <f t="shared" si="82"/>
        <v>27-1-2017</v>
      </c>
      <c r="D2644">
        <f t="shared" si="83"/>
        <v>11</v>
      </c>
      <c r="E2644" s="14" t="s">
        <v>1145</v>
      </c>
    </row>
    <row r="2645" spans="1:5" x14ac:dyDescent="0.25">
      <c r="A2645" s="14" t="s">
        <v>491</v>
      </c>
      <c r="B2645" s="15">
        <v>42762.477395833332</v>
      </c>
      <c r="C2645" t="str">
        <f t="shared" si="82"/>
        <v>27-1-2017</v>
      </c>
      <c r="D2645">
        <f t="shared" si="83"/>
        <v>11</v>
      </c>
      <c r="E2645" s="14" t="s">
        <v>1145</v>
      </c>
    </row>
    <row r="2646" spans="1:5" x14ac:dyDescent="0.25">
      <c r="A2646" s="14" t="s">
        <v>277</v>
      </c>
      <c r="B2646" s="15">
        <v>42762.478009259263</v>
      </c>
      <c r="C2646" t="str">
        <f t="shared" si="82"/>
        <v>27-1-2017</v>
      </c>
      <c r="D2646">
        <f t="shared" si="83"/>
        <v>11</v>
      </c>
      <c r="E2646" s="14" t="s">
        <v>1146</v>
      </c>
    </row>
    <row r="2647" spans="1:5" x14ac:dyDescent="0.25">
      <c r="A2647" s="14" t="s">
        <v>2015</v>
      </c>
      <c r="B2647" s="14" t="s">
        <v>2985</v>
      </c>
      <c r="C2647" t="e">
        <f t="shared" si="82"/>
        <v>#VALUE!</v>
      </c>
      <c r="D2647" t="e">
        <f t="shared" si="83"/>
        <v>#VALUE!</v>
      </c>
      <c r="E2647" s="14" t="s">
        <v>1150</v>
      </c>
    </row>
    <row r="2648" spans="1:5" x14ac:dyDescent="0.25">
      <c r="A2648" s="14" t="s">
        <v>745</v>
      </c>
      <c r="B2648" s="15">
        <v>42762.478506944448</v>
      </c>
      <c r="C2648" t="str">
        <f t="shared" si="82"/>
        <v>27-1-2017</v>
      </c>
      <c r="D2648">
        <f t="shared" si="83"/>
        <v>11</v>
      </c>
      <c r="E2648" s="14" t="s">
        <v>1148</v>
      </c>
    </row>
    <row r="2649" spans="1:5" x14ac:dyDescent="0.25">
      <c r="A2649" s="14" t="s">
        <v>2291</v>
      </c>
      <c r="B2649" s="14" t="s">
        <v>2985</v>
      </c>
      <c r="C2649" t="e">
        <f t="shared" si="82"/>
        <v>#VALUE!</v>
      </c>
      <c r="D2649" t="e">
        <f t="shared" si="83"/>
        <v>#VALUE!</v>
      </c>
      <c r="E2649" s="14" t="s">
        <v>1150</v>
      </c>
    </row>
    <row r="2650" spans="1:5" x14ac:dyDescent="0.25">
      <c r="A2650" s="14" t="s">
        <v>2292</v>
      </c>
      <c r="B2650" s="14" t="s">
        <v>2985</v>
      </c>
      <c r="C2650" t="e">
        <f t="shared" si="82"/>
        <v>#VALUE!</v>
      </c>
      <c r="D2650" t="e">
        <f t="shared" si="83"/>
        <v>#VALUE!</v>
      </c>
      <c r="E2650" s="14" t="s">
        <v>1150</v>
      </c>
    </row>
    <row r="2651" spans="1:5" x14ac:dyDescent="0.25">
      <c r="A2651" s="14" t="s">
        <v>1625</v>
      </c>
      <c r="B2651" s="14" t="s">
        <v>2985</v>
      </c>
      <c r="C2651" t="e">
        <f t="shared" si="82"/>
        <v>#VALUE!</v>
      </c>
      <c r="D2651" t="e">
        <f t="shared" si="83"/>
        <v>#VALUE!</v>
      </c>
      <c r="E2651" s="14" t="s">
        <v>1150</v>
      </c>
    </row>
    <row r="2652" spans="1:5" x14ac:dyDescent="0.25">
      <c r="A2652" s="14" t="s">
        <v>2293</v>
      </c>
      <c r="B2652" s="14" t="s">
        <v>2985</v>
      </c>
      <c r="C2652" t="e">
        <f t="shared" si="82"/>
        <v>#VALUE!</v>
      </c>
      <c r="D2652" t="e">
        <f t="shared" si="83"/>
        <v>#VALUE!</v>
      </c>
      <c r="E2652" s="14" t="s">
        <v>1150</v>
      </c>
    </row>
    <row r="2653" spans="1:5" x14ac:dyDescent="0.25">
      <c r="A2653" s="14" t="s">
        <v>57</v>
      </c>
      <c r="B2653" s="15">
        <v>42762.479629629626</v>
      </c>
      <c r="C2653" t="str">
        <f t="shared" si="82"/>
        <v>27-1-2017</v>
      </c>
      <c r="D2653">
        <f t="shared" si="83"/>
        <v>11</v>
      </c>
      <c r="E2653" s="14" t="s">
        <v>1145</v>
      </c>
    </row>
    <row r="2654" spans="1:5" x14ac:dyDescent="0.25">
      <c r="A2654" s="14" t="s">
        <v>2238</v>
      </c>
      <c r="B2654" s="14" t="s">
        <v>2985</v>
      </c>
      <c r="C2654" t="e">
        <f t="shared" si="82"/>
        <v>#VALUE!</v>
      </c>
      <c r="D2654" t="e">
        <f t="shared" si="83"/>
        <v>#VALUE!</v>
      </c>
      <c r="E2654" s="14" t="s">
        <v>1150</v>
      </c>
    </row>
    <row r="2655" spans="1:5" x14ac:dyDescent="0.25">
      <c r="A2655" s="14" t="s">
        <v>264</v>
      </c>
      <c r="B2655" s="15">
        <v>42762.481412037036</v>
      </c>
      <c r="C2655" t="str">
        <f t="shared" si="82"/>
        <v>27-1-2017</v>
      </c>
      <c r="D2655">
        <f t="shared" si="83"/>
        <v>11</v>
      </c>
      <c r="E2655" s="14" t="s">
        <v>1145</v>
      </c>
    </row>
    <row r="2656" spans="1:5" x14ac:dyDescent="0.25">
      <c r="A2656" s="14" t="s">
        <v>492</v>
      </c>
      <c r="B2656" s="15">
        <v>42762.481585648151</v>
      </c>
      <c r="C2656" t="str">
        <f t="shared" si="82"/>
        <v>27-1-2017</v>
      </c>
      <c r="D2656">
        <f t="shared" si="83"/>
        <v>11</v>
      </c>
      <c r="E2656" s="14" t="s">
        <v>1145</v>
      </c>
    </row>
    <row r="2657" spans="1:5" x14ac:dyDescent="0.25">
      <c r="A2657" s="14" t="s">
        <v>2011</v>
      </c>
      <c r="B2657" s="14" t="s">
        <v>2985</v>
      </c>
      <c r="C2657" t="e">
        <f t="shared" si="82"/>
        <v>#VALUE!</v>
      </c>
      <c r="D2657" t="e">
        <f t="shared" si="83"/>
        <v>#VALUE!</v>
      </c>
      <c r="E2657" s="14" t="s">
        <v>1150</v>
      </c>
    </row>
    <row r="2658" spans="1:5" x14ac:dyDescent="0.25">
      <c r="A2658" s="14" t="s">
        <v>278</v>
      </c>
      <c r="B2658" s="15">
        <v>42762.482881944445</v>
      </c>
      <c r="C2658" t="str">
        <f t="shared" si="82"/>
        <v>27-1-2017</v>
      </c>
      <c r="D2658">
        <f t="shared" si="83"/>
        <v>11</v>
      </c>
      <c r="E2658" s="14" t="s">
        <v>1145</v>
      </c>
    </row>
    <row r="2659" spans="1:5" x14ac:dyDescent="0.25">
      <c r="A2659" s="14" t="s">
        <v>2294</v>
      </c>
      <c r="B2659" s="14" t="s">
        <v>2985</v>
      </c>
      <c r="C2659" t="e">
        <f t="shared" si="82"/>
        <v>#VALUE!</v>
      </c>
      <c r="D2659" t="e">
        <f t="shared" si="83"/>
        <v>#VALUE!</v>
      </c>
      <c r="E2659" s="14" t="s">
        <v>1150</v>
      </c>
    </row>
    <row r="2660" spans="1:5" x14ac:dyDescent="0.25">
      <c r="A2660" s="14" t="s">
        <v>2295</v>
      </c>
      <c r="B2660" s="14" t="s">
        <v>2985</v>
      </c>
      <c r="C2660" t="e">
        <f t="shared" si="82"/>
        <v>#VALUE!</v>
      </c>
      <c r="D2660" t="e">
        <f t="shared" si="83"/>
        <v>#VALUE!</v>
      </c>
      <c r="E2660" s="14" t="s">
        <v>1150</v>
      </c>
    </row>
    <row r="2661" spans="1:5" x14ac:dyDescent="0.25">
      <c r="A2661" s="14" t="s">
        <v>279</v>
      </c>
      <c r="B2661" s="15">
        <v>42762.484386574077</v>
      </c>
      <c r="C2661" t="str">
        <f t="shared" si="82"/>
        <v>27-1-2017</v>
      </c>
      <c r="D2661">
        <f t="shared" si="83"/>
        <v>11</v>
      </c>
      <c r="E2661" s="14" t="s">
        <v>1145</v>
      </c>
    </row>
    <row r="2662" spans="1:5" x14ac:dyDescent="0.25">
      <c r="A2662" s="14" t="s">
        <v>58</v>
      </c>
      <c r="B2662" s="15">
        <v>42762.484722222223</v>
      </c>
      <c r="C2662" t="str">
        <f t="shared" si="82"/>
        <v>27-1-2017</v>
      </c>
      <c r="D2662">
        <f t="shared" si="83"/>
        <v>11</v>
      </c>
      <c r="E2662" s="14" t="s">
        <v>1148</v>
      </c>
    </row>
    <row r="2663" spans="1:5" x14ac:dyDescent="0.25">
      <c r="A2663" s="14" t="s">
        <v>493</v>
      </c>
      <c r="B2663" s="15">
        <v>42762.485196759262</v>
      </c>
      <c r="C2663" t="str">
        <f t="shared" si="82"/>
        <v>27-1-2017</v>
      </c>
      <c r="D2663">
        <f t="shared" si="83"/>
        <v>11</v>
      </c>
      <c r="E2663" s="14" t="s">
        <v>1145</v>
      </c>
    </row>
    <row r="2664" spans="1:5" x14ac:dyDescent="0.25">
      <c r="A2664" s="14" t="s">
        <v>59</v>
      </c>
      <c r="B2664" s="15">
        <v>42762.485763888886</v>
      </c>
      <c r="C2664" t="str">
        <f t="shared" si="82"/>
        <v>27-1-2017</v>
      </c>
      <c r="D2664">
        <f t="shared" si="83"/>
        <v>11</v>
      </c>
      <c r="E2664" s="14" t="s">
        <v>1148</v>
      </c>
    </row>
    <row r="2665" spans="1:5" x14ac:dyDescent="0.25">
      <c r="A2665" s="14" t="s">
        <v>2296</v>
      </c>
      <c r="B2665" s="14" t="s">
        <v>2985</v>
      </c>
      <c r="C2665" t="e">
        <f t="shared" si="82"/>
        <v>#VALUE!</v>
      </c>
      <c r="D2665" t="e">
        <f t="shared" si="83"/>
        <v>#VALUE!</v>
      </c>
      <c r="E2665" s="14" t="s">
        <v>1150</v>
      </c>
    </row>
    <row r="2666" spans="1:5" x14ac:dyDescent="0.25">
      <c r="A2666" s="14" t="s">
        <v>787</v>
      </c>
      <c r="B2666" s="14" t="s">
        <v>2985</v>
      </c>
      <c r="C2666" t="e">
        <f t="shared" si="82"/>
        <v>#VALUE!</v>
      </c>
      <c r="D2666" t="e">
        <f t="shared" si="83"/>
        <v>#VALUE!</v>
      </c>
      <c r="E2666" s="14" t="s">
        <v>1150</v>
      </c>
    </row>
    <row r="2667" spans="1:5" x14ac:dyDescent="0.25">
      <c r="A2667" s="14" t="s">
        <v>690</v>
      </c>
      <c r="B2667" s="15">
        <v>42762.485972222225</v>
      </c>
      <c r="C2667" t="str">
        <f t="shared" si="82"/>
        <v>27-1-2017</v>
      </c>
      <c r="D2667">
        <f t="shared" si="83"/>
        <v>11</v>
      </c>
      <c r="E2667" s="14" t="s">
        <v>1145</v>
      </c>
    </row>
    <row r="2668" spans="1:5" x14ac:dyDescent="0.25">
      <c r="A2668" s="14" t="s">
        <v>280</v>
      </c>
      <c r="B2668" s="15">
        <v>42762.486203703702</v>
      </c>
      <c r="C2668" t="str">
        <f t="shared" si="82"/>
        <v>27-1-2017</v>
      </c>
      <c r="D2668">
        <f t="shared" si="83"/>
        <v>11</v>
      </c>
      <c r="E2668" s="14" t="s">
        <v>1145</v>
      </c>
    </row>
    <row r="2669" spans="1:5" x14ac:dyDescent="0.25">
      <c r="A2669" s="14" t="s">
        <v>494</v>
      </c>
      <c r="B2669" s="15">
        <v>42762.486585648148</v>
      </c>
      <c r="C2669" t="str">
        <f t="shared" si="82"/>
        <v>27-1-2017</v>
      </c>
      <c r="D2669">
        <f t="shared" si="83"/>
        <v>11</v>
      </c>
      <c r="E2669" s="14" t="s">
        <v>1145</v>
      </c>
    </row>
    <row r="2670" spans="1:5" x14ac:dyDescent="0.25">
      <c r="A2670" s="14" t="s">
        <v>494</v>
      </c>
      <c r="B2670" s="15">
        <v>42762.486585648148</v>
      </c>
      <c r="C2670" t="str">
        <f t="shared" si="82"/>
        <v>27-1-2017</v>
      </c>
      <c r="D2670">
        <f t="shared" si="83"/>
        <v>11</v>
      </c>
      <c r="E2670" s="14" t="s">
        <v>1145</v>
      </c>
    </row>
    <row r="2671" spans="1:5" x14ac:dyDescent="0.25">
      <c r="A2671" s="14" t="s">
        <v>60</v>
      </c>
      <c r="B2671" s="15">
        <v>42762.486770833333</v>
      </c>
      <c r="C2671" t="str">
        <f t="shared" si="82"/>
        <v>27-1-2017</v>
      </c>
      <c r="D2671">
        <f t="shared" si="83"/>
        <v>11</v>
      </c>
      <c r="E2671" s="14" t="s">
        <v>1148</v>
      </c>
    </row>
    <row r="2672" spans="1:5" x14ac:dyDescent="0.25">
      <c r="A2672" s="14" t="s">
        <v>2297</v>
      </c>
      <c r="B2672" s="14" t="s">
        <v>2985</v>
      </c>
      <c r="C2672" t="e">
        <f t="shared" si="82"/>
        <v>#VALUE!</v>
      </c>
      <c r="D2672" t="e">
        <f t="shared" si="83"/>
        <v>#VALUE!</v>
      </c>
      <c r="E2672" s="14" t="s">
        <v>1150</v>
      </c>
    </row>
    <row r="2673" spans="1:5" x14ac:dyDescent="0.25">
      <c r="A2673" s="14" t="s">
        <v>2040</v>
      </c>
      <c r="B2673" s="14" t="s">
        <v>2985</v>
      </c>
      <c r="C2673" t="e">
        <f t="shared" si="82"/>
        <v>#VALUE!</v>
      </c>
      <c r="D2673" t="e">
        <f t="shared" si="83"/>
        <v>#VALUE!</v>
      </c>
      <c r="E2673" s="14" t="s">
        <v>1150</v>
      </c>
    </row>
    <row r="2674" spans="1:5" x14ac:dyDescent="0.25">
      <c r="A2674" s="14" t="s">
        <v>281</v>
      </c>
      <c r="B2674" s="15">
        <v>42762.487500000003</v>
      </c>
      <c r="C2674" t="str">
        <f t="shared" si="82"/>
        <v>27-1-2017</v>
      </c>
      <c r="D2674">
        <f t="shared" si="83"/>
        <v>11</v>
      </c>
      <c r="E2674" s="14" t="s">
        <v>1145</v>
      </c>
    </row>
    <row r="2675" spans="1:5" x14ac:dyDescent="0.25">
      <c r="A2675" s="14" t="s">
        <v>61</v>
      </c>
      <c r="B2675" s="15">
        <v>42762.487523148149</v>
      </c>
      <c r="C2675" t="str">
        <f t="shared" si="82"/>
        <v>27-1-2017</v>
      </c>
      <c r="D2675">
        <f t="shared" si="83"/>
        <v>11</v>
      </c>
      <c r="E2675" s="14" t="s">
        <v>1148</v>
      </c>
    </row>
    <row r="2676" spans="1:5" x14ac:dyDescent="0.25">
      <c r="A2676" s="14" t="s">
        <v>495</v>
      </c>
      <c r="B2676" s="15">
        <v>42762.487847222219</v>
      </c>
      <c r="C2676" t="str">
        <f t="shared" si="82"/>
        <v>27-1-2017</v>
      </c>
      <c r="D2676">
        <f t="shared" si="83"/>
        <v>11</v>
      </c>
      <c r="E2676" s="14" t="s">
        <v>1145</v>
      </c>
    </row>
    <row r="2677" spans="1:5" x14ac:dyDescent="0.25">
      <c r="A2677" s="14" t="s">
        <v>2018</v>
      </c>
      <c r="B2677" s="14" t="s">
        <v>2985</v>
      </c>
      <c r="C2677" t="e">
        <f t="shared" si="82"/>
        <v>#VALUE!</v>
      </c>
      <c r="D2677" t="e">
        <f t="shared" si="83"/>
        <v>#VALUE!</v>
      </c>
      <c r="E2677" s="14" t="s">
        <v>1150</v>
      </c>
    </row>
    <row r="2678" spans="1:5" x14ac:dyDescent="0.25">
      <c r="A2678" s="14" t="s">
        <v>282</v>
      </c>
      <c r="B2678" s="15">
        <v>42762.48877314815</v>
      </c>
      <c r="C2678" t="str">
        <f t="shared" si="82"/>
        <v>27-1-2017</v>
      </c>
      <c r="D2678">
        <f t="shared" si="83"/>
        <v>11</v>
      </c>
      <c r="E2678" s="14" t="s">
        <v>1145</v>
      </c>
    </row>
    <row r="2679" spans="1:5" x14ac:dyDescent="0.25">
      <c r="A2679" s="14" t="s">
        <v>62</v>
      </c>
      <c r="B2679" s="15">
        <v>42762.488969907405</v>
      </c>
      <c r="C2679" t="str">
        <f t="shared" si="82"/>
        <v>27-1-2017</v>
      </c>
      <c r="D2679">
        <f t="shared" si="83"/>
        <v>11</v>
      </c>
      <c r="E2679" s="14" t="s">
        <v>1145</v>
      </c>
    </row>
    <row r="2680" spans="1:5" x14ac:dyDescent="0.25">
      <c r="A2680" s="14" t="s">
        <v>283</v>
      </c>
      <c r="B2680" s="15">
        <v>42762.489722222221</v>
      </c>
      <c r="C2680" t="str">
        <f t="shared" si="82"/>
        <v>27-1-2017</v>
      </c>
      <c r="D2680">
        <f t="shared" si="83"/>
        <v>11</v>
      </c>
      <c r="E2680" s="14" t="s">
        <v>1148</v>
      </c>
    </row>
    <row r="2681" spans="1:5" x14ac:dyDescent="0.25">
      <c r="A2681" s="14" t="s">
        <v>64</v>
      </c>
      <c r="B2681" s="15">
        <v>42762.492048611108</v>
      </c>
      <c r="C2681" t="str">
        <f t="shared" si="82"/>
        <v>27-1-2017</v>
      </c>
      <c r="D2681">
        <f t="shared" si="83"/>
        <v>11</v>
      </c>
      <c r="E2681" s="14" t="s">
        <v>1145</v>
      </c>
    </row>
    <row r="2682" spans="1:5" x14ac:dyDescent="0.25">
      <c r="A2682" s="14" t="s">
        <v>96</v>
      </c>
      <c r="B2682" s="15">
        <v>42762.4925</v>
      </c>
      <c r="C2682" t="str">
        <f t="shared" si="82"/>
        <v>27-1-2017</v>
      </c>
      <c r="D2682">
        <f t="shared" si="83"/>
        <v>11</v>
      </c>
      <c r="E2682" s="14" t="s">
        <v>1144</v>
      </c>
    </row>
    <row r="2683" spans="1:5" x14ac:dyDescent="0.25">
      <c r="A2683" s="14" t="s">
        <v>691</v>
      </c>
      <c r="B2683" s="15">
        <v>42762.492696759262</v>
      </c>
      <c r="C2683" t="str">
        <f t="shared" si="82"/>
        <v>27-1-2017</v>
      </c>
      <c r="D2683">
        <f t="shared" si="83"/>
        <v>11</v>
      </c>
      <c r="E2683" s="14" t="s">
        <v>1145</v>
      </c>
    </row>
    <row r="2684" spans="1:5" x14ac:dyDescent="0.25">
      <c r="A2684" s="14" t="s">
        <v>285</v>
      </c>
      <c r="B2684" s="15">
        <v>42762.495497685188</v>
      </c>
      <c r="C2684" t="str">
        <f t="shared" si="82"/>
        <v>27-1-2017</v>
      </c>
      <c r="D2684">
        <f t="shared" si="83"/>
        <v>11</v>
      </c>
      <c r="E2684" s="14" t="s">
        <v>1145</v>
      </c>
    </row>
    <row r="2685" spans="1:5" x14ac:dyDescent="0.25">
      <c r="A2685" s="14" t="s">
        <v>285</v>
      </c>
      <c r="B2685" s="15">
        <v>42762.495497685188</v>
      </c>
      <c r="C2685" t="str">
        <f t="shared" si="82"/>
        <v>27-1-2017</v>
      </c>
      <c r="D2685">
        <f t="shared" si="83"/>
        <v>11</v>
      </c>
      <c r="E2685" s="14" t="s">
        <v>1145</v>
      </c>
    </row>
    <row r="2686" spans="1:5" x14ac:dyDescent="0.25">
      <c r="A2686" s="14" t="s">
        <v>496</v>
      </c>
      <c r="B2686" s="15">
        <v>42762.496018518519</v>
      </c>
      <c r="C2686" t="str">
        <f t="shared" si="82"/>
        <v>27-1-2017</v>
      </c>
      <c r="D2686">
        <f t="shared" si="83"/>
        <v>11</v>
      </c>
      <c r="E2686" s="14" t="s">
        <v>1145</v>
      </c>
    </row>
    <row r="2687" spans="1:5" x14ac:dyDescent="0.25">
      <c r="A2687" s="14" t="s">
        <v>286</v>
      </c>
      <c r="B2687" s="15">
        <v>42762.497581018521</v>
      </c>
      <c r="C2687" t="str">
        <f t="shared" si="82"/>
        <v>27-1-2017</v>
      </c>
      <c r="D2687">
        <f t="shared" si="83"/>
        <v>11</v>
      </c>
      <c r="E2687" s="14" t="s">
        <v>1145</v>
      </c>
    </row>
    <row r="2688" spans="1:5" x14ac:dyDescent="0.25">
      <c r="A2688" s="14" t="s">
        <v>497</v>
      </c>
      <c r="B2688" s="15">
        <v>42762.498807870368</v>
      </c>
      <c r="C2688" t="str">
        <f t="shared" si="82"/>
        <v>27-1-2017</v>
      </c>
      <c r="D2688">
        <f t="shared" si="83"/>
        <v>11</v>
      </c>
      <c r="E2688" s="14" t="s">
        <v>1145</v>
      </c>
    </row>
    <row r="2689" spans="1:5" x14ac:dyDescent="0.25">
      <c r="A2689" s="14" t="s">
        <v>67</v>
      </c>
      <c r="B2689" s="15">
        <v>42762.5000462963</v>
      </c>
      <c r="C2689" t="str">
        <f t="shared" si="82"/>
        <v>27-1-2017</v>
      </c>
      <c r="D2689">
        <f t="shared" si="83"/>
        <v>12</v>
      </c>
      <c r="E2689" s="14" t="s">
        <v>1148</v>
      </c>
    </row>
    <row r="2690" spans="1:5" x14ac:dyDescent="0.25">
      <c r="A2690" s="14" t="s">
        <v>498</v>
      </c>
      <c r="B2690" s="15">
        <v>42762.500324074077</v>
      </c>
      <c r="C2690" t="str">
        <f t="shared" si="82"/>
        <v>27-1-2017</v>
      </c>
      <c r="D2690">
        <f t="shared" si="83"/>
        <v>12</v>
      </c>
      <c r="E2690" s="14" t="s">
        <v>1145</v>
      </c>
    </row>
    <row r="2691" spans="1:5" x14ac:dyDescent="0.25">
      <c r="A2691" s="14" t="s">
        <v>2298</v>
      </c>
      <c r="B2691" s="14" t="s">
        <v>2985</v>
      </c>
      <c r="C2691" t="e">
        <f t="shared" ref="C2691:C2754" si="84">CONCATENATE(DAY(B2691),"-",MONTH(B2691),"-",YEAR(B2691))</f>
        <v>#VALUE!</v>
      </c>
      <c r="D2691" t="e">
        <f t="shared" ref="D2691:D2754" si="85">HOUR(B2691)</f>
        <v>#VALUE!</v>
      </c>
      <c r="E2691" s="14" t="s">
        <v>1150</v>
      </c>
    </row>
    <row r="2692" spans="1:5" x14ac:dyDescent="0.25">
      <c r="A2692" s="14" t="s">
        <v>2299</v>
      </c>
      <c r="B2692" s="14" t="s">
        <v>2985</v>
      </c>
      <c r="C2692" t="e">
        <f t="shared" si="84"/>
        <v>#VALUE!</v>
      </c>
      <c r="D2692" t="e">
        <f t="shared" si="85"/>
        <v>#VALUE!</v>
      </c>
      <c r="E2692" s="14" t="s">
        <v>1150</v>
      </c>
    </row>
    <row r="2693" spans="1:5" x14ac:dyDescent="0.25">
      <c r="A2693" s="14" t="s">
        <v>2300</v>
      </c>
      <c r="B2693" s="14" t="s">
        <v>2985</v>
      </c>
      <c r="C2693" t="e">
        <f t="shared" si="84"/>
        <v>#VALUE!</v>
      </c>
      <c r="D2693" t="e">
        <f t="shared" si="85"/>
        <v>#VALUE!</v>
      </c>
      <c r="E2693" s="14" t="s">
        <v>1150</v>
      </c>
    </row>
    <row r="2694" spans="1:5" x14ac:dyDescent="0.25">
      <c r="A2694" s="14" t="s">
        <v>2301</v>
      </c>
      <c r="B2694" s="14" t="s">
        <v>2985</v>
      </c>
      <c r="C2694" t="e">
        <f t="shared" si="84"/>
        <v>#VALUE!</v>
      </c>
      <c r="D2694" t="e">
        <f t="shared" si="85"/>
        <v>#VALUE!</v>
      </c>
      <c r="E2694" s="14" t="s">
        <v>1150</v>
      </c>
    </row>
    <row r="2695" spans="1:5" x14ac:dyDescent="0.25">
      <c r="A2695" s="14" t="s">
        <v>2302</v>
      </c>
      <c r="B2695" s="14" t="s">
        <v>2985</v>
      </c>
      <c r="C2695" t="e">
        <f t="shared" si="84"/>
        <v>#VALUE!</v>
      </c>
      <c r="D2695" t="e">
        <f t="shared" si="85"/>
        <v>#VALUE!</v>
      </c>
      <c r="E2695" s="14" t="s">
        <v>1150</v>
      </c>
    </row>
    <row r="2696" spans="1:5" x14ac:dyDescent="0.25">
      <c r="A2696" s="14" t="s">
        <v>68</v>
      </c>
      <c r="B2696" s="15">
        <v>42762.501111111109</v>
      </c>
      <c r="C2696" t="str">
        <f t="shared" si="84"/>
        <v>27-1-2017</v>
      </c>
      <c r="D2696">
        <f t="shared" si="85"/>
        <v>12</v>
      </c>
      <c r="E2696" s="14" t="s">
        <v>1145</v>
      </c>
    </row>
    <row r="2697" spans="1:5" x14ac:dyDescent="0.25">
      <c r="A2697" s="14" t="s">
        <v>287</v>
      </c>
      <c r="B2697" s="15">
        <v>42762.501215277778</v>
      </c>
      <c r="C2697" t="str">
        <f t="shared" si="84"/>
        <v>27-1-2017</v>
      </c>
      <c r="D2697">
        <f t="shared" si="85"/>
        <v>12</v>
      </c>
      <c r="E2697" s="14" t="s">
        <v>1145</v>
      </c>
    </row>
    <row r="2698" spans="1:5" x14ac:dyDescent="0.25">
      <c r="A2698" s="14" t="s">
        <v>69</v>
      </c>
      <c r="B2698" s="15">
        <v>42762.502696759257</v>
      </c>
      <c r="C2698" t="str">
        <f t="shared" si="84"/>
        <v>27-1-2017</v>
      </c>
      <c r="D2698">
        <f t="shared" si="85"/>
        <v>12</v>
      </c>
      <c r="E2698" s="14" t="s">
        <v>1145</v>
      </c>
    </row>
    <row r="2699" spans="1:5" x14ac:dyDescent="0.25">
      <c r="A2699" s="14" t="s">
        <v>288</v>
      </c>
      <c r="B2699" s="15">
        <v>42762.502881944441</v>
      </c>
      <c r="C2699" t="str">
        <f t="shared" si="84"/>
        <v>27-1-2017</v>
      </c>
      <c r="D2699">
        <f t="shared" si="85"/>
        <v>12</v>
      </c>
      <c r="E2699" s="14" t="s">
        <v>1145</v>
      </c>
    </row>
    <row r="2700" spans="1:5" x14ac:dyDescent="0.25">
      <c r="A2700" s="14" t="s">
        <v>2303</v>
      </c>
      <c r="B2700" s="14" t="s">
        <v>2985</v>
      </c>
      <c r="C2700" t="e">
        <f t="shared" si="84"/>
        <v>#VALUE!</v>
      </c>
      <c r="D2700" t="e">
        <f t="shared" si="85"/>
        <v>#VALUE!</v>
      </c>
      <c r="E2700" s="14" t="s">
        <v>1150</v>
      </c>
    </row>
    <row r="2701" spans="1:5" x14ac:dyDescent="0.25">
      <c r="A2701" s="14" t="s">
        <v>2304</v>
      </c>
      <c r="B2701" s="14" t="s">
        <v>2985</v>
      </c>
      <c r="C2701" t="e">
        <f t="shared" si="84"/>
        <v>#VALUE!</v>
      </c>
      <c r="D2701" t="e">
        <f t="shared" si="85"/>
        <v>#VALUE!</v>
      </c>
      <c r="E2701" s="14" t="s">
        <v>1150</v>
      </c>
    </row>
    <row r="2702" spans="1:5" x14ac:dyDescent="0.25">
      <c r="A2702" s="14" t="s">
        <v>2305</v>
      </c>
      <c r="B2702" s="14" t="s">
        <v>2985</v>
      </c>
      <c r="C2702" t="e">
        <f t="shared" si="84"/>
        <v>#VALUE!</v>
      </c>
      <c r="D2702" t="e">
        <f t="shared" si="85"/>
        <v>#VALUE!</v>
      </c>
      <c r="E2702" s="14" t="s">
        <v>1150</v>
      </c>
    </row>
    <row r="2703" spans="1:5" x14ac:dyDescent="0.25">
      <c r="A2703" s="14" t="s">
        <v>500</v>
      </c>
      <c r="B2703" s="15">
        <v>42762.505300925928</v>
      </c>
      <c r="C2703" t="str">
        <f t="shared" si="84"/>
        <v>27-1-2017</v>
      </c>
      <c r="D2703">
        <f t="shared" si="85"/>
        <v>12</v>
      </c>
      <c r="E2703" s="14" t="s">
        <v>1145</v>
      </c>
    </row>
    <row r="2704" spans="1:5" x14ac:dyDescent="0.25">
      <c r="A2704" s="14" t="s">
        <v>71</v>
      </c>
      <c r="B2704" s="15">
        <v>42762.50582175926</v>
      </c>
      <c r="C2704" t="str">
        <f t="shared" si="84"/>
        <v>27-1-2017</v>
      </c>
      <c r="D2704">
        <f t="shared" si="85"/>
        <v>12</v>
      </c>
      <c r="E2704" s="14" t="s">
        <v>1145</v>
      </c>
    </row>
    <row r="2705" spans="1:5" x14ac:dyDescent="0.25">
      <c r="A2705" s="14" t="s">
        <v>501</v>
      </c>
      <c r="B2705" s="15">
        <v>42762.506284722222</v>
      </c>
      <c r="C2705" t="str">
        <f t="shared" si="84"/>
        <v>27-1-2017</v>
      </c>
      <c r="D2705">
        <f t="shared" si="85"/>
        <v>12</v>
      </c>
      <c r="E2705" s="14" t="s">
        <v>1145</v>
      </c>
    </row>
    <row r="2706" spans="1:5" x14ac:dyDescent="0.25">
      <c r="A2706" s="14" t="s">
        <v>289</v>
      </c>
      <c r="B2706" s="15">
        <v>42762.506527777776</v>
      </c>
      <c r="C2706" t="str">
        <f t="shared" si="84"/>
        <v>27-1-2017</v>
      </c>
      <c r="D2706">
        <f t="shared" si="85"/>
        <v>12</v>
      </c>
      <c r="E2706" s="14" t="s">
        <v>1145</v>
      </c>
    </row>
    <row r="2707" spans="1:5" x14ac:dyDescent="0.25">
      <c r="A2707" s="14" t="s">
        <v>72</v>
      </c>
      <c r="B2707" s="15">
        <v>42762.507199074076</v>
      </c>
      <c r="C2707" t="str">
        <f t="shared" si="84"/>
        <v>27-1-2017</v>
      </c>
      <c r="D2707">
        <f t="shared" si="85"/>
        <v>12</v>
      </c>
      <c r="E2707" s="14" t="s">
        <v>1148</v>
      </c>
    </row>
    <row r="2708" spans="1:5" x14ac:dyDescent="0.25">
      <c r="A2708" s="14" t="s">
        <v>290</v>
      </c>
      <c r="B2708" s="15">
        <v>42762.507523148146</v>
      </c>
      <c r="C2708" t="str">
        <f t="shared" si="84"/>
        <v>27-1-2017</v>
      </c>
      <c r="D2708">
        <f t="shared" si="85"/>
        <v>12</v>
      </c>
      <c r="E2708" s="14" t="s">
        <v>1145</v>
      </c>
    </row>
    <row r="2709" spans="1:5" x14ac:dyDescent="0.25">
      <c r="A2709" s="14" t="s">
        <v>750</v>
      </c>
      <c r="B2709" s="14" t="s">
        <v>2985</v>
      </c>
      <c r="C2709" t="e">
        <f t="shared" si="84"/>
        <v>#VALUE!</v>
      </c>
      <c r="D2709" t="e">
        <f t="shared" si="85"/>
        <v>#VALUE!</v>
      </c>
      <c r="E2709" s="14" t="s">
        <v>1150</v>
      </c>
    </row>
    <row r="2710" spans="1:5" x14ac:dyDescent="0.25">
      <c r="A2710" s="14" t="s">
        <v>2306</v>
      </c>
      <c r="B2710" s="14" t="s">
        <v>2985</v>
      </c>
      <c r="C2710" t="e">
        <f t="shared" si="84"/>
        <v>#VALUE!</v>
      </c>
      <c r="D2710" t="e">
        <f t="shared" si="85"/>
        <v>#VALUE!</v>
      </c>
      <c r="E2710" s="14" t="s">
        <v>1150</v>
      </c>
    </row>
    <row r="2711" spans="1:5" x14ac:dyDescent="0.25">
      <c r="A2711" s="14" t="s">
        <v>2307</v>
      </c>
      <c r="B2711" s="14" t="s">
        <v>2985</v>
      </c>
      <c r="C2711" t="e">
        <f t="shared" si="84"/>
        <v>#VALUE!</v>
      </c>
      <c r="D2711" t="e">
        <f t="shared" si="85"/>
        <v>#VALUE!</v>
      </c>
      <c r="E2711" s="14" t="s">
        <v>1150</v>
      </c>
    </row>
    <row r="2712" spans="1:5" x14ac:dyDescent="0.25">
      <c r="A2712" s="14" t="s">
        <v>143</v>
      </c>
      <c r="B2712" s="15">
        <v>42762.508900462963</v>
      </c>
      <c r="C2712" t="str">
        <f t="shared" si="84"/>
        <v>27-1-2017</v>
      </c>
      <c r="D2712">
        <f t="shared" si="85"/>
        <v>12</v>
      </c>
      <c r="E2712" s="14" t="s">
        <v>1144</v>
      </c>
    </row>
    <row r="2713" spans="1:5" x14ac:dyDescent="0.25">
      <c r="A2713" s="14" t="s">
        <v>73</v>
      </c>
      <c r="B2713" s="15">
        <v>42762.508946759262</v>
      </c>
      <c r="C2713" t="str">
        <f t="shared" si="84"/>
        <v>27-1-2017</v>
      </c>
      <c r="D2713">
        <f t="shared" si="85"/>
        <v>12</v>
      </c>
      <c r="E2713" s="14" t="s">
        <v>1148</v>
      </c>
    </row>
    <row r="2714" spans="1:5" x14ac:dyDescent="0.25">
      <c r="A2714" s="14" t="s">
        <v>291</v>
      </c>
      <c r="B2714" s="15">
        <v>42762.509074074071</v>
      </c>
      <c r="C2714" t="str">
        <f t="shared" si="84"/>
        <v>27-1-2017</v>
      </c>
      <c r="D2714">
        <f t="shared" si="85"/>
        <v>12</v>
      </c>
      <c r="E2714" s="14" t="s">
        <v>1145</v>
      </c>
    </row>
    <row r="2715" spans="1:5" x14ac:dyDescent="0.25">
      <c r="A2715" s="14" t="s">
        <v>74</v>
      </c>
      <c r="B2715" s="15">
        <v>42762.511122685188</v>
      </c>
      <c r="C2715" t="str">
        <f t="shared" si="84"/>
        <v>27-1-2017</v>
      </c>
      <c r="D2715">
        <f t="shared" si="85"/>
        <v>12</v>
      </c>
      <c r="E2715" s="14" t="s">
        <v>1145</v>
      </c>
    </row>
    <row r="2716" spans="1:5" x14ac:dyDescent="0.25">
      <c r="A2716" s="14" t="s">
        <v>2308</v>
      </c>
      <c r="B2716" s="14" t="s">
        <v>2985</v>
      </c>
      <c r="C2716" t="e">
        <f t="shared" si="84"/>
        <v>#VALUE!</v>
      </c>
      <c r="D2716" t="e">
        <f t="shared" si="85"/>
        <v>#VALUE!</v>
      </c>
      <c r="E2716" s="14" t="s">
        <v>1150</v>
      </c>
    </row>
    <row r="2717" spans="1:5" x14ac:dyDescent="0.25">
      <c r="A2717" s="14" t="s">
        <v>502</v>
      </c>
      <c r="B2717" s="15">
        <v>42762.511331018519</v>
      </c>
      <c r="C2717" t="str">
        <f t="shared" si="84"/>
        <v>27-1-2017</v>
      </c>
      <c r="D2717">
        <f t="shared" si="85"/>
        <v>12</v>
      </c>
      <c r="E2717" s="14" t="s">
        <v>1145</v>
      </c>
    </row>
    <row r="2718" spans="1:5" x14ac:dyDescent="0.25">
      <c r="A2718" s="14" t="s">
        <v>293</v>
      </c>
      <c r="B2718" s="15">
        <v>42762.511944444443</v>
      </c>
      <c r="C2718" t="str">
        <f t="shared" si="84"/>
        <v>27-1-2017</v>
      </c>
      <c r="D2718">
        <f t="shared" si="85"/>
        <v>12</v>
      </c>
      <c r="E2718" s="14" t="s">
        <v>1145</v>
      </c>
    </row>
    <row r="2719" spans="1:5" x14ac:dyDescent="0.25">
      <c r="A2719" s="14" t="s">
        <v>75</v>
      </c>
      <c r="B2719" s="15">
        <v>42762.512546296297</v>
      </c>
      <c r="C2719" t="str">
        <f t="shared" si="84"/>
        <v>27-1-2017</v>
      </c>
      <c r="D2719">
        <f t="shared" si="85"/>
        <v>12</v>
      </c>
      <c r="E2719" s="14" t="s">
        <v>1148</v>
      </c>
    </row>
    <row r="2720" spans="1:5" x14ac:dyDescent="0.25">
      <c r="A2720" s="14" t="s">
        <v>76</v>
      </c>
      <c r="B2720" s="15">
        <v>42762.513553240744</v>
      </c>
      <c r="C2720" t="str">
        <f t="shared" si="84"/>
        <v>27-1-2017</v>
      </c>
      <c r="D2720">
        <f t="shared" si="85"/>
        <v>12</v>
      </c>
      <c r="E2720" s="14" t="s">
        <v>1148</v>
      </c>
    </row>
    <row r="2721" spans="1:5" x14ac:dyDescent="0.25">
      <c r="A2721" s="14" t="s">
        <v>503</v>
      </c>
      <c r="B2721" s="15">
        <v>42762.51363425926</v>
      </c>
      <c r="C2721" t="str">
        <f t="shared" si="84"/>
        <v>27-1-2017</v>
      </c>
      <c r="D2721">
        <f t="shared" si="85"/>
        <v>12</v>
      </c>
      <c r="E2721" s="14" t="s">
        <v>1145</v>
      </c>
    </row>
    <row r="2722" spans="1:5" x14ac:dyDescent="0.25">
      <c r="A2722" s="14" t="s">
        <v>746</v>
      </c>
      <c r="B2722" s="15">
        <v>42762.514189814814</v>
      </c>
      <c r="C2722" t="str">
        <f t="shared" si="84"/>
        <v>27-1-2017</v>
      </c>
      <c r="D2722">
        <f t="shared" si="85"/>
        <v>12</v>
      </c>
      <c r="E2722" s="14" t="s">
        <v>1145</v>
      </c>
    </row>
    <row r="2723" spans="1:5" x14ac:dyDescent="0.25">
      <c r="A2723" s="14" t="s">
        <v>746</v>
      </c>
      <c r="B2723" s="15">
        <v>42762.514189814814</v>
      </c>
      <c r="C2723" t="str">
        <f t="shared" si="84"/>
        <v>27-1-2017</v>
      </c>
      <c r="D2723">
        <f t="shared" si="85"/>
        <v>12</v>
      </c>
      <c r="E2723" s="14" t="s">
        <v>1145</v>
      </c>
    </row>
    <row r="2724" spans="1:5" x14ac:dyDescent="0.25">
      <c r="A2724" s="14" t="s">
        <v>746</v>
      </c>
      <c r="B2724" s="15">
        <v>42762.514189814814</v>
      </c>
      <c r="C2724" t="str">
        <f t="shared" si="84"/>
        <v>27-1-2017</v>
      </c>
      <c r="D2724">
        <f t="shared" si="85"/>
        <v>12</v>
      </c>
      <c r="E2724" s="14" t="s">
        <v>1145</v>
      </c>
    </row>
    <row r="2725" spans="1:5" x14ac:dyDescent="0.25">
      <c r="A2725" s="14" t="s">
        <v>2309</v>
      </c>
      <c r="B2725" s="14" t="s">
        <v>2985</v>
      </c>
      <c r="C2725" t="e">
        <f t="shared" si="84"/>
        <v>#VALUE!</v>
      </c>
      <c r="D2725" t="e">
        <f t="shared" si="85"/>
        <v>#VALUE!</v>
      </c>
      <c r="E2725" s="14" t="s">
        <v>1150</v>
      </c>
    </row>
    <row r="2726" spans="1:5" x14ac:dyDescent="0.25">
      <c r="A2726" s="14" t="s">
        <v>2310</v>
      </c>
      <c r="B2726" s="14" t="s">
        <v>2985</v>
      </c>
      <c r="C2726" t="e">
        <f t="shared" si="84"/>
        <v>#VALUE!</v>
      </c>
      <c r="D2726" t="e">
        <f t="shared" si="85"/>
        <v>#VALUE!</v>
      </c>
      <c r="E2726" s="14" t="s">
        <v>1150</v>
      </c>
    </row>
    <row r="2727" spans="1:5" x14ac:dyDescent="0.25">
      <c r="A2727" s="14" t="s">
        <v>2309</v>
      </c>
      <c r="B2727" s="14" t="s">
        <v>2985</v>
      </c>
      <c r="C2727" t="e">
        <f t="shared" si="84"/>
        <v>#VALUE!</v>
      </c>
      <c r="D2727" t="e">
        <f t="shared" si="85"/>
        <v>#VALUE!</v>
      </c>
      <c r="E2727" s="14" t="s">
        <v>1150</v>
      </c>
    </row>
    <row r="2728" spans="1:5" x14ac:dyDescent="0.25">
      <c r="A2728" s="14" t="s">
        <v>2311</v>
      </c>
      <c r="B2728" s="14" t="s">
        <v>2985</v>
      </c>
      <c r="C2728" t="e">
        <f t="shared" si="84"/>
        <v>#VALUE!</v>
      </c>
      <c r="D2728" t="e">
        <f t="shared" si="85"/>
        <v>#VALUE!</v>
      </c>
      <c r="E2728" s="14" t="s">
        <v>1150</v>
      </c>
    </row>
    <row r="2729" spans="1:5" x14ac:dyDescent="0.25">
      <c r="A2729" s="14" t="s">
        <v>1391</v>
      </c>
      <c r="B2729" s="14" t="s">
        <v>2985</v>
      </c>
      <c r="C2729" t="e">
        <f t="shared" si="84"/>
        <v>#VALUE!</v>
      </c>
      <c r="D2729" t="e">
        <f t="shared" si="85"/>
        <v>#VALUE!</v>
      </c>
      <c r="E2729" s="14" t="s">
        <v>1150</v>
      </c>
    </row>
    <row r="2730" spans="1:5" x14ac:dyDescent="0.25">
      <c r="A2730" s="14" t="s">
        <v>77</v>
      </c>
      <c r="B2730" s="15">
        <v>42762.515509259261</v>
      </c>
      <c r="C2730" t="str">
        <f t="shared" si="84"/>
        <v>27-1-2017</v>
      </c>
      <c r="D2730">
        <f t="shared" si="85"/>
        <v>12</v>
      </c>
      <c r="E2730" s="14" t="s">
        <v>1144</v>
      </c>
    </row>
    <row r="2731" spans="1:5" x14ac:dyDescent="0.25">
      <c r="A2731" s="14" t="s">
        <v>294</v>
      </c>
      <c r="B2731" s="15">
        <v>42762.51667824074</v>
      </c>
      <c r="C2731" t="str">
        <f t="shared" si="84"/>
        <v>27-1-2017</v>
      </c>
      <c r="D2731">
        <f t="shared" si="85"/>
        <v>12</v>
      </c>
      <c r="E2731" s="14" t="s">
        <v>1146</v>
      </c>
    </row>
    <row r="2732" spans="1:5" x14ac:dyDescent="0.25">
      <c r="A2732" s="14" t="s">
        <v>506</v>
      </c>
      <c r="B2732" s="15">
        <v>42762.517118055555</v>
      </c>
      <c r="C2732" t="str">
        <f t="shared" si="84"/>
        <v>27-1-2017</v>
      </c>
      <c r="D2732">
        <f t="shared" si="85"/>
        <v>12</v>
      </c>
      <c r="E2732" s="14" t="s">
        <v>1145</v>
      </c>
    </row>
    <row r="2733" spans="1:5" x14ac:dyDescent="0.25">
      <c r="A2733" s="14" t="s">
        <v>2109</v>
      </c>
      <c r="B2733" s="14" t="s">
        <v>2985</v>
      </c>
      <c r="C2733" t="e">
        <f t="shared" si="84"/>
        <v>#VALUE!</v>
      </c>
      <c r="D2733" t="e">
        <f t="shared" si="85"/>
        <v>#VALUE!</v>
      </c>
      <c r="E2733" s="14" t="s">
        <v>1150</v>
      </c>
    </row>
    <row r="2734" spans="1:5" x14ac:dyDescent="0.25">
      <c r="A2734" s="14" t="s">
        <v>1959</v>
      </c>
      <c r="B2734" s="14" t="s">
        <v>2985</v>
      </c>
      <c r="C2734" t="e">
        <f t="shared" si="84"/>
        <v>#VALUE!</v>
      </c>
      <c r="D2734" t="e">
        <f t="shared" si="85"/>
        <v>#VALUE!</v>
      </c>
      <c r="E2734" s="14" t="s">
        <v>1150</v>
      </c>
    </row>
    <row r="2735" spans="1:5" x14ac:dyDescent="0.25">
      <c r="A2735" s="14" t="s">
        <v>1959</v>
      </c>
      <c r="B2735" s="14" t="s">
        <v>2985</v>
      </c>
      <c r="C2735" t="e">
        <f t="shared" si="84"/>
        <v>#VALUE!</v>
      </c>
      <c r="D2735" t="e">
        <f t="shared" si="85"/>
        <v>#VALUE!</v>
      </c>
      <c r="E2735" s="14" t="s">
        <v>1150</v>
      </c>
    </row>
    <row r="2736" spans="1:5" x14ac:dyDescent="0.25">
      <c r="A2736" s="14" t="s">
        <v>2312</v>
      </c>
      <c r="B2736" s="14" t="s">
        <v>2985</v>
      </c>
      <c r="C2736" t="e">
        <f t="shared" si="84"/>
        <v>#VALUE!</v>
      </c>
      <c r="D2736" t="e">
        <f t="shared" si="85"/>
        <v>#VALUE!</v>
      </c>
      <c r="E2736" s="14" t="s">
        <v>1150</v>
      </c>
    </row>
    <row r="2737" spans="1:5" x14ac:dyDescent="0.25">
      <c r="A2737" s="14" t="s">
        <v>507</v>
      </c>
      <c r="B2737" s="15">
        <v>42762.519189814811</v>
      </c>
      <c r="C2737" t="str">
        <f t="shared" si="84"/>
        <v>27-1-2017</v>
      </c>
      <c r="D2737">
        <f t="shared" si="85"/>
        <v>12</v>
      </c>
      <c r="E2737" s="14" t="s">
        <v>1145</v>
      </c>
    </row>
    <row r="2738" spans="1:5" x14ac:dyDescent="0.25">
      <c r="A2738" s="14" t="s">
        <v>507</v>
      </c>
      <c r="B2738" s="15">
        <v>42762.519189814811</v>
      </c>
      <c r="C2738" t="str">
        <f t="shared" si="84"/>
        <v>27-1-2017</v>
      </c>
      <c r="D2738">
        <f t="shared" si="85"/>
        <v>12</v>
      </c>
      <c r="E2738" s="14" t="s">
        <v>1145</v>
      </c>
    </row>
    <row r="2739" spans="1:5" x14ac:dyDescent="0.25">
      <c r="A2739" s="14" t="s">
        <v>78</v>
      </c>
      <c r="B2739" s="15">
        <v>42762.519421296296</v>
      </c>
      <c r="C2739" t="str">
        <f t="shared" si="84"/>
        <v>27-1-2017</v>
      </c>
      <c r="D2739">
        <f t="shared" si="85"/>
        <v>12</v>
      </c>
      <c r="E2739" s="14" t="s">
        <v>1145</v>
      </c>
    </row>
    <row r="2740" spans="1:5" x14ac:dyDescent="0.25">
      <c r="A2740" s="14" t="s">
        <v>295</v>
      </c>
      <c r="B2740" s="15">
        <v>42762.520358796297</v>
      </c>
      <c r="C2740" t="str">
        <f t="shared" si="84"/>
        <v>27-1-2017</v>
      </c>
      <c r="D2740">
        <f t="shared" si="85"/>
        <v>12</v>
      </c>
      <c r="E2740" s="14" t="s">
        <v>1145</v>
      </c>
    </row>
    <row r="2741" spans="1:5" x14ac:dyDescent="0.25">
      <c r="A2741" s="14" t="s">
        <v>53</v>
      </c>
      <c r="B2741" s="15">
        <v>42762.520868055559</v>
      </c>
      <c r="C2741" t="str">
        <f t="shared" si="84"/>
        <v>27-1-2017</v>
      </c>
      <c r="D2741">
        <f t="shared" si="85"/>
        <v>12</v>
      </c>
      <c r="E2741" s="14" t="s">
        <v>1145</v>
      </c>
    </row>
    <row r="2742" spans="1:5" x14ac:dyDescent="0.25">
      <c r="A2742" s="14" t="s">
        <v>53</v>
      </c>
      <c r="B2742" s="15">
        <v>42762.520868055559</v>
      </c>
      <c r="C2742" t="str">
        <f t="shared" si="84"/>
        <v>27-1-2017</v>
      </c>
      <c r="D2742">
        <f t="shared" si="85"/>
        <v>12</v>
      </c>
      <c r="E2742" s="14" t="s">
        <v>1145</v>
      </c>
    </row>
    <row r="2743" spans="1:5" x14ac:dyDescent="0.25">
      <c r="A2743" s="14" t="s">
        <v>79</v>
      </c>
      <c r="B2743" s="15">
        <v>42762.52144675926</v>
      </c>
      <c r="C2743" t="str">
        <f t="shared" si="84"/>
        <v>27-1-2017</v>
      </c>
      <c r="D2743">
        <f t="shared" si="85"/>
        <v>12</v>
      </c>
      <c r="E2743" s="14" t="s">
        <v>1148</v>
      </c>
    </row>
    <row r="2744" spans="1:5" x14ac:dyDescent="0.25">
      <c r="A2744" s="14" t="s">
        <v>2313</v>
      </c>
      <c r="B2744" s="14" t="s">
        <v>2985</v>
      </c>
      <c r="C2744" t="e">
        <f t="shared" si="84"/>
        <v>#VALUE!</v>
      </c>
      <c r="D2744" t="e">
        <f t="shared" si="85"/>
        <v>#VALUE!</v>
      </c>
      <c r="E2744" s="14" t="s">
        <v>1150</v>
      </c>
    </row>
    <row r="2745" spans="1:5" x14ac:dyDescent="0.25">
      <c r="A2745" s="14" t="s">
        <v>2313</v>
      </c>
      <c r="B2745" s="14" t="s">
        <v>2985</v>
      </c>
      <c r="C2745" t="e">
        <f t="shared" si="84"/>
        <v>#VALUE!</v>
      </c>
      <c r="D2745" t="e">
        <f t="shared" si="85"/>
        <v>#VALUE!</v>
      </c>
      <c r="E2745" s="14" t="s">
        <v>1150</v>
      </c>
    </row>
    <row r="2746" spans="1:5" x14ac:dyDescent="0.25">
      <c r="A2746" s="14" t="s">
        <v>296</v>
      </c>
      <c r="B2746" s="15">
        <v>42762.521840277775</v>
      </c>
      <c r="C2746" t="str">
        <f t="shared" si="84"/>
        <v>27-1-2017</v>
      </c>
      <c r="D2746">
        <f t="shared" si="85"/>
        <v>12</v>
      </c>
      <c r="E2746" s="14" t="s">
        <v>1145</v>
      </c>
    </row>
    <row r="2747" spans="1:5" x14ac:dyDescent="0.25">
      <c r="A2747" s="14" t="s">
        <v>1480</v>
      </c>
      <c r="B2747" s="14" t="s">
        <v>2985</v>
      </c>
      <c r="C2747" t="e">
        <f t="shared" si="84"/>
        <v>#VALUE!</v>
      </c>
      <c r="D2747" t="e">
        <f t="shared" si="85"/>
        <v>#VALUE!</v>
      </c>
      <c r="E2747" s="14" t="s">
        <v>1150</v>
      </c>
    </row>
    <row r="2748" spans="1:5" x14ac:dyDescent="0.25">
      <c r="A2748" s="14" t="s">
        <v>508</v>
      </c>
      <c r="B2748" s="15">
        <v>42762.524259259262</v>
      </c>
      <c r="C2748" t="str">
        <f t="shared" si="84"/>
        <v>27-1-2017</v>
      </c>
      <c r="D2748">
        <f t="shared" si="85"/>
        <v>12</v>
      </c>
      <c r="E2748" s="14" t="s">
        <v>1148</v>
      </c>
    </row>
    <row r="2749" spans="1:5" x14ac:dyDescent="0.25">
      <c r="A2749" s="14" t="s">
        <v>2290</v>
      </c>
      <c r="B2749" s="14" t="s">
        <v>2985</v>
      </c>
      <c r="C2749" t="e">
        <f t="shared" si="84"/>
        <v>#VALUE!</v>
      </c>
      <c r="D2749" t="e">
        <f t="shared" si="85"/>
        <v>#VALUE!</v>
      </c>
      <c r="E2749" s="14" t="s">
        <v>1150</v>
      </c>
    </row>
    <row r="2750" spans="1:5" x14ac:dyDescent="0.25">
      <c r="A2750" s="14" t="s">
        <v>298</v>
      </c>
      <c r="B2750" s="15">
        <v>42762.525509259256</v>
      </c>
      <c r="C2750" t="str">
        <f t="shared" si="84"/>
        <v>27-1-2017</v>
      </c>
      <c r="D2750">
        <f t="shared" si="85"/>
        <v>12</v>
      </c>
      <c r="E2750" s="14" t="s">
        <v>1148</v>
      </c>
    </row>
    <row r="2751" spans="1:5" x14ac:dyDescent="0.25">
      <c r="A2751" s="14" t="s">
        <v>510</v>
      </c>
      <c r="B2751" s="15">
        <v>42762.52611111111</v>
      </c>
      <c r="C2751" t="str">
        <f t="shared" si="84"/>
        <v>27-1-2017</v>
      </c>
      <c r="D2751">
        <f t="shared" si="85"/>
        <v>12</v>
      </c>
      <c r="E2751" s="14" t="s">
        <v>1145</v>
      </c>
    </row>
    <row r="2752" spans="1:5" x14ac:dyDescent="0.25">
      <c r="A2752" s="14" t="s">
        <v>82</v>
      </c>
      <c r="B2752" s="15">
        <v>42762.526782407411</v>
      </c>
      <c r="C2752" t="str">
        <f t="shared" si="84"/>
        <v>27-1-2017</v>
      </c>
      <c r="D2752">
        <f t="shared" si="85"/>
        <v>12</v>
      </c>
      <c r="E2752" s="14" t="s">
        <v>1145</v>
      </c>
    </row>
    <row r="2753" spans="1:5" x14ac:dyDescent="0.25">
      <c r="A2753" s="14" t="s">
        <v>299</v>
      </c>
      <c r="B2753" s="15">
        <v>42762.527650462966</v>
      </c>
      <c r="C2753" t="str">
        <f t="shared" si="84"/>
        <v>27-1-2017</v>
      </c>
      <c r="D2753">
        <f t="shared" si="85"/>
        <v>12</v>
      </c>
      <c r="E2753" s="14" t="s">
        <v>1145</v>
      </c>
    </row>
    <row r="2754" spans="1:5" x14ac:dyDescent="0.25">
      <c r="A2754" s="14" t="s">
        <v>511</v>
      </c>
      <c r="B2754" s="15">
        <v>42762.527777777781</v>
      </c>
      <c r="C2754" t="str">
        <f t="shared" si="84"/>
        <v>27-1-2017</v>
      </c>
      <c r="D2754">
        <f t="shared" si="85"/>
        <v>12</v>
      </c>
      <c r="E2754" s="14" t="s">
        <v>1146</v>
      </c>
    </row>
    <row r="2755" spans="1:5" x14ac:dyDescent="0.25">
      <c r="A2755" s="14" t="s">
        <v>83</v>
      </c>
      <c r="B2755" s="15">
        <v>42762.528587962966</v>
      </c>
      <c r="C2755" t="str">
        <f t="shared" ref="C2755:C2818" si="86">CONCATENATE(DAY(B2755),"-",MONTH(B2755),"-",YEAR(B2755))</f>
        <v>27-1-2017</v>
      </c>
      <c r="D2755">
        <f t="shared" ref="D2755:D2818" si="87">HOUR(B2755)</f>
        <v>12</v>
      </c>
      <c r="E2755" s="14" t="s">
        <v>1145</v>
      </c>
    </row>
    <row r="2756" spans="1:5" x14ac:dyDescent="0.25">
      <c r="A2756" s="14" t="s">
        <v>80</v>
      </c>
      <c r="B2756" s="15">
        <v>42762.528784722221</v>
      </c>
      <c r="C2756" t="str">
        <f t="shared" si="86"/>
        <v>27-1-2017</v>
      </c>
      <c r="D2756">
        <f t="shared" si="87"/>
        <v>12</v>
      </c>
      <c r="E2756" s="14" t="s">
        <v>1145</v>
      </c>
    </row>
    <row r="2757" spans="1:5" x14ac:dyDescent="0.25">
      <c r="A2757" s="14" t="s">
        <v>300</v>
      </c>
      <c r="B2757" s="15">
        <v>42762.528981481482</v>
      </c>
      <c r="C2757" t="str">
        <f t="shared" si="86"/>
        <v>27-1-2017</v>
      </c>
      <c r="D2757">
        <f t="shared" si="87"/>
        <v>12</v>
      </c>
      <c r="E2757" s="14" t="s">
        <v>1145</v>
      </c>
    </row>
    <row r="2758" spans="1:5" x14ac:dyDescent="0.25">
      <c r="A2758" s="14" t="s">
        <v>84</v>
      </c>
      <c r="B2758" s="15">
        <v>42762.529780092591</v>
      </c>
      <c r="C2758" t="str">
        <f t="shared" si="86"/>
        <v>27-1-2017</v>
      </c>
      <c r="D2758">
        <f t="shared" si="87"/>
        <v>12</v>
      </c>
      <c r="E2758" s="14" t="s">
        <v>1145</v>
      </c>
    </row>
    <row r="2759" spans="1:5" x14ac:dyDescent="0.25">
      <c r="A2759" s="14" t="s">
        <v>301</v>
      </c>
      <c r="B2759" s="15">
        <v>42762.530277777776</v>
      </c>
      <c r="C2759" t="str">
        <f t="shared" si="86"/>
        <v>27-1-2017</v>
      </c>
      <c r="D2759">
        <f t="shared" si="87"/>
        <v>12</v>
      </c>
      <c r="E2759" s="14" t="s">
        <v>1145</v>
      </c>
    </row>
    <row r="2760" spans="1:5" x14ac:dyDescent="0.25">
      <c r="A2760" s="14" t="s">
        <v>301</v>
      </c>
      <c r="B2760" s="15">
        <v>42762.530277777776</v>
      </c>
      <c r="C2760" t="str">
        <f t="shared" si="86"/>
        <v>27-1-2017</v>
      </c>
      <c r="D2760">
        <f t="shared" si="87"/>
        <v>12</v>
      </c>
      <c r="E2760" s="14" t="s">
        <v>1145</v>
      </c>
    </row>
    <row r="2761" spans="1:5" x14ac:dyDescent="0.25">
      <c r="A2761" s="14" t="s">
        <v>513</v>
      </c>
      <c r="B2761" s="15">
        <v>42762.530821759261</v>
      </c>
      <c r="C2761" t="str">
        <f t="shared" si="86"/>
        <v>27-1-2017</v>
      </c>
      <c r="D2761">
        <f t="shared" si="87"/>
        <v>12</v>
      </c>
      <c r="E2761" s="14" t="s">
        <v>1145</v>
      </c>
    </row>
    <row r="2762" spans="1:5" x14ac:dyDescent="0.25">
      <c r="A2762" s="14" t="s">
        <v>85</v>
      </c>
      <c r="B2762" s="15">
        <v>42762.531111111108</v>
      </c>
      <c r="C2762" t="str">
        <f t="shared" si="86"/>
        <v>27-1-2017</v>
      </c>
      <c r="D2762">
        <f t="shared" si="87"/>
        <v>12</v>
      </c>
      <c r="E2762" s="14" t="s">
        <v>1145</v>
      </c>
    </row>
    <row r="2763" spans="1:5" x14ac:dyDescent="0.25">
      <c r="A2763" s="14" t="s">
        <v>302</v>
      </c>
      <c r="B2763" s="15">
        <v>42762.531597222223</v>
      </c>
      <c r="C2763" t="str">
        <f t="shared" si="86"/>
        <v>27-1-2017</v>
      </c>
      <c r="D2763">
        <f t="shared" si="87"/>
        <v>12</v>
      </c>
      <c r="E2763" s="14" t="s">
        <v>1146</v>
      </c>
    </row>
    <row r="2764" spans="1:5" x14ac:dyDescent="0.25">
      <c r="A2764" s="14" t="s">
        <v>514</v>
      </c>
      <c r="B2764" s="15">
        <v>42762.532013888886</v>
      </c>
      <c r="C2764" t="str">
        <f t="shared" si="86"/>
        <v>27-1-2017</v>
      </c>
      <c r="D2764">
        <f t="shared" si="87"/>
        <v>12</v>
      </c>
      <c r="E2764" s="14" t="s">
        <v>1146</v>
      </c>
    </row>
    <row r="2765" spans="1:5" x14ac:dyDescent="0.25">
      <c r="A2765" s="14" t="s">
        <v>86</v>
      </c>
      <c r="B2765" s="15">
        <v>42762.532442129632</v>
      </c>
      <c r="C2765" t="str">
        <f t="shared" si="86"/>
        <v>27-1-2017</v>
      </c>
      <c r="D2765">
        <f t="shared" si="87"/>
        <v>12</v>
      </c>
      <c r="E2765" s="14" t="s">
        <v>1144</v>
      </c>
    </row>
    <row r="2766" spans="1:5" x14ac:dyDescent="0.25">
      <c r="A2766" s="14" t="s">
        <v>304</v>
      </c>
      <c r="B2766" s="15">
        <v>42762.532708333332</v>
      </c>
      <c r="C2766" t="str">
        <f t="shared" si="86"/>
        <v>27-1-2017</v>
      </c>
      <c r="D2766">
        <f t="shared" si="87"/>
        <v>12</v>
      </c>
      <c r="E2766" s="14" t="s">
        <v>1146</v>
      </c>
    </row>
    <row r="2767" spans="1:5" x14ac:dyDescent="0.25">
      <c r="A2767" s="14" t="s">
        <v>272</v>
      </c>
      <c r="B2767" s="15">
        <v>42762.533067129632</v>
      </c>
      <c r="C2767" t="str">
        <f t="shared" si="86"/>
        <v>27-1-2017</v>
      </c>
      <c r="D2767">
        <f t="shared" si="87"/>
        <v>12</v>
      </c>
      <c r="E2767" s="14" t="s">
        <v>1145</v>
      </c>
    </row>
    <row r="2768" spans="1:5" x14ac:dyDescent="0.25">
      <c r="A2768" s="14" t="s">
        <v>305</v>
      </c>
      <c r="B2768" s="15">
        <v>42762.533773148149</v>
      </c>
      <c r="C2768" t="str">
        <f t="shared" si="86"/>
        <v>27-1-2017</v>
      </c>
      <c r="D2768">
        <f t="shared" si="87"/>
        <v>12</v>
      </c>
      <c r="E2768" s="14" t="s">
        <v>1146</v>
      </c>
    </row>
    <row r="2769" spans="1:5" x14ac:dyDescent="0.25">
      <c r="A2769" s="14" t="s">
        <v>515</v>
      </c>
      <c r="B2769" s="15">
        <v>42762.53434027778</v>
      </c>
      <c r="C2769" t="str">
        <f t="shared" si="86"/>
        <v>27-1-2017</v>
      </c>
      <c r="D2769">
        <f t="shared" si="87"/>
        <v>12</v>
      </c>
      <c r="E2769" s="14" t="s">
        <v>1145</v>
      </c>
    </row>
    <row r="2770" spans="1:5" x14ac:dyDescent="0.25">
      <c r="A2770" s="14" t="s">
        <v>1300</v>
      </c>
      <c r="B2770" s="14" t="s">
        <v>2985</v>
      </c>
      <c r="C2770" t="e">
        <f t="shared" si="86"/>
        <v>#VALUE!</v>
      </c>
      <c r="D2770" t="e">
        <f t="shared" si="87"/>
        <v>#VALUE!</v>
      </c>
      <c r="E2770" s="14" t="s">
        <v>1150</v>
      </c>
    </row>
    <row r="2771" spans="1:5" x14ac:dyDescent="0.25">
      <c r="A2771" s="14" t="s">
        <v>306</v>
      </c>
      <c r="B2771" s="15">
        <v>42762.534942129627</v>
      </c>
      <c r="C2771" t="str">
        <f t="shared" si="86"/>
        <v>27-1-2017</v>
      </c>
      <c r="D2771">
        <f t="shared" si="87"/>
        <v>12</v>
      </c>
      <c r="E2771" s="14" t="s">
        <v>1146</v>
      </c>
    </row>
    <row r="2772" spans="1:5" x14ac:dyDescent="0.25">
      <c r="A2772" s="14" t="s">
        <v>1748</v>
      </c>
      <c r="B2772" s="14" t="s">
        <v>2985</v>
      </c>
      <c r="C2772" t="e">
        <f t="shared" si="86"/>
        <v>#VALUE!</v>
      </c>
      <c r="D2772" t="e">
        <f t="shared" si="87"/>
        <v>#VALUE!</v>
      </c>
      <c r="E2772" s="14" t="s">
        <v>1150</v>
      </c>
    </row>
    <row r="2773" spans="1:5" x14ac:dyDescent="0.25">
      <c r="A2773" s="14" t="s">
        <v>2314</v>
      </c>
      <c r="B2773" s="14" t="s">
        <v>2985</v>
      </c>
      <c r="C2773" t="e">
        <f t="shared" si="86"/>
        <v>#VALUE!</v>
      </c>
      <c r="D2773" t="e">
        <f t="shared" si="87"/>
        <v>#VALUE!</v>
      </c>
      <c r="E2773" s="14" t="s">
        <v>1150</v>
      </c>
    </row>
    <row r="2774" spans="1:5" x14ac:dyDescent="0.25">
      <c r="A2774" s="14" t="s">
        <v>2314</v>
      </c>
      <c r="B2774" s="14" t="s">
        <v>2985</v>
      </c>
      <c r="C2774" t="e">
        <f t="shared" si="86"/>
        <v>#VALUE!</v>
      </c>
      <c r="D2774" t="e">
        <f t="shared" si="87"/>
        <v>#VALUE!</v>
      </c>
      <c r="E2774" s="14" t="s">
        <v>1150</v>
      </c>
    </row>
    <row r="2775" spans="1:5" x14ac:dyDescent="0.25">
      <c r="A2775" s="14" t="s">
        <v>2288</v>
      </c>
      <c r="B2775" s="14" t="s">
        <v>2985</v>
      </c>
      <c r="C2775" t="e">
        <f t="shared" si="86"/>
        <v>#VALUE!</v>
      </c>
      <c r="D2775" t="e">
        <f t="shared" si="87"/>
        <v>#VALUE!</v>
      </c>
      <c r="E2775" s="14" t="s">
        <v>1150</v>
      </c>
    </row>
    <row r="2776" spans="1:5" x14ac:dyDescent="0.25">
      <c r="A2776" s="14" t="s">
        <v>516</v>
      </c>
      <c r="B2776" s="15">
        <v>42762.535682870373</v>
      </c>
      <c r="C2776" t="str">
        <f t="shared" si="86"/>
        <v>27-1-2017</v>
      </c>
      <c r="D2776">
        <f t="shared" si="87"/>
        <v>12</v>
      </c>
      <c r="E2776" s="14" t="s">
        <v>1148</v>
      </c>
    </row>
    <row r="2777" spans="1:5" x14ac:dyDescent="0.25">
      <c r="A2777" s="14" t="s">
        <v>2294</v>
      </c>
      <c r="B2777" s="14" t="s">
        <v>2985</v>
      </c>
      <c r="C2777" t="e">
        <f t="shared" si="86"/>
        <v>#VALUE!</v>
      </c>
      <c r="D2777" t="e">
        <f t="shared" si="87"/>
        <v>#VALUE!</v>
      </c>
      <c r="E2777" s="14" t="s">
        <v>1150</v>
      </c>
    </row>
    <row r="2778" spans="1:5" x14ac:dyDescent="0.25">
      <c r="A2778" s="14" t="s">
        <v>308</v>
      </c>
      <c r="B2778" s="15">
        <v>42762.536446759259</v>
      </c>
      <c r="C2778" t="str">
        <f t="shared" si="86"/>
        <v>27-1-2017</v>
      </c>
      <c r="D2778">
        <f t="shared" si="87"/>
        <v>12</v>
      </c>
      <c r="E2778" s="14" t="s">
        <v>1145</v>
      </c>
    </row>
    <row r="2779" spans="1:5" x14ac:dyDescent="0.25">
      <c r="A2779" s="14" t="s">
        <v>186</v>
      </c>
      <c r="B2779" s="15">
        <v>42762.536724537036</v>
      </c>
      <c r="C2779" t="str">
        <f t="shared" si="86"/>
        <v>27-1-2017</v>
      </c>
      <c r="D2779">
        <f t="shared" si="87"/>
        <v>12</v>
      </c>
      <c r="E2779" s="14" t="s">
        <v>1144</v>
      </c>
    </row>
    <row r="2780" spans="1:5" x14ac:dyDescent="0.25">
      <c r="A2780" s="14" t="s">
        <v>309</v>
      </c>
      <c r="B2780" s="15">
        <v>42762.537569444445</v>
      </c>
      <c r="C2780" t="str">
        <f t="shared" si="86"/>
        <v>27-1-2017</v>
      </c>
      <c r="D2780">
        <f t="shared" si="87"/>
        <v>12</v>
      </c>
      <c r="E2780" s="14" t="s">
        <v>1148</v>
      </c>
    </row>
    <row r="2781" spans="1:5" x14ac:dyDescent="0.25">
      <c r="A2781" s="14" t="s">
        <v>517</v>
      </c>
      <c r="B2781" s="15">
        <v>42762.537731481483</v>
      </c>
      <c r="C2781" t="str">
        <f t="shared" si="86"/>
        <v>27-1-2017</v>
      </c>
      <c r="D2781">
        <f t="shared" si="87"/>
        <v>12</v>
      </c>
      <c r="E2781" s="14" t="s">
        <v>1145</v>
      </c>
    </row>
    <row r="2782" spans="1:5" x14ac:dyDescent="0.25">
      <c r="A2782" s="14" t="s">
        <v>310</v>
      </c>
      <c r="B2782" s="15">
        <v>42762.539050925923</v>
      </c>
      <c r="C2782" t="str">
        <f t="shared" si="86"/>
        <v>27-1-2017</v>
      </c>
      <c r="D2782">
        <f t="shared" si="87"/>
        <v>12</v>
      </c>
      <c r="E2782" s="14" t="s">
        <v>1150</v>
      </c>
    </row>
    <row r="2783" spans="1:5" x14ac:dyDescent="0.25">
      <c r="A2783" s="14" t="s">
        <v>518</v>
      </c>
      <c r="B2783" s="15">
        <v>42762.540254629632</v>
      </c>
      <c r="C2783" t="str">
        <f t="shared" si="86"/>
        <v>27-1-2017</v>
      </c>
      <c r="D2783">
        <f t="shared" si="87"/>
        <v>12</v>
      </c>
      <c r="E2783" s="14" t="s">
        <v>1145</v>
      </c>
    </row>
    <row r="2784" spans="1:5" x14ac:dyDescent="0.25">
      <c r="A2784" s="14" t="s">
        <v>88</v>
      </c>
      <c r="B2784" s="15">
        <v>42762.541770833333</v>
      </c>
      <c r="C2784" t="str">
        <f t="shared" si="86"/>
        <v>27-1-2017</v>
      </c>
      <c r="D2784">
        <f t="shared" si="87"/>
        <v>13</v>
      </c>
      <c r="E2784" s="14" t="s">
        <v>1145</v>
      </c>
    </row>
    <row r="2785" spans="1:5" x14ac:dyDescent="0.25">
      <c r="A2785" s="14" t="s">
        <v>519</v>
      </c>
      <c r="B2785" s="15">
        <v>42762.542268518519</v>
      </c>
      <c r="C2785" t="str">
        <f t="shared" si="86"/>
        <v>27-1-2017</v>
      </c>
      <c r="D2785">
        <f t="shared" si="87"/>
        <v>13</v>
      </c>
      <c r="E2785" s="14" t="s">
        <v>1145</v>
      </c>
    </row>
    <row r="2786" spans="1:5" x14ac:dyDescent="0.25">
      <c r="A2786" s="14" t="s">
        <v>2315</v>
      </c>
      <c r="B2786" s="14" t="s">
        <v>2985</v>
      </c>
      <c r="C2786" t="e">
        <f t="shared" si="86"/>
        <v>#VALUE!</v>
      </c>
      <c r="D2786" t="e">
        <f t="shared" si="87"/>
        <v>#VALUE!</v>
      </c>
      <c r="E2786" s="14" t="s">
        <v>1150</v>
      </c>
    </row>
    <row r="2787" spans="1:5" x14ac:dyDescent="0.25">
      <c r="A2787" s="14" t="s">
        <v>312</v>
      </c>
      <c r="B2787" s="15">
        <v>42762.542893518519</v>
      </c>
      <c r="C2787" t="str">
        <f t="shared" si="86"/>
        <v>27-1-2017</v>
      </c>
      <c r="D2787">
        <f t="shared" si="87"/>
        <v>13</v>
      </c>
      <c r="E2787" s="14" t="s">
        <v>1145</v>
      </c>
    </row>
    <row r="2788" spans="1:5" x14ac:dyDescent="0.25">
      <c r="A2788" s="14" t="s">
        <v>312</v>
      </c>
      <c r="B2788" s="15">
        <v>42762.542893518519</v>
      </c>
      <c r="C2788" t="str">
        <f t="shared" si="86"/>
        <v>27-1-2017</v>
      </c>
      <c r="D2788">
        <f t="shared" si="87"/>
        <v>13</v>
      </c>
      <c r="E2788" s="14" t="s">
        <v>1145</v>
      </c>
    </row>
    <row r="2789" spans="1:5" x14ac:dyDescent="0.25">
      <c r="A2789" s="14" t="s">
        <v>89</v>
      </c>
      <c r="B2789" s="15">
        <v>42762.542962962965</v>
      </c>
      <c r="C2789" t="str">
        <f t="shared" si="86"/>
        <v>27-1-2017</v>
      </c>
      <c r="D2789">
        <f t="shared" si="87"/>
        <v>13</v>
      </c>
      <c r="E2789" s="14" t="s">
        <v>1145</v>
      </c>
    </row>
    <row r="2790" spans="1:5" x14ac:dyDescent="0.25">
      <c r="A2790" s="14" t="s">
        <v>520</v>
      </c>
      <c r="B2790" s="15">
        <v>42762.543796296297</v>
      </c>
      <c r="C2790" t="str">
        <f t="shared" si="86"/>
        <v>27-1-2017</v>
      </c>
      <c r="D2790">
        <f t="shared" si="87"/>
        <v>13</v>
      </c>
      <c r="E2790" s="14" t="s">
        <v>1145</v>
      </c>
    </row>
    <row r="2791" spans="1:5" x14ac:dyDescent="0.25">
      <c r="A2791" s="14" t="s">
        <v>313</v>
      </c>
      <c r="B2791" s="15">
        <v>42762.544120370374</v>
      </c>
      <c r="C2791" t="str">
        <f t="shared" si="86"/>
        <v>27-1-2017</v>
      </c>
      <c r="D2791">
        <f t="shared" si="87"/>
        <v>13</v>
      </c>
      <c r="E2791" s="14" t="s">
        <v>1148</v>
      </c>
    </row>
    <row r="2792" spans="1:5" x14ac:dyDescent="0.25">
      <c r="A2792" s="14" t="s">
        <v>90</v>
      </c>
      <c r="B2792" s="15">
        <v>42762.544409722221</v>
      </c>
      <c r="C2792" t="str">
        <f t="shared" si="86"/>
        <v>27-1-2017</v>
      </c>
      <c r="D2792">
        <f t="shared" si="87"/>
        <v>13</v>
      </c>
      <c r="E2792" s="14" t="s">
        <v>1145</v>
      </c>
    </row>
    <row r="2793" spans="1:5" x14ac:dyDescent="0.25">
      <c r="A2793" s="14" t="s">
        <v>2316</v>
      </c>
      <c r="B2793" s="14" t="s">
        <v>2985</v>
      </c>
      <c r="C2793" t="e">
        <f t="shared" si="86"/>
        <v>#VALUE!</v>
      </c>
      <c r="D2793" t="e">
        <f t="shared" si="87"/>
        <v>#VALUE!</v>
      </c>
      <c r="E2793" s="14" t="s">
        <v>1150</v>
      </c>
    </row>
    <row r="2794" spans="1:5" x14ac:dyDescent="0.25">
      <c r="A2794" s="14" t="s">
        <v>314</v>
      </c>
      <c r="B2794" s="15">
        <v>42762.545451388891</v>
      </c>
      <c r="C2794" t="str">
        <f t="shared" si="86"/>
        <v>27-1-2017</v>
      </c>
      <c r="D2794">
        <f t="shared" si="87"/>
        <v>13</v>
      </c>
      <c r="E2794" s="14" t="s">
        <v>1145</v>
      </c>
    </row>
    <row r="2795" spans="1:5" x14ac:dyDescent="0.25">
      <c r="A2795" s="14" t="s">
        <v>314</v>
      </c>
      <c r="B2795" s="15">
        <v>42762.545451388891</v>
      </c>
      <c r="C2795" t="str">
        <f t="shared" si="86"/>
        <v>27-1-2017</v>
      </c>
      <c r="D2795">
        <f t="shared" si="87"/>
        <v>13</v>
      </c>
      <c r="E2795" s="14" t="s">
        <v>1145</v>
      </c>
    </row>
    <row r="2796" spans="1:5" x14ac:dyDescent="0.25">
      <c r="A2796" s="14" t="s">
        <v>314</v>
      </c>
      <c r="B2796" s="15">
        <v>42762.545451388891</v>
      </c>
      <c r="C2796" t="str">
        <f t="shared" si="86"/>
        <v>27-1-2017</v>
      </c>
      <c r="D2796">
        <f t="shared" si="87"/>
        <v>13</v>
      </c>
      <c r="E2796" s="14" t="s">
        <v>1145</v>
      </c>
    </row>
    <row r="2797" spans="1:5" x14ac:dyDescent="0.25">
      <c r="A2797" s="14" t="s">
        <v>91</v>
      </c>
      <c r="B2797" s="15">
        <v>42762.545798611114</v>
      </c>
      <c r="C2797" t="str">
        <f t="shared" si="86"/>
        <v>27-1-2017</v>
      </c>
      <c r="D2797">
        <f t="shared" si="87"/>
        <v>13</v>
      </c>
      <c r="E2797" s="14" t="s">
        <v>1145</v>
      </c>
    </row>
    <row r="2798" spans="1:5" x14ac:dyDescent="0.25">
      <c r="A2798" s="14" t="s">
        <v>1089</v>
      </c>
      <c r="B2798" s="15">
        <v>42762.546793981484</v>
      </c>
      <c r="C2798" t="str">
        <f t="shared" si="86"/>
        <v>27-1-2017</v>
      </c>
      <c r="D2798">
        <f t="shared" si="87"/>
        <v>13</v>
      </c>
      <c r="E2798" s="14" t="s">
        <v>1145</v>
      </c>
    </row>
    <row r="2799" spans="1:5" x14ac:dyDescent="0.25">
      <c r="A2799" s="14" t="s">
        <v>315</v>
      </c>
      <c r="B2799" s="15">
        <v>42762.547025462962</v>
      </c>
      <c r="C2799" t="str">
        <f t="shared" si="86"/>
        <v>27-1-2017</v>
      </c>
      <c r="D2799">
        <f t="shared" si="87"/>
        <v>13</v>
      </c>
      <c r="E2799" s="14" t="s">
        <v>1145</v>
      </c>
    </row>
    <row r="2800" spans="1:5" x14ac:dyDescent="0.25">
      <c r="A2800" s="14" t="s">
        <v>523</v>
      </c>
      <c r="B2800" s="15">
        <v>42762.547060185185</v>
      </c>
      <c r="C2800" t="str">
        <f t="shared" si="86"/>
        <v>27-1-2017</v>
      </c>
      <c r="D2800">
        <f t="shared" si="87"/>
        <v>13</v>
      </c>
      <c r="E2800" s="14" t="s">
        <v>1145</v>
      </c>
    </row>
    <row r="2801" spans="1:5" x14ac:dyDescent="0.25">
      <c r="A2801" s="14" t="s">
        <v>316</v>
      </c>
      <c r="B2801" s="15">
        <v>42762.548125000001</v>
      </c>
      <c r="C2801" t="str">
        <f t="shared" si="86"/>
        <v>27-1-2017</v>
      </c>
      <c r="D2801">
        <f t="shared" si="87"/>
        <v>13</v>
      </c>
      <c r="E2801" s="14" t="s">
        <v>1145</v>
      </c>
    </row>
    <row r="2802" spans="1:5" x14ac:dyDescent="0.25">
      <c r="A2802" s="14" t="s">
        <v>2317</v>
      </c>
      <c r="B2802" s="14" t="s">
        <v>2985</v>
      </c>
      <c r="C2802" t="e">
        <f t="shared" si="86"/>
        <v>#VALUE!</v>
      </c>
      <c r="D2802" t="e">
        <f t="shared" si="87"/>
        <v>#VALUE!</v>
      </c>
      <c r="E2802" s="14" t="s">
        <v>1150</v>
      </c>
    </row>
    <row r="2803" spans="1:5" x14ac:dyDescent="0.25">
      <c r="A2803" s="14" t="s">
        <v>787</v>
      </c>
      <c r="B2803" s="14" t="s">
        <v>2985</v>
      </c>
      <c r="C2803" t="e">
        <f t="shared" si="86"/>
        <v>#VALUE!</v>
      </c>
      <c r="D2803" t="e">
        <f t="shared" si="87"/>
        <v>#VALUE!</v>
      </c>
      <c r="E2803" s="14" t="s">
        <v>1150</v>
      </c>
    </row>
    <row r="2804" spans="1:5" x14ac:dyDescent="0.25">
      <c r="A2804" s="14" t="s">
        <v>46</v>
      </c>
      <c r="B2804" s="15">
        <v>42762.548784722225</v>
      </c>
      <c r="C2804" t="str">
        <f t="shared" si="86"/>
        <v>27-1-2017</v>
      </c>
      <c r="D2804">
        <f t="shared" si="87"/>
        <v>13</v>
      </c>
      <c r="E2804" s="14" t="s">
        <v>1145</v>
      </c>
    </row>
    <row r="2805" spans="1:5" x14ac:dyDescent="0.25">
      <c r="A2805" s="14" t="s">
        <v>2318</v>
      </c>
      <c r="B2805" s="14" t="s">
        <v>2985</v>
      </c>
      <c r="C2805" t="e">
        <f t="shared" si="86"/>
        <v>#VALUE!</v>
      </c>
      <c r="D2805" t="e">
        <f t="shared" si="87"/>
        <v>#VALUE!</v>
      </c>
      <c r="E2805" s="14" t="s">
        <v>1150</v>
      </c>
    </row>
    <row r="2806" spans="1:5" x14ac:dyDescent="0.25">
      <c r="A2806" s="14" t="s">
        <v>2292</v>
      </c>
      <c r="B2806" s="14" t="s">
        <v>2985</v>
      </c>
      <c r="C2806" t="e">
        <f t="shared" si="86"/>
        <v>#VALUE!</v>
      </c>
      <c r="D2806" t="e">
        <f t="shared" si="87"/>
        <v>#VALUE!</v>
      </c>
      <c r="E2806" s="14" t="s">
        <v>1150</v>
      </c>
    </row>
    <row r="2807" spans="1:5" x14ac:dyDescent="0.25">
      <c r="A2807" s="14" t="s">
        <v>2319</v>
      </c>
      <c r="B2807" s="14" t="s">
        <v>2985</v>
      </c>
      <c r="C2807" t="e">
        <f t="shared" si="86"/>
        <v>#VALUE!</v>
      </c>
      <c r="D2807" t="e">
        <f t="shared" si="87"/>
        <v>#VALUE!</v>
      </c>
      <c r="E2807" s="14" t="s">
        <v>1150</v>
      </c>
    </row>
    <row r="2808" spans="1:5" x14ac:dyDescent="0.25">
      <c r="A2808" s="14" t="s">
        <v>94</v>
      </c>
      <c r="B2808" s="15">
        <v>42762.549722222226</v>
      </c>
      <c r="C2808" t="str">
        <f t="shared" si="86"/>
        <v>27-1-2017</v>
      </c>
      <c r="D2808">
        <f t="shared" si="87"/>
        <v>13</v>
      </c>
      <c r="E2808" s="14" t="s">
        <v>1145</v>
      </c>
    </row>
    <row r="2809" spans="1:5" x14ac:dyDescent="0.25">
      <c r="A2809" s="14" t="s">
        <v>317</v>
      </c>
      <c r="B2809" s="15">
        <v>42762.549745370372</v>
      </c>
      <c r="C2809" t="str">
        <f t="shared" si="86"/>
        <v>27-1-2017</v>
      </c>
      <c r="D2809">
        <f t="shared" si="87"/>
        <v>13</v>
      </c>
      <c r="E2809" s="14" t="s">
        <v>1145</v>
      </c>
    </row>
    <row r="2810" spans="1:5" x14ac:dyDescent="0.25">
      <c r="A2810" s="14" t="s">
        <v>524</v>
      </c>
      <c r="B2810" s="15">
        <v>42762.550636574073</v>
      </c>
      <c r="C2810" t="str">
        <f t="shared" si="86"/>
        <v>27-1-2017</v>
      </c>
      <c r="D2810">
        <f t="shared" si="87"/>
        <v>13</v>
      </c>
      <c r="E2810" s="14" t="s">
        <v>1145</v>
      </c>
    </row>
    <row r="2811" spans="1:5" x14ac:dyDescent="0.25">
      <c r="A2811" s="14" t="s">
        <v>95</v>
      </c>
      <c r="B2811" s="15">
        <v>42762.550729166665</v>
      </c>
      <c r="C2811" t="str">
        <f t="shared" si="86"/>
        <v>27-1-2017</v>
      </c>
      <c r="D2811">
        <f t="shared" si="87"/>
        <v>13</v>
      </c>
      <c r="E2811" s="14" t="s">
        <v>1147</v>
      </c>
    </row>
    <row r="2812" spans="1:5" x14ac:dyDescent="0.25">
      <c r="A2812" s="14" t="s">
        <v>319</v>
      </c>
      <c r="B2812" s="15">
        <v>42762.550729166665</v>
      </c>
      <c r="C2812" t="str">
        <f t="shared" si="86"/>
        <v>27-1-2017</v>
      </c>
      <c r="D2812">
        <f t="shared" si="87"/>
        <v>13</v>
      </c>
      <c r="E2812" s="14" t="s">
        <v>1145</v>
      </c>
    </row>
    <row r="2813" spans="1:5" x14ac:dyDescent="0.25">
      <c r="A2813" s="14" t="s">
        <v>525</v>
      </c>
      <c r="B2813" s="15">
        <v>42762.55195601852</v>
      </c>
      <c r="C2813" t="str">
        <f t="shared" si="86"/>
        <v>27-1-2017</v>
      </c>
      <c r="D2813">
        <f t="shared" si="87"/>
        <v>13</v>
      </c>
      <c r="E2813" s="14" t="s">
        <v>1145</v>
      </c>
    </row>
    <row r="2814" spans="1:5" x14ac:dyDescent="0.25">
      <c r="A2814" s="14" t="s">
        <v>96</v>
      </c>
      <c r="B2814" s="15">
        <v>42762.552106481482</v>
      </c>
      <c r="C2814" t="str">
        <f t="shared" si="86"/>
        <v>27-1-2017</v>
      </c>
      <c r="D2814">
        <f t="shared" si="87"/>
        <v>13</v>
      </c>
      <c r="E2814" s="14" t="s">
        <v>1144</v>
      </c>
    </row>
    <row r="2815" spans="1:5" x14ac:dyDescent="0.25">
      <c r="A2815" s="14" t="s">
        <v>320</v>
      </c>
      <c r="B2815" s="15">
        <v>42762.552453703705</v>
      </c>
      <c r="C2815" t="str">
        <f t="shared" si="86"/>
        <v>27-1-2017</v>
      </c>
      <c r="D2815">
        <f t="shared" si="87"/>
        <v>13</v>
      </c>
      <c r="E2815" s="14" t="s">
        <v>1148</v>
      </c>
    </row>
    <row r="2816" spans="1:5" x14ac:dyDescent="0.25">
      <c r="A2816" s="14" t="s">
        <v>97</v>
      </c>
      <c r="B2816" s="15">
        <v>42762.553819444445</v>
      </c>
      <c r="C2816" t="str">
        <f t="shared" si="86"/>
        <v>27-1-2017</v>
      </c>
      <c r="D2816">
        <f t="shared" si="87"/>
        <v>13</v>
      </c>
      <c r="E2816" s="14" t="s">
        <v>1145</v>
      </c>
    </row>
    <row r="2817" spans="1:5" x14ac:dyDescent="0.25">
      <c r="A2817" s="14" t="s">
        <v>322</v>
      </c>
      <c r="B2817" s="15">
        <v>42762.554363425923</v>
      </c>
      <c r="C2817" t="str">
        <f t="shared" si="86"/>
        <v>27-1-2017</v>
      </c>
      <c r="D2817">
        <f t="shared" si="87"/>
        <v>13</v>
      </c>
      <c r="E2817" s="14" t="s">
        <v>1145</v>
      </c>
    </row>
    <row r="2818" spans="1:5" x14ac:dyDescent="0.25">
      <c r="A2818" s="14" t="s">
        <v>527</v>
      </c>
      <c r="B2818" s="15">
        <v>42762.55505787037</v>
      </c>
      <c r="C2818" t="str">
        <f t="shared" si="86"/>
        <v>27-1-2017</v>
      </c>
      <c r="D2818">
        <f t="shared" si="87"/>
        <v>13</v>
      </c>
      <c r="E2818" s="14" t="s">
        <v>1148</v>
      </c>
    </row>
    <row r="2819" spans="1:5" x14ac:dyDescent="0.25">
      <c r="A2819" s="14" t="s">
        <v>2320</v>
      </c>
      <c r="B2819" s="14" t="s">
        <v>2985</v>
      </c>
      <c r="C2819" t="e">
        <f t="shared" ref="C2819:C2882" si="88">CONCATENATE(DAY(B2819),"-",MONTH(B2819),"-",YEAR(B2819))</f>
        <v>#VALUE!</v>
      </c>
      <c r="D2819" t="e">
        <f t="shared" ref="D2819:D2882" si="89">HOUR(B2819)</f>
        <v>#VALUE!</v>
      </c>
      <c r="E2819" s="14" t="s">
        <v>1150</v>
      </c>
    </row>
    <row r="2820" spans="1:5" x14ac:dyDescent="0.25">
      <c r="A2820" s="14" t="s">
        <v>2320</v>
      </c>
      <c r="B2820" s="14" t="s">
        <v>2985</v>
      </c>
      <c r="C2820" t="e">
        <f t="shared" si="88"/>
        <v>#VALUE!</v>
      </c>
      <c r="D2820" t="e">
        <f t="shared" si="89"/>
        <v>#VALUE!</v>
      </c>
      <c r="E2820" s="14" t="s">
        <v>1150</v>
      </c>
    </row>
    <row r="2821" spans="1:5" x14ac:dyDescent="0.25">
      <c r="A2821" s="14" t="s">
        <v>2300</v>
      </c>
      <c r="B2821" s="14" t="s">
        <v>2985</v>
      </c>
      <c r="C2821" t="e">
        <f t="shared" si="88"/>
        <v>#VALUE!</v>
      </c>
      <c r="D2821" t="e">
        <f t="shared" si="89"/>
        <v>#VALUE!</v>
      </c>
      <c r="E2821" s="14" t="s">
        <v>1150</v>
      </c>
    </row>
    <row r="2822" spans="1:5" x14ac:dyDescent="0.25">
      <c r="A2822" s="14" t="s">
        <v>323</v>
      </c>
      <c r="B2822" s="15">
        <v>42762.555833333332</v>
      </c>
      <c r="C2822" t="str">
        <f t="shared" si="88"/>
        <v>27-1-2017</v>
      </c>
      <c r="D2822">
        <f t="shared" si="89"/>
        <v>13</v>
      </c>
      <c r="E2822" s="14" t="s">
        <v>1148</v>
      </c>
    </row>
    <row r="2823" spans="1:5" x14ac:dyDescent="0.25">
      <c r="A2823" s="14" t="s">
        <v>2302</v>
      </c>
      <c r="B2823" s="14" t="s">
        <v>2985</v>
      </c>
      <c r="C2823" t="e">
        <f t="shared" si="88"/>
        <v>#VALUE!</v>
      </c>
      <c r="D2823" t="e">
        <f t="shared" si="89"/>
        <v>#VALUE!</v>
      </c>
      <c r="E2823" s="14" t="s">
        <v>1150</v>
      </c>
    </row>
    <row r="2824" spans="1:5" x14ac:dyDescent="0.25">
      <c r="A2824" s="14" t="s">
        <v>775</v>
      </c>
      <c r="B2824" s="14" t="s">
        <v>2985</v>
      </c>
      <c r="C2824" t="e">
        <f t="shared" si="88"/>
        <v>#VALUE!</v>
      </c>
      <c r="D2824" t="e">
        <f t="shared" si="89"/>
        <v>#VALUE!</v>
      </c>
      <c r="E2824" s="14" t="s">
        <v>1150</v>
      </c>
    </row>
    <row r="2825" spans="1:5" x14ac:dyDescent="0.25">
      <c r="A2825" s="14" t="s">
        <v>775</v>
      </c>
      <c r="B2825" s="14" t="s">
        <v>2985</v>
      </c>
      <c r="C2825" t="e">
        <f t="shared" si="88"/>
        <v>#VALUE!</v>
      </c>
      <c r="D2825" t="e">
        <f t="shared" si="89"/>
        <v>#VALUE!</v>
      </c>
      <c r="E2825" s="14" t="s">
        <v>1150</v>
      </c>
    </row>
    <row r="2826" spans="1:5" x14ac:dyDescent="0.25">
      <c r="A2826" s="14" t="s">
        <v>2321</v>
      </c>
      <c r="B2826" s="14" t="s">
        <v>2985</v>
      </c>
      <c r="C2826" t="e">
        <f t="shared" si="88"/>
        <v>#VALUE!</v>
      </c>
      <c r="D2826" t="e">
        <f t="shared" si="89"/>
        <v>#VALUE!</v>
      </c>
      <c r="E2826" s="14" t="s">
        <v>1150</v>
      </c>
    </row>
    <row r="2827" spans="1:5" x14ac:dyDescent="0.25">
      <c r="A2827" s="14" t="s">
        <v>2299</v>
      </c>
      <c r="B2827" s="14" t="s">
        <v>2985</v>
      </c>
      <c r="C2827" t="e">
        <f t="shared" si="88"/>
        <v>#VALUE!</v>
      </c>
      <c r="D2827" t="e">
        <f t="shared" si="89"/>
        <v>#VALUE!</v>
      </c>
      <c r="E2827" s="14" t="s">
        <v>1150</v>
      </c>
    </row>
    <row r="2828" spans="1:5" x14ac:dyDescent="0.25">
      <c r="A2828" s="14" t="s">
        <v>99</v>
      </c>
      <c r="B2828" s="15">
        <v>42762.555925925924</v>
      </c>
      <c r="C2828" t="str">
        <f t="shared" si="88"/>
        <v>27-1-2017</v>
      </c>
      <c r="D2828">
        <f t="shared" si="89"/>
        <v>13</v>
      </c>
      <c r="E2828" s="14" t="s">
        <v>1147</v>
      </c>
    </row>
    <row r="2829" spans="1:5" x14ac:dyDescent="0.25">
      <c r="A2829" s="14" t="s">
        <v>528</v>
      </c>
      <c r="B2829" s="15">
        <v>42762.558287037034</v>
      </c>
      <c r="C2829" t="str">
        <f t="shared" si="88"/>
        <v>27-1-2017</v>
      </c>
      <c r="D2829">
        <f t="shared" si="89"/>
        <v>13</v>
      </c>
      <c r="E2829" s="14" t="s">
        <v>1145</v>
      </c>
    </row>
    <row r="2830" spans="1:5" x14ac:dyDescent="0.25">
      <c r="A2830" s="14" t="s">
        <v>528</v>
      </c>
      <c r="B2830" s="15">
        <v>42762.558287037034</v>
      </c>
      <c r="C2830" t="str">
        <f t="shared" si="88"/>
        <v>27-1-2017</v>
      </c>
      <c r="D2830">
        <f t="shared" si="89"/>
        <v>13</v>
      </c>
      <c r="E2830" s="14" t="s">
        <v>1145</v>
      </c>
    </row>
    <row r="2831" spans="1:5" x14ac:dyDescent="0.25">
      <c r="A2831" s="14" t="s">
        <v>528</v>
      </c>
      <c r="B2831" s="15">
        <v>42762.558287037034</v>
      </c>
      <c r="C2831" t="str">
        <f t="shared" si="88"/>
        <v>27-1-2017</v>
      </c>
      <c r="D2831">
        <f t="shared" si="89"/>
        <v>13</v>
      </c>
      <c r="E2831" s="14" t="s">
        <v>1145</v>
      </c>
    </row>
    <row r="2832" spans="1:5" x14ac:dyDescent="0.25">
      <c r="A2832" s="14" t="s">
        <v>528</v>
      </c>
      <c r="B2832" s="15">
        <v>42762.558287037034</v>
      </c>
      <c r="C2832" t="str">
        <f t="shared" si="88"/>
        <v>27-1-2017</v>
      </c>
      <c r="D2832">
        <f t="shared" si="89"/>
        <v>13</v>
      </c>
      <c r="E2832" s="14" t="s">
        <v>1145</v>
      </c>
    </row>
    <row r="2833" spans="1:5" x14ac:dyDescent="0.25">
      <c r="A2833" s="14" t="s">
        <v>528</v>
      </c>
      <c r="B2833" s="15">
        <v>42762.558287037034</v>
      </c>
      <c r="C2833" t="str">
        <f t="shared" si="88"/>
        <v>27-1-2017</v>
      </c>
      <c r="D2833">
        <f t="shared" si="89"/>
        <v>13</v>
      </c>
      <c r="E2833" s="14" t="s">
        <v>1145</v>
      </c>
    </row>
    <row r="2834" spans="1:5" x14ac:dyDescent="0.25">
      <c r="A2834" s="14" t="s">
        <v>528</v>
      </c>
      <c r="B2834" s="15">
        <v>42762.558287037034</v>
      </c>
      <c r="C2834" t="str">
        <f t="shared" si="88"/>
        <v>27-1-2017</v>
      </c>
      <c r="D2834">
        <f t="shared" si="89"/>
        <v>13</v>
      </c>
      <c r="E2834" s="14" t="s">
        <v>1145</v>
      </c>
    </row>
    <row r="2835" spans="1:5" x14ac:dyDescent="0.25">
      <c r="A2835" s="14" t="s">
        <v>528</v>
      </c>
      <c r="B2835" s="15">
        <v>42762.558287037034</v>
      </c>
      <c r="C2835" t="str">
        <f t="shared" si="88"/>
        <v>27-1-2017</v>
      </c>
      <c r="D2835">
        <f t="shared" si="89"/>
        <v>13</v>
      </c>
      <c r="E2835" s="14" t="s">
        <v>1145</v>
      </c>
    </row>
    <row r="2836" spans="1:5" x14ac:dyDescent="0.25">
      <c r="A2836" s="14" t="s">
        <v>324</v>
      </c>
      <c r="B2836" s="15">
        <v>42762.55909722222</v>
      </c>
      <c r="C2836" t="str">
        <f t="shared" si="88"/>
        <v>27-1-2017</v>
      </c>
      <c r="D2836">
        <f t="shared" si="89"/>
        <v>13</v>
      </c>
      <c r="E2836" s="14" t="s">
        <v>1145</v>
      </c>
    </row>
    <row r="2837" spans="1:5" x14ac:dyDescent="0.25">
      <c r="A2837" s="14" t="s">
        <v>100</v>
      </c>
      <c r="B2837" s="15">
        <v>42762.560300925928</v>
      </c>
      <c r="C2837" t="str">
        <f t="shared" si="88"/>
        <v>27-1-2017</v>
      </c>
      <c r="D2837">
        <f t="shared" si="89"/>
        <v>13</v>
      </c>
      <c r="E2837" s="14" t="s">
        <v>1145</v>
      </c>
    </row>
    <row r="2838" spans="1:5" x14ac:dyDescent="0.25">
      <c r="A2838" s="14" t="s">
        <v>144</v>
      </c>
      <c r="B2838" s="15">
        <v>42762.560439814813</v>
      </c>
      <c r="C2838" t="str">
        <f t="shared" si="88"/>
        <v>27-1-2017</v>
      </c>
      <c r="D2838">
        <f t="shared" si="89"/>
        <v>13</v>
      </c>
      <c r="E2838" s="14" t="s">
        <v>1150</v>
      </c>
    </row>
    <row r="2839" spans="1:5" x14ac:dyDescent="0.25">
      <c r="A2839" s="14" t="s">
        <v>101</v>
      </c>
      <c r="B2839" s="15">
        <v>42762.561296296299</v>
      </c>
      <c r="C2839" t="str">
        <f t="shared" si="88"/>
        <v>27-1-2017</v>
      </c>
      <c r="D2839">
        <f t="shared" si="89"/>
        <v>13</v>
      </c>
      <c r="E2839" s="14" t="s">
        <v>1145</v>
      </c>
    </row>
    <row r="2840" spans="1:5" x14ac:dyDescent="0.25">
      <c r="A2840" s="14" t="s">
        <v>325</v>
      </c>
      <c r="B2840" s="15">
        <v>42762.561412037037</v>
      </c>
      <c r="C2840" t="str">
        <f t="shared" si="88"/>
        <v>27-1-2017</v>
      </c>
      <c r="D2840">
        <f t="shared" si="89"/>
        <v>13</v>
      </c>
      <c r="E2840" s="14" t="s">
        <v>1145</v>
      </c>
    </row>
    <row r="2841" spans="1:5" x14ac:dyDescent="0.25">
      <c r="A2841" s="14" t="s">
        <v>530</v>
      </c>
      <c r="B2841" s="15">
        <v>42762.562638888892</v>
      </c>
      <c r="C2841" t="str">
        <f t="shared" si="88"/>
        <v>27-1-2017</v>
      </c>
      <c r="D2841">
        <f t="shared" si="89"/>
        <v>13</v>
      </c>
      <c r="E2841" s="14" t="s">
        <v>1145</v>
      </c>
    </row>
    <row r="2842" spans="1:5" x14ac:dyDescent="0.25">
      <c r="A2842" s="14" t="s">
        <v>102</v>
      </c>
      <c r="B2842" s="15">
        <v>42762.562685185185</v>
      </c>
      <c r="C2842" t="str">
        <f t="shared" si="88"/>
        <v>27-1-2017</v>
      </c>
      <c r="D2842">
        <f t="shared" si="89"/>
        <v>13</v>
      </c>
      <c r="E2842" s="14" t="s">
        <v>1145</v>
      </c>
    </row>
    <row r="2843" spans="1:5" x14ac:dyDescent="0.25">
      <c r="A2843" s="14" t="s">
        <v>326</v>
      </c>
      <c r="B2843" s="15">
        <v>42762.562731481485</v>
      </c>
      <c r="C2843" t="str">
        <f t="shared" si="88"/>
        <v>27-1-2017</v>
      </c>
      <c r="D2843">
        <f t="shared" si="89"/>
        <v>13</v>
      </c>
      <c r="E2843" s="14" t="s">
        <v>1145</v>
      </c>
    </row>
    <row r="2844" spans="1:5" x14ac:dyDescent="0.25">
      <c r="A2844" s="14" t="s">
        <v>2322</v>
      </c>
      <c r="B2844" s="14" t="s">
        <v>2985</v>
      </c>
      <c r="C2844" t="e">
        <f t="shared" si="88"/>
        <v>#VALUE!</v>
      </c>
      <c r="D2844" t="e">
        <f t="shared" si="89"/>
        <v>#VALUE!</v>
      </c>
      <c r="E2844" s="14" t="s">
        <v>1150</v>
      </c>
    </row>
    <row r="2845" spans="1:5" x14ac:dyDescent="0.25">
      <c r="A2845" s="14" t="s">
        <v>327</v>
      </c>
      <c r="B2845" s="15">
        <v>42762.563796296294</v>
      </c>
      <c r="C2845" t="str">
        <f t="shared" si="88"/>
        <v>27-1-2017</v>
      </c>
      <c r="D2845">
        <f t="shared" si="89"/>
        <v>13</v>
      </c>
      <c r="E2845" s="14" t="s">
        <v>1145</v>
      </c>
    </row>
    <row r="2846" spans="1:5" x14ac:dyDescent="0.25">
      <c r="A2846" s="14" t="s">
        <v>531</v>
      </c>
      <c r="B2846" s="15">
        <v>42762.56422453704</v>
      </c>
      <c r="C2846" t="str">
        <f t="shared" si="88"/>
        <v>27-1-2017</v>
      </c>
      <c r="D2846">
        <f t="shared" si="89"/>
        <v>13</v>
      </c>
      <c r="E2846" s="14" t="s">
        <v>1145</v>
      </c>
    </row>
    <row r="2847" spans="1:5" x14ac:dyDescent="0.25">
      <c r="A2847" s="14" t="s">
        <v>103</v>
      </c>
      <c r="B2847" s="15">
        <v>42762.565046296295</v>
      </c>
      <c r="C2847" t="str">
        <f t="shared" si="88"/>
        <v>27-1-2017</v>
      </c>
      <c r="D2847">
        <f t="shared" si="89"/>
        <v>13</v>
      </c>
      <c r="E2847" s="14" t="s">
        <v>1145</v>
      </c>
    </row>
    <row r="2848" spans="1:5" x14ac:dyDescent="0.25">
      <c r="A2848" s="14" t="s">
        <v>532</v>
      </c>
      <c r="B2848" s="15">
        <v>42762.56585648148</v>
      </c>
      <c r="C2848" t="str">
        <f t="shared" si="88"/>
        <v>27-1-2017</v>
      </c>
      <c r="D2848">
        <f t="shared" si="89"/>
        <v>13</v>
      </c>
      <c r="E2848" s="14" t="s">
        <v>1145</v>
      </c>
    </row>
    <row r="2849" spans="1:5" x14ac:dyDescent="0.25">
      <c r="A2849" s="14" t="s">
        <v>2323</v>
      </c>
      <c r="B2849" s="14" t="s">
        <v>2985</v>
      </c>
      <c r="C2849" t="e">
        <f t="shared" si="88"/>
        <v>#VALUE!</v>
      </c>
      <c r="D2849" t="e">
        <f t="shared" si="89"/>
        <v>#VALUE!</v>
      </c>
      <c r="E2849" s="14" t="s">
        <v>1150</v>
      </c>
    </row>
    <row r="2850" spans="1:5" x14ac:dyDescent="0.25">
      <c r="A2850" s="14" t="s">
        <v>328</v>
      </c>
      <c r="B2850" s="15">
        <v>42762.566377314812</v>
      </c>
      <c r="C2850" t="str">
        <f t="shared" si="88"/>
        <v>27-1-2017</v>
      </c>
      <c r="D2850">
        <f t="shared" si="89"/>
        <v>13</v>
      </c>
      <c r="E2850" s="14" t="s">
        <v>1145</v>
      </c>
    </row>
    <row r="2851" spans="1:5" x14ac:dyDescent="0.25">
      <c r="A2851" s="14" t="s">
        <v>521</v>
      </c>
      <c r="B2851" s="15">
        <v>42762.567453703705</v>
      </c>
      <c r="C2851" t="str">
        <f t="shared" si="88"/>
        <v>27-1-2017</v>
      </c>
      <c r="D2851">
        <f t="shared" si="89"/>
        <v>13</v>
      </c>
      <c r="E2851" s="14" t="s">
        <v>1145</v>
      </c>
    </row>
    <row r="2852" spans="1:5" x14ac:dyDescent="0.25">
      <c r="A2852" s="14" t="s">
        <v>105</v>
      </c>
      <c r="B2852" s="15">
        <v>42762.568576388891</v>
      </c>
      <c r="C2852" t="str">
        <f t="shared" si="88"/>
        <v>27-1-2017</v>
      </c>
      <c r="D2852">
        <f t="shared" si="89"/>
        <v>13</v>
      </c>
      <c r="E2852" s="14" t="s">
        <v>1145</v>
      </c>
    </row>
    <row r="2853" spans="1:5" x14ac:dyDescent="0.25">
      <c r="A2853" s="14" t="s">
        <v>329</v>
      </c>
      <c r="B2853" s="15">
        <v>42762.568877314814</v>
      </c>
      <c r="C2853" t="str">
        <f t="shared" si="88"/>
        <v>27-1-2017</v>
      </c>
      <c r="D2853">
        <f t="shared" si="89"/>
        <v>13</v>
      </c>
      <c r="E2853" s="14" t="s">
        <v>1145</v>
      </c>
    </row>
    <row r="2854" spans="1:5" x14ac:dyDescent="0.25">
      <c r="A2854" s="14" t="s">
        <v>329</v>
      </c>
      <c r="B2854" s="15">
        <v>42762.568877314814</v>
      </c>
      <c r="C2854" t="str">
        <f t="shared" si="88"/>
        <v>27-1-2017</v>
      </c>
      <c r="D2854">
        <f t="shared" si="89"/>
        <v>13</v>
      </c>
      <c r="E2854" s="14" t="s">
        <v>1145</v>
      </c>
    </row>
    <row r="2855" spans="1:5" x14ac:dyDescent="0.25">
      <c r="A2855" s="14" t="s">
        <v>533</v>
      </c>
      <c r="B2855" s="15">
        <v>42762.569166666668</v>
      </c>
      <c r="C2855" t="str">
        <f t="shared" si="88"/>
        <v>27-1-2017</v>
      </c>
      <c r="D2855">
        <f t="shared" si="89"/>
        <v>13</v>
      </c>
      <c r="E2855" s="14" t="s">
        <v>1145</v>
      </c>
    </row>
    <row r="2856" spans="1:5" x14ac:dyDescent="0.25">
      <c r="A2856" s="14" t="s">
        <v>2324</v>
      </c>
      <c r="B2856" s="14" t="s">
        <v>2985</v>
      </c>
      <c r="C2856" t="e">
        <f t="shared" si="88"/>
        <v>#VALUE!</v>
      </c>
      <c r="D2856" t="e">
        <f t="shared" si="89"/>
        <v>#VALUE!</v>
      </c>
      <c r="E2856" s="14" t="s">
        <v>1150</v>
      </c>
    </row>
    <row r="2857" spans="1:5" x14ac:dyDescent="0.25">
      <c r="A2857" s="14" t="s">
        <v>106</v>
      </c>
      <c r="B2857" s="15">
        <v>42762.570567129631</v>
      </c>
      <c r="C2857" t="str">
        <f t="shared" si="88"/>
        <v>27-1-2017</v>
      </c>
      <c r="D2857">
        <f t="shared" si="89"/>
        <v>13</v>
      </c>
      <c r="E2857" s="14" t="s">
        <v>1145</v>
      </c>
    </row>
    <row r="2858" spans="1:5" x14ac:dyDescent="0.25">
      <c r="A2858" s="14" t="s">
        <v>529</v>
      </c>
      <c r="B2858" s="15">
        <v>42762.570717592593</v>
      </c>
      <c r="C2858" t="str">
        <f t="shared" si="88"/>
        <v>27-1-2017</v>
      </c>
      <c r="D2858">
        <f t="shared" si="89"/>
        <v>13</v>
      </c>
      <c r="E2858" s="14" t="s">
        <v>1145</v>
      </c>
    </row>
    <row r="2859" spans="1:5" x14ac:dyDescent="0.25">
      <c r="A2859" s="14" t="s">
        <v>330</v>
      </c>
      <c r="B2859" s="15">
        <v>42762.571631944447</v>
      </c>
      <c r="C2859" t="str">
        <f t="shared" si="88"/>
        <v>27-1-2017</v>
      </c>
      <c r="D2859">
        <f t="shared" si="89"/>
        <v>13</v>
      </c>
      <c r="E2859" s="14" t="s">
        <v>1145</v>
      </c>
    </row>
    <row r="2860" spans="1:5" x14ac:dyDescent="0.25">
      <c r="A2860" s="14" t="s">
        <v>2165</v>
      </c>
      <c r="B2860" s="14" t="s">
        <v>2985</v>
      </c>
      <c r="C2860" t="e">
        <f t="shared" si="88"/>
        <v>#VALUE!</v>
      </c>
      <c r="D2860" t="e">
        <f t="shared" si="89"/>
        <v>#VALUE!</v>
      </c>
      <c r="E2860" s="14" t="s">
        <v>1150</v>
      </c>
    </row>
    <row r="2861" spans="1:5" x14ac:dyDescent="0.25">
      <c r="A2861" s="14" t="s">
        <v>534</v>
      </c>
      <c r="B2861" s="15">
        <v>42762.573414351849</v>
      </c>
      <c r="C2861" t="str">
        <f t="shared" si="88"/>
        <v>27-1-2017</v>
      </c>
      <c r="D2861">
        <f t="shared" si="89"/>
        <v>13</v>
      </c>
      <c r="E2861" s="14" t="s">
        <v>1145</v>
      </c>
    </row>
    <row r="2862" spans="1:5" x14ac:dyDescent="0.25">
      <c r="A2862" s="14" t="s">
        <v>331</v>
      </c>
      <c r="B2862" s="15">
        <v>42762.573865740742</v>
      </c>
      <c r="C2862" t="str">
        <f t="shared" si="88"/>
        <v>27-1-2017</v>
      </c>
      <c r="D2862">
        <f t="shared" si="89"/>
        <v>13</v>
      </c>
      <c r="E2862" s="14" t="s">
        <v>1146</v>
      </c>
    </row>
    <row r="2863" spans="1:5" x14ac:dyDescent="0.25">
      <c r="A2863" s="14" t="s">
        <v>332</v>
      </c>
      <c r="B2863" s="15">
        <v>42762.574652777781</v>
      </c>
      <c r="C2863" t="str">
        <f t="shared" si="88"/>
        <v>27-1-2017</v>
      </c>
      <c r="D2863">
        <f t="shared" si="89"/>
        <v>13</v>
      </c>
      <c r="E2863" s="14" t="s">
        <v>1146</v>
      </c>
    </row>
    <row r="2864" spans="1:5" x14ac:dyDescent="0.25">
      <c r="A2864" s="14" t="s">
        <v>535</v>
      </c>
      <c r="B2864" s="15">
        <v>42762.574791666666</v>
      </c>
      <c r="C2864" t="str">
        <f t="shared" si="88"/>
        <v>27-1-2017</v>
      </c>
      <c r="D2864">
        <f t="shared" si="89"/>
        <v>13</v>
      </c>
      <c r="E2864" s="14" t="s">
        <v>1145</v>
      </c>
    </row>
    <row r="2865" spans="1:5" x14ac:dyDescent="0.25">
      <c r="A2865" s="14" t="s">
        <v>107</v>
      </c>
      <c r="B2865" s="15">
        <v>42762.575694444444</v>
      </c>
      <c r="C2865" t="str">
        <f t="shared" si="88"/>
        <v>27-1-2017</v>
      </c>
      <c r="D2865">
        <f t="shared" si="89"/>
        <v>13</v>
      </c>
      <c r="E2865" s="14" t="s">
        <v>1145</v>
      </c>
    </row>
    <row r="2866" spans="1:5" x14ac:dyDescent="0.25">
      <c r="A2866" s="14" t="s">
        <v>333</v>
      </c>
      <c r="B2866" s="15">
        <v>42762.575844907406</v>
      </c>
      <c r="C2866" t="str">
        <f t="shared" si="88"/>
        <v>27-1-2017</v>
      </c>
      <c r="D2866">
        <f t="shared" si="89"/>
        <v>13</v>
      </c>
      <c r="E2866" s="14" t="s">
        <v>1146</v>
      </c>
    </row>
    <row r="2867" spans="1:5" x14ac:dyDescent="0.25">
      <c r="A2867" s="14" t="s">
        <v>536</v>
      </c>
      <c r="B2867" s="15">
        <v>42762.576203703706</v>
      </c>
      <c r="C2867" t="str">
        <f t="shared" si="88"/>
        <v>27-1-2017</v>
      </c>
      <c r="D2867">
        <f t="shared" si="89"/>
        <v>13</v>
      </c>
      <c r="E2867" s="14" t="s">
        <v>1145</v>
      </c>
    </row>
    <row r="2868" spans="1:5" x14ac:dyDescent="0.25">
      <c r="A2868" s="14" t="s">
        <v>108</v>
      </c>
      <c r="B2868" s="15">
        <v>42762.576863425929</v>
      </c>
      <c r="C2868" t="str">
        <f t="shared" si="88"/>
        <v>27-1-2017</v>
      </c>
      <c r="D2868">
        <f t="shared" si="89"/>
        <v>13</v>
      </c>
      <c r="E2868" s="14" t="s">
        <v>1145</v>
      </c>
    </row>
    <row r="2869" spans="1:5" x14ac:dyDescent="0.25">
      <c r="A2869" s="14" t="s">
        <v>334</v>
      </c>
      <c r="B2869" s="15">
        <v>42762.577094907407</v>
      </c>
      <c r="C2869" t="str">
        <f t="shared" si="88"/>
        <v>27-1-2017</v>
      </c>
      <c r="D2869">
        <f t="shared" si="89"/>
        <v>13</v>
      </c>
      <c r="E2869" s="14" t="s">
        <v>1145</v>
      </c>
    </row>
    <row r="2870" spans="1:5" x14ac:dyDescent="0.25">
      <c r="A2870" s="14" t="s">
        <v>537</v>
      </c>
      <c r="B2870" s="15">
        <v>42762.577152777776</v>
      </c>
      <c r="C2870" t="str">
        <f t="shared" si="88"/>
        <v>27-1-2017</v>
      </c>
      <c r="D2870">
        <f t="shared" si="89"/>
        <v>13</v>
      </c>
      <c r="E2870" s="14" t="s">
        <v>1145</v>
      </c>
    </row>
    <row r="2871" spans="1:5" x14ac:dyDescent="0.25">
      <c r="A2871" s="14" t="s">
        <v>538</v>
      </c>
      <c r="B2871" s="15">
        <v>42762.578483796293</v>
      </c>
      <c r="C2871" t="str">
        <f t="shared" si="88"/>
        <v>27-1-2017</v>
      </c>
      <c r="D2871">
        <f t="shared" si="89"/>
        <v>13</v>
      </c>
      <c r="E2871" s="14" t="s">
        <v>1145</v>
      </c>
    </row>
    <row r="2872" spans="1:5" x14ac:dyDescent="0.25">
      <c r="A2872" s="14" t="s">
        <v>109</v>
      </c>
      <c r="B2872" s="15">
        <v>42762.578726851854</v>
      </c>
      <c r="C2872" t="str">
        <f t="shared" si="88"/>
        <v>27-1-2017</v>
      </c>
      <c r="D2872">
        <f t="shared" si="89"/>
        <v>13</v>
      </c>
      <c r="E2872" s="14" t="s">
        <v>1145</v>
      </c>
    </row>
    <row r="2873" spans="1:5" x14ac:dyDescent="0.25">
      <c r="A2873" s="14" t="s">
        <v>109</v>
      </c>
      <c r="B2873" s="15">
        <v>42762.578726851854</v>
      </c>
      <c r="C2873" t="str">
        <f t="shared" si="88"/>
        <v>27-1-2017</v>
      </c>
      <c r="D2873">
        <f t="shared" si="89"/>
        <v>13</v>
      </c>
      <c r="E2873" s="14" t="s">
        <v>1145</v>
      </c>
    </row>
    <row r="2874" spans="1:5" x14ac:dyDescent="0.25">
      <c r="A2874" s="14" t="s">
        <v>749</v>
      </c>
      <c r="B2874" s="15">
        <v>42762.579594907409</v>
      </c>
      <c r="C2874" t="str">
        <f t="shared" si="88"/>
        <v>27-1-2017</v>
      </c>
      <c r="D2874">
        <f t="shared" si="89"/>
        <v>13</v>
      </c>
      <c r="E2874" s="14" t="s">
        <v>1145</v>
      </c>
    </row>
    <row r="2875" spans="1:5" x14ac:dyDescent="0.25">
      <c r="A2875" s="14" t="s">
        <v>2290</v>
      </c>
      <c r="B2875" s="14" t="s">
        <v>2985</v>
      </c>
      <c r="C2875" t="e">
        <f t="shared" si="88"/>
        <v>#VALUE!</v>
      </c>
      <c r="D2875" t="e">
        <f t="shared" si="89"/>
        <v>#VALUE!</v>
      </c>
      <c r="E2875" s="14" t="s">
        <v>1150</v>
      </c>
    </row>
    <row r="2876" spans="1:5" x14ac:dyDescent="0.25">
      <c r="A2876" s="14" t="s">
        <v>2325</v>
      </c>
      <c r="B2876" s="14" t="s">
        <v>2985</v>
      </c>
      <c r="C2876" t="e">
        <f t="shared" si="88"/>
        <v>#VALUE!</v>
      </c>
      <c r="D2876" t="e">
        <f t="shared" si="89"/>
        <v>#VALUE!</v>
      </c>
      <c r="E2876" s="14" t="s">
        <v>1150</v>
      </c>
    </row>
    <row r="2877" spans="1:5" x14ac:dyDescent="0.25">
      <c r="A2877" s="14" t="s">
        <v>2325</v>
      </c>
      <c r="B2877" s="14" t="s">
        <v>2985</v>
      </c>
      <c r="C2877" t="e">
        <f t="shared" si="88"/>
        <v>#VALUE!</v>
      </c>
      <c r="D2877" t="e">
        <f t="shared" si="89"/>
        <v>#VALUE!</v>
      </c>
      <c r="E2877" s="14" t="s">
        <v>1150</v>
      </c>
    </row>
    <row r="2878" spans="1:5" x14ac:dyDescent="0.25">
      <c r="A2878" s="14" t="s">
        <v>2287</v>
      </c>
      <c r="B2878" s="14" t="s">
        <v>2985</v>
      </c>
      <c r="C2878" t="e">
        <f t="shared" si="88"/>
        <v>#VALUE!</v>
      </c>
      <c r="D2878" t="e">
        <f t="shared" si="89"/>
        <v>#VALUE!</v>
      </c>
      <c r="E2878" s="14" t="s">
        <v>1150</v>
      </c>
    </row>
    <row r="2879" spans="1:5" x14ac:dyDescent="0.25">
      <c r="A2879" s="14" t="s">
        <v>692</v>
      </c>
      <c r="B2879" s="15">
        <v>42762.580497685187</v>
      </c>
      <c r="C2879" t="str">
        <f t="shared" si="88"/>
        <v>27-1-2017</v>
      </c>
      <c r="D2879">
        <f t="shared" si="89"/>
        <v>13</v>
      </c>
      <c r="E2879" s="14" t="s">
        <v>1145</v>
      </c>
    </row>
    <row r="2880" spans="1:5" x14ac:dyDescent="0.25">
      <c r="A2880" s="14" t="s">
        <v>539</v>
      </c>
      <c r="B2880" s="15">
        <v>42762.580763888887</v>
      </c>
      <c r="C2880" t="str">
        <f t="shared" si="88"/>
        <v>27-1-2017</v>
      </c>
      <c r="D2880">
        <f t="shared" si="89"/>
        <v>13</v>
      </c>
      <c r="E2880" s="14" t="s">
        <v>1148</v>
      </c>
    </row>
    <row r="2881" spans="1:5" x14ac:dyDescent="0.25">
      <c r="A2881" s="14" t="s">
        <v>112</v>
      </c>
      <c r="B2881" s="15">
        <v>42762.583171296297</v>
      </c>
      <c r="C2881" t="str">
        <f t="shared" si="88"/>
        <v>27-1-2017</v>
      </c>
      <c r="D2881">
        <f t="shared" si="89"/>
        <v>13</v>
      </c>
      <c r="E2881" s="14" t="s">
        <v>1145</v>
      </c>
    </row>
    <row r="2882" spans="1:5" x14ac:dyDescent="0.25">
      <c r="A2882" s="14" t="s">
        <v>693</v>
      </c>
      <c r="B2882" s="15">
        <v>42762.583645833336</v>
      </c>
      <c r="C2882" t="str">
        <f t="shared" si="88"/>
        <v>27-1-2017</v>
      </c>
      <c r="D2882">
        <f t="shared" si="89"/>
        <v>14</v>
      </c>
      <c r="E2882" s="14" t="s">
        <v>1146</v>
      </c>
    </row>
    <row r="2883" spans="1:5" x14ac:dyDescent="0.25">
      <c r="A2883" s="14" t="s">
        <v>2291</v>
      </c>
      <c r="B2883" s="14" t="s">
        <v>2985</v>
      </c>
      <c r="C2883" t="e">
        <f t="shared" ref="C2883:C2946" si="90">CONCATENATE(DAY(B2883),"-",MONTH(B2883),"-",YEAR(B2883))</f>
        <v>#VALUE!</v>
      </c>
      <c r="D2883" t="e">
        <f t="shared" ref="D2883:D2946" si="91">HOUR(B2883)</f>
        <v>#VALUE!</v>
      </c>
      <c r="E2883" s="14" t="s">
        <v>1150</v>
      </c>
    </row>
    <row r="2884" spans="1:5" x14ac:dyDescent="0.25">
      <c r="A2884" s="14" t="s">
        <v>694</v>
      </c>
      <c r="B2884" s="15">
        <v>42762.584398148145</v>
      </c>
      <c r="C2884" t="str">
        <f t="shared" si="90"/>
        <v>27-1-2017</v>
      </c>
      <c r="D2884">
        <f t="shared" si="91"/>
        <v>14</v>
      </c>
      <c r="E2884" s="14" t="s">
        <v>1145</v>
      </c>
    </row>
    <row r="2885" spans="1:5" x14ac:dyDescent="0.25">
      <c r="A2885" s="14" t="s">
        <v>695</v>
      </c>
      <c r="B2885" s="15">
        <v>42762.585555555554</v>
      </c>
      <c r="C2885" t="str">
        <f t="shared" si="90"/>
        <v>27-1-2017</v>
      </c>
      <c r="D2885">
        <f t="shared" si="91"/>
        <v>14</v>
      </c>
      <c r="E2885" s="14" t="s">
        <v>1145</v>
      </c>
    </row>
    <row r="2886" spans="1:5" x14ac:dyDescent="0.25">
      <c r="A2886" s="14" t="s">
        <v>93</v>
      </c>
      <c r="B2886" s="15">
        <v>42762.586087962962</v>
      </c>
      <c r="C2886" t="str">
        <f t="shared" si="90"/>
        <v>27-1-2017</v>
      </c>
      <c r="D2886">
        <f t="shared" si="91"/>
        <v>14</v>
      </c>
      <c r="E2886" s="14" t="s">
        <v>1145</v>
      </c>
    </row>
    <row r="2887" spans="1:5" x14ac:dyDescent="0.25">
      <c r="A2887" s="14" t="s">
        <v>143</v>
      </c>
      <c r="B2887" s="15">
        <v>42762.586828703701</v>
      </c>
      <c r="C2887" t="str">
        <f t="shared" si="90"/>
        <v>27-1-2017</v>
      </c>
      <c r="D2887">
        <f t="shared" si="91"/>
        <v>14</v>
      </c>
      <c r="E2887" s="14" t="s">
        <v>1144</v>
      </c>
    </row>
    <row r="2888" spans="1:5" x14ac:dyDescent="0.25">
      <c r="A2888" s="14" t="s">
        <v>2230</v>
      </c>
      <c r="B2888" s="14" t="s">
        <v>2985</v>
      </c>
      <c r="C2888" t="e">
        <f t="shared" si="90"/>
        <v>#VALUE!</v>
      </c>
      <c r="D2888" t="e">
        <f t="shared" si="91"/>
        <v>#VALUE!</v>
      </c>
      <c r="E2888" s="14" t="s">
        <v>1150</v>
      </c>
    </row>
    <row r="2889" spans="1:5" x14ac:dyDescent="0.25">
      <c r="A2889" s="14" t="s">
        <v>2326</v>
      </c>
      <c r="B2889" s="14" t="s">
        <v>2985</v>
      </c>
      <c r="C2889" t="e">
        <f t="shared" si="90"/>
        <v>#VALUE!</v>
      </c>
      <c r="D2889" t="e">
        <f t="shared" si="91"/>
        <v>#VALUE!</v>
      </c>
      <c r="E2889" s="14" t="s">
        <v>1150</v>
      </c>
    </row>
    <row r="2890" spans="1:5" x14ac:dyDescent="0.25">
      <c r="A2890" s="14" t="s">
        <v>2288</v>
      </c>
      <c r="B2890" s="14" t="s">
        <v>2985</v>
      </c>
      <c r="C2890" t="e">
        <f t="shared" si="90"/>
        <v>#VALUE!</v>
      </c>
      <c r="D2890" t="e">
        <f t="shared" si="91"/>
        <v>#VALUE!</v>
      </c>
      <c r="E2890" s="14" t="s">
        <v>1150</v>
      </c>
    </row>
    <row r="2891" spans="1:5" x14ac:dyDescent="0.25">
      <c r="A2891" s="14" t="s">
        <v>338</v>
      </c>
      <c r="B2891" s="15">
        <v>42762.587337962963</v>
      </c>
      <c r="C2891" t="str">
        <f t="shared" si="90"/>
        <v>27-1-2017</v>
      </c>
      <c r="D2891">
        <f t="shared" si="91"/>
        <v>14</v>
      </c>
      <c r="E2891" s="14" t="s">
        <v>1145</v>
      </c>
    </row>
    <row r="2892" spans="1:5" x14ac:dyDescent="0.25">
      <c r="A2892" s="14" t="s">
        <v>338</v>
      </c>
      <c r="B2892" s="15">
        <v>42762.587337962963</v>
      </c>
      <c r="C2892" t="str">
        <f t="shared" si="90"/>
        <v>27-1-2017</v>
      </c>
      <c r="D2892">
        <f t="shared" si="91"/>
        <v>14</v>
      </c>
      <c r="E2892" s="14" t="s">
        <v>1145</v>
      </c>
    </row>
    <row r="2893" spans="1:5" x14ac:dyDescent="0.25">
      <c r="A2893" s="14" t="s">
        <v>540</v>
      </c>
      <c r="B2893" s="15">
        <v>42762.587812500002</v>
      </c>
      <c r="C2893" t="str">
        <f t="shared" si="90"/>
        <v>27-1-2017</v>
      </c>
      <c r="D2893">
        <f t="shared" si="91"/>
        <v>14</v>
      </c>
      <c r="E2893" s="14" t="s">
        <v>1145</v>
      </c>
    </row>
    <row r="2894" spans="1:5" x14ac:dyDescent="0.25">
      <c r="A2894" s="14" t="s">
        <v>540</v>
      </c>
      <c r="B2894" s="15">
        <v>42762.587812500002</v>
      </c>
      <c r="C2894" t="str">
        <f t="shared" si="90"/>
        <v>27-1-2017</v>
      </c>
      <c r="D2894">
        <f t="shared" si="91"/>
        <v>14</v>
      </c>
      <c r="E2894" s="14" t="s">
        <v>1145</v>
      </c>
    </row>
    <row r="2895" spans="1:5" x14ac:dyDescent="0.25">
      <c r="A2895" s="14" t="s">
        <v>697</v>
      </c>
      <c r="B2895" s="15">
        <v>42762.587858796294</v>
      </c>
      <c r="C2895" t="str">
        <f t="shared" si="90"/>
        <v>27-1-2017</v>
      </c>
      <c r="D2895">
        <f t="shared" si="91"/>
        <v>14</v>
      </c>
      <c r="E2895" s="14" t="s">
        <v>1145</v>
      </c>
    </row>
    <row r="2896" spans="1:5" x14ac:dyDescent="0.25">
      <c r="A2896" s="14" t="s">
        <v>77</v>
      </c>
      <c r="B2896" s="15">
        <v>42762.588634259257</v>
      </c>
      <c r="C2896" t="str">
        <f t="shared" si="90"/>
        <v>27-1-2017</v>
      </c>
      <c r="D2896">
        <f t="shared" si="91"/>
        <v>14</v>
      </c>
      <c r="E2896" s="14" t="s">
        <v>1144</v>
      </c>
    </row>
    <row r="2897" spans="1:5" x14ac:dyDescent="0.25">
      <c r="A2897" s="14" t="s">
        <v>541</v>
      </c>
      <c r="B2897" s="15">
        <v>42762.588865740741</v>
      </c>
      <c r="C2897" t="str">
        <f t="shared" si="90"/>
        <v>27-1-2017</v>
      </c>
      <c r="D2897">
        <f t="shared" si="91"/>
        <v>14</v>
      </c>
      <c r="E2897" s="14" t="s">
        <v>1145</v>
      </c>
    </row>
    <row r="2898" spans="1:5" x14ac:dyDescent="0.25">
      <c r="A2898" s="14" t="s">
        <v>699</v>
      </c>
      <c r="B2898" s="15">
        <v>42762.589560185188</v>
      </c>
      <c r="C2898" t="str">
        <f t="shared" si="90"/>
        <v>27-1-2017</v>
      </c>
      <c r="D2898">
        <f t="shared" si="91"/>
        <v>14</v>
      </c>
      <c r="E2898" s="14" t="s">
        <v>1145</v>
      </c>
    </row>
    <row r="2899" spans="1:5" x14ac:dyDescent="0.25">
      <c r="A2899" s="14" t="s">
        <v>542</v>
      </c>
      <c r="B2899" s="15">
        <v>42762.590046296296</v>
      </c>
      <c r="C2899" t="str">
        <f t="shared" si="90"/>
        <v>27-1-2017</v>
      </c>
      <c r="D2899">
        <f t="shared" si="91"/>
        <v>14</v>
      </c>
      <c r="E2899" s="14" t="s">
        <v>1145</v>
      </c>
    </row>
    <row r="2900" spans="1:5" x14ac:dyDescent="0.25">
      <c r="A2900" s="14" t="s">
        <v>700</v>
      </c>
      <c r="B2900" s="15">
        <v>42762.590624999997</v>
      </c>
      <c r="C2900" t="str">
        <f t="shared" si="90"/>
        <v>27-1-2017</v>
      </c>
      <c r="D2900">
        <f t="shared" si="91"/>
        <v>14</v>
      </c>
      <c r="E2900" s="14" t="s">
        <v>1145</v>
      </c>
    </row>
    <row r="2901" spans="1:5" x14ac:dyDescent="0.25">
      <c r="A2901" s="14" t="s">
        <v>2289</v>
      </c>
      <c r="B2901" s="14" t="s">
        <v>2985</v>
      </c>
      <c r="C2901" t="e">
        <f t="shared" si="90"/>
        <v>#VALUE!</v>
      </c>
      <c r="D2901" t="e">
        <f t="shared" si="91"/>
        <v>#VALUE!</v>
      </c>
      <c r="E2901" s="14" t="s">
        <v>1150</v>
      </c>
    </row>
    <row r="2902" spans="1:5" x14ac:dyDescent="0.25">
      <c r="A2902" s="14" t="s">
        <v>2293</v>
      </c>
      <c r="B2902" s="14" t="s">
        <v>2985</v>
      </c>
      <c r="C2902" t="e">
        <f t="shared" si="90"/>
        <v>#VALUE!</v>
      </c>
      <c r="D2902" t="e">
        <f t="shared" si="91"/>
        <v>#VALUE!</v>
      </c>
      <c r="E2902" s="14" t="s">
        <v>1150</v>
      </c>
    </row>
    <row r="2903" spans="1:5" x14ac:dyDescent="0.25">
      <c r="A2903" s="14" t="s">
        <v>2107</v>
      </c>
      <c r="B2903" s="14" t="s">
        <v>2985</v>
      </c>
      <c r="C2903" t="e">
        <f t="shared" si="90"/>
        <v>#VALUE!</v>
      </c>
      <c r="D2903" t="e">
        <f t="shared" si="91"/>
        <v>#VALUE!</v>
      </c>
      <c r="E2903" s="14" t="s">
        <v>1150</v>
      </c>
    </row>
    <row r="2904" spans="1:5" x14ac:dyDescent="0.25">
      <c r="A2904" s="14" t="s">
        <v>543</v>
      </c>
      <c r="B2904" s="15">
        <v>42762.591354166667</v>
      </c>
      <c r="C2904" t="str">
        <f t="shared" si="90"/>
        <v>27-1-2017</v>
      </c>
      <c r="D2904">
        <f t="shared" si="91"/>
        <v>14</v>
      </c>
      <c r="E2904" s="14" t="s">
        <v>1145</v>
      </c>
    </row>
    <row r="2905" spans="1:5" x14ac:dyDescent="0.25">
      <c r="A2905" s="14" t="s">
        <v>701</v>
      </c>
      <c r="B2905" s="15">
        <v>42762.591817129629</v>
      </c>
      <c r="C2905" t="str">
        <f t="shared" si="90"/>
        <v>27-1-2017</v>
      </c>
      <c r="D2905">
        <f t="shared" si="91"/>
        <v>14</v>
      </c>
      <c r="E2905" s="14" t="s">
        <v>1145</v>
      </c>
    </row>
    <row r="2906" spans="1:5" x14ac:dyDescent="0.25">
      <c r="A2906" s="14" t="s">
        <v>702</v>
      </c>
      <c r="B2906" s="15">
        <v>42762.592615740738</v>
      </c>
      <c r="C2906" t="str">
        <f t="shared" si="90"/>
        <v>27-1-2017</v>
      </c>
      <c r="D2906">
        <f t="shared" si="91"/>
        <v>14</v>
      </c>
      <c r="E2906" s="14" t="s">
        <v>1145</v>
      </c>
    </row>
    <row r="2907" spans="1:5" x14ac:dyDescent="0.25">
      <c r="A2907" s="14" t="s">
        <v>702</v>
      </c>
      <c r="B2907" s="15">
        <v>42762.592615740738</v>
      </c>
      <c r="C2907" t="str">
        <f t="shared" si="90"/>
        <v>27-1-2017</v>
      </c>
      <c r="D2907">
        <f t="shared" si="91"/>
        <v>14</v>
      </c>
      <c r="E2907" s="14" t="s">
        <v>1145</v>
      </c>
    </row>
    <row r="2908" spans="1:5" x14ac:dyDescent="0.25">
      <c r="A2908" s="14" t="s">
        <v>544</v>
      </c>
      <c r="B2908" s="15">
        <v>42762.59275462963</v>
      </c>
      <c r="C2908" t="str">
        <f t="shared" si="90"/>
        <v>27-1-2017</v>
      </c>
      <c r="D2908">
        <f t="shared" si="91"/>
        <v>14</v>
      </c>
      <c r="E2908" s="14" t="s">
        <v>1145</v>
      </c>
    </row>
    <row r="2909" spans="1:5" x14ac:dyDescent="0.25">
      <c r="A2909" s="14" t="s">
        <v>545</v>
      </c>
      <c r="B2909" s="15">
        <v>42762.593935185185</v>
      </c>
      <c r="C2909" t="str">
        <f t="shared" si="90"/>
        <v>27-1-2017</v>
      </c>
      <c r="D2909">
        <f t="shared" si="91"/>
        <v>14</v>
      </c>
      <c r="E2909" s="14" t="s">
        <v>1145</v>
      </c>
    </row>
    <row r="2910" spans="1:5" x14ac:dyDescent="0.25">
      <c r="A2910" s="14" t="s">
        <v>340</v>
      </c>
      <c r="B2910" s="15">
        <v>42762.596261574072</v>
      </c>
      <c r="C2910" t="str">
        <f t="shared" si="90"/>
        <v>27-1-2017</v>
      </c>
      <c r="D2910">
        <f t="shared" si="91"/>
        <v>14</v>
      </c>
      <c r="E2910" s="14" t="s">
        <v>1145</v>
      </c>
    </row>
    <row r="2911" spans="1:5" x14ac:dyDescent="0.25">
      <c r="A2911" s="14" t="s">
        <v>546</v>
      </c>
      <c r="B2911" s="15">
        <v>42762.596284722225</v>
      </c>
      <c r="C2911" t="str">
        <f t="shared" si="90"/>
        <v>27-1-2017</v>
      </c>
      <c r="D2911">
        <f t="shared" si="91"/>
        <v>14</v>
      </c>
      <c r="E2911" s="14" t="s">
        <v>1145</v>
      </c>
    </row>
    <row r="2912" spans="1:5" x14ac:dyDescent="0.25">
      <c r="A2912" s="14" t="s">
        <v>115</v>
      </c>
      <c r="B2912" s="15">
        <v>42762.597245370373</v>
      </c>
      <c r="C2912" t="str">
        <f t="shared" si="90"/>
        <v>27-1-2017</v>
      </c>
      <c r="D2912">
        <f t="shared" si="91"/>
        <v>14</v>
      </c>
      <c r="E2912" s="14" t="s">
        <v>1145</v>
      </c>
    </row>
    <row r="2913" spans="1:5" x14ac:dyDescent="0.25">
      <c r="A2913" s="14" t="s">
        <v>115</v>
      </c>
      <c r="B2913" s="15">
        <v>42762.597245370373</v>
      </c>
      <c r="C2913" t="str">
        <f t="shared" si="90"/>
        <v>27-1-2017</v>
      </c>
      <c r="D2913">
        <f t="shared" si="91"/>
        <v>14</v>
      </c>
      <c r="E2913" s="14" t="s">
        <v>1145</v>
      </c>
    </row>
    <row r="2914" spans="1:5" x14ac:dyDescent="0.25">
      <c r="A2914" s="14" t="s">
        <v>341</v>
      </c>
      <c r="B2914" s="15">
        <v>42762.597337962965</v>
      </c>
      <c r="C2914" t="str">
        <f t="shared" si="90"/>
        <v>27-1-2017</v>
      </c>
      <c r="D2914">
        <f t="shared" si="91"/>
        <v>14</v>
      </c>
      <c r="E2914" s="14" t="s">
        <v>1145</v>
      </c>
    </row>
    <row r="2915" spans="1:5" x14ac:dyDescent="0.25">
      <c r="A2915" s="14" t="s">
        <v>547</v>
      </c>
      <c r="B2915" s="15">
        <v>42762.597777777781</v>
      </c>
      <c r="C2915" t="str">
        <f t="shared" si="90"/>
        <v>27-1-2017</v>
      </c>
      <c r="D2915">
        <f t="shared" si="91"/>
        <v>14</v>
      </c>
      <c r="E2915" s="14" t="s">
        <v>1145</v>
      </c>
    </row>
    <row r="2916" spans="1:5" x14ac:dyDescent="0.25">
      <c r="A2916" s="14" t="s">
        <v>342</v>
      </c>
      <c r="B2916" s="15">
        <v>42762.59851851852</v>
      </c>
      <c r="C2916" t="str">
        <f t="shared" si="90"/>
        <v>27-1-2017</v>
      </c>
      <c r="D2916">
        <f t="shared" si="91"/>
        <v>14</v>
      </c>
      <c r="E2916" s="14" t="s">
        <v>1143</v>
      </c>
    </row>
    <row r="2917" spans="1:5" x14ac:dyDescent="0.25">
      <c r="A2917" s="14" t="s">
        <v>342</v>
      </c>
      <c r="B2917" s="15">
        <v>42762.59851851852</v>
      </c>
      <c r="C2917" t="str">
        <f t="shared" si="90"/>
        <v>27-1-2017</v>
      </c>
      <c r="D2917">
        <f t="shared" si="91"/>
        <v>14</v>
      </c>
      <c r="E2917" s="14" t="s">
        <v>1143</v>
      </c>
    </row>
    <row r="2918" spans="1:5" x14ac:dyDescent="0.25">
      <c r="A2918" s="14" t="s">
        <v>116</v>
      </c>
      <c r="B2918" s="15">
        <v>42762.599166666667</v>
      </c>
      <c r="C2918" t="str">
        <f t="shared" si="90"/>
        <v>27-1-2017</v>
      </c>
      <c r="D2918">
        <f t="shared" si="91"/>
        <v>14</v>
      </c>
      <c r="E2918" s="14" t="s">
        <v>1145</v>
      </c>
    </row>
    <row r="2919" spans="1:5" x14ac:dyDescent="0.25">
      <c r="A2919" s="14" t="s">
        <v>343</v>
      </c>
      <c r="B2919" s="15">
        <v>42762.599490740744</v>
      </c>
      <c r="C2919" t="str">
        <f t="shared" si="90"/>
        <v>27-1-2017</v>
      </c>
      <c r="D2919">
        <f t="shared" si="91"/>
        <v>14</v>
      </c>
      <c r="E2919" s="14" t="s">
        <v>1145</v>
      </c>
    </row>
    <row r="2920" spans="1:5" x14ac:dyDescent="0.25">
      <c r="A2920" s="14" t="s">
        <v>117</v>
      </c>
      <c r="B2920" s="15">
        <v>42762.600439814814</v>
      </c>
      <c r="C2920" t="str">
        <f t="shared" si="90"/>
        <v>27-1-2017</v>
      </c>
      <c r="D2920">
        <f t="shared" si="91"/>
        <v>14</v>
      </c>
      <c r="E2920" s="14" t="s">
        <v>1147</v>
      </c>
    </row>
    <row r="2921" spans="1:5" x14ac:dyDescent="0.25">
      <c r="A2921" s="14" t="s">
        <v>548</v>
      </c>
      <c r="B2921" s="15">
        <v>42762.601145833331</v>
      </c>
      <c r="C2921" t="str">
        <f t="shared" si="90"/>
        <v>27-1-2017</v>
      </c>
      <c r="D2921">
        <f t="shared" si="91"/>
        <v>14</v>
      </c>
      <c r="E2921" s="14" t="s">
        <v>1145</v>
      </c>
    </row>
    <row r="2922" spans="1:5" x14ac:dyDescent="0.25">
      <c r="A2922" s="14" t="s">
        <v>118</v>
      </c>
      <c r="B2922" s="15">
        <v>42762.6015162037</v>
      </c>
      <c r="C2922" t="str">
        <f t="shared" si="90"/>
        <v>27-1-2017</v>
      </c>
      <c r="D2922">
        <f t="shared" si="91"/>
        <v>14</v>
      </c>
      <c r="E2922" s="14" t="s">
        <v>1147</v>
      </c>
    </row>
    <row r="2923" spans="1:5" x14ac:dyDescent="0.25">
      <c r="A2923" s="14" t="s">
        <v>119</v>
      </c>
      <c r="B2923" s="15">
        <v>42762.602592592593</v>
      </c>
      <c r="C2923" t="str">
        <f t="shared" si="90"/>
        <v>27-1-2017</v>
      </c>
      <c r="D2923">
        <f t="shared" si="91"/>
        <v>14</v>
      </c>
      <c r="E2923" s="14" t="s">
        <v>1145</v>
      </c>
    </row>
    <row r="2924" spans="1:5" x14ac:dyDescent="0.25">
      <c r="A2924" s="14" t="s">
        <v>345</v>
      </c>
      <c r="B2924" s="15">
        <v>42762.603564814817</v>
      </c>
      <c r="C2924" t="str">
        <f t="shared" si="90"/>
        <v>27-1-2017</v>
      </c>
      <c r="D2924">
        <f t="shared" si="91"/>
        <v>14</v>
      </c>
      <c r="E2924" s="14" t="s">
        <v>1145</v>
      </c>
    </row>
    <row r="2925" spans="1:5" x14ac:dyDescent="0.25">
      <c r="A2925" s="14" t="s">
        <v>549</v>
      </c>
      <c r="B2925" s="15">
        <v>42762.604270833333</v>
      </c>
      <c r="C2925" t="str">
        <f t="shared" si="90"/>
        <v>27-1-2017</v>
      </c>
      <c r="D2925">
        <f t="shared" si="91"/>
        <v>14</v>
      </c>
      <c r="E2925" s="14" t="s">
        <v>1145</v>
      </c>
    </row>
    <row r="2926" spans="1:5" x14ac:dyDescent="0.25">
      <c r="A2926" s="14" t="s">
        <v>2294</v>
      </c>
      <c r="B2926" s="14" t="s">
        <v>2985</v>
      </c>
      <c r="C2926" t="e">
        <f t="shared" si="90"/>
        <v>#VALUE!</v>
      </c>
      <c r="D2926" t="e">
        <f t="shared" si="91"/>
        <v>#VALUE!</v>
      </c>
      <c r="E2926" s="14" t="s">
        <v>1150</v>
      </c>
    </row>
    <row r="2927" spans="1:5" x14ac:dyDescent="0.25">
      <c r="A2927" s="14" t="s">
        <v>618</v>
      </c>
      <c r="B2927" s="14" t="s">
        <v>2985</v>
      </c>
      <c r="C2927" t="e">
        <f t="shared" si="90"/>
        <v>#VALUE!</v>
      </c>
      <c r="D2927" t="e">
        <f t="shared" si="91"/>
        <v>#VALUE!</v>
      </c>
      <c r="E2927" s="14" t="s">
        <v>1150</v>
      </c>
    </row>
    <row r="2928" spans="1:5" x14ac:dyDescent="0.25">
      <c r="A2928" s="14" t="s">
        <v>618</v>
      </c>
      <c r="B2928" s="14" t="s">
        <v>2985</v>
      </c>
      <c r="C2928" t="e">
        <f t="shared" si="90"/>
        <v>#VALUE!</v>
      </c>
      <c r="D2928" t="e">
        <f t="shared" si="91"/>
        <v>#VALUE!</v>
      </c>
      <c r="E2928" s="14" t="s">
        <v>1150</v>
      </c>
    </row>
    <row r="2929" spans="1:5" x14ac:dyDescent="0.25">
      <c r="A2929" s="14" t="s">
        <v>2327</v>
      </c>
      <c r="B2929" s="14" t="s">
        <v>2985</v>
      </c>
      <c r="C2929" t="e">
        <f t="shared" si="90"/>
        <v>#VALUE!</v>
      </c>
      <c r="D2929" t="e">
        <f t="shared" si="91"/>
        <v>#VALUE!</v>
      </c>
      <c r="E2929" s="14" t="s">
        <v>1150</v>
      </c>
    </row>
    <row r="2930" spans="1:5" x14ac:dyDescent="0.25">
      <c r="A2930" s="14" t="s">
        <v>2328</v>
      </c>
      <c r="B2930" s="14" t="s">
        <v>2985</v>
      </c>
      <c r="C2930" t="e">
        <f t="shared" si="90"/>
        <v>#VALUE!</v>
      </c>
      <c r="D2930" t="e">
        <f t="shared" si="91"/>
        <v>#VALUE!</v>
      </c>
      <c r="E2930" s="14" t="s">
        <v>1150</v>
      </c>
    </row>
    <row r="2931" spans="1:5" x14ac:dyDescent="0.25">
      <c r="A2931" s="14" t="s">
        <v>703</v>
      </c>
      <c r="B2931" s="15">
        <v>42762.605451388888</v>
      </c>
      <c r="C2931" t="str">
        <f t="shared" si="90"/>
        <v>27-1-2017</v>
      </c>
      <c r="D2931">
        <f t="shared" si="91"/>
        <v>14</v>
      </c>
      <c r="E2931" s="14" t="s">
        <v>1145</v>
      </c>
    </row>
    <row r="2932" spans="1:5" x14ac:dyDescent="0.25">
      <c r="A2932" s="14" t="s">
        <v>86</v>
      </c>
      <c r="B2932" s="15">
        <v>42762.607800925929</v>
      </c>
      <c r="C2932" t="str">
        <f t="shared" si="90"/>
        <v>27-1-2017</v>
      </c>
      <c r="D2932">
        <f t="shared" si="91"/>
        <v>14</v>
      </c>
      <c r="E2932" s="14" t="s">
        <v>1144</v>
      </c>
    </row>
    <row r="2933" spans="1:5" x14ac:dyDescent="0.25">
      <c r="A2933" s="14" t="s">
        <v>550</v>
      </c>
      <c r="B2933" s="15">
        <v>42762.607812499999</v>
      </c>
      <c r="C2933" t="str">
        <f t="shared" si="90"/>
        <v>27-1-2017</v>
      </c>
      <c r="D2933">
        <f t="shared" si="91"/>
        <v>14</v>
      </c>
      <c r="E2933" s="14" t="s">
        <v>1145</v>
      </c>
    </row>
    <row r="2934" spans="1:5" x14ac:dyDescent="0.25">
      <c r="A2934" s="14" t="s">
        <v>2305</v>
      </c>
      <c r="B2934" s="14" t="s">
        <v>2985</v>
      </c>
      <c r="C2934" t="e">
        <f t="shared" si="90"/>
        <v>#VALUE!</v>
      </c>
      <c r="D2934" t="e">
        <f t="shared" si="91"/>
        <v>#VALUE!</v>
      </c>
      <c r="E2934" s="14" t="s">
        <v>1150</v>
      </c>
    </row>
    <row r="2935" spans="1:5" x14ac:dyDescent="0.25">
      <c r="A2935" s="14" t="s">
        <v>787</v>
      </c>
      <c r="B2935" s="14" t="s">
        <v>2985</v>
      </c>
      <c r="C2935" t="e">
        <f t="shared" si="90"/>
        <v>#VALUE!</v>
      </c>
      <c r="D2935" t="e">
        <f t="shared" si="91"/>
        <v>#VALUE!</v>
      </c>
      <c r="E2935" s="14" t="s">
        <v>1150</v>
      </c>
    </row>
    <row r="2936" spans="1:5" x14ac:dyDescent="0.25">
      <c r="A2936" s="14" t="s">
        <v>2304</v>
      </c>
      <c r="B2936" s="14" t="s">
        <v>2985</v>
      </c>
      <c r="C2936" t="e">
        <f t="shared" si="90"/>
        <v>#VALUE!</v>
      </c>
      <c r="D2936" t="e">
        <f t="shared" si="91"/>
        <v>#VALUE!</v>
      </c>
      <c r="E2936" s="14" t="s">
        <v>1150</v>
      </c>
    </row>
    <row r="2937" spans="1:5" x14ac:dyDescent="0.25">
      <c r="A2937" s="14" t="s">
        <v>551</v>
      </c>
      <c r="B2937" s="15">
        <v>42762.609768518516</v>
      </c>
      <c r="C2937" t="str">
        <f t="shared" si="90"/>
        <v>27-1-2017</v>
      </c>
      <c r="D2937">
        <f t="shared" si="91"/>
        <v>14</v>
      </c>
      <c r="E2937" s="14" t="s">
        <v>1145</v>
      </c>
    </row>
    <row r="2938" spans="1:5" x14ac:dyDescent="0.25">
      <c r="A2938" s="14" t="s">
        <v>704</v>
      </c>
      <c r="B2938" s="15">
        <v>42762.610150462962</v>
      </c>
      <c r="C2938" t="str">
        <f t="shared" si="90"/>
        <v>27-1-2017</v>
      </c>
      <c r="D2938">
        <f t="shared" si="91"/>
        <v>14</v>
      </c>
      <c r="E2938" s="14" t="s">
        <v>1145</v>
      </c>
    </row>
    <row r="2939" spans="1:5" x14ac:dyDescent="0.25">
      <c r="A2939" s="14" t="s">
        <v>121</v>
      </c>
      <c r="B2939" s="15">
        <v>42762.610520833332</v>
      </c>
      <c r="C2939" t="str">
        <f t="shared" si="90"/>
        <v>27-1-2017</v>
      </c>
      <c r="D2939">
        <f t="shared" si="91"/>
        <v>14</v>
      </c>
      <c r="E2939" s="14" t="s">
        <v>1145</v>
      </c>
    </row>
    <row r="2940" spans="1:5" x14ac:dyDescent="0.25">
      <c r="A2940" s="14" t="s">
        <v>552</v>
      </c>
      <c r="B2940" s="15">
        <v>42762.611041666663</v>
      </c>
      <c r="C2940" t="str">
        <f t="shared" si="90"/>
        <v>27-1-2017</v>
      </c>
      <c r="D2940">
        <f t="shared" si="91"/>
        <v>14</v>
      </c>
      <c r="E2940" s="14" t="s">
        <v>1145</v>
      </c>
    </row>
    <row r="2941" spans="1:5" x14ac:dyDescent="0.25">
      <c r="A2941" s="14" t="s">
        <v>1614</v>
      </c>
      <c r="B2941" s="14" t="s">
        <v>2985</v>
      </c>
      <c r="C2941" t="e">
        <f t="shared" si="90"/>
        <v>#VALUE!</v>
      </c>
      <c r="D2941" t="e">
        <f t="shared" si="91"/>
        <v>#VALUE!</v>
      </c>
      <c r="E2941" s="14" t="s">
        <v>1150</v>
      </c>
    </row>
    <row r="2942" spans="1:5" x14ac:dyDescent="0.25">
      <c r="A2942" s="14" t="s">
        <v>347</v>
      </c>
      <c r="B2942" s="15">
        <v>42762.611597222225</v>
      </c>
      <c r="C2942" t="str">
        <f t="shared" si="90"/>
        <v>27-1-2017</v>
      </c>
      <c r="D2942">
        <f t="shared" si="91"/>
        <v>14</v>
      </c>
      <c r="E2942" s="14" t="s">
        <v>1145</v>
      </c>
    </row>
    <row r="2943" spans="1:5" x14ac:dyDescent="0.25">
      <c r="A2943" s="14" t="s">
        <v>1759</v>
      </c>
      <c r="B2943" s="14" t="s">
        <v>2985</v>
      </c>
      <c r="C2943" t="e">
        <f t="shared" si="90"/>
        <v>#VALUE!</v>
      </c>
      <c r="D2943" t="e">
        <f t="shared" si="91"/>
        <v>#VALUE!</v>
      </c>
      <c r="E2943" s="14" t="s">
        <v>1150</v>
      </c>
    </row>
    <row r="2944" spans="1:5" x14ac:dyDescent="0.25">
      <c r="A2944" s="14" t="s">
        <v>2319</v>
      </c>
      <c r="B2944" s="14" t="s">
        <v>2985</v>
      </c>
      <c r="C2944" t="e">
        <f t="shared" si="90"/>
        <v>#VALUE!</v>
      </c>
      <c r="D2944" t="e">
        <f t="shared" si="91"/>
        <v>#VALUE!</v>
      </c>
      <c r="E2944" s="14" t="s">
        <v>1150</v>
      </c>
    </row>
    <row r="2945" spans="1:5" x14ac:dyDescent="0.25">
      <c r="A2945" s="14" t="s">
        <v>122</v>
      </c>
      <c r="B2945" s="15">
        <v>42762.612083333333</v>
      </c>
      <c r="C2945" t="str">
        <f t="shared" si="90"/>
        <v>27-1-2017</v>
      </c>
      <c r="D2945">
        <f t="shared" si="91"/>
        <v>14</v>
      </c>
      <c r="E2945" s="14" t="s">
        <v>1145</v>
      </c>
    </row>
    <row r="2946" spans="1:5" x14ac:dyDescent="0.25">
      <c r="A2946" s="14" t="s">
        <v>553</v>
      </c>
      <c r="B2946" s="15">
        <v>42762.612581018519</v>
      </c>
      <c r="C2946" t="str">
        <f t="shared" si="90"/>
        <v>27-1-2017</v>
      </c>
      <c r="D2946">
        <f t="shared" si="91"/>
        <v>14</v>
      </c>
      <c r="E2946" s="14" t="s">
        <v>1145</v>
      </c>
    </row>
    <row r="2947" spans="1:5" x14ac:dyDescent="0.25">
      <c r="A2947" s="14" t="s">
        <v>123</v>
      </c>
      <c r="B2947" s="15">
        <v>42762.61346064815</v>
      </c>
      <c r="C2947" t="str">
        <f t="shared" ref="C2947:C3010" si="92">CONCATENATE(DAY(B2947),"-",MONTH(B2947),"-",YEAR(B2947))</f>
        <v>27-1-2017</v>
      </c>
      <c r="D2947">
        <f t="shared" ref="D2947:D3010" si="93">HOUR(B2947)</f>
        <v>14</v>
      </c>
      <c r="E2947" s="14" t="s">
        <v>1145</v>
      </c>
    </row>
    <row r="2948" spans="1:5" x14ac:dyDescent="0.25">
      <c r="A2948" s="14" t="s">
        <v>554</v>
      </c>
      <c r="B2948" s="15">
        <v>42762.613877314812</v>
      </c>
      <c r="C2948" t="str">
        <f t="shared" si="92"/>
        <v>27-1-2017</v>
      </c>
      <c r="D2948">
        <f t="shared" si="93"/>
        <v>14</v>
      </c>
      <c r="E2948" s="14" t="s">
        <v>1143</v>
      </c>
    </row>
    <row r="2949" spans="1:5" x14ac:dyDescent="0.25">
      <c r="A2949" s="14" t="s">
        <v>554</v>
      </c>
      <c r="B2949" s="15">
        <v>42762.613877314812</v>
      </c>
      <c r="C2949" t="str">
        <f t="shared" si="92"/>
        <v>27-1-2017</v>
      </c>
      <c r="D2949">
        <f t="shared" si="93"/>
        <v>14</v>
      </c>
      <c r="E2949" s="14" t="s">
        <v>1143</v>
      </c>
    </row>
    <row r="2950" spans="1:5" x14ac:dyDescent="0.25">
      <c r="A2950" s="14" t="s">
        <v>96</v>
      </c>
      <c r="B2950" s="15">
        <v>42762.614861111113</v>
      </c>
      <c r="C2950" t="str">
        <f t="shared" si="92"/>
        <v>27-1-2017</v>
      </c>
      <c r="D2950">
        <f t="shared" si="93"/>
        <v>14</v>
      </c>
      <c r="E2950" s="14" t="s">
        <v>1144</v>
      </c>
    </row>
    <row r="2951" spans="1:5" x14ac:dyDescent="0.25">
      <c r="A2951" s="14" t="s">
        <v>2318</v>
      </c>
      <c r="B2951" s="14" t="s">
        <v>2985</v>
      </c>
      <c r="C2951" t="e">
        <f t="shared" si="92"/>
        <v>#VALUE!</v>
      </c>
      <c r="D2951" t="e">
        <f t="shared" si="93"/>
        <v>#VALUE!</v>
      </c>
      <c r="E2951" s="14" t="s">
        <v>1150</v>
      </c>
    </row>
    <row r="2952" spans="1:5" x14ac:dyDescent="0.25">
      <c r="A2952" s="14" t="s">
        <v>2299</v>
      </c>
      <c r="B2952" s="14" t="s">
        <v>2985</v>
      </c>
      <c r="C2952" t="e">
        <f t="shared" si="92"/>
        <v>#VALUE!</v>
      </c>
      <c r="D2952" t="e">
        <f t="shared" si="93"/>
        <v>#VALUE!</v>
      </c>
      <c r="E2952" s="14" t="s">
        <v>1150</v>
      </c>
    </row>
    <row r="2953" spans="1:5" x14ac:dyDescent="0.25">
      <c r="A2953" s="14" t="s">
        <v>2223</v>
      </c>
      <c r="B2953" s="14" t="s">
        <v>2985</v>
      </c>
      <c r="C2953" t="e">
        <f t="shared" si="92"/>
        <v>#VALUE!</v>
      </c>
      <c r="D2953" t="e">
        <f t="shared" si="93"/>
        <v>#VALUE!</v>
      </c>
      <c r="E2953" s="14" t="s">
        <v>1150</v>
      </c>
    </row>
    <row r="2954" spans="1:5" x14ac:dyDescent="0.25">
      <c r="A2954" s="14" t="s">
        <v>124</v>
      </c>
      <c r="B2954" s="15">
        <v>42762.615949074076</v>
      </c>
      <c r="C2954" t="str">
        <f t="shared" si="92"/>
        <v>27-1-2017</v>
      </c>
      <c r="D2954">
        <f t="shared" si="93"/>
        <v>14</v>
      </c>
      <c r="E2954" s="14" t="s">
        <v>1145</v>
      </c>
    </row>
    <row r="2955" spans="1:5" x14ac:dyDescent="0.25">
      <c r="A2955" s="14" t="s">
        <v>705</v>
      </c>
      <c r="B2955" s="15">
        <v>42762.616203703707</v>
      </c>
      <c r="C2955" t="str">
        <f t="shared" si="92"/>
        <v>27-1-2017</v>
      </c>
      <c r="D2955">
        <f t="shared" si="93"/>
        <v>14</v>
      </c>
      <c r="E2955" s="14" t="s">
        <v>1145</v>
      </c>
    </row>
    <row r="2956" spans="1:5" x14ac:dyDescent="0.25">
      <c r="A2956" s="14" t="s">
        <v>186</v>
      </c>
      <c r="B2956" s="15">
        <v>42762.616643518515</v>
      </c>
      <c r="C2956" t="str">
        <f t="shared" si="92"/>
        <v>27-1-2017</v>
      </c>
      <c r="D2956">
        <f t="shared" si="93"/>
        <v>14</v>
      </c>
      <c r="E2956" s="14" t="s">
        <v>1144</v>
      </c>
    </row>
    <row r="2957" spans="1:5" x14ac:dyDescent="0.25">
      <c r="A2957" s="14" t="s">
        <v>555</v>
      </c>
      <c r="B2957" s="15">
        <v>42762.617303240739</v>
      </c>
      <c r="C2957" t="str">
        <f t="shared" si="92"/>
        <v>27-1-2017</v>
      </c>
      <c r="D2957">
        <f t="shared" si="93"/>
        <v>14</v>
      </c>
      <c r="E2957" s="14" t="s">
        <v>1145</v>
      </c>
    </row>
    <row r="2958" spans="1:5" x14ac:dyDescent="0.25">
      <c r="A2958" s="14" t="s">
        <v>125</v>
      </c>
      <c r="B2958" s="15">
        <v>42762.617615740739</v>
      </c>
      <c r="C2958" t="str">
        <f t="shared" si="92"/>
        <v>27-1-2017</v>
      </c>
      <c r="D2958">
        <f t="shared" si="93"/>
        <v>14</v>
      </c>
      <c r="E2958" s="14" t="s">
        <v>1145</v>
      </c>
    </row>
    <row r="2959" spans="1:5" x14ac:dyDescent="0.25">
      <c r="A2959" s="14" t="s">
        <v>706</v>
      </c>
      <c r="B2959" s="15">
        <v>42762.618113425924</v>
      </c>
      <c r="C2959" t="str">
        <f t="shared" si="92"/>
        <v>27-1-2017</v>
      </c>
      <c r="D2959">
        <f t="shared" si="93"/>
        <v>14</v>
      </c>
      <c r="E2959" s="14" t="s">
        <v>1145</v>
      </c>
    </row>
    <row r="2960" spans="1:5" x14ac:dyDescent="0.25">
      <c r="A2960" s="14" t="s">
        <v>1655</v>
      </c>
      <c r="B2960" s="14" t="s">
        <v>2985</v>
      </c>
      <c r="C2960" t="e">
        <f t="shared" si="92"/>
        <v>#VALUE!</v>
      </c>
      <c r="D2960" t="e">
        <f t="shared" si="93"/>
        <v>#VALUE!</v>
      </c>
      <c r="E2960" s="14" t="s">
        <v>1150</v>
      </c>
    </row>
    <row r="2961" spans="1:5" x14ac:dyDescent="0.25">
      <c r="A2961" s="14" t="s">
        <v>2329</v>
      </c>
      <c r="B2961" s="14" t="s">
        <v>2985</v>
      </c>
      <c r="C2961" t="e">
        <f t="shared" si="92"/>
        <v>#VALUE!</v>
      </c>
      <c r="D2961" t="e">
        <f t="shared" si="93"/>
        <v>#VALUE!</v>
      </c>
      <c r="E2961" s="14" t="s">
        <v>1150</v>
      </c>
    </row>
    <row r="2962" spans="1:5" x14ac:dyDescent="0.25">
      <c r="A2962" s="14" t="s">
        <v>2302</v>
      </c>
      <c r="B2962" s="14" t="s">
        <v>2985</v>
      </c>
      <c r="C2962" t="e">
        <f t="shared" si="92"/>
        <v>#VALUE!</v>
      </c>
      <c r="D2962" t="e">
        <f t="shared" si="93"/>
        <v>#VALUE!</v>
      </c>
      <c r="E2962" s="14" t="s">
        <v>1150</v>
      </c>
    </row>
    <row r="2963" spans="1:5" x14ac:dyDescent="0.25">
      <c r="A2963" s="14" t="s">
        <v>2317</v>
      </c>
      <c r="B2963" s="14" t="s">
        <v>2985</v>
      </c>
      <c r="C2963" t="e">
        <f t="shared" si="92"/>
        <v>#VALUE!</v>
      </c>
      <c r="D2963" t="e">
        <f t="shared" si="93"/>
        <v>#VALUE!</v>
      </c>
      <c r="E2963" s="14" t="s">
        <v>1150</v>
      </c>
    </row>
    <row r="2964" spans="1:5" x14ac:dyDescent="0.25">
      <c r="A2964" s="14" t="s">
        <v>707</v>
      </c>
      <c r="B2964" s="15">
        <v>42762.620115740741</v>
      </c>
      <c r="C2964" t="str">
        <f t="shared" si="92"/>
        <v>27-1-2017</v>
      </c>
      <c r="D2964">
        <f t="shared" si="93"/>
        <v>14</v>
      </c>
      <c r="E2964" s="14" t="s">
        <v>1145</v>
      </c>
    </row>
    <row r="2965" spans="1:5" x14ac:dyDescent="0.25">
      <c r="A2965" s="14" t="s">
        <v>2330</v>
      </c>
      <c r="B2965" s="14" t="s">
        <v>2985</v>
      </c>
      <c r="C2965" t="e">
        <f t="shared" si="92"/>
        <v>#VALUE!</v>
      </c>
      <c r="D2965" t="e">
        <f t="shared" si="93"/>
        <v>#VALUE!</v>
      </c>
      <c r="E2965" s="14" t="s">
        <v>1150</v>
      </c>
    </row>
    <row r="2966" spans="1:5" x14ac:dyDescent="0.25">
      <c r="A2966" s="14" t="s">
        <v>2168</v>
      </c>
      <c r="B2966" s="14" t="s">
        <v>2985</v>
      </c>
      <c r="C2966" t="e">
        <f t="shared" si="92"/>
        <v>#VALUE!</v>
      </c>
      <c r="D2966" t="e">
        <f t="shared" si="93"/>
        <v>#VALUE!</v>
      </c>
      <c r="E2966" s="14" t="s">
        <v>1150</v>
      </c>
    </row>
    <row r="2967" spans="1:5" x14ac:dyDescent="0.25">
      <c r="A2967" s="14" t="s">
        <v>350</v>
      </c>
      <c r="B2967" s="15">
        <v>42762.621041666665</v>
      </c>
      <c r="C2967" t="str">
        <f t="shared" si="92"/>
        <v>27-1-2017</v>
      </c>
      <c r="D2967">
        <f t="shared" si="93"/>
        <v>14</v>
      </c>
      <c r="E2967" s="14" t="s">
        <v>1145</v>
      </c>
    </row>
    <row r="2968" spans="1:5" x14ac:dyDescent="0.25">
      <c r="A2968" s="14" t="s">
        <v>2292</v>
      </c>
      <c r="B2968" s="14" t="s">
        <v>2985</v>
      </c>
      <c r="C2968" t="e">
        <f t="shared" si="92"/>
        <v>#VALUE!</v>
      </c>
      <c r="D2968" t="e">
        <f t="shared" si="93"/>
        <v>#VALUE!</v>
      </c>
      <c r="E2968" s="14" t="s">
        <v>1150</v>
      </c>
    </row>
    <row r="2969" spans="1:5" x14ac:dyDescent="0.25">
      <c r="A2969" s="14" t="s">
        <v>2300</v>
      </c>
      <c r="B2969" s="14" t="s">
        <v>2985</v>
      </c>
      <c r="C2969" t="e">
        <f t="shared" si="92"/>
        <v>#VALUE!</v>
      </c>
      <c r="D2969" t="e">
        <f t="shared" si="93"/>
        <v>#VALUE!</v>
      </c>
      <c r="E2969" s="14" t="s">
        <v>1150</v>
      </c>
    </row>
    <row r="2970" spans="1:5" x14ac:dyDescent="0.25">
      <c r="A2970" s="14" t="s">
        <v>128</v>
      </c>
      <c r="B2970" s="15">
        <v>42762.622858796298</v>
      </c>
      <c r="C2970" t="str">
        <f t="shared" si="92"/>
        <v>27-1-2017</v>
      </c>
      <c r="D2970">
        <f t="shared" si="93"/>
        <v>14</v>
      </c>
      <c r="E2970" s="14" t="s">
        <v>1146</v>
      </c>
    </row>
    <row r="2971" spans="1:5" x14ac:dyDescent="0.25">
      <c r="A2971" s="14" t="s">
        <v>2331</v>
      </c>
      <c r="B2971" s="15">
        <v>42762.622870370367</v>
      </c>
      <c r="C2971" t="str">
        <f t="shared" si="92"/>
        <v>27-1-2017</v>
      </c>
      <c r="D2971">
        <f t="shared" si="93"/>
        <v>14</v>
      </c>
      <c r="E2971" s="14" t="s">
        <v>1145</v>
      </c>
    </row>
    <row r="2972" spans="1:5" x14ac:dyDescent="0.25">
      <c r="A2972" s="14" t="s">
        <v>348</v>
      </c>
      <c r="B2972" s="15">
        <v>42762.622939814813</v>
      </c>
      <c r="C2972" t="str">
        <f t="shared" si="92"/>
        <v>27-1-2017</v>
      </c>
      <c r="D2972">
        <f t="shared" si="93"/>
        <v>14</v>
      </c>
      <c r="E2972" s="14" t="s">
        <v>1145</v>
      </c>
    </row>
    <row r="2973" spans="1:5" x14ac:dyDescent="0.25">
      <c r="A2973" s="14" t="s">
        <v>1984</v>
      </c>
      <c r="B2973" s="14" t="s">
        <v>2985</v>
      </c>
      <c r="C2973" t="e">
        <f t="shared" si="92"/>
        <v>#VALUE!</v>
      </c>
      <c r="D2973" t="e">
        <f t="shared" si="93"/>
        <v>#VALUE!</v>
      </c>
      <c r="E2973" s="14" t="s">
        <v>1150</v>
      </c>
    </row>
    <row r="2974" spans="1:5" x14ac:dyDescent="0.25">
      <c r="A2974" s="14" t="s">
        <v>2322</v>
      </c>
      <c r="B2974" s="14" t="s">
        <v>2985</v>
      </c>
      <c r="C2974" t="e">
        <f t="shared" si="92"/>
        <v>#VALUE!</v>
      </c>
      <c r="D2974" t="e">
        <f t="shared" si="93"/>
        <v>#VALUE!</v>
      </c>
      <c r="E2974" s="14" t="s">
        <v>1150</v>
      </c>
    </row>
    <row r="2975" spans="1:5" x14ac:dyDescent="0.25">
      <c r="A2975" s="14" t="s">
        <v>2323</v>
      </c>
      <c r="B2975" s="14" t="s">
        <v>2985</v>
      </c>
      <c r="C2975" t="e">
        <f t="shared" si="92"/>
        <v>#VALUE!</v>
      </c>
      <c r="D2975" t="e">
        <f t="shared" si="93"/>
        <v>#VALUE!</v>
      </c>
      <c r="E2975" s="14" t="s">
        <v>1150</v>
      </c>
    </row>
    <row r="2976" spans="1:5" x14ac:dyDescent="0.25">
      <c r="A2976" s="14" t="s">
        <v>558</v>
      </c>
      <c r="B2976" s="15">
        <v>42762.626516203702</v>
      </c>
      <c r="C2976" t="str">
        <f t="shared" si="92"/>
        <v>27-1-2017</v>
      </c>
      <c r="D2976">
        <f t="shared" si="93"/>
        <v>15</v>
      </c>
      <c r="E2976" s="14" t="s">
        <v>1145</v>
      </c>
    </row>
    <row r="2977" spans="1:5" x14ac:dyDescent="0.25">
      <c r="A2977" s="14" t="s">
        <v>559</v>
      </c>
      <c r="B2977" s="15">
        <v>42762.628518518519</v>
      </c>
      <c r="C2977" t="str">
        <f t="shared" si="92"/>
        <v>27-1-2017</v>
      </c>
      <c r="D2977">
        <f t="shared" si="93"/>
        <v>15</v>
      </c>
      <c r="E2977" s="14" t="s">
        <v>1145</v>
      </c>
    </row>
    <row r="2978" spans="1:5" x14ac:dyDescent="0.25">
      <c r="A2978" s="14" t="s">
        <v>339</v>
      </c>
      <c r="B2978" s="15">
        <v>42762.628599537034</v>
      </c>
      <c r="C2978" t="str">
        <f t="shared" si="92"/>
        <v>27-1-2017</v>
      </c>
      <c r="D2978">
        <f t="shared" si="93"/>
        <v>15</v>
      </c>
      <c r="E2978" s="14" t="s">
        <v>1147</v>
      </c>
    </row>
    <row r="2979" spans="1:5" x14ac:dyDescent="0.25">
      <c r="A2979" s="14" t="s">
        <v>2324</v>
      </c>
      <c r="B2979" s="14" t="s">
        <v>2985</v>
      </c>
      <c r="C2979" t="e">
        <f t="shared" si="92"/>
        <v>#VALUE!</v>
      </c>
      <c r="D2979" t="e">
        <f t="shared" si="93"/>
        <v>#VALUE!</v>
      </c>
      <c r="E2979" s="14" t="s">
        <v>1150</v>
      </c>
    </row>
    <row r="2980" spans="1:5" x14ac:dyDescent="0.25">
      <c r="A2980" s="14" t="s">
        <v>344</v>
      </c>
      <c r="B2980" s="15">
        <v>42762.630532407406</v>
      </c>
      <c r="C2980" t="str">
        <f t="shared" si="92"/>
        <v>27-1-2017</v>
      </c>
      <c r="D2980">
        <f t="shared" si="93"/>
        <v>15</v>
      </c>
      <c r="E2980" s="14" t="s">
        <v>1151</v>
      </c>
    </row>
    <row r="2981" spans="1:5" x14ac:dyDescent="0.25">
      <c r="A2981" s="14" t="s">
        <v>781</v>
      </c>
      <c r="B2981" s="14" t="s">
        <v>2985</v>
      </c>
      <c r="C2981" t="e">
        <f t="shared" si="92"/>
        <v>#VALUE!</v>
      </c>
      <c r="D2981" t="e">
        <f t="shared" si="93"/>
        <v>#VALUE!</v>
      </c>
      <c r="E2981" s="14" t="s">
        <v>1150</v>
      </c>
    </row>
    <row r="2982" spans="1:5" x14ac:dyDescent="0.25">
      <c r="A2982" s="14" t="s">
        <v>352</v>
      </c>
      <c r="B2982" s="15">
        <v>42762.632013888891</v>
      </c>
      <c r="C2982" t="str">
        <f t="shared" si="92"/>
        <v>27-1-2017</v>
      </c>
      <c r="D2982">
        <f t="shared" si="93"/>
        <v>15</v>
      </c>
      <c r="E2982" s="14" t="s">
        <v>1145</v>
      </c>
    </row>
    <row r="2983" spans="1:5" x14ac:dyDescent="0.25">
      <c r="A2983" s="14" t="s">
        <v>731</v>
      </c>
      <c r="B2983" s="14" t="s">
        <v>2985</v>
      </c>
      <c r="C2983" t="e">
        <f t="shared" si="92"/>
        <v>#VALUE!</v>
      </c>
      <c r="D2983" t="e">
        <f t="shared" si="93"/>
        <v>#VALUE!</v>
      </c>
      <c r="E2983" s="14" t="s">
        <v>1150</v>
      </c>
    </row>
    <row r="2984" spans="1:5" x14ac:dyDescent="0.25">
      <c r="A2984" s="14" t="s">
        <v>2290</v>
      </c>
      <c r="B2984" s="14" t="s">
        <v>2985</v>
      </c>
      <c r="C2984" t="e">
        <f t="shared" si="92"/>
        <v>#VALUE!</v>
      </c>
      <c r="D2984" t="e">
        <f t="shared" si="93"/>
        <v>#VALUE!</v>
      </c>
      <c r="E2984" s="14" t="s">
        <v>1150</v>
      </c>
    </row>
    <row r="2985" spans="1:5" x14ac:dyDescent="0.25">
      <c r="A2985" s="14" t="s">
        <v>353</v>
      </c>
      <c r="B2985" s="15">
        <v>42762.633472222224</v>
      </c>
      <c r="C2985" t="str">
        <f t="shared" si="92"/>
        <v>27-1-2017</v>
      </c>
      <c r="D2985">
        <f t="shared" si="93"/>
        <v>15</v>
      </c>
      <c r="E2985" s="14" t="s">
        <v>1145</v>
      </c>
    </row>
    <row r="2986" spans="1:5" x14ac:dyDescent="0.25">
      <c r="A2986" s="14" t="s">
        <v>353</v>
      </c>
      <c r="B2986" s="15">
        <v>42762.633472222224</v>
      </c>
      <c r="C2986" t="str">
        <f t="shared" si="92"/>
        <v>27-1-2017</v>
      </c>
      <c r="D2986">
        <f t="shared" si="93"/>
        <v>15</v>
      </c>
      <c r="E2986" s="14" t="s">
        <v>1145</v>
      </c>
    </row>
    <row r="2987" spans="1:5" x14ac:dyDescent="0.25">
      <c r="A2987" s="14" t="s">
        <v>709</v>
      </c>
      <c r="B2987" s="15">
        <v>42762.635740740741</v>
      </c>
      <c r="C2987" t="str">
        <f t="shared" si="92"/>
        <v>27-1-2017</v>
      </c>
      <c r="D2987">
        <f t="shared" si="93"/>
        <v>15</v>
      </c>
      <c r="E2987" s="14" t="s">
        <v>1145</v>
      </c>
    </row>
    <row r="2988" spans="1:5" x14ac:dyDescent="0.25">
      <c r="A2988" s="14" t="s">
        <v>130</v>
      </c>
      <c r="B2988" s="15">
        <v>42762.635844907411</v>
      </c>
      <c r="C2988" t="str">
        <f t="shared" si="92"/>
        <v>27-1-2017</v>
      </c>
      <c r="D2988">
        <f t="shared" si="93"/>
        <v>15</v>
      </c>
      <c r="E2988" s="14" t="s">
        <v>1145</v>
      </c>
    </row>
    <row r="2989" spans="1:5" x14ac:dyDescent="0.25">
      <c r="A2989" s="14" t="s">
        <v>2332</v>
      </c>
      <c r="B2989" s="14" t="s">
        <v>2985</v>
      </c>
      <c r="C2989" t="e">
        <f t="shared" si="92"/>
        <v>#VALUE!</v>
      </c>
      <c r="D2989" t="e">
        <f t="shared" si="93"/>
        <v>#VALUE!</v>
      </c>
      <c r="E2989" s="14" t="s">
        <v>1150</v>
      </c>
    </row>
    <row r="2990" spans="1:5" x14ac:dyDescent="0.25">
      <c r="A2990" s="14" t="s">
        <v>2332</v>
      </c>
      <c r="B2990" s="14" t="s">
        <v>2985</v>
      </c>
      <c r="C2990" t="e">
        <f t="shared" si="92"/>
        <v>#VALUE!</v>
      </c>
      <c r="D2990" t="e">
        <f t="shared" si="93"/>
        <v>#VALUE!</v>
      </c>
      <c r="E2990" s="14" t="s">
        <v>1150</v>
      </c>
    </row>
    <row r="2991" spans="1:5" x14ac:dyDescent="0.25">
      <c r="A2991" s="14" t="s">
        <v>354</v>
      </c>
      <c r="B2991" s="15">
        <v>42762.639988425923</v>
      </c>
      <c r="C2991" t="str">
        <f t="shared" si="92"/>
        <v>27-1-2017</v>
      </c>
      <c r="D2991">
        <f t="shared" si="93"/>
        <v>15</v>
      </c>
      <c r="E2991" s="14" t="s">
        <v>1145</v>
      </c>
    </row>
    <row r="2992" spans="1:5" x14ac:dyDescent="0.25">
      <c r="A2992" s="14" t="s">
        <v>131</v>
      </c>
      <c r="B2992" s="15">
        <v>42762.640289351853</v>
      </c>
      <c r="C2992" t="str">
        <f t="shared" si="92"/>
        <v>27-1-2017</v>
      </c>
      <c r="D2992">
        <f t="shared" si="93"/>
        <v>15</v>
      </c>
      <c r="E2992" s="14" t="s">
        <v>1145</v>
      </c>
    </row>
    <row r="2993" spans="1:5" x14ac:dyDescent="0.25">
      <c r="A2993" s="14" t="s">
        <v>710</v>
      </c>
      <c r="B2993" s="15">
        <v>42762.640393518515</v>
      </c>
      <c r="C2993" t="str">
        <f t="shared" si="92"/>
        <v>27-1-2017</v>
      </c>
      <c r="D2993">
        <f t="shared" si="93"/>
        <v>15</v>
      </c>
      <c r="E2993" s="14" t="s">
        <v>1145</v>
      </c>
    </row>
    <row r="2994" spans="1:5" x14ac:dyDescent="0.25">
      <c r="A2994" s="14" t="s">
        <v>132</v>
      </c>
      <c r="B2994" s="15">
        <v>42762.642152777778</v>
      </c>
      <c r="C2994" t="str">
        <f t="shared" si="92"/>
        <v>27-1-2017</v>
      </c>
      <c r="D2994">
        <f t="shared" si="93"/>
        <v>15</v>
      </c>
      <c r="E2994" s="14" t="s">
        <v>1143</v>
      </c>
    </row>
    <row r="2995" spans="1:5" x14ac:dyDescent="0.25">
      <c r="A2995" s="14" t="s">
        <v>132</v>
      </c>
      <c r="B2995" s="15">
        <v>42762.642152777778</v>
      </c>
      <c r="C2995" t="str">
        <f t="shared" si="92"/>
        <v>27-1-2017</v>
      </c>
      <c r="D2995">
        <f t="shared" si="93"/>
        <v>15</v>
      </c>
      <c r="E2995" s="14" t="s">
        <v>1143</v>
      </c>
    </row>
    <row r="2996" spans="1:5" x14ac:dyDescent="0.25">
      <c r="A2996" s="14" t="s">
        <v>126</v>
      </c>
      <c r="B2996" s="15">
        <v>42762.642500000002</v>
      </c>
      <c r="C2996" t="str">
        <f t="shared" si="92"/>
        <v>27-1-2017</v>
      </c>
      <c r="D2996">
        <f t="shared" si="93"/>
        <v>15</v>
      </c>
      <c r="E2996" s="14" t="s">
        <v>1145</v>
      </c>
    </row>
    <row r="2997" spans="1:5" x14ac:dyDescent="0.25">
      <c r="A2997" s="14" t="s">
        <v>711</v>
      </c>
      <c r="B2997" s="15">
        <v>42762.644085648149</v>
      </c>
      <c r="C2997" t="str">
        <f t="shared" si="92"/>
        <v>27-1-2017</v>
      </c>
      <c r="D2997">
        <f t="shared" si="93"/>
        <v>15</v>
      </c>
      <c r="E2997" s="14" t="s">
        <v>1145</v>
      </c>
    </row>
    <row r="2998" spans="1:5" x14ac:dyDescent="0.25">
      <c r="A2998" s="14" t="s">
        <v>562</v>
      </c>
      <c r="B2998" s="15">
        <v>42762.644143518519</v>
      </c>
      <c r="C2998" t="str">
        <f t="shared" si="92"/>
        <v>27-1-2017</v>
      </c>
      <c r="D2998">
        <f t="shared" si="93"/>
        <v>15</v>
      </c>
      <c r="E2998" s="14" t="s">
        <v>1145</v>
      </c>
    </row>
    <row r="2999" spans="1:5" x14ac:dyDescent="0.25">
      <c r="A2999" s="14" t="s">
        <v>133</v>
      </c>
      <c r="B2999" s="15">
        <v>42762.64534722222</v>
      </c>
      <c r="C2999" t="str">
        <f t="shared" si="92"/>
        <v>27-1-2017</v>
      </c>
      <c r="D2999">
        <f t="shared" si="93"/>
        <v>15</v>
      </c>
      <c r="E2999" s="14" t="s">
        <v>1145</v>
      </c>
    </row>
    <row r="3000" spans="1:5" x14ac:dyDescent="0.25">
      <c r="A3000" s="14" t="s">
        <v>561</v>
      </c>
      <c r="B3000" s="15">
        <v>42762.645381944443</v>
      </c>
      <c r="C3000" t="str">
        <f t="shared" si="92"/>
        <v>27-1-2017</v>
      </c>
      <c r="D3000">
        <f t="shared" si="93"/>
        <v>15</v>
      </c>
      <c r="E3000" s="14" t="s">
        <v>1145</v>
      </c>
    </row>
    <row r="3001" spans="1:5" x14ac:dyDescent="0.25">
      <c r="A3001" s="14" t="s">
        <v>712</v>
      </c>
      <c r="B3001" s="15">
        <v>42762.647511574076</v>
      </c>
      <c r="C3001" t="str">
        <f t="shared" si="92"/>
        <v>27-1-2017</v>
      </c>
      <c r="D3001">
        <f t="shared" si="93"/>
        <v>15</v>
      </c>
      <c r="E3001" s="14" t="s">
        <v>1145</v>
      </c>
    </row>
    <row r="3002" spans="1:5" x14ac:dyDescent="0.25">
      <c r="A3002" s="14" t="s">
        <v>134</v>
      </c>
      <c r="B3002" s="15">
        <v>42762.648541666669</v>
      </c>
      <c r="C3002" t="str">
        <f t="shared" si="92"/>
        <v>27-1-2017</v>
      </c>
      <c r="D3002">
        <f t="shared" si="93"/>
        <v>15</v>
      </c>
      <c r="E3002" s="14" t="s">
        <v>1145</v>
      </c>
    </row>
    <row r="3003" spans="1:5" x14ac:dyDescent="0.25">
      <c r="A3003" s="14" t="s">
        <v>560</v>
      </c>
      <c r="B3003" s="15">
        <v>42762.650173611109</v>
      </c>
      <c r="C3003" t="str">
        <f t="shared" si="92"/>
        <v>27-1-2017</v>
      </c>
      <c r="D3003">
        <f t="shared" si="93"/>
        <v>15</v>
      </c>
      <c r="E3003" s="14" t="s">
        <v>1147</v>
      </c>
    </row>
    <row r="3004" spans="1:5" x14ac:dyDescent="0.25">
      <c r="A3004" s="14" t="s">
        <v>2287</v>
      </c>
      <c r="B3004" s="14" t="s">
        <v>2985</v>
      </c>
      <c r="C3004" t="e">
        <f t="shared" si="92"/>
        <v>#VALUE!</v>
      </c>
      <c r="D3004" t="e">
        <f t="shared" si="93"/>
        <v>#VALUE!</v>
      </c>
      <c r="E3004" s="14" t="s">
        <v>1150</v>
      </c>
    </row>
    <row r="3005" spans="1:5" x14ac:dyDescent="0.25">
      <c r="A3005" s="14" t="s">
        <v>135</v>
      </c>
      <c r="B3005" s="15">
        <v>42762.650324074071</v>
      </c>
      <c r="C3005" t="str">
        <f t="shared" si="92"/>
        <v>27-1-2017</v>
      </c>
      <c r="D3005">
        <f t="shared" si="93"/>
        <v>15</v>
      </c>
      <c r="E3005" s="14" t="s">
        <v>1145</v>
      </c>
    </row>
    <row r="3006" spans="1:5" x14ac:dyDescent="0.25">
      <c r="A3006" s="14" t="s">
        <v>2288</v>
      </c>
      <c r="B3006" s="14" t="s">
        <v>2985</v>
      </c>
      <c r="C3006" t="e">
        <f t="shared" si="92"/>
        <v>#VALUE!</v>
      </c>
      <c r="D3006" t="e">
        <f t="shared" si="93"/>
        <v>#VALUE!</v>
      </c>
      <c r="E3006" s="14" t="s">
        <v>1150</v>
      </c>
    </row>
    <row r="3007" spans="1:5" x14ac:dyDescent="0.25">
      <c r="A3007" s="14" t="s">
        <v>2333</v>
      </c>
      <c r="B3007" s="14" t="s">
        <v>2985</v>
      </c>
      <c r="C3007" t="e">
        <f t="shared" si="92"/>
        <v>#VALUE!</v>
      </c>
      <c r="D3007" t="e">
        <f t="shared" si="93"/>
        <v>#VALUE!</v>
      </c>
      <c r="E3007" s="14" t="s">
        <v>1150</v>
      </c>
    </row>
    <row r="3008" spans="1:5" x14ac:dyDescent="0.25">
      <c r="A3008" s="14" t="s">
        <v>2333</v>
      </c>
      <c r="B3008" s="14" t="s">
        <v>2985</v>
      </c>
      <c r="C3008" t="e">
        <f t="shared" si="92"/>
        <v>#VALUE!</v>
      </c>
      <c r="D3008" t="e">
        <f t="shared" si="93"/>
        <v>#VALUE!</v>
      </c>
      <c r="E3008" s="14" t="s">
        <v>1150</v>
      </c>
    </row>
    <row r="3009" spans="1:5" x14ac:dyDescent="0.25">
      <c r="A3009" s="14" t="s">
        <v>2291</v>
      </c>
      <c r="B3009" s="14" t="s">
        <v>2985</v>
      </c>
      <c r="C3009" t="e">
        <f t="shared" si="92"/>
        <v>#VALUE!</v>
      </c>
      <c r="D3009" t="e">
        <f t="shared" si="93"/>
        <v>#VALUE!</v>
      </c>
      <c r="E3009" s="14" t="s">
        <v>1150</v>
      </c>
    </row>
    <row r="3010" spans="1:5" x14ac:dyDescent="0.25">
      <c r="A3010" s="14" t="s">
        <v>2326</v>
      </c>
      <c r="B3010" s="14" t="s">
        <v>2985</v>
      </c>
      <c r="C3010" t="e">
        <f t="shared" si="92"/>
        <v>#VALUE!</v>
      </c>
      <c r="D3010" t="e">
        <f t="shared" si="93"/>
        <v>#VALUE!</v>
      </c>
      <c r="E3010" s="14" t="s">
        <v>1150</v>
      </c>
    </row>
    <row r="3011" spans="1:5" x14ac:dyDescent="0.25">
      <c r="A3011" s="14" t="s">
        <v>563</v>
      </c>
      <c r="B3011" s="15">
        <v>42762.650636574072</v>
      </c>
      <c r="C3011" t="str">
        <f t="shared" ref="C3011:C3074" si="94">CONCATENATE(DAY(B3011),"-",MONTH(B3011),"-",YEAR(B3011))</f>
        <v>27-1-2017</v>
      </c>
      <c r="D3011">
        <f t="shared" ref="D3011:D3074" si="95">HOUR(B3011)</f>
        <v>15</v>
      </c>
      <c r="E3011" s="14" t="s">
        <v>1145</v>
      </c>
    </row>
    <row r="3012" spans="1:5" x14ac:dyDescent="0.25">
      <c r="A3012" s="14" t="s">
        <v>6</v>
      </c>
      <c r="B3012" s="15">
        <v>42762.650763888887</v>
      </c>
      <c r="C3012" t="str">
        <f t="shared" si="94"/>
        <v>27-1-2017</v>
      </c>
      <c r="D3012">
        <f t="shared" si="95"/>
        <v>15</v>
      </c>
      <c r="E3012" s="14" t="s">
        <v>1145</v>
      </c>
    </row>
    <row r="3013" spans="1:5" x14ac:dyDescent="0.25">
      <c r="A3013" s="14" t="s">
        <v>556</v>
      </c>
      <c r="B3013" s="15">
        <v>42762.652071759258</v>
      </c>
      <c r="C3013" t="str">
        <f t="shared" si="94"/>
        <v>27-1-2017</v>
      </c>
      <c r="D3013">
        <f t="shared" si="95"/>
        <v>15</v>
      </c>
      <c r="E3013" s="14" t="s">
        <v>1150</v>
      </c>
    </row>
    <row r="3014" spans="1:5" x14ac:dyDescent="0.25">
      <c r="A3014" s="14" t="s">
        <v>564</v>
      </c>
      <c r="B3014" s="15">
        <v>42762.652245370373</v>
      </c>
      <c r="C3014" t="str">
        <f t="shared" si="94"/>
        <v>27-1-2017</v>
      </c>
      <c r="D3014">
        <f t="shared" si="95"/>
        <v>15</v>
      </c>
      <c r="E3014" s="14" t="s">
        <v>1150</v>
      </c>
    </row>
    <row r="3015" spans="1:5" x14ac:dyDescent="0.25">
      <c r="A3015" s="14" t="s">
        <v>349</v>
      </c>
      <c r="B3015" s="15">
        <v>42762.65283564815</v>
      </c>
      <c r="C3015" t="str">
        <f t="shared" si="94"/>
        <v>27-1-2017</v>
      </c>
      <c r="D3015">
        <f t="shared" si="95"/>
        <v>15</v>
      </c>
      <c r="E3015" s="14" t="s">
        <v>1150</v>
      </c>
    </row>
    <row r="3016" spans="1:5" x14ac:dyDescent="0.25">
      <c r="A3016" s="14" t="s">
        <v>137</v>
      </c>
      <c r="B3016" s="15">
        <v>42762.653194444443</v>
      </c>
      <c r="C3016" t="str">
        <f t="shared" si="94"/>
        <v>27-1-2017</v>
      </c>
      <c r="D3016">
        <f t="shared" si="95"/>
        <v>15</v>
      </c>
      <c r="E3016" s="14" t="s">
        <v>1145</v>
      </c>
    </row>
    <row r="3017" spans="1:5" x14ac:dyDescent="0.25">
      <c r="A3017" s="14" t="s">
        <v>482</v>
      </c>
      <c r="B3017" s="15">
        <v>42762.653229166666</v>
      </c>
      <c r="C3017" t="str">
        <f t="shared" si="94"/>
        <v>27-1-2017</v>
      </c>
      <c r="D3017">
        <f t="shared" si="95"/>
        <v>15</v>
      </c>
      <c r="E3017" s="14" t="s">
        <v>1147</v>
      </c>
    </row>
    <row r="3018" spans="1:5" x14ac:dyDescent="0.25">
      <c r="A3018" s="14" t="s">
        <v>127</v>
      </c>
      <c r="B3018" s="15">
        <v>42762.653749999998</v>
      </c>
      <c r="C3018" t="str">
        <f t="shared" si="94"/>
        <v>27-1-2017</v>
      </c>
      <c r="D3018">
        <f t="shared" si="95"/>
        <v>15</v>
      </c>
      <c r="E3018" s="14" t="s">
        <v>1150</v>
      </c>
    </row>
    <row r="3019" spans="1:5" x14ac:dyDescent="0.25">
      <c r="A3019" s="14" t="s">
        <v>2289</v>
      </c>
      <c r="B3019" s="14" t="s">
        <v>2985</v>
      </c>
      <c r="C3019" t="e">
        <f t="shared" si="94"/>
        <v>#VALUE!</v>
      </c>
      <c r="D3019" t="e">
        <f t="shared" si="95"/>
        <v>#VALUE!</v>
      </c>
      <c r="E3019" s="14" t="s">
        <v>1150</v>
      </c>
    </row>
    <row r="3020" spans="1:5" x14ac:dyDescent="0.25">
      <c r="A3020" s="14" t="s">
        <v>356</v>
      </c>
      <c r="B3020" s="15">
        <v>42762.653969907406</v>
      </c>
      <c r="C3020" t="str">
        <f t="shared" si="94"/>
        <v>27-1-2017</v>
      </c>
      <c r="D3020">
        <f t="shared" si="95"/>
        <v>15</v>
      </c>
      <c r="E3020" s="14" t="s">
        <v>1145</v>
      </c>
    </row>
    <row r="3021" spans="1:5" x14ac:dyDescent="0.25">
      <c r="A3021" s="14" t="s">
        <v>565</v>
      </c>
      <c r="B3021" s="15">
        <v>42762.654421296298</v>
      </c>
      <c r="C3021" t="str">
        <f t="shared" si="94"/>
        <v>27-1-2017</v>
      </c>
      <c r="D3021">
        <f t="shared" si="95"/>
        <v>15</v>
      </c>
      <c r="E3021" s="14" t="s">
        <v>1150</v>
      </c>
    </row>
    <row r="3022" spans="1:5" x14ac:dyDescent="0.25">
      <c r="A3022" s="14" t="s">
        <v>138</v>
      </c>
      <c r="B3022" s="15">
        <v>42762.654722222222</v>
      </c>
      <c r="C3022" t="str">
        <f t="shared" si="94"/>
        <v>27-1-2017</v>
      </c>
      <c r="D3022">
        <f t="shared" si="95"/>
        <v>15</v>
      </c>
      <c r="E3022" s="14" t="s">
        <v>1150</v>
      </c>
    </row>
    <row r="3023" spans="1:5" x14ac:dyDescent="0.25">
      <c r="A3023" s="14" t="s">
        <v>357</v>
      </c>
      <c r="B3023" s="15">
        <v>42762.655092592591</v>
      </c>
      <c r="C3023" t="str">
        <f t="shared" si="94"/>
        <v>27-1-2017</v>
      </c>
      <c r="D3023">
        <f t="shared" si="95"/>
        <v>15</v>
      </c>
      <c r="E3023" s="14" t="s">
        <v>1145</v>
      </c>
    </row>
    <row r="3024" spans="1:5" x14ac:dyDescent="0.25">
      <c r="A3024" s="14" t="s">
        <v>557</v>
      </c>
      <c r="B3024" s="15">
        <v>42762.655266203707</v>
      </c>
      <c r="C3024" t="str">
        <f t="shared" si="94"/>
        <v>27-1-2017</v>
      </c>
      <c r="D3024">
        <f t="shared" si="95"/>
        <v>15</v>
      </c>
      <c r="E3024" s="14" t="s">
        <v>1150</v>
      </c>
    </row>
    <row r="3025" spans="1:5" x14ac:dyDescent="0.25">
      <c r="A3025" s="14" t="s">
        <v>714</v>
      </c>
      <c r="B3025" s="15">
        <v>42762.656180555554</v>
      </c>
      <c r="C3025" t="str">
        <f t="shared" si="94"/>
        <v>27-1-2017</v>
      </c>
      <c r="D3025">
        <f t="shared" si="95"/>
        <v>15</v>
      </c>
      <c r="E3025" s="14" t="s">
        <v>1145</v>
      </c>
    </row>
    <row r="3026" spans="1:5" x14ac:dyDescent="0.25">
      <c r="A3026" s="14" t="s">
        <v>351</v>
      </c>
      <c r="B3026" s="15">
        <v>42762.656446759262</v>
      </c>
      <c r="C3026" t="str">
        <f t="shared" si="94"/>
        <v>27-1-2017</v>
      </c>
      <c r="D3026">
        <f t="shared" si="95"/>
        <v>15</v>
      </c>
      <c r="E3026" s="14" t="s">
        <v>1150</v>
      </c>
    </row>
    <row r="3027" spans="1:5" x14ac:dyDescent="0.25">
      <c r="A3027" s="14" t="s">
        <v>566</v>
      </c>
      <c r="B3027" s="15">
        <v>42762.656631944446</v>
      </c>
      <c r="C3027" t="str">
        <f t="shared" si="94"/>
        <v>27-1-2017</v>
      </c>
      <c r="D3027">
        <f t="shared" si="95"/>
        <v>15</v>
      </c>
      <c r="E3027" s="14" t="s">
        <v>1145</v>
      </c>
    </row>
    <row r="3028" spans="1:5" x14ac:dyDescent="0.25">
      <c r="A3028" s="14" t="s">
        <v>2294</v>
      </c>
      <c r="B3028" s="14" t="s">
        <v>2985</v>
      </c>
      <c r="C3028" t="e">
        <f t="shared" si="94"/>
        <v>#VALUE!</v>
      </c>
      <c r="D3028" t="e">
        <f t="shared" si="95"/>
        <v>#VALUE!</v>
      </c>
      <c r="E3028" s="14" t="s">
        <v>1150</v>
      </c>
    </row>
    <row r="3029" spans="1:5" x14ac:dyDescent="0.25">
      <c r="A3029" s="14" t="s">
        <v>2327</v>
      </c>
      <c r="B3029" s="14" t="s">
        <v>2985</v>
      </c>
      <c r="C3029" t="e">
        <f t="shared" si="94"/>
        <v>#VALUE!</v>
      </c>
      <c r="D3029" t="e">
        <f t="shared" si="95"/>
        <v>#VALUE!</v>
      </c>
      <c r="E3029" s="14" t="s">
        <v>1150</v>
      </c>
    </row>
    <row r="3030" spans="1:5" x14ac:dyDescent="0.25">
      <c r="A3030" s="14" t="s">
        <v>358</v>
      </c>
      <c r="B3030" s="15">
        <v>42762.657557870371</v>
      </c>
      <c r="C3030" t="str">
        <f t="shared" si="94"/>
        <v>27-1-2017</v>
      </c>
      <c r="D3030">
        <f t="shared" si="95"/>
        <v>15</v>
      </c>
      <c r="E3030" s="14" t="s">
        <v>1145</v>
      </c>
    </row>
    <row r="3031" spans="1:5" x14ac:dyDescent="0.25">
      <c r="A3031" s="14" t="s">
        <v>139</v>
      </c>
      <c r="B3031" s="15">
        <v>42762.658449074072</v>
      </c>
      <c r="C3031" t="str">
        <f t="shared" si="94"/>
        <v>27-1-2017</v>
      </c>
      <c r="D3031">
        <f t="shared" si="95"/>
        <v>15</v>
      </c>
      <c r="E3031" s="14" t="s">
        <v>1145</v>
      </c>
    </row>
    <row r="3032" spans="1:5" x14ac:dyDescent="0.25">
      <c r="A3032" s="14" t="s">
        <v>359</v>
      </c>
      <c r="B3032" s="15">
        <v>42762.659131944441</v>
      </c>
      <c r="C3032" t="str">
        <f t="shared" si="94"/>
        <v>27-1-2017</v>
      </c>
      <c r="D3032">
        <f t="shared" si="95"/>
        <v>15</v>
      </c>
      <c r="E3032" s="14" t="s">
        <v>1145</v>
      </c>
    </row>
    <row r="3033" spans="1:5" x14ac:dyDescent="0.25">
      <c r="A3033" s="14" t="s">
        <v>359</v>
      </c>
      <c r="B3033" s="15">
        <v>42762.659131944441</v>
      </c>
      <c r="C3033" t="str">
        <f t="shared" si="94"/>
        <v>27-1-2017</v>
      </c>
      <c r="D3033">
        <f t="shared" si="95"/>
        <v>15</v>
      </c>
      <c r="E3033" s="14" t="s">
        <v>1145</v>
      </c>
    </row>
    <row r="3034" spans="1:5" x14ac:dyDescent="0.25">
      <c r="A3034" s="14" t="s">
        <v>355</v>
      </c>
      <c r="B3034" s="15">
        <v>42762.659513888888</v>
      </c>
      <c r="C3034" t="str">
        <f t="shared" si="94"/>
        <v>27-1-2017</v>
      </c>
      <c r="D3034">
        <f t="shared" si="95"/>
        <v>15</v>
      </c>
      <c r="E3034" s="14" t="s">
        <v>1145</v>
      </c>
    </row>
    <row r="3035" spans="1:5" x14ac:dyDescent="0.25">
      <c r="A3035" s="14" t="s">
        <v>1519</v>
      </c>
      <c r="B3035" s="14" t="s">
        <v>2985</v>
      </c>
      <c r="C3035" t="e">
        <f t="shared" si="94"/>
        <v>#VALUE!</v>
      </c>
      <c r="D3035" t="e">
        <f t="shared" si="95"/>
        <v>#VALUE!</v>
      </c>
      <c r="E3035" s="14" t="s">
        <v>1150</v>
      </c>
    </row>
    <row r="3036" spans="1:5" x14ac:dyDescent="0.25">
      <c r="A3036" s="14" t="s">
        <v>1519</v>
      </c>
      <c r="B3036" s="14" t="s">
        <v>2985</v>
      </c>
      <c r="C3036" t="e">
        <f t="shared" si="94"/>
        <v>#VALUE!</v>
      </c>
      <c r="D3036" t="e">
        <f t="shared" si="95"/>
        <v>#VALUE!</v>
      </c>
      <c r="E3036" s="14" t="s">
        <v>1150</v>
      </c>
    </row>
    <row r="3037" spans="1:5" x14ac:dyDescent="0.25">
      <c r="A3037" s="14" t="s">
        <v>787</v>
      </c>
      <c r="B3037" s="14" t="s">
        <v>2985</v>
      </c>
      <c r="C3037" t="e">
        <f t="shared" si="94"/>
        <v>#VALUE!</v>
      </c>
      <c r="D3037" t="e">
        <f t="shared" si="95"/>
        <v>#VALUE!</v>
      </c>
      <c r="E3037" s="14" t="s">
        <v>1150</v>
      </c>
    </row>
    <row r="3038" spans="1:5" x14ac:dyDescent="0.25">
      <c r="A3038" s="14" t="s">
        <v>2305</v>
      </c>
      <c r="B3038" s="14" t="s">
        <v>2985</v>
      </c>
      <c r="C3038" t="e">
        <f t="shared" si="94"/>
        <v>#VALUE!</v>
      </c>
      <c r="D3038" t="e">
        <f t="shared" si="95"/>
        <v>#VALUE!</v>
      </c>
      <c r="E3038" s="14" t="s">
        <v>1150</v>
      </c>
    </row>
    <row r="3039" spans="1:5" x14ac:dyDescent="0.25">
      <c r="A3039" s="14" t="s">
        <v>2334</v>
      </c>
      <c r="B3039" s="14" t="s">
        <v>2985</v>
      </c>
      <c r="C3039" t="e">
        <f t="shared" si="94"/>
        <v>#VALUE!</v>
      </c>
      <c r="D3039" t="e">
        <f t="shared" si="95"/>
        <v>#VALUE!</v>
      </c>
      <c r="E3039" s="14" t="s">
        <v>1150</v>
      </c>
    </row>
    <row r="3040" spans="1:5" x14ac:dyDescent="0.25">
      <c r="A3040" s="14" t="s">
        <v>2334</v>
      </c>
      <c r="B3040" s="14" t="s">
        <v>2985</v>
      </c>
      <c r="C3040" t="e">
        <f t="shared" si="94"/>
        <v>#VALUE!</v>
      </c>
      <c r="D3040" t="e">
        <f t="shared" si="95"/>
        <v>#VALUE!</v>
      </c>
      <c r="E3040" s="14" t="s">
        <v>1150</v>
      </c>
    </row>
    <row r="3041" spans="1:5" x14ac:dyDescent="0.25">
      <c r="A3041" s="14" t="s">
        <v>567</v>
      </c>
      <c r="B3041" s="15">
        <v>42762.661238425928</v>
      </c>
      <c r="C3041" t="str">
        <f t="shared" si="94"/>
        <v>27-1-2017</v>
      </c>
      <c r="D3041">
        <f t="shared" si="95"/>
        <v>15</v>
      </c>
      <c r="E3041" s="14" t="s">
        <v>1151</v>
      </c>
    </row>
    <row r="3042" spans="1:5" x14ac:dyDescent="0.25">
      <c r="A3042" s="14" t="s">
        <v>337</v>
      </c>
      <c r="B3042" s="15">
        <v>42762.662708333337</v>
      </c>
      <c r="C3042" t="str">
        <f t="shared" si="94"/>
        <v>27-1-2017</v>
      </c>
      <c r="D3042">
        <f t="shared" si="95"/>
        <v>15</v>
      </c>
      <c r="E3042" s="14" t="s">
        <v>1151</v>
      </c>
    </row>
    <row r="3043" spans="1:5" x14ac:dyDescent="0.25">
      <c r="A3043" s="14" t="s">
        <v>361</v>
      </c>
      <c r="B3043" s="15">
        <v>42762.663726851853</v>
      </c>
      <c r="C3043" t="str">
        <f t="shared" si="94"/>
        <v>27-1-2017</v>
      </c>
      <c r="D3043">
        <f t="shared" si="95"/>
        <v>15</v>
      </c>
      <c r="E3043" s="14" t="s">
        <v>1145</v>
      </c>
    </row>
    <row r="3044" spans="1:5" x14ac:dyDescent="0.25">
      <c r="A3044" s="14" t="s">
        <v>568</v>
      </c>
      <c r="B3044" s="15">
        <v>42762.663958333331</v>
      </c>
      <c r="C3044" t="str">
        <f t="shared" si="94"/>
        <v>27-1-2017</v>
      </c>
      <c r="D3044">
        <f t="shared" si="95"/>
        <v>15</v>
      </c>
      <c r="E3044" s="14" t="s">
        <v>1145</v>
      </c>
    </row>
    <row r="3045" spans="1:5" x14ac:dyDescent="0.25">
      <c r="A3045" s="14" t="s">
        <v>1419</v>
      </c>
      <c r="B3045" s="14" t="s">
        <v>2985</v>
      </c>
      <c r="C3045" t="e">
        <f t="shared" si="94"/>
        <v>#VALUE!</v>
      </c>
      <c r="D3045" t="e">
        <f t="shared" si="95"/>
        <v>#VALUE!</v>
      </c>
      <c r="E3045" s="14" t="s">
        <v>1150</v>
      </c>
    </row>
    <row r="3046" spans="1:5" x14ac:dyDescent="0.25">
      <c r="A3046" s="14" t="s">
        <v>2335</v>
      </c>
      <c r="B3046" s="14" t="s">
        <v>2985</v>
      </c>
      <c r="C3046" t="e">
        <f t="shared" si="94"/>
        <v>#VALUE!</v>
      </c>
      <c r="D3046" t="e">
        <f t="shared" si="95"/>
        <v>#VALUE!</v>
      </c>
      <c r="E3046" s="14" t="s">
        <v>1150</v>
      </c>
    </row>
    <row r="3047" spans="1:5" x14ac:dyDescent="0.25">
      <c r="A3047" s="14" t="s">
        <v>2335</v>
      </c>
      <c r="B3047" s="14" t="s">
        <v>2985</v>
      </c>
      <c r="C3047" t="e">
        <f t="shared" si="94"/>
        <v>#VALUE!</v>
      </c>
      <c r="D3047" t="e">
        <f t="shared" si="95"/>
        <v>#VALUE!</v>
      </c>
      <c r="E3047" s="14" t="s">
        <v>1150</v>
      </c>
    </row>
    <row r="3048" spans="1:5" x14ac:dyDescent="0.25">
      <c r="A3048" s="14" t="s">
        <v>362</v>
      </c>
      <c r="B3048" s="15">
        <v>42762.664918981478</v>
      </c>
      <c r="C3048" t="str">
        <f t="shared" si="94"/>
        <v>27-1-2017</v>
      </c>
      <c r="D3048">
        <f t="shared" si="95"/>
        <v>15</v>
      </c>
      <c r="E3048" s="14" t="s">
        <v>1151</v>
      </c>
    </row>
    <row r="3049" spans="1:5" x14ac:dyDescent="0.25">
      <c r="A3049" s="14" t="s">
        <v>363</v>
      </c>
      <c r="B3049" s="15">
        <v>42762.665983796294</v>
      </c>
      <c r="C3049" t="str">
        <f t="shared" si="94"/>
        <v>27-1-2017</v>
      </c>
      <c r="D3049">
        <f t="shared" si="95"/>
        <v>15</v>
      </c>
      <c r="E3049" s="14" t="s">
        <v>1145</v>
      </c>
    </row>
    <row r="3050" spans="1:5" x14ac:dyDescent="0.25">
      <c r="A3050" s="14" t="s">
        <v>141</v>
      </c>
      <c r="B3050" s="15">
        <v>42762.666666666664</v>
      </c>
      <c r="C3050" t="str">
        <f t="shared" si="94"/>
        <v>27-1-2017</v>
      </c>
      <c r="D3050">
        <f t="shared" si="95"/>
        <v>16</v>
      </c>
      <c r="E3050" s="14" t="s">
        <v>1145</v>
      </c>
    </row>
    <row r="3051" spans="1:5" x14ac:dyDescent="0.25">
      <c r="A3051" s="14" t="s">
        <v>503</v>
      </c>
      <c r="B3051" s="15">
        <v>42762.667256944442</v>
      </c>
      <c r="C3051" t="str">
        <f t="shared" si="94"/>
        <v>27-1-2017</v>
      </c>
      <c r="D3051">
        <f t="shared" si="95"/>
        <v>16</v>
      </c>
      <c r="E3051" s="14" t="s">
        <v>1145</v>
      </c>
    </row>
    <row r="3052" spans="1:5" x14ac:dyDescent="0.25">
      <c r="A3052" s="14" t="s">
        <v>111</v>
      </c>
      <c r="B3052" s="15">
        <v>42762.667581018519</v>
      </c>
      <c r="C3052" t="str">
        <f t="shared" si="94"/>
        <v>27-1-2017</v>
      </c>
      <c r="D3052">
        <f t="shared" si="95"/>
        <v>16</v>
      </c>
      <c r="E3052" s="14" t="s">
        <v>1151</v>
      </c>
    </row>
    <row r="3053" spans="1:5" x14ac:dyDescent="0.25">
      <c r="A3053" s="14" t="s">
        <v>2319</v>
      </c>
      <c r="B3053" s="14" t="s">
        <v>2985</v>
      </c>
      <c r="C3053" t="e">
        <f t="shared" si="94"/>
        <v>#VALUE!</v>
      </c>
      <c r="D3053" t="e">
        <f t="shared" si="95"/>
        <v>#VALUE!</v>
      </c>
      <c r="E3053" s="14" t="s">
        <v>1150</v>
      </c>
    </row>
    <row r="3054" spans="1:5" x14ac:dyDescent="0.25">
      <c r="A3054" s="14" t="s">
        <v>142</v>
      </c>
      <c r="B3054" s="15">
        <v>42762.668738425928</v>
      </c>
      <c r="C3054" t="str">
        <f t="shared" si="94"/>
        <v>27-1-2017</v>
      </c>
      <c r="D3054">
        <f t="shared" si="95"/>
        <v>16</v>
      </c>
      <c r="E3054" s="14" t="s">
        <v>1145</v>
      </c>
    </row>
    <row r="3055" spans="1:5" x14ac:dyDescent="0.25">
      <c r="A3055" s="14" t="s">
        <v>570</v>
      </c>
      <c r="B3055" s="15">
        <v>42762.668854166666</v>
      </c>
      <c r="C3055" t="str">
        <f t="shared" si="94"/>
        <v>27-1-2017</v>
      </c>
      <c r="D3055">
        <f t="shared" si="95"/>
        <v>16</v>
      </c>
      <c r="E3055" s="14" t="s">
        <v>1145</v>
      </c>
    </row>
    <row r="3056" spans="1:5" x14ac:dyDescent="0.25">
      <c r="A3056" s="14" t="s">
        <v>77</v>
      </c>
      <c r="B3056" s="15">
        <v>42762.669062499997</v>
      </c>
      <c r="C3056" t="str">
        <f t="shared" si="94"/>
        <v>27-1-2017</v>
      </c>
      <c r="D3056">
        <f t="shared" si="95"/>
        <v>16</v>
      </c>
      <c r="E3056" s="14" t="s">
        <v>1144</v>
      </c>
    </row>
    <row r="3057" spans="1:5" x14ac:dyDescent="0.25">
      <c r="A3057" s="14" t="s">
        <v>365</v>
      </c>
      <c r="B3057" s="15">
        <v>42762.670023148145</v>
      </c>
      <c r="C3057" t="str">
        <f t="shared" si="94"/>
        <v>27-1-2017</v>
      </c>
      <c r="D3057">
        <f t="shared" si="95"/>
        <v>16</v>
      </c>
      <c r="E3057" s="14" t="s">
        <v>1145</v>
      </c>
    </row>
    <row r="3058" spans="1:5" x14ac:dyDescent="0.25">
      <c r="A3058" s="14" t="s">
        <v>571</v>
      </c>
      <c r="B3058" s="15">
        <v>42762.670104166667</v>
      </c>
      <c r="C3058" t="str">
        <f t="shared" si="94"/>
        <v>27-1-2017</v>
      </c>
      <c r="D3058">
        <f t="shared" si="95"/>
        <v>16</v>
      </c>
      <c r="E3058" s="14" t="s">
        <v>1145</v>
      </c>
    </row>
    <row r="3059" spans="1:5" x14ac:dyDescent="0.25">
      <c r="A3059" s="14" t="s">
        <v>143</v>
      </c>
      <c r="B3059" s="15">
        <v>42762.670914351853</v>
      </c>
      <c r="C3059" t="str">
        <f t="shared" si="94"/>
        <v>27-1-2017</v>
      </c>
      <c r="D3059">
        <f t="shared" si="95"/>
        <v>16</v>
      </c>
      <c r="E3059" s="14" t="s">
        <v>1144</v>
      </c>
    </row>
    <row r="3060" spans="1:5" x14ac:dyDescent="0.25">
      <c r="A3060" s="14" t="s">
        <v>113</v>
      </c>
      <c r="B3060" s="15">
        <v>42762.671631944446</v>
      </c>
      <c r="C3060" t="str">
        <f t="shared" si="94"/>
        <v>27-1-2017</v>
      </c>
      <c r="D3060">
        <f t="shared" si="95"/>
        <v>16</v>
      </c>
      <c r="E3060" s="14" t="s">
        <v>1145</v>
      </c>
    </row>
    <row r="3061" spans="1:5" x14ac:dyDescent="0.25">
      <c r="A3061" s="14" t="s">
        <v>572</v>
      </c>
      <c r="B3061" s="15">
        <v>42762.671655092592</v>
      </c>
      <c r="C3061" t="str">
        <f t="shared" si="94"/>
        <v>27-1-2017</v>
      </c>
      <c r="D3061">
        <f t="shared" si="95"/>
        <v>16</v>
      </c>
      <c r="E3061" s="14" t="s">
        <v>1145</v>
      </c>
    </row>
    <row r="3062" spans="1:5" x14ac:dyDescent="0.25">
      <c r="A3062" s="14" t="s">
        <v>2318</v>
      </c>
      <c r="B3062" s="14" t="s">
        <v>2985</v>
      </c>
      <c r="C3062" t="e">
        <f t="shared" si="94"/>
        <v>#VALUE!</v>
      </c>
      <c r="D3062" t="e">
        <f t="shared" si="95"/>
        <v>#VALUE!</v>
      </c>
      <c r="E3062" s="14" t="s">
        <v>1150</v>
      </c>
    </row>
    <row r="3063" spans="1:5" x14ac:dyDescent="0.25">
      <c r="A3063" s="14" t="s">
        <v>2336</v>
      </c>
      <c r="B3063" s="14" t="s">
        <v>2985</v>
      </c>
      <c r="C3063" t="e">
        <f t="shared" si="94"/>
        <v>#VALUE!</v>
      </c>
      <c r="D3063" t="e">
        <f t="shared" si="95"/>
        <v>#VALUE!</v>
      </c>
      <c r="E3063" s="14" t="s">
        <v>1150</v>
      </c>
    </row>
    <row r="3064" spans="1:5" x14ac:dyDescent="0.25">
      <c r="A3064" s="14" t="s">
        <v>2304</v>
      </c>
      <c r="B3064" s="14" t="s">
        <v>2985</v>
      </c>
      <c r="C3064" t="e">
        <f t="shared" si="94"/>
        <v>#VALUE!</v>
      </c>
      <c r="D3064" t="e">
        <f t="shared" si="95"/>
        <v>#VALUE!</v>
      </c>
      <c r="E3064" s="14" t="s">
        <v>1150</v>
      </c>
    </row>
    <row r="3065" spans="1:5" x14ac:dyDescent="0.25">
      <c r="A3065" s="14" t="s">
        <v>2299</v>
      </c>
      <c r="B3065" s="14" t="s">
        <v>2985</v>
      </c>
      <c r="C3065" t="e">
        <f t="shared" si="94"/>
        <v>#VALUE!</v>
      </c>
      <c r="D3065" t="e">
        <f t="shared" si="95"/>
        <v>#VALUE!</v>
      </c>
      <c r="E3065" s="14" t="s">
        <v>1150</v>
      </c>
    </row>
    <row r="3066" spans="1:5" x14ac:dyDescent="0.25">
      <c r="A3066" s="14" t="s">
        <v>2329</v>
      </c>
      <c r="B3066" s="14" t="s">
        <v>2985</v>
      </c>
      <c r="C3066" t="e">
        <f t="shared" si="94"/>
        <v>#VALUE!</v>
      </c>
      <c r="D3066" t="e">
        <f t="shared" si="95"/>
        <v>#VALUE!</v>
      </c>
      <c r="E3066" s="14" t="s">
        <v>1150</v>
      </c>
    </row>
    <row r="3067" spans="1:5" x14ac:dyDescent="0.25">
      <c r="A3067" s="14" t="s">
        <v>366</v>
      </c>
      <c r="B3067" s="15">
        <v>42762.673171296294</v>
      </c>
      <c r="C3067" t="str">
        <f t="shared" si="94"/>
        <v>27-1-2017</v>
      </c>
      <c r="D3067">
        <f t="shared" si="95"/>
        <v>16</v>
      </c>
      <c r="E3067" s="14" t="s">
        <v>1145</v>
      </c>
    </row>
    <row r="3068" spans="1:5" x14ac:dyDescent="0.25">
      <c r="A3068" s="14" t="s">
        <v>574</v>
      </c>
      <c r="B3068" s="15">
        <v>42762.674513888887</v>
      </c>
      <c r="C3068" t="str">
        <f t="shared" si="94"/>
        <v>27-1-2017</v>
      </c>
      <c r="D3068">
        <f t="shared" si="95"/>
        <v>16</v>
      </c>
      <c r="E3068" s="14" t="s">
        <v>1145</v>
      </c>
    </row>
    <row r="3069" spans="1:5" x14ac:dyDescent="0.25">
      <c r="A3069" s="14" t="s">
        <v>252</v>
      </c>
      <c r="B3069" s="15">
        <v>42762.676793981482</v>
      </c>
      <c r="C3069" t="str">
        <f t="shared" si="94"/>
        <v>27-1-2017</v>
      </c>
      <c r="D3069">
        <f t="shared" si="95"/>
        <v>16</v>
      </c>
      <c r="E3069" s="14" t="s">
        <v>1145</v>
      </c>
    </row>
    <row r="3070" spans="1:5" x14ac:dyDescent="0.25">
      <c r="A3070" s="14" t="s">
        <v>2337</v>
      </c>
      <c r="B3070" s="14" t="s">
        <v>2985</v>
      </c>
      <c r="C3070" t="e">
        <f t="shared" si="94"/>
        <v>#VALUE!</v>
      </c>
      <c r="D3070" t="e">
        <f t="shared" si="95"/>
        <v>#VALUE!</v>
      </c>
      <c r="E3070" s="14" t="s">
        <v>1150</v>
      </c>
    </row>
    <row r="3071" spans="1:5" x14ac:dyDescent="0.25">
      <c r="A3071" s="14" t="s">
        <v>367</v>
      </c>
      <c r="B3071" s="15">
        <v>42762.67759259259</v>
      </c>
      <c r="C3071" t="str">
        <f t="shared" si="94"/>
        <v>27-1-2017</v>
      </c>
      <c r="D3071">
        <f t="shared" si="95"/>
        <v>16</v>
      </c>
      <c r="E3071" s="14" t="s">
        <v>1146</v>
      </c>
    </row>
    <row r="3072" spans="1:5" x14ac:dyDescent="0.25">
      <c r="A3072" s="14" t="s">
        <v>575</v>
      </c>
      <c r="B3072" s="15">
        <v>42762.678333333337</v>
      </c>
      <c r="C3072" t="str">
        <f t="shared" si="94"/>
        <v>27-1-2017</v>
      </c>
      <c r="D3072">
        <f t="shared" si="95"/>
        <v>16</v>
      </c>
      <c r="E3072" s="14" t="s">
        <v>1145</v>
      </c>
    </row>
    <row r="3073" spans="1:5" x14ac:dyDescent="0.25">
      <c r="A3073" s="14" t="s">
        <v>2317</v>
      </c>
      <c r="B3073" s="14" t="s">
        <v>2985</v>
      </c>
      <c r="C3073" t="e">
        <f t="shared" si="94"/>
        <v>#VALUE!</v>
      </c>
      <c r="D3073" t="e">
        <f t="shared" si="95"/>
        <v>#VALUE!</v>
      </c>
      <c r="E3073" s="14" t="s">
        <v>1150</v>
      </c>
    </row>
    <row r="3074" spans="1:5" x14ac:dyDescent="0.25">
      <c r="A3074" s="14" t="s">
        <v>2302</v>
      </c>
      <c r="B3074" s="14" t="s">
        <v>2985</v>
      </c>
      <c r="C3074" t="e">
        <f t="shared" si="94"/>
        <v>#VALUE!</v>
      </c>
      <c r="D3074" t="e">
        <f t="shared" si="95"/>
        <v>#VALUE!</v>
      </c>
      <c r="E3074" s="14" t="s">
        <v>1150</v>
      </c>
    </row>
    <row r="3075" spans="1:5" x14ac:dyDescent="0.25">
      <c r="A3075" s="14" t="s">
        <v>368</v>
      </c>
      <c r="B3075" s="15">
        <v>42762.67931712963</v>
      </c>
      <c r="C3075" t="str">
        <f t="shared" ref="C3075:C3138" si="96">CONCATENATE(DAY(B3075),"-",MONTH(B3075),"-",YEAR(B3075))</f>
        <v>27-1-2017</v>
      </c>
      <c r="D3075">
        <f t="shared" ref="D3075:D3138" si="97">HOUR(B3075)</f>
        <v>16</v>
      </c>
      <c r="E3075" s="14" t="s">
        <v>1145</v>
      </c>
    </row>
    <row r="3076" spans="1:5" x14ac:dyDescent="0.25">
      <c r="A3076" s="14" t="s">
        <v>633</v>
      </c>
      <c r="B3076" s="14" t="s">
        <v>2985</v>
      </c>
      <c r="C3076" t="e">
        <f t="shared" si="96"/>
        <v>#VALUE!</v>
      </c>
      <c r="D3076" t="e">
        <f t="shared" si="97"/>
        <v>#VALUE!</v>
      </c>
      <c r="E3076" s="14" t="s">
        <v>1150</v>
      </c>
    </row>
    <row r="3077" spans="1:5" x14ac:dyDescent="0.25">
      <c r="A3077" s="14" t="s">
        <v>576</v>
      </c>
      <c r="B3077" s="15">
        <v>42762.680428240739</v>
      </c>
      <c r="C3077" t="str">
        <f t="shared" si="96"/>
        <v>27-1-2017</v>
      </c>
      <c r="D3077">
        <f t="shared" si="97"/>
        <v>16</v>
      </c>
      <c r="E3077" s="14" t="s">
        <v>1147</v>
      </c>
    </row>
    <row r="3078" spans="1:5" x14ac:dyDescent="0.25">
      <c r="A3078" s="14" t="s">
        <v>577</v>
      </c>
      <c r="B3078" s="15">
        <v>42762.682233796295</v>
      </c>
      <c r="C3078" t="str">
        <f t="shared" si="96"/>
        <v>27-1-2017</v>
      </c>
      <c r="D3078">
        <f t="shared" si="97"/>
        <v>16</v>
      </c>
      <c r="E3078" s="14" t="s">
        <v>1145</v>
      </c>
    </row>
    <row r="3079" spans="1:5" x14ac:dyDescent="0.25">
      <c r="A3079" s="14" t="s">
        <v>2321</v>
      </c>
      <c r="B3079" s="14" t="s">
        <v>2985</v>
      </c>
      <c r="C3079" t="e">
        <f t="shared" si="96"/>
        <v>#VALUE!</v>
      </c>
      <c r="D3079" t="e">
        <f t="shared" si="97"/>
        <v>#VALUE!</v>
      </c>
      <c r="E3079" s="14" t="s">
        <v>1150</v>
      </c>
    </row>
    <row r="3080" spans="1:5" x14ac:dyDescent="0.25">
      <c r="A3080" s="14" t="s">
        <v>149</v>
      </c>
      <c r="B3080" s="15">
        <v>42762.68246527778</v>
      </c>
      <c r="C3080" t="str">
        <f t="shared" si="96"/>
        <v>27-1-2017</v>
      </c>
      <c r="D3080">
        <f t="shared" si="97"/>
        <v>16</v>
      </c>
      <c r="E3080" s="14" t="s">
        <v>1145</v>
      </c>
    </row>
    <row r="3081" spans="1:5" x14ac:dyDescent="0.25">
      <c r="A3081" s="14" t="s">
        <v>370</v>
      </c>
      <c r="B3081" s="15">
        <v>42762.68309027778</v>
      </c>
      <c r="C3081" t="str">
        <f t="shared" si="96"/>
        <v>27-1-2017</v>
      </c>
      <c r="D3081">
        <f t="shared" si="97"/>
        <v>16</v>
      </c>
      <c r="E3081" s="14" t="s">
        <v>1146</v>
      </c>
    </row>
    <row r="3082" spans="1:5" x14ac:dyDescent="0.25">
      <c r="A3082" s="14" t="s">
        <v>371</v>
      </c>
      <c r="B3082" s="15">
        <v>42762.684074074074</v>
      </c>
      <c r="C3082" t="str">
        <f t="shared" si="96"/>
        <v>27-1-2017</v>
      </c>
      <c r="D3082">
        <f t="shared" si="97"/>
        <v>16</v>
      </c>
      <c r="E3082" s="14" t="s">
        <v>1145</v>
      </c>
    </row>
    <row r="3083" spans="1:5" x14ac:dyDescent="0.25">
      <c r="A3083" s="14" t="s">
        <v>371</v>
      </c>
      <c r="B3083" s="15">
        <v>42762.684074074074</v>
      </c>
      <c r="C3083" t="str">
        <f t="shared" si="96"/>
        <v>27-1-2017</v>
      </c>
      <c r="D3083">
        <f t="shared" si="97"/>
        <v>16</v>
      </c>
      <c r="E3083" s="14" t="s">
        <v>1145</v>
      </c>
    </row>
    <row r="3084" spans="1:5" x14ac:dyDescent="0.25">
      <c r="A3084" s="14" t="s">
        <v>2338</v>
      </c>
      <c r="B3084" s="14" t="s">
        <v>2985</v>
      </c>
      <c r="C3084" t="e">
        <f t="shared" si="96"/>
        <v>#VALUE!</v>
      </c>
      <c r="D3084" t="e">
        <f t="shared" si="97"/>
        <v>#VALUE!</v>
      </c>
      <c r="E3084" s="14" t="s">
        <v>1150</v>
      </c>
    </row>
    <row r="3085" spans="1:5" x14ac:dyDescent="0.25">
      <c r="A3085" s="14" t="s">
        <v>2339</v>
      </c>
      <c r="B3085" s="14" t="s">
        <v>2985</v>
      </c>
      <c r="C3085" t="e">
        <f t="shared" si="96"/>
        <v>#VALUE!</v>
      </c>
      <c r="D3085" t="e">
        <f t="shared" si="97"/>
        <v>#VALUE!</v>
      </c>
      <c r="E3085" s="14" t="s">
        <v>1150</v>
      </c>
    </row>
    <row r="3086" spans="1:5" x14ac:dyDescent="0.25">
      <c r="A3086" s="14" t="s">
        <v>578</v>
      </c>
      <c r="B3086" s="15">
        <v>42762.685879629629</v>
      </c>
      <c r="C3086" t="str">
        <f t="shared" si="96"/>
        <v>27-1-2017</v>
      </c>
      <c r="D3086">
        <f t="shared" si="97"/>
        <v>16</v>
      </c>
      <c r="E3086" s="14" t="s">
        <v>1145</v>
      </c>
    </row>
    <row r="3087" spans="1:5" x14ac:dyDescent="0.25">
      <c r="A3087" s="14" t="s">
        <v>372</v>
      </c>
      <c r="B3087" s="15">
        <v>42762.686643518522</v>
      </c>
      <c r="C3087" t="str">
        <f t="shared" si="96"/>
        <v>27-1-2017</v>
      </c>
      <c r="D3087">
        <f t="shared" si="97"/>
        <v>16</v>
      </c>
      <c r="E3087" s="14" t="s">
        <v>1145</v>
      </c>
    </row>
    <row r="3088" spans="1:5" x14ac:dyDescent="0.25">
      <c r="A3088" s="14" t="s">
        <v>579</v>
      </c>
      <c r="B3088" s="15">
        <v>42762.687314814815</v>
      </c>
      <c r="C3088" t="str">
        <f t="shared" si="96"/>
        <v>27-1-2017</v>
      </c>
      <c r="D3088">
        <f t="shared" si="97"/>
        <v>16</v>
      </c>
      <c r="E3088" s="14" t="s">
        <v>1145</v>
      </c>
    </row>
    <row r="3089" spans="1:5" x14ac:dyDescent="0.25">
      <c r="A3089" s="14" t="s">
        <v>579</v>
      </c>
      <c r="B3089" s="15">
        <v>42762.687314814815</v>
      </c>
      <c r="C3089" t="str">
        <f t="shared" si="96"/>
        <v>27-1-2017</v>
      </c>
      <c r="D3089">
        <f t="shared" si="97"/>
        <v>16</v>
      </c>
      <c r="E3089" s="14" t="s">
        <v>1145</v>
      </c>
    </row>
    <row r="3090" spans="1:5" x14ac:dyDescent="0.25">
      <c r="A3090" s="14" t="s">
        <v>580</v>
      </c>
      <c r="B3090" s="15">
        <v>42762.688634259262</v>
      </c>
      <c r="C3090" t="str">
        <f t="shared" si="96"/>
        <v>27-1-2017</v>
      </c>
      <c r="D3090">
        <f t="shared" si="97"/>
        <v>16</v>
      </c>
      <c r="E3090" s="14" t="s">
        <v>1145</v>
      </c>
    </row>
    <row r="3091" spans="1:5" x14ac:dyDescent="0.25">
      <c r="A3091" s="14" t="s">
        <v>581</v>
      </c>
      <c r="B3091" s="15">
        <v>42762.689560185187</v>
      </c>
      <c r="C3091" t="str">
        <f t="shared" si="96"/>
        <v>27-1-2017</v>
      </c>
      <c r="D3091">
        <f t="shared" si="97"/>
        <v>16</v>
      </c>
      <c r="E3091" s="14" t="s">
        <v>1145</v>
      </c>
    </row>
    <row r="3092" spans="1:5" x14ac:dyDescent="0.25">
      <c r="A3092" s="14" t="s">
        <v>2340</v>
      </c>
      <c r="B3092" s="14" t="s">
        <v>2985</v>
      </c>
      <c r="C3092" t="e">
        <f t="shared" si="96"/>
        <v>#VALUE!</v>
      </c>
      <c r="D3092" t="e">
        <f t="shared" si="97"/>
        <v>#VALUE!</v>
      </c>
      <c r="E3092" s="14" t="s">
        <v>1150</v>
      </c>
    </row>
    <row r="3093" spans="1:5" x14ac:dyDescent="0.25">
      <c r="A3093" s="14" t="s">
        <v>152</v>
      </c>
      <c r="B3093" s="15">
        <v>42762.693159722221</v>
      </c>
      <c r="C3093" t="str">
        <f t="shared" si="96"/>
        <v>27-1-2017</v>
      </c>
      <c r="D3093">
        <f t="shared" si="97"/>
        <v>16</v>
      </c>
      <c r="E3093" s="14" t="s">
        <v>1150</v>
      </c>
    </row>
    <row r="3094" spans="1:5" x14ac:dyDescent="0.25">
      <c r="A3094" s="14" t="s">
        <v>146</v>
      </c>
      <c r="B3094" s="15">
        <v>42762.693518518521</v>
      </c>
      <c r="C3094" t="str">
        <f t="shared" si="96"/>
        <v>27-1-2017</v>
      </c>
      <c r="D3094">
        <f t="shared" si="97"/>
        <v>16</v>
      </c>
      <c r="E3094" s="14" t="s">
        <v>1145</v>
      </c>
    </row>
    <row r="3095" spans="1:5" x14ac:dyDescent="0.25">
      <c r="A3095" s="14" t="s">
        <v>584</v>
      </c>
      <c r="B3095" s="15">
        <v>42762.694675925923</v>
      </c>
      <c r="C3095" t="str">
        <f t="shared" si="96"/>
        <v>27-1-2017</v>
      </c>
      <c r="D3095">
        <f t="shared" si="97"/>
        <v>16</v>
      </c>
      <c r="E3095" s="14" t="s">
        <v>1146</v>
      </c>
    </row>
    <row r="3096" spans="1:5" x14ac:dyDescent="0.25">
      <c r="A3096" s="14" t="s">
        <v>373</v>
      </c>
      <c r="B3096" s="15">
        <v>42762.695347222223</v>
      </c>
      <c r="C3096" t="str">
        <f t="shared" si="96"/>
        <v>27-1-2017</v>
      </c>
      <c r="D3096">
        <f t="shared" si="97"/>
        <v>16</v>
      </c>
      <c r="E3096" s="14" t="s">
        <v>1145</v>
      </c>
    </row>
    <row r="3097" spans="1:5" x14ac:dyDescent="0.25">
      <c r="A3097" s="14" t="s">
        <v>757</v>
      </c>
      <c r="B3097" s="15">
        <v>42762.6953587963</v>
      </c>
      <c r="C3097" t="str">
        <f t="shared" si="96"/>
        <v>27-1-2017</v>
      </c>
      <c r="D3097">
        <f t="shared" si="97"/>
        <v>16</v>
      </c>
      <c r="E3097" s="14" t="s">
        <v>1145</v>
      </c>
    </row>
    <row r="3098" spans="1:5" x14ac:dyDescent="0.25">
      <c r="A3098" s="14" t="s">
        <v>154</v>
      </c>
      <c r="B3098" s="15">
        <v>42762.695810185185</v>
      </c>
      <c r="C3098" t="str">
        <f t="shared" si="96"/>
        <v>27-1-2017</v>
      </c>
      <c r="D3098">
        <f t="shared" si="97"/>
        <v>16</v>
      </c>
      <c r="E3098" s="14" t="s">
        <v>1147</v>
      </c>
    </row>
    <row r="3099" spans="1:5" x14ac:dyDescent="0.25">
      <c r="A3099" s="14" t="s">
        <v>585</v>
      </c>
      <c r="B3099" s="15">
        <v>42762.696296296293</v>
      </c>
      <c r="C3099" t="str">
        <f t="shared" si="96"/>
        <v>27-1-2017</v>
      </c>
      <c r="D3099">
        <f t="shared" si="97"/>
        <v>16</v>
      </c>
      <c r="E3099" s="14" t="s">
        <v>1145</v>
      </c>
    </row>
    <row r="3100" spans="1:5" x14ac:dyDescent="0.25">
      <c r="A3100" s="14" t="s">
        <v>2293</v>
      </c>
      <c r="B3100" s="14" t="s">
        <v>2985</v>
      </c>
      <c r="C3100" t="e">
        <f t="shared" si="96"/>
        <v>#VALUE!</v>
      </c>
      <c r="D3100" t="e">
        <f t="shared" si="97"/>
        <v>#VALUE!</v>
      </c>
      <c r="E3100" s="14" t="s">
        <v>1150</v>
      </c>
    </row>
    <row r="3101" spans="1:5" x14ac:dyDescent="0.25">
      <c r="A3101" s="14" t="s">
        <v>284</v>
      </c>
      <c r="B3101" s="14" t="s">
        <v>2985</v>
      </c>
      <c r="C3101" t="e">
        <f t="shared" si="96"/>
        <v>#VALUE!</v>
      </c>
      <c r="D3101" t="e">
        <f t="shared" si="97"/>
        <v>#VALUE!</v>
      </c>
      <c r="E3101" s="14" t="s">
        <v>1150</v>
      </c>
    </row>
    <row r="3102" spans="1:5" x14ac:dyDescent="0.25">
      <c r="A3102" s="14" t="s">
        <v>155</v>
      </c>
      <c r="B3102" s="15">
        <v>42762.69667824074</v>
      </c>
      <c r="C3102" t="str">
        <f t="shared" si="96"/>
        <v>27-1-2017</v>
      </c>
      <c r="D3102">
        <f t="shared" si="97"/>
        <v>16</v>
      </c>
      <c r="E3102" s="14" t="s">
        <v>1145</v>
      </c>
    </row>
    <row r="3103" spans="1:5" x14ac:dyDescent="0.25">
      <c r="A3103" s="14" t="s">
        <v>569</v>
      </c>
      <c r="B3103" s="15">
        <v>42762.697418981479</v>
      </c>
      <c r="C3103" t="str">
        <f t="shared" si="96"/>
        <v>27-1-2017</v>
      </c>
      <c r="D3103">
        <f t="shared" si="97"/>
        <v>16</v>
      </c>
      <c r="E3103" s="14" t="s">
        <v>1145</v>
      </c>
    </row>
    <row r="3104" spans="1:5" x14ac:dyDescent="0.25">
      <c r="A3104" s="14" t="s">
        <v>156</v>
      </c>
      <c r="B3104" s="15">
        <v>42762.698194444441</v>
      </c>
      <c r="C3104" t="str">
        <f t="shared" si="96"/>
        <v>27-1-2017</v>
      </c>
      <c r="D3104">
        <f t="shared" si="97"/>
        <v>16</v>
      </c>
      <c r="E3104" s="14" t="s">
        <v>1145</v>
      </c>
    </row>
    <row r="3105" spans="1:5" x14ac:dyDescent="0.25">
      <c r="A3105" s="14" t="s">
        <v>157</v>
      </c>
      <c r="B3105" s="15">
        <v>42762.699837962966</v>
      </c>
      <c r="C3105" t="str">
        <f t="shared" si="96"/>
        <v>27-1-2017</v>
      </c>
      <c r="D3105">
        <f t="shared" si="97"/>
        <v>16</v>
      </c>
      <c r="E3105" s="14" t="s">
        <v>1145</v>
      </c>
    </row>
    <row r="3106" spans="1:5" x14ac:dyDescent="0.25">
      <c r="A3106" s="14" t="s">
        <v>2341</v>
      </c>
      <c r="B3106" s="14" t="s">
        <v>2985</v>
      </c>
      <c r="C3106" t="e">
        <f t="shared" si="96"/>
        <v>#VALUE!</v>
      </c>
      <c r="D3106" t="e">
        <f t="shared" si="97"/>
        <v>#VALUE!</v>
      </c>
      <c r="E3106" s="14" t="s">
        <v>1150</v>
      </c>
    </row>
    <row r="3107" spans="1:5" x14ac:dyDescent="0.25">
      <c r="A3107" s="14" t="s">
        <v>140</v>
      </c>
      <c r="B3107" s="15">
        <v>42762.70045138889</v>
      </c>
      <c r="C3107" t="str">
        <f t="shared" si="96"/>
        <v>27-1-2017</v>
      </c>
      <c r="D3107">
        <f t="shared" si="97"/>
        <v>16</v>
      </c>
      <c r="E3107" s="14" t="s">
        <v>1145</v>
      </c>
    </row>
    <row r="3108" spans="1:5" x14ac:dyDescent="0.25">
      <c r="A3108" s="14" t="s">
        <v>140</v>
      </c>
      <c r="B3108" s="15">
        <v>42762.70045138889</v>
      </c>
      <c r="C3108" t="str">
        <f t="shared" si="96"/>
        <v>27-1-2017</v>
      </c>
      <c r="D3108">
        <f t="shared" si="97"/>
        <v>16</v>
      </c>
      <c r="E3108" s="14" t="s">
        <v>1145</v>
      </c>
    </row>
    <row r="3109" spans="1:5" x14ac:dyDescent="0.25">
      <c r="A3109" s="14" t="s">
        <v>377</v>
      </c>
      <c r="B3109" s="15">
        <v>42762.700509259259</v>
      </c>
      <c r="C3109" t="str">
        <f t="shared" si="96"/>
        <v>27-1-2017</v>
      </c>
      <c r="D3109">
        <f t="shared" si="97"/>
        <v>16</v>
      </c>
      <c r="E3109" s="14" t="s">
        <v>1147</v>
      </c>
    </row>
    <row r="3110" spans="1:5" x14ac:dyDescent="0.25">
      <c r="A3110" s="14" t="s">
        <v>158</v>
      </c>
      <c r="B3110" s="15">
        <v>42762.701423611114</v>
      </c>
      <c r="C3110" t="str">
        <f t="shared" si="96"/>
        <v>27-1-2017</v>
      </c>
      <c r="D3110">
        <f t="shared" si="97"/>
        <v>16</v>
      </c>
      <c r="E3110" s="14" t="s">
        <v>1145</v>
      </c>
    </row>
    <row r="3111" spans="1:5" x14ac:dyDescent="0.25">
      <c r="A3111" s="14" t="s">
        <v>378</v>
      </c>
      <c r="B3111" s="15">
        <v>42762.701689814814</v>
      </c>
      <c r="C3111" t="str">
        <f t="shared" si="96"/>
        <v>27-1-2017</v>
      </c>
      <c r="D3111">
        <f t="shared" si="97"/>
        <v>16</v>
      </c>
      <c r="E3111" s="14" t="s">
        <v>1145</v>
      </c>
    </row>
    <row r="3112" spans="1:5" x14ac:dyDescent="0.25">
      <c r="A3112" s="14" t="s">
        <v>592</v>
      </c>
      <c r="B3112" s="15">
        <v>42762.701736111114</v>
      </c>
      <c r="C3112" t="str">
        <f t="shared" si="96"/>
        <v>27-1-2017</v>
      </c>
      <c r="D3112">
        <f t="shared" si="97"/>
        <v>16</v>
      </c>
      <c r="E3112" s="14" t="s">
        <v>1145</v>
      </c>
    </row>
    <row r="3113" spans="1:5" x14ac:dyDescent="0.25">
      <c r="A3113" s="14" t="s">
        <v>153</v>
      </c>
      <c r="B3113" s="15">
        <v>42762.702800925923</v>
      </c>
      <c r="C3113" t="str">
        <f t="shared" si="96"/>
        <v>27-1-2017</v>
      </c>
      <c r="D3113">
        <f t="shared" si="97"/>
        <v>16</v>
      </c>
      <c r="E3113" s="14" t="s">
        <v>1147</v>
      </c>
    </row>
    <row r="3114" spans="1:5" x14ac:dyDescent="0.25">
      <c r="A3114" s="14" t="s">
        <v>379</v>
      </c>
      <c r="B3114" s="15">
        <v>42762.7028125</v>
      </c>
      <c r="C3114" t="str">
        <f t="shared" si="96"/>
        <v>27-1-2017</v>
      </c>
      <c r="D3114">
        <f t="shared" si="97"/>
        <v>16</v>
      </c>
      <c r="E3114" s="14" t="s">
        <v>1150</v>
      </c>
    </row>
    <row r="3115" spans="1:5" x14ac:dyDescent="0.25">
      <c r="A3115" s="14" t="s">
        <v>86</v>
      </c>
      <c r="B3115" s="15">
        <v>42762.703379629631</v>
      </c>
      <c r="C3115" t="str">
        <f t="shared" si="96"/>
        <v>27-1-2017</v>
      </c>
      <c r="D3115">
        <f t="shared" si="97"/>
        <v>16</v>
      </c>
      <c r="E3115" s="14" t="s">
        <v>1144</v>
      </c>
    </row>
    <row r="3116" spans="1:5" x14ac:dyDescent="0.25">
      <c r="A3116" s="14" t="s">
        <v>2292</v>
      </c>
      <c r="B3116" s="14" t="s">
        <v>2985</v>
      </c>
      <c r="C3116" t="e">
        <f t="shared" si="96"/>
        <v>#VALUE!</v>
      </c>
      <c r="D3116" t="e">
        <f t="shared" si="97"/>
        <v>#VALUE!</v>
      </c>
      <c r="E3116" s="14" t="s">
        <v>1150</v>
      </c>
    </row>
    <row r="3117" spans="1:5" x14ac:dyDescent="0.25">
      <c r="A3117" s="14" t="s">
        <v>2290</v>
      </c>
      <c r="B3117" s="14" t="s">
        <v>2985</v>
      </c>
      <c r="C3117" t="e">
        <f t="shared" si="96"/>
        <v>#VALUE!</v>
      </c>
      <c r="D3117" t="e">
        <f t="shared" si="97"/>
        <v>#VALUE!</v>
      </c>
      <c r="E3117" s="14" t="s">
        <v>1150</v>
      </c>
    </row>
    <row r="3118" spans="1:5" x14ac:dyDescent="0.25">
      <c r="A3118" s="14" t="s">
        <v>1984</v>
      </c>
      <c r="B3118" s="14" t="s">
        <v>2985</v>
      </c>
      <c r="C3118" t="e">
        <f t="shared" si="96"/>
        <v>#VALUE!</v>
      </c>
      <c r="D3118" t="e">
        <f t="shared" si="97"/>
        <v>#VALUE!</v>
      </c>
      <c r="E3118" s="14" t="s">
        <v>1150</v>
      </c>
    </row>
    <row r="3119" spans="1:5" x14ac:dyDescent="0.25">
      <c r="A3119" s="14" t="s">
        <v>380</v>
      </c>
      <c r="B3119" s="15">
        <v>42762.703518518516</v>
      </c>
      <c r="C3119" t="str">
        <f t="shared" si="96"/>
        <v>27-1-2017</v>
      </c>
      <c r="D3119">
        <f t="shared" si="97"/>
        <v>16</v>
      </c>
      <c r="E3119" s="14" t="s">
        <v>1145</v>
      </c>
    </row>
    <row r="3120" spans="1:5" x14ac:dyDescent="0.25">
      <c r="A3120" s="14" t="s">
        <v>184</v>
      </c>
      <c r="B3120" s="15">
        <v>42762.703773148147</v>
      </c>
      <c r="C3120" t="str">
        <f t="shared" si="96"/>
        <v>27-1-2017</v>
      </c>
      <c r="D3120">
        <f t="shared" si="97"/>
        <v>16</v>
      </c>
      <c r="E3120" s="14" t="s">
        <v>1147</v>
      </c>
    </row>
    <row r="3121" spans="1:5" x14ac:dyDescent="0.25">
      <c r="A3121" s="14" t="s">
        <v>381</v>
      </c>
      <c r="B3121" s="15">
        <v>42762.704467592594</v>
      </c>
      <c r="C3121" t="str">
        <f t="shared" si="96"/>
        <v>27-1-2017</v>
      </c>
      <c r="D3121">
        <f t="shared" si="97"/>
        <v>16</v>
      </c>
      <c r="E3121" s="14" t="s">
        <v>1145</v>
      </c>
    </row>
    <row r="3122" spans="1:5" x14ac:dyDescent="0.25">
      <c r="A3122" s="14" t="s">
        <v>96</v>
      </c>
      <c r="B3122" s="15">
        <v>42762.70453703704</v>
      </c>
      <c r="C3122" t="str">
        <f t="shared" si="96"/>
        <v>27-1-2017</v>
      </c>
      <c r="D3122">
        <f t="shared" si="97"/>
        <v>16</v>
      </c>
      <c r="E3122" s="14" t="s">
        <v>1144</v>
      </c>
    </row>
    <row r="3123" spans="1:5" x14ac:dyDescent="0.25">
      <c r="A3123" s="14" t="s">
        <v>593</v>
      </c>
      <c r="B3123" s="15">
        <v>42762.704606481479</v>
      </c>
      <c r="C3123" t="str">
        <f t="shared" si="96"/>
        <v>27-1-2017</v>
      </c>
      <c r="D3123">
        <f t="shared" si="97"/>
        <v>16</v>
      </c>
      <c r="E3123" s="14" t="s">
        <v>1145</v>
      </c>
    </row>
    <row r="3124" spans="1:5" x14ac:dyDescent="0.25">
      <c r="A3124" s="14" t="s">
        <v>382</v>
      </c>
      <c r="B3124" s="15">
        <v>42762.705416666664</v>
      </c>
      <c r="C3124" t="str">
        <f t="shared" si="96"/>
        <v>27-1-2017</v>
      </c>
      <c r="D3124">
        <f t="shared" si="97"/>
        <v>16</v>
      </c>
      <c r="E3124" s="14" t="s">
        <v>1143</v>
      </c>
    </row>
    <row r="3125" spans="1:5" x14ac:dyDescent="0.25">
      <c r="A3125" s="14" t="s">
        <v>382</v>
      </c>
      <c r="B3125" s="15">
        <v>42762.705416666664</v>
      </c>
      <c r="C3125" t="str">
        <f t="shared" si="96"/>
        <v>27-1-2017</v>
      </c>
      <c r="D3125">
        <f t="shared" si="97"/>
        <v>16</v>
      </c>
      <c r="E3125" s="14" t="s">
        <v>1143</v>
      </c>
    </row>
    <row r="3126" spans="1:5" x14ac:dyDescent="0.25">
      <c r="A3126" s="14" t="s">
        <v>151</v>
      </c>
      <c r="B3126" s="15">
        <v>42762.705625000002</v>
      </c>
      <c r="C3126" t="str">
        <f t="shared" si="96"/>
        <v>27-1-2017</v>
      </c>
      <c r="D3126">
        <f t="shared" si="97"/>
        <v>16</v>
      </c>
      <c r="E3126" s="14" t="s">
        <v>1150</v>
      </c>
    </row>
    <row r="3127" spans="1:5" x14ac:dyDescent="0.25">
      <c r="A3127" s="14" t="s">
        <v>159</v>
      </c>
      <c r="B3127" s="15">
        <v>42762.705972222226</v>
      </c>
      <c r="C3127" t="str">
        <f t="shared" si="96"/>
        <v>27-1-2017</v>
      </c>
      <c r="D3127">
        <f t="shared" si="97"/>
        <v>16</v>
      </c>
      <c r="E3127" s="14" t="s">
        <v>1145</v>
      </c>
    </row>
    <row r="3128" spans="1:5" x14ac:dyDescent="0.25">
      <c r="A3128" s="14" t="s">
        <v>407</v>
      </c>
      <c r="B3128" s="14" t="s">
        <v>2985</v>
      </c>
      <c r="C3128" t="e">
        <f t="shared" si="96"/>
        <v>#VALUE!</v>
      </c>
      <c r="D3128" t="e">
        <f t="shared" si="97"/>
        <v>#VALUE!</v>
      </c>
      <c r="E3128" s="14" t="s">
        <v>1150</v>
      </c>
    </row>
    <row r="3129" spans="1:5" x14ac:dyDescent="0.25">
      <c r="A3129" s="14" t="s">
        <v>186</v>
      </c>
      <c r="B3129" s="15">
        <v>42762.70652777778</v>
      </c>
      <c r="C3129" t="str">
        <f t="shared" si="96"/>
        <v>27-1-2017</v>
      </c>
      <c r="D3129">
        <f t="shared" si="97"/>
        <v>16</v>
      </c>
      <c r="E3129" s="14" t="s">
        <v>1144</v>
      </c>
    </row>
    <row r="3130" spans="1:5" x14ac:dyDescent="0.25">
      <c r="A3130" s="14" t="s">
        <v>2300</v>
      </c>
      <c r="B3130" s="14" t="s">
        <v>2985</v>
      </c>
      <c r="C3130" t="e">
        <f t="shared" si="96"/>
        <v>#VALUE!</v>
      </c>
      <c r="D3130" t="e">
        <f t="shared" si="97"/>
        <v>#VALUE!</v>
      </c>
      <c r="E3130" s="14" t="s">
        <v>1150</v>
      </c>
    </row>
    <row r="3131" spans="1:5" x14ac:dyDescent="0.25">
      <c r="A3131" s="14" t="s">
        <v>383</v>
      </c>
      <c r="B3131" s="15">
        <v>42762.707303240742</v>
      </c>
      <c r="C3131" t="str">
        <f t="shared" si="96"/>
        <v>27-1-2017</v>
      </c>
      <c r="D3131">
        <f t="shared" si="97"/>
        <v>16</v>
      </c>
      <c r="E3131" s="14" t="s">
        <v>1145</v>
      </c>
    </row>
    <row r="3132" spans="1:5" x14ac:dyDescent="0.25">
      <c r="A3132" s="14" t="s">
        <v>1969</v>
      </c>
      <c r="B3132" s="14" t="s">
        <v>2985</v>
      </c>
      <c r="C3132" t="e">
        <f t="shared" si="96"/>
        <v>#VALUE!</v>
      </c>
      <c r="D3132" t="e">
        <f t="shared" si="97"/>
        <v>#VALUE!</v>
      </c>
      <c r="E3132" s="14" t="s">
        <v>1150</v>
      </c>
    </row>
    <row r="3133" spans="1:5" x14ac:dyDescent="0.25">
      <c r="A3133" s="14" t="s">
        <v>2342</v>
      </c>
      <c r="B3133" s="14" t="s">
        <v>2985</v>
      </c>
      <c r="C3133" t="e">
        <f t="shared" si="96"/>
        <v>#VALUE!</v>
      </c>
      <c r="D3133" t="e">
        <f t="shared" si="97"/>
        <v>#VALUE!</v>
      </c>
      <c r="E3133" s="14" t="s">
        <v>1150</v>
      </c>
    </row>
    <row r="3134" spans="1:5" x14ac:dyDescent="0.25">
      <c r="A3134" s="14" t="s">
        <v>1994</v>
      </c>
      <c r="B3134" s="14" t="s">
        <v>2985</v>
      </c>
      <c r="C3134" t="e">
        <f t="shared" si="96"/>
        <v>#VALUE!</v>
      </c>
      <c r="D3134" t="e">
        <f t="shared" si="97"/>
        <v>#VALUE!</v>
      </c>
      <c r="E3134" s="14" t="s">
        <v>1150</v>
      </c>
    </row>
    <row r="3135" spans="1:5" x14ac:dyDescent="0.25">
      <c r="A3135" s="14" t="s">
        <v>594</v>
      </c>
      <c r="B3135" s="15">
        <v>42762.709398148145</v>
      </c>
      <c r="C3135" t="str">
        <f t="shared" si="96"/>
        <v>27-1-2017</v>
      </c>
      <c r="D3135">
        <f t="shared" si="97"/>
        <v>17</v>
      </c>
      <c r="E3135" s="14" t="s">
        <v>1145</v>
      </c>
    </row>
    <row r="3136" spans="1:5" x14ac:dyDescent="0.25">
      <c r="A3136" s="14" t="s">
        <v>153</v>
      </c>
      <c r="B3136" s="15">
        <v>42762.709722222222</v>
      </c>
      <c r="C3136" t="str">
        <f t="shared" si="96"/>
        <v>27-1-2017</v>
      </c>
      <c r="D3136">
        <f t="shared" si="97"/>
        <v>17</v>
      </c>
      <c r="E3136" s="14" t="s">
        <v>1147</v>
      </c>
    </row>
    <row r="3137" spans="1:5" x14ac:dyDescent="0.25">
      <c r="A3137" s="14" t="s">
        <v>1533</v>
      </c>
      <c r="B3137" s="14" t="s">
        <v>2985</v>
      </c>
      <c r="C3137" t="e">
        <f t="shared" si="96"/>
        <v>#VALUE!</v>
      </c>
      <c r="D3137" t="e">
        <f t="shared" si="97"/>
        <v>#VALUE!</v>
      </c>
      <c r="E3137" s="14" t="s">
        <v>1150</v>
      </c>
    </row>
    <row r="3138" spans="1:5" x14ac:dyDescent="0.25">
      <c r="A3138" s="14" t="s">
        <v>2291</v>
      </c>
      <c r="B3138" s="14" t="s">
        <v>2985</v>
      </c>
      <c r="C3138" t="e">
        <f t="shared" si="96"/>
        <v>#VALUE!</v>
      </c>
      <c r="D3138" t="e">
        <f t="shared" si="97"/>
        <v>#VALUE!</v>
      </c>
      <c r="E3138" s="14" t="s">
        <v>1150</v>
      </c>
    </row>
    <row r="3139" spans="1:5" x14ac:dyDescent="0.25">
      <c r="A3139" s="14" t="s">
        <v>1424</v>
      </c>
      <c r="B3139" s="14" t="s">
        <v>2985</v>
      </c>
      <c r="C3139" t="e">
        <f t="shared" ref="C3139:C3202" si="98">CONCATENATE(DAY(B3139),"-",MONTH(B3139),"-",YEAR(B3139))</f>
        <v>#VALUE!</v>
      </c>
      <c r="D3139" t="e">
        <f t="shared" ref="D3139:D3202" si="99">HOUR(B3139)</f>
        <v>#VALUE!</v>
      </c>
      <c r="E3139" s="14" t="s">
        <v>1150</v>
      </c>
    </row>
    <row r="3140" spans="1:5" x14ac:dyDescent="0.25">
      <c r="A3140" s="14" t="s">
        <v>2322</v>
      </c>
      <c r="B3140" s="14" t="s">
        <v>2985</v>
      </c>
      <c r="C3140" t="e">
        <f t="shared" si="98"/>
        <v>#VALUE!</v>
      </c>
      <c r="D3140" t="e">
        <f t="shared" si="99"/>
        <v>#VALUE!</v>
      </c>
      <c r="E3140" s="14" t="s">
        <v>1150</v>
      </c>
    </row>
    <row r="3141" spans="1:5" x14ac:dyDescent="0.25">
      <c r="A3141" s="14" t="s">
        <v>1424</v>
      </c>
      <c r="B3141" s="14" t="s">
        <v>2985</v>
      </c>
      <c r="C3141" t="e">
        <f t="shared" si="98"/>
        <v>#VALUE!</v>
      </c>
      <c r="D3141" t="e">
        <f t="shared" si="99"/>
        <v>#VALUE!</v>
      </c>
      <c r="E3141" s="14" t="s">
        <v>1150</v>
      </c>
    </row>
    <row r="3142" spans="1:5" x14ac:dyDescent="0.25">
      <c r="A3142" s="14" t="s">
        <v>384</v>
      </c>
      <c r="B3142" s="15">
        <v>42762.710590277777</v>
      </c>
      <c r="C3142" t="str">
        <f t="shared" si="98"/>
        <v>27-1-2017</v>
      </c>
      <c r="D3142">
        <f t="shared" si="99"/>
        <v>17</v>
      </c>
      <c r="E3142" s="14" t="s">
        <v>1145</v>
      </c>
    </row>
    <row r="3143" spans="1:5" x14ac:dyDescent="0.25">
      <c r="A3143" s="14" t="s">
        <v>2343</v>
      </c>
      <c r="B3143" s="14" t="s">
        <v>2985</v>
      </c>
      <c r="C3143" t="e">
        <f t="shared" si="98"/>
        <v>#VALUE!</v>
      </c>
      <c r="D3143" t="e">
        <f t="shared" si="99"/>
        <v>#VALUE!</v>
      </c>
      <c r="E3143" s="14" t="s">
        <v>1150</v>
      </c>
    </row>
    <row r="3144" spans="1:5" x14ac:dyDescent="0.25">
      <c r="A3144" s="14" t="s">
        <v>2343</v>
      </c>
      <c r="B3144" s="14" t="s">
        <v>2985</v>
      </c>
      <c r="C3144" t="e">
        <f t="shared" si="98"/>
        <v>#VALUE!</v>
      </c>
      <c r="D3144" t="e">
        <f t="shared" si="99"/>
        <v>#VALUE!</v>
      </c>
      <c r="E3144" s="14" t="s">
        <v>1150</v>
      </c>
    </row>
    <row r="3145" spans="1:5" x14ac:dyDescent="0.25">
      <c r="A3145" s="14" t="s">
        <v>1999</v>
      </c>
      <c r="B3145" s="14" t="s">
        <v>2985</v>
      </c>
      <c r="C3145" t="e">
        <f t="shared" si="98"/>
        <v>#VALUE!</v>
      </c>
      <c r="D3145" t="e">
        <f t="shared" si="99"/>
        <v>#VALUE!</v>
      </c>
      <c r="E3145" s="14" t="s">
        <v>1150</v>
      </c>
    </row>
    <row r="3146" spans="1:5" x14ac:dyDescent="0.25">
      <c r="A3146" s="14" t="s">
        <v>2003</v>
      </c>
      <c r="B3146" s="14" t="s">
        <v>2985</v>
      </c>
      <c r="C3146" t="e">
        <f t="shared" si="98"/>
        <v>#VALUE!</v>
      </c>
      <c r="D3146" t="e">
        <f t="shared" si="99"/>
        <v>#VALUE!</v>
      </c>
      <c r="E3146" s="14" t="s">
        <v>1150</v>
      </c>
    </row>
    <row r="3147" spans="1:5" x14ac:dyDescent="0.25">
      <c r="A3147" s="14" t="s">
        <v>2038</v>
      </c>
      <c r="B3147" s="14" t="s">
        <v>2985</v>
      </c>
      <c r="C3147" t="e">
        <f t="shared" si="98"/>
        <v>#VALUE!</v>
      </c>
      <c r="D3147" t="e">
        <f t="shared" si="99"/>
        <v>#VALUE!</v>
      </c>
      <c r="E3147" s="14" t="s">
        <v>1150</v>
      </c>
    </row>
    <row r="3148" spans="1:5" x14ac:dyDescent="0.25">
      <c r="A3148" s="14" t="s">
        <v>2287</v>
      </c>
      <c r="B3148" s="14" t="s">
        <v>2985</v>
      </c>
      <c r="C3148" t="e">
        <f t="shared" si="98"/>
        <v>#VALUE!</v>
      </c>
      <c r="D3148" t="e">
        <f t="shared" si="99"/>
        <v>#VALUE!</v>
      </c>
      <c r="E3148" s="14" t="s">
        <v>1150</v>
      </c>
    </row>
    <row r="3149" spans="1:5" x14ac:dyDescent="0.25">
      <c r="A3149" s="14" t="s">
        <v>2288</v>
      </c>
      <c r="B3149" s="14" t="s">
        <v>2985</v>
      </c>
      <c r="C3149" t="e">
        <f t="shared" si="98"/>
        <v>#VALUE!</v>
      </c>
      <c r="D3149" t="e">
        <f t="shared" si="99"/>
        <v>#VALUE!</v>
      </c>
      <c r="E3149" s="14" t="s">
        <v>1150</v>
      </c>
    </row>
    <row r="3150" spans="1:5" x14ac:dyDescent="0.25">
      <c r="A3150" s="14" t="s">
        <v>2286</v>
      </c>
      <c r="B3150" s="14" t="s">
        <v>2985</v>
      </c>
      <c r="C3150" t="e">
        <f t="shared" si="98"/>
        <v>#VALUE!</v>
      </c>
      <c r="D3150" t="e">
        <f t="shared" si="99"/>
        <v>#VALUE!</v>
      </c>
      <c r="E3150" s="14" t="s">
        <v>1150</v>
      </c>
    </row>
    <row r="3151" spans="1:5" x14ac:dyDescent="0.25">
      <c r="A3151" s="14" t="s">
        <v>386</v>
      </c>
      <c r="B3151" s="15">
        <v>42762.714849537035</v>
      </c>
      <c r="C3151" t="str">
        <f t="shared" si="98"/>
        <v>27-1-2017</v>
      </c>
      <c r="D3151">
        <f t="shared" si="99"/>
        <v>17</v>
      </c>
      <c r="E3151" s="14" t="s">
        <v>1147</v>
      </c>
    </row>
    <row r="3152" spans="1:5" x14ac:dyDescent="0.25">
      <c r="A3152" s="14" t="s">
        <v>596</v>
      </c>
      <c r="B3152" s="15">
        <v>42762.715324074074</v>
      </c>
      <c r="C3152" t="str">
        <f t="shared" si="98"/>
        <v>27-1-2017</v>
      </c>
      <c r="D3152">
        <f t="shared" si="99"/>
        <v>17</v>
      </c>
      <c r="E3152" s="14" t="s">
        <v>1145</v>
      </c>
    </row>
    <row r="3153" spans="1:5" x14ac:dyDescent="0.25">
      <c r="A3153" s="14" t="s">
        <v>2010</v>
      </c>
      <c r="B3153" s="14" t="s">
        <v>2985</v>
      </c>
      <c r="C3153" t="e">
        <f t="shared" si="98"/>
        <v>#VALUE!</v>
      </c>
      <c r="D3153" t="e">
        <f t="shared" si="99"/>
        <v>#VALUE!</v>
      </c>
      <c r="E3153" s="14" t="s">
        <v>1150</v>
      </c>
    </row>
    <row r="3154" spans="1:5" x14ac:dyDescent="0.25">
      <c r="A3154" s="14" t="s">
        <v>387</v>
      </c>
      <c r="B3154" s="15">
        <v>42762.716574074075</v>
      </c>
      <c r="C3154" t="str">
        <f t="shared" si="98"/>
        <v>27-1-2017</v>
      </c>
      <c r="D3154">
        <f t="shared" si="99"/>
        <v>17</v>
      </c>
      <c r="E3154" s="14" t="s">
        <v>1145</v>
      </c>
    </row>
    <row r="3155" spans="1:5" x14ac:dyDescent="0.25">
      <c r="A3155" s="14" t="s">
        <v>387</v>
      </c>
      <c r="B3155" s="15">
        <v>42762.716574074075</v>
      </c>
      <c r="C3155" t="str">
        <f t="shared" si="98"/>
        <v>27-1-2017</v>
      </c>
      <c r="D3155">
        <f t="shared" si="99"/>
        <v>17</v>
      </c>
      <c r="E3155" s="14" t="s">
        <v>1145</v>
      </c>
    </row>
    <row r="3156" spans="1:5" x14ac:dyDescent="0.25">
      <c r="A3156" s="14" t="s">
        <v>597</v>
      </c>
      <c r="B3156" s="15">
        <v>42762.716724537036</v>
      </c>
      <c r="C3156" t="str">
        <f t="shared" si="98"/>
        <v>27-1-2017</v>
      </c>
      <c r="D3156">
        <f t="shared" si="99"/>
        <v>17</v>
      </c>
      <c r="E3156" s="14" t="s">
        <v>1145</v>
      </c>
    </row>
    <row r="3157" spans="1:5" x14ac:dyDescent="0.25">
      <c r="A3157" s="14" t="s">
        <v>597</v>
      </c>
      <c r="B3157" s="15">
        <v>42762.716724537036</v>
      </c>
      <c r="C3157" t="str">
        <f t="shared" si="98"/>
        <v>27-1-2017</v>
      </c>
      <c r="D3157">
        <f t="shared" si="99"/>
        <v>17</v>
      </c>
      <c r="E3157" s="14" t="s">
        <v>1145</v>
      </c>
    </row>
    <row r="3158" spans="1:5" x14ac:dyDescent="0.25">
      <c r="A3158" s="14" t="s">
        <v>2022</v>
      </c>
      <c r="B3158" s="14" t="s">
        <v>2985</v>
      </c>
      <c r="C3158" t="e">
        <f t="shared" si="98"/>
        <v>#VALUE!</v>
      </c>
      <c r="D3158" t="e">
        <f t="shared" si="99"/>
        <v>#VALUE!</v>
      </c>
      <c r="E3158" s="14" t="s">
        <v>1150</v>
      </c>
    </row>
    <row r="3159" spans="1:5" x14ac:dyDescent="0.25">
      <c r="A3159" s="14" t="s">
        <v>2344</v>
      </c>
      <c r="B3159" s="14" t="s">
        <v>2985</v>
      </c>
      <c r="C3159" t="e">
        <f t="shared" si="98"/>
        <v>#VALUE!</v>
      </c>
      <c r="D3159" t="e">
        <f t="shared" si="99"/>
        <v>#VALUE!</v>
      </c>
      <c r="E3159" s="14" t="s">
        <v>1150</v>
      </c>
    </row>
    <row r="3160" spans="1:5" x14ac:dyDescent="0.25">
      <c r="A3160" s="14" t="s">
        <v>2344</v>
      </c>
      <c r="B3160" s="14" t="s">
        <v>2985</v>
      </c>
      <c r="C3160" t="e">
        <f t="shared" si="98"/>
        <v>#VALUE!</v>
      </c>
      <c r="D3160" t="e">
        <f t="shared" si="99"/>
        <v>#VALUE!</v>
      </c>
      <c r="E3160" s="14" t="s">
        <v>1150</v>
      </c>
    </row>
    <row r="3161" spans="1:5" x14ac:dyDescent="0.25">
      <c r="A3161" s="14" t="s">
        <v>1675</v>
      </c>
      <c r="B3161" s="14" t="s">
        <v>2985</v>
      </c>
      <c r="C3161" t="e">
        <f t="shared" si="98"/>
        <v>#VALUE!</v>
      </c>
      <c r="D3161" t="e">
        <f t="shared" si="99"/>
        <v>#VALUE!</v>
      </c>
      <c r="E3161" s="14" t="s">
        <v>1150</v>
      </c>
    </row>
    <row r="3162" spans="1:5" x14ac:dyDescent="0.25">
      <c r="A3162" s="14" t="s">
        <v>1675</v>
      </c>
      <c r="B3162" s="14" t="s">
        <v>2985</v>
      </c>
      <c r="C3162" t="e">
        <f t="shared" si="98"/>
        <v>#VALUE!</v>
      </c>
      <c r="D3162" t="e">
        <f t="shared" si="99"/>
        <v>#VALUE!</v>
      </c>
      <c r="E3162" s="14" t="s">
        <v>1150</v>
      </c>
    </row>
    <row r="3163" spans="1:5" x14ac:dyDescent="0.25">
      <c r="A3163" s="14" t="s">
        <v>2324</v>
      </c>
      <c r="B3163" s="14" t="s">
        <v>2985</v>
      </c>
      <c r="C3163" t="e">
        <f t="shared" si="98"/>
        <v>#VALUE!</v>
      </c>
      <c r="D3163" t="e">
        <f t="shared" si="99"/>
        <v>#VALUE!</v>
      </c>
      <c r="E3163" s="14" t="s">
        <v>1150</v>
      </c>
    </row>
    <row r="3164" spans="1:5" x14ac:dyDescent="0.25">
      <c r="A3164" s="14" t="s">
        <v>388</v>
      </c>
      <c r="B3164" s="15">
        <v>42762.718310185184</v>
      </c>
      <c r="C3164" t="str">
        <f t="shared" si="98"/>
        <v>27-1-2017</v>
      </c>
      <c r="D3164">
        <f t="shared" si="99"/>
        <v>17</v>
      </c>
      <c r="E3164" s="14" t="s">
        <v>1145</v>
      </c>
    </row>
    <row r="3165" spans="1:5" x14ac:dyDescent="0.25">
      <c r="A3165" s="14" t="s">
        <v>389</v>
      </c>
      <c r="B3165" s="15">
        <v>42762.719467592593</v>
      </c>
      <c r="C3165" t="str">
        <f t="shared" si="98"/>
        <v>27-1-2017</v>
      </c>
      <c r="D3165">
        <f t="shared" si="99"/>
        <v>17</v>
      </c>
      <c r="E3165" s="14" t="s">
        <v>1147</v>
      </c>
    </row>
    <row r="3166" spans="1:5" x14ac:dyDescent="0.25">
      <c r="A3166" s="14" t="s">
        <v>160</v>
      </c>
      <c r="B3166" s="15">
        <v>42762.720150462963</v>
      </c>
      <c r="C3166" t="str">
        <f t="shared" si="98"/>
        <v>27-1-2017</v>
      </c>
      <c r="D3166">
        <f t="shared" si="99"/>
        <v>17</v>
      </c>
      <c r="E3166" s="14" t="s">
        <v>1145</v>
      </c>
    </row>
    <row r="3167" spans="1:5" x14ac:dyDescent="0.25">
      <c r="A3167" s="14" t="s">
        <v>2345</v>
      </c>
      <c r="B3167" s="14" t="s">
        <v>2985</v>
      </c>
      <c r="C3167" t="e">
        <f t="shared" si="98"/>
        <v>#VALUE!</v>
      </c>
      <c r="D3167" t="e">
        <f t="shared" si="99"/>
        <v>#VALUE!</v>
      </c>
      <c r="E3167" s="14" t="s">
        <v>1150</v>
      </c>
    </row>
    <row r="3168" spans="1:5" x14ac:dyDescent="0.25">
      <c r="A3168" s="14" t="s">
        <v>2345</v>
      </c>
      <c r="B3168" s="14" t="s">
        <v>2985</v>
      </c>
      <c r="C3168" t="e">
        <f t="shared" si="98"/>
        <v>#VALUE!</v>
      </c>
      <c r="D3168" t="e">
        <f t="shared" si="99"/>
        <v>#VALUE!</v>
      </c>
      <c r="E3168" s="14" t="s">
        <v>1150</v>
      </c>
    </row>
    <row r="3169" spans="1:5" x14ac:dyDescent="0.25">
      <c r="A3169" s="14" t="s">
        <v>374</v>
      </c>
      <c r="B3169" s="15">
        <v>42762.721377314818</v>
      </c>
      <c r="C3169" t="str">
        <f t="shared" si="98"/>
        <v>27-1-2017</v>
      </c>
      <c r="D3169">
        <f t="shared" si="99"/>
        <v>17</v>
      </c>
      <c r="E3169" s="14" t="s">
        <v>1150</v>
      </c>
    </row>
    <row r="3170" spans="1:5" x14ac:dyDescent="0.25">
      <c r="A3170" s="14" t="s">
        <v>161</v>
      </c>
      <c r="B3170" s="15">
        <v>42762.721712962964</v>
      </c>
      <c r="C3170" t="str">
        <f t="shared" si="98"/>
        <v>27-1-2017</v>
      </c>
      <c r="D3170">
        <f t="shared" si="99"/>
        <v>17</v>
      </c>
      <c r="E3170" s="14" t="s">
        <v>1145</v>
      </c>
    </row>
    <row r="3171" spans="1:5" x14ac:dyDescent="0.25">
      <c r="A3171" s="14" t="s">
        <v>161</v>
      </c>
      <c r="B3171" s="15">
        <v>42762.721712962964</v>
      </c>
      <c r="C3171" t="str">
        <f t="shared" si="98"/>
        <v>27-1-2017</v>
      </c>
      <c r="D3171">
        <f t="shared" si="99"/>
        <v>17</v>
      </c>
      <c r="E3171" s="14" t="s">
        <v>1145</v>
      </c>
    </row>
    <row r="3172" spans="1:5" x14ac:dyDescent="0.25">
      <c r="A3172" s="14" t="s">
        <v>2024</v>
      </c>
      <c r="B3172" s="14" t="s">
        <v>2985</v>
      </c>
      <c r="C3172" t="e">
        <f t="shared" si="98"/>
        <v>#VALUE!</v>
      </c>
      <c r="D3172" t="e">
        <f t="shared" si="99"/>
        <v>#VALUE!</v>
      </c>
      <c r="E3172" s="14" t="s">
        <v>1150</v>
      </c>
    </row>
    <row r="3173" spans="1:5" x14ac:dyDescent="0.25">
      <c r="A3173" s="14" t="s">
        <v>191</v>
      </c>
      <c r="B3173" s="15">
        <v>42762.722662037035</v>
      </c>
      <c r="C3173" t="str">
        <f t="shared" si="98"/>
        <v>27-1-2017</v>
      </c>
      <c r="D3173">
        <f t="shared" si="99"/>
        <v>17</v>
      </c>
      <c r="E3173" s="14" t="s">
        <v>1147</v>
      </c>
    </row>
    <row r="3174" spans="1:5" x14ac:dyDescent="0.25">
      <c r="A3174" s="14" t="s">
        <v>390</v>
      </c>
      <c r="B3174" s="15">
        <v>42762.723449074074</v>
      </c>
      <c r="C3174" t="str">
        <f t="shared" si="98"/>
        <v>27-1-2017</v>
      </c>
      <c r="D3174">
        <f t="shared" si="99"/>
        <v>17</v>
      </c>
      <c r="E3174" s="14" t="s">
        <v>1145</v>
      </c>
    </row>
    <row r="3175" spans="1:5" x14ac:dyDescent="0.25">
      <c r="A3175" s="14" t="s">
        <v>391</v>
      </c>
      <c r="B3175" s="15">
        <v>42762.724849537037</v>
      </c>
      <c r="C3175" t="str">
        <f t="shared" si="98"/>
        <v>27-1-2017</v>
      </c>
      <c r="D3175">
        <f t="shared" si="99"/>
        <v>17</v>
      </c>
      <c r="E3175" s="14" t="s">
        <v>1143</v>
      </c>
    </row>
    <row r="3176" spans="1:5" x14ac:dyDescent="0.25">
      <c r="A3176" s="14" t="s">
        <v>391</v>
      </c>
      <c r="B3176" s="15">
        <v>42762.724849537037</v>
      </c>
      <c r="C3176" t="str">
        <f t="shared" si="98"/>
        <v>27-1-2017</v>
      </c>
      <c r="D3176">
        <f t="shared" si="99"/>
        <v>17</v>
      </c>
      <c r="E3176" s="14" t="s">
        <v>1143</v>
      </c>
    </row>
    <row r="3177" spans="1:5" x14ac:dyDescent="0.25">
      <c r="A3177" s="14" t="s">
        <v>598</v>
      </c>
      <c r="B3177" s="15">
        <v>42762.725405092591</v>
      </c>
      <c r="C3177" t="str">
        <f t="shared" si="98"/>
        <v>27-1-2017</v>
      </c>
      <c r="D3177">
        <f t="shared" si="99"/>
        <v>17</v>
      </c>
      <c r="E3177" s="14" t="s">
        <v>1147</v>
      </c>
    </row>
    <row r="3178" spans="1:5" x14ac:dyDescent="0.25">
      <c r="A3178" s="14" t="s">
        <v>2018</v>
      </c>
      <c r="B3178" s="14" t="s">
        <v>2985</v>
      </c>
      <c r="C3178" t="e">
        <f t="shared" si="98"/>
        <v>#VALUE!</v>
      </c>
      <c r="D3178" t="e">
        <f t="shared" si="99"/>
        <v>#VALUE!</v>
      </c>
      <c r="E3178" s="14" t="s">
        <v>1150</v>
      </c>
    </row>
    <row r="3179" spans="1:5" x14ac:dyDescent="0.25">
      <c r="A3179" s="14" t="s">
        <v>162</v>
      </c>
      <c r="B3179" s="15">
        <v>42762.725578703707</v>
      </c>
      <c r="C3179" t="str">
        <f t="shared" si="98"/>
        <v>27-1-2017</v>
      </c>
      <c r="D3179">
        <f t="shared" si="99"/>
        <v>17</v>
      </c>
      <c r="E3179" s="14" t="s">
        <v>1145</v>
      </c>
    </row>
    <row r="3180" spans="1:5" x14ac:dyDescent="0.25">
      <c r="A3180" s="14" t="s">
        <v>162</v>
      </c>
      <c r="B3180" s="15">
        <v>42762.725578703707</v>
      </c>
      <c r="C3180" t="str">
        <f t="shared" si="98"/>
        <v>27-1-2017</v>
      </c>
      <c r="D3180">
        <f t="shared" si="99"/>
        <v>17</v>
      </c>
      <c r="E3180" s="14" t="s">
        <v>1145</v>
      </c>
    </row>
    <row r="3181" spans="1:5" x14ac:dyDescent="0.25">
      <c r="A3181" s="14" t="s">
        <v>392</v>
      </c>
      <c r="B3181" s="15">
        <v>42762.726342592592</v>
      </c>
      <c r="C3181" t="str">
        <f t="shared" si="98"/>
        <v>27-1-2017</v>
      </c>
      <c r="D3181">
        <f t="shared" si="99"/>
        <v>17</v>
      </c>
      <c r="E3181" s="14" t="s">
        <v>1145</v>
      </c>
    </row>
    <row r="3182" spans="1:5" x14ac:dyDescent="0.25">
      <c r="A3182" s="14" t="s">
        <v>1973</v>
      </c>
      <c r="B3182" s="14" t="s">
        <v>2985</v>
      </c>
      <c r="C3182" t="e">
        <f t="shared" si="98"/>
        <v>#VALUE!</v>
      </c>
      <c r="D3182" t="e">
        <f t="shared" si="99"/>
        <v>#VALUE!</v>
      </c>
      <c r="E3182" s="14" t="s">
        <v>1150</v>
      </c>
    </row>
    <row r="3183" spans="1:5" x14ac:dyDescent="0.25">
      <c r="A3183" s="14" t="s">
        <v>599</v>
      </c>
      <c r="B3183" s="15">
        <v>42762.727141203701</v>
      </c>
      <c r="C3183" t="str">
        <f t="shared" si="98"/>
        <v>27-1-2017</v>
      </c>
      <c r="D3183">
        <f t="shared" si="99"/>
        <v>17</v>
      </c>
      <c r="E3183" s="14" t="s">
        <v>1145</v>
      </c>
    </row>
    <row r="3184" spans="1:5" x14ac:dyDescent="0.25">
      <c r="A3184" s="14" t="s">
        <v>163</v>
      </c>
      <c r="B3184" s="15">
        <v>42762.727164351854</v>
      </c>
      <c r="C3184" t="str">
        <f t="shared" si="98"/>
        <v>27-1-2017</v>
      </c>
      <c r="D3184">
        <f t="shared" si="99"/>
        <v>17</v>
      </c>
      <c r="E3184" s="14" t="s">
        <v>1145</v>
      </c>
    </row>
    <row r="3185" spans="1:5" x14ac:dyDescent="0.25">
      <c r="A3185" s="14" t="s">
        <v>311</v>
      </c>
      <c r="B3185" s="14" t="s">
        <v>2985</v>
      </c>
      <c r="C3185" t="e">
        <f t="shared" si="98"/>
        <v>#VALUE!</v>
      </c>
      <c r="D3185" t="e">
        <f t="shared" si="99"/>
        <v>#VALUE!</v>
      </c>
      <c r="E3185" s="14" t="s">
        <v>1150</v>
      </c>
    </row>
    <row r="3186" spans="1:5" x14ac:dyDescent="0.25">
      <c r="A3186" s="14" t="s">
        <v>393</v>
      </c>
      <c r="B3186" s="15">
        <v>42762.727592592593</v>
      </c>
      <c r="C3186" t="str">
        <f t="shared" si="98"/>
        <v>27-1-2017</v>
      </c>
      <c r="D3186">
        <f t="shared" si="99"/>
        <v>17</v>
      </c>
      <c r="E3186" s="14" t="s">
        <v>1145</v>
      </c>
    </row>
    <row r="3187" spans="1:5" x14ac:dyDescent="0.25">
      <c r="A3187" s="14" t="s">
        <v>394</v>
      </c>
      <c r="B3187" s="15">
        <v>42762.72865740741</v>
      </c>
      <c r="C3187" t="str">
        <f t="shared" si="98"/>
        <v>27-1-2017</v>
      </c>
      <c r="D3187">
        <f t="shared" si="99"/>
        <v>17</v>
      </c>
      <c r="E3187" s="14" t="s">
        <v>1145</v>
      </c>
    </row>
    <row r="3188" spans="1:5" x14ac:dyDescent="0.25">
      <c r="A3188" s="14" t="s">
        <v>761</v>
      </c>
      <c r="B3188" s="15">
        <v>42762.728750000002</v>
      </c>
      <c r="C3188" t="str">
        <f t="shared" si="98"/>
        <v>27-1-2017</v>
      </c>
      <c r="D3188">
        <f t="shared" si="99"/>
        <v>17</v>
      </c>
      <c r="E3188" s="14" t="s">
        <v>1145</v>
      </c>
    </row>
    <row r="3189" spans="1:5" x14ac:dyDescent="0.25">
      <c r="A3189" s="14" t="s">
        <v>164</v>
      </c>
      <c r="B3189" s="15">
        <v>42762.728900462964</v>
      </c>
      <c r="C3189" t="str">
        <f t="shared" si="98"/>
        <v>27-1-2017</v>
      </c>
      <c r="D3189">
        <f t="shared" si="99"/>
        <v>17</v>
      </c>
      <c r="E3189" s="14" t="s">
        <v>1145</v>
      </c>
    </row>
    <row r="3190" spans="1:5" x14ac:dyDescent="0.25">
      <c r="A3190" s="14" t="s">
        <v>194</v>
      </c>
      <c r="B3190" s="15">
        <v>42762.729618055557</v>
      </c>
      <c r="C3190" t="str">
        <f t="shared" si="98"/>
        <v>27-1-2017</v>
      </c>
      <c r="D3190">
        <f t="shared" si="99"/>
        <v>17</v>
      </c>
      <c r="E3190" s="14" t="s">
        <v>1147</v>
      </c>
    </row>
    <row r="3191" spans="1:5" x14ac:dyDescent="0.25">
      <c r="A3191" s="14" t="s">
        <v>600</v>
      </c>
      <c r="B3191" s="15">
        <v>42762.730023148149</v>
      </c>
      <c r="C3191" t="str">
        <f t="shared" si="98"/>
        <v>27-1-2017</v>
      </c>
      <c r="D3191">
        <f t="shared" si="99"/>
        <v>17</v>
      </c>
      <c r="E3191" s="14" t="s">
        <v>1150</v>
      </c>
    </row>
    <row r="3192" spans="1:5" x14ac:dyDescent="0.25">
      <c r="A3192" s="14" t="s">
        <v>2015</v>
      </c>
      <c r="B3192" s="14" t="s">
        <v>2985</v>
      </c>
      <c r="C3192" t="e">
        <f t="shared" si="98"/>
        <v>#VALUE!</v>
      </c>
      <c r="D3192" t="e">
        <f t="shared" si="99"/>
        <v>#VALUE!</v>
      </c>
      <c r="E3192" s="14" t="s">
        <v>1150</v>
      </c>
    </row>
    <row r="3193" spans="1:5" x14ac:dyDescent="0.25">
      <c r="A3193" s="14" t="s">
        <v>395</v>
      </c>
      <c r="B3193" s="15">
        <v>42762.730370370373</v>
      </c>
      <c r="C3193" t="str">
        <f t="shared" si="98"/>
        <v>27-1-2017</v>
      </c>
      <c r="D3193">
        <f t="shared" si="99"/>
        <v>17</v>
      </c>
      <c r="E3193" s="14" t="s">
        <v>1143</v>
      </c>
    </row>
    <row r="3194" spans="1:5" x14ac:dyDescent="0.25">
      <c r="A3194" s="14" t="s">
        <v>395</v>
      </c>
      <c r="B3194" s="15">
        <v>42762.730370370373</v>
      </c>
      <c r="C3194" t="str">
        <f t="shared" si="98"/>
        <v>27-1-2017</v>
      </c>
      <c r="D3194">
        <f t="shared" si="99"/>
        <v>17</v>
      </c>
      <c r="E3194" s="14" t="s">
        <v>1143</v>
      </c>
    </row>
    <row r="3195" spans="1:5" x14ac:dyDescent="0.25">
      <c r="A3195" s="14" t="s">
        <v>2012</v>
      </c>
      <c r="B3195" s="14" t="s">
        <v>2985</v>
      </c>
      <c r="C3195" t="e">
        <f t="shared" si="98"/>
        <v>#VALUE!</v>
      </c>
      <c r="D3195" t="e">
        <f t="shared" si="99"/>
        <v>#VALUE!</v>
      </c>
      <c r="E3195" s="14" t="s">
        <v>1150</v>
      </c>
    </row>
    <row r="3196" spans="1:5" x14ac:dyDescent="0.25">
      <c r="A3196" s="14" t="s">
        <v>165</v>
      </c>
      <c r="B3196" s="15">
        <v>42762.731006944443</v>
      </c>
      <c r="C3196" t="str">
        <f t="shared" si="98"/>
        <v>27-1-2017</v>
      </c>
      <c r="D3196">
        <f t="shared" si="99"/>
        <v>17</v>
      </c>
      <c r="E3196" s="14" t="s">
        <v>1147</v>
      </c>
    </row>
    <row r="3197" spans="1:5" x14ac:dyDescent="0.25">
      <c r="A3197" s="14" t="s">
        <v>601</v>
      </c>
      <c r="B3197" s="15">
        <v>42762.731319444443</v>
      </c>
      <c r="C3197" t="str">
        <f t="shared" si="98"/>
        <v>27-1-2017</v>
      </c>
      <c r="D3197">
        <f t="shared" si="99"/>
        <v>17</v>
      </c>
      <c r="E3197" s="14" t="s">
        <v>1147</v>
      </c>
    </row>
    <row r="3198" spans="1:5" x14ac:dyDescent="0.25">
      <c r="A3198" s="14" t="s">
        <v>2011</v>
      </c>
      <c r="B3198" s="14" t="s">
        <v>2985</v>
      </c>
      <c r="C3198" t="e">
        <f t="shared" si="98"/>
        <v>#VALUE!</v>
      </c>
      <c r="D3198" t="e">
        <f t="shared" si="99"/>
        <v>#VALUE!</v>
      </c>
      <c r="E3198" s="14" t="s">
        <v>1150</v>
      </c>
    </row>
    <row r="3199" spans="1:5" x14ac:dyDescent="0.25">
      <c r="A3199" s="14" t="s">
        <v>762</v>
      </c>
      <c r="B3199" s="15">
        <v>42762.731921296298</v>
      </c>
      <c r="C3199" t="str">
        <f t="shared" si="98"/>
        <v>27-1-2017</v>
      </c>
      <c r="D3199">
        <f t="shared" si="99"/>
        <v>17</v>
      </c>
      <c r="E3199" s="14" t="s">
        <v>1151</v>
      </c>
    </row>
    <row r="3200" spans="1:5" x14ac:dyDescent="0.25">
      <c r="A3200" s="14" t="s">
        <v>396</v>
      </c>
      <c r="B3200" s="15">
        <v>42762.732291666667</v>
      </c>
      <c r="C3200" t="str">
        <f t="shared" si="98"/>
        <v>27-1-2017</v>
      </c>
      <c r="D3200">
        <f t="shared" si="99"/>
        <v>17</v>
      </c>
      <c r="E3200" s="14" t="s">
        <v>1145</v>
      </c>
    </row>
    <row r="3201" spans="1:5" x14ac:dyDescent="0.25">
      <c r="A3201" s="14" t="s">
        <v>764</v>
      </c>
      <c r="B3201" s="15">
        <v>42762.732291666667</v>
      </c>
      <c r="C3201" t="str">
        <f t="shared" si="98"/>
        <v>27-1-2017</v>
      </c>
      <c r="D3201">
        <f t="shared" si="99"/>
        <v>17</v>
      </c>
      <c r="E3201" s="14" t="s">
        <v>1145</v>
      </c>
    </row>
    <row r="3202" spans="1:5" x14ac:dyDescent="0.25">
      <c r="A3202" s="14" t="s">
        <v>1529</v>
      </c>
      <c r="B3202" s="14" t="s">
        <v>2985</v>
      </c>
      <c r="C3202" t="e">
        <f t="shared" si="98"/>
        <v>#VALUE!</v>
      </c>
      <c r="D3202" t="e">
        <f t="shared" si="99"/>
        <v>#VALUE!</v>
      </c>
      <c r="E3202" s="14" t="s">
        <v>1150</v>
      </c>
    </row>
    <row r="3203" spans="1:5" x14ac:dyDescent="0.25">
      <c r="A3203" s="14" t="s">
        <v>166</v>
      </c>
      <c r="B3203" s="15">
        <v>42762.733171296299</v>
      </c>
      <c r="C3203" t="str">
        <f t="shared" ref="C3203:C3266" si="100">CONCATENATE(DAY(B3203),"-",MONTH(B3203),"-",YEAR(B3203))</f>
        <v>27-1-2017</v>
      </c>
      <c r="D3203">
        <f t="shared" ref="D3203:D3266" si="101">HOUR(B3203)</f>
        <v>17</v>
      </c>
      <c r="E3203" s="14" t="s">
        <v>1146</v>
      </c>
    </row>
    <row r="3204" spans="1:5" x14ac:dyDescent="0.25">
      <c r="A3204" s="14" t="s">
        <v>602</v>
      </c>
      <c r="B3204" s="15">
        <v>42762.734085648146</v>
      </c>
      <c r="C3204" t="str">
        <f t="shared" si="100"/>
        <v>27-1-2017</v>
      </c>
      <c r="D3204">
        <f t="shared" si="101"/>
        <v>17</v>
      </c>
      <c r="E3204" s="14" t="s">
        <v>1145</v>
      </c>
    </row>
    <row r="3205" spans="1:5" x14ac:dyDescent="0.25">
      <c r="A3205" s="14" t="s">
        <v>167</v>
      </c>
      <c r="B3205" s="15">
        <v>42762.734467592592</v>
      </c>
      <c r="C3205" t="str">
        <f t="shared" si="100"/>
        <v>27-1-2017</v>
      </c>
      <c r="D3205">
        <f t="shared" si="101"/>
        <v>17</v>
      </c>
      <c r="E3205" s="14" t="s">
        <v>1145</v>
      </c>
    </row>
    <row r="3206" spans="1:5" x14ac:dyDescent="0.25">
      <c r="A3206" s="14" t="s">
        <v>397</v>
      </c>
      <c r="B3206" s="15">
        <v>42762.735358796293</v>
      </c>
      <c r="C3206" t="str">
        <f t="shared" si="100"/>
        <v>27-1-2017</v>
      </c>
      <c r="D3206">
        <f t="shared" si="101"/>
        <v>17</v>
      </c>
      <c r="E3206" s="14" t="s">
        <v>1145</v>
      </c>
    </row>
    <row r="3207" spans="1:5" x14ac:dyDescent="0.25">
      <c r="A3207" s="14" t="s">
        <v>2013</v>
      </c>
      <c r="B3207" s="14" t="s">
        <v>2985</v>
      </c>
      <c r="C3207" t="e">
        <f t="shared" si="100"/>
        <v>#VALUE!</v>
      </c>
      <c r="D3207" t="e">
        <f t="shared" si="101"/>
        <v>#VALUE!</v>
      </c>
      <c r="E3207" s="14" t="s">
        <v>1150</v>
      </c>
    </row>
    <row r="3208" spans="1:5" x14ac:dyDescent="0.25">
      <c r="A3208" s="14" t="s">
        <v>168</v>
      </c>
      <c r="B3208" s="15">
        <v>42762.736840277779</v>
      </c>
      <c r="C3208" t="str">
        <f t="shared" si="100"/>
        <v>27-1-2017</v>
      </c>
      <c r="D3208">
        <f t="shared" si="101"/>
        <v>17</v>
      </c>
      <c r="E3208" s="14" t="s">
        <v>1143</v>
      </c>
    </row>
    <row r="3209" spans="1:5" x14ac:dyDescent="0.25">
      <c r="A3209" s="14" t="s">
        <v>168</v>
      </c>
      <c r="B3209" s="15">
        <v>42762.736840277779</v>
      </c>
      <c r="C3209" t="str">
        <f t="shared" si="100"/>
        <v>27-1-2017</v>
      </c>
      <c r="D3209">
        <f t="shared" si="101"/>
        <v>17</v>
      </c>
      <c r="E3209" s="14" t="s">
        <v>1143</v>
      </c>
    </row>
    <row r="3210" spans="1:5" x14ac:dyDescent="0.25">
      <c r="A3210" s="14" t="s">
        <v>765</v>
      </c>
      <c r="B3210" s="15">
        <v>42762.736898148149</v>
      </c>
      <c r="C3210" t="str">
        <f t="shared" si="100"/>
        <v>27-1-2017</v>
      </c>
      <c r="D3210">
        <f t="shared" si="101"/>
        <v>17</v>
      </c>
      <c r="E3210" s="14" t="s">
        <v>1145</v>
      </c>
    </row>
    <row r="3211" spans="1:5" x14ac:dyDescent="0.25">
      <c r="A3211" s="14" t="s">
        <v>603</v>
      </c>
      <c r="B3211" s="15">
        <v>42762.737071759257</v>
      </c>
      <c r="C3211" t="str">
        <f t="shared" si="100"/>
        <v>27-1-2017</v>
      </c>
      <c r="D3211">
        <f t="shared" si="101"/>
        <v>17</v>
      </c>
      <c r="E3211" s="14" t="s">
        <v>1145</v>
      </c>
    </row>
    <row r="3212" spans="1:5" x14ac:dyDescent="0.25">
      <c r="A3212" s="14" t="s">
        <v>169</v>
      </c>
      <c r="B3212" s="15">
        <v>42762.738263888888</v>
      </c>
      <c r="C3212" t="str">
        <f t="shared" si="100"/>
        <v>27-1-2017</v>
      </c>
      <c r="D3212">
        <f t="shared" si="101"/>
        <v>17</v>
      </c>
      <c r="E3212" s="14" t="s">
        <v>1147</v>
      </c>
    </row>
    <row r="3213" spans="1:5" x14ac:dyDescent="0.25">
      <c r="A3213" s="14" t="s">
        <v>604</v>
      </c>
      <c r="B3213" s="15">
        <v>42762.73847222222</v>
      </c>
      <c r="C3213" t="str">
        <f t="shared" si="100"/>
        <v>27-1-2017</v>
      </c>
      <c r="D3213">
        <f t="shared" si="101"/>
        <v>17</v>
      </c>
      <c r="E3213" s="14" t="s">
        <v>1145</v>
      </c>
    </row>
    <row r="3214" spans="1:5" x14ac:dyDescent="0.25">
      <c r="A3214" s="14" t="s">
        <v>767</v>
      </c>
      <c r="B3214" s="15">
        <v>42762.739062499997</v>
      </c>
      <c r="C3214" t="str">
        <f t="shared" si="100"/>
        <v>27-1-2017</v>
      </c>
      <c r="D3214">
        <f t="shared" si="101"/>
        <v>17</v>
      </c>
      <c r="E3214" s="14" t="s">
        <v>1145</v>
      </c>
    </row>
    <row r="3215" spans="1:5" x14ac:dyDescent="0.25">
      <c r="A3215" s="14" t="s">
        <v>606</v>
      </c>
      <c r="B3215" s="15">
        <v>42762.740277777775</v>
      </c>
      <c r="C3215" t="str">
        <f t="shared" si="100"/>
        <v>27-1-2017</v>
      </c>
      <c r="D3215">
        <f t="shared" si="101"/>
        <v>17</v>
      </c>
      <c r="E3215" s="14" t="s">
        <v>1145</v>
      </c>
    </row>
    <row r="3216" spans="1:5" x14ac:dyDescent="0.25">
      <c r="A3216" s="14" t="s">
        <v>399</v>
      </c>
      <c r="B3216" s="15">
        <v>42762.740474537037</v>
      </c>
      <c r="C3216" t="str">
        <f t="shared" si="100"/>
        <v>27-1-2017</v>
      </c>
      <c r="D3216">
        <f t="shared" si="101"/>
        <v>17</v>
      </c>
      <c r="E3216" s="14" t="s">
        <v>1145</v>
      </c>
    </row>
    <row r="3217" spans="1:5" x14ac:dyDescent="0.25">
      <c r="A3217" s="14" t="s">
        <v>170</v>
      </c>
      <c r="B3217" s="15">
        <v>42762.74082175926</v>
      </c>
      <c r="C3217" t="str">
        <f t="shared" si="100"/>
        <v>27-1-2017</v>
      </c>
      <c r="D3217">
        <f t="shared" si="101"/>
        <v>17</v>
      </c>
      <c r="E3217" s="14" t="s">
        <v>1147</v>
      </c>
    </row>
    <row r="3218" spans="1:5" x14ac:dyDescent="0.25">
      <c r="A3218" s="14" t="s">
        <v>171</v>
      </c>
      <c r="B3218" s="15">
        <v>42762.741574074076</v>
      </c>
      <c r="C3218" t="str">
        <f t="shared" si="100"/>
        <v>27-1-2017</v>
      </c>
      <c r="D3218">
        <f t="shared" si="101"/>
        <v>17</v>
      </c>
      <c r="E3218" s="14" t="s">
        <v>1147</v>
      </c>
    </row>
    <row r="3219" spans="1:5" x14ac:dyDescent="0.25">
      <c r="A3219" s="14" t="s">
        <v>607</v>
      </c>
      <c r="B3219" s="15">
        <v>42762.741701388892</v>
      </c>
      <c r="C3219" t="str">
        <f t="shared" si="100"/>
        <v>27-1-2017</v>
      </c>
      <c r="D3219">
        <f t="shared" si="101"/>
        <v>17</v>
      </c>
      <c r="E3219" s="14" t="s">
        <v>1145</v>
      </c>
    </row>
    <row r="3220" spans="1:5" x14ac:dyDescent="0.25">
      <c r="A3220" s="14" t="s">
        <v>400</v>
      </c>
      <c r="B3220" s="15">
        <v>42762.741898148146</v>
      </c>
      <c r="C3220" t="str">
        <f t="shared" si="100"/>
        <v>27-1-2017</v>
      </c>
      <c r="D3220">
        <f t="shared" si="101"/>
        <v>17</v>
      </c>
      <c r="E3220" s="14" t="s">
        <v>1145</v>
      </c>
    </row>
    <row r="3221" spans="1:5" x14ac:dyDescent="0.25">
      <c r="A3221" s="14" t="s">
        <v>401</v>
      </c>
      <c r="B3221" s="15">
        <v>42762.743495370371</v>
      </c>
      <c r="C3221" t="str">
        <f t="shared" si="100"/>
        <v>27-1-2017</v>
      </c>
      <c r="D3221">
        <f t="shared" si="101"/>
        <v>17</v>
      </c>
      <c r="E3221" s="14" t="s">
        <v>1145</v>
      </c>
    </row>
    <row r="3222" spans="1:5" x14ac:dyDescent="0.25">
      <c r="A3222" s="14" t="s">
        <v>608</v>
      </c>
      <c r="B3222" s="15">
        <v>42762.744942129626</v>
      </c>
      <c r="C3222" t="str">
        <f t="shared" si="100"/>
        <v>27-1-2017</v>
      </c>
      <c r="D3222">
        <f t="shared" si="101"/>
        <v>17</v>
      </c>
      <c r="E3222" s="14" t="s">
        <v>1145</v>
      </c>
    </row>
    <row r="3223" spans="1:5" x14ac:dyDescent="0.25">
      <c r="A3223" s="14" t="s">
        <v>608</v>
      </c>
      <c r="B3223" s="15">
        <v>42762.744942129626</v>
      </c>
      <c r="C3223" t="str">
        <f t="shared" si="100"/>
        <v>27-1-2017</v>
      </c>
      <c r="D3223">
        <f t="shared" si="101"/>
        <v>17</v>
      </c>
      <c r="E3223" s="14" t="s">
        <v>1145</v>
      </c>
    </row>
    <row r="3224" spans="1:5" x14ac:dyDescent="0.25">
      <c r="A3224" s="14" t="s">
        <v>173</v>
      </c>
      <c r="B3224" s="15">
        <v>42762.74523148148</v>
      </c>
      <c r="C3224" t="str">
        <f t="shared" si="100"/>
        <v>27-1-2017</v>
      </c>
      <c r="D3224">
        <f t="shared" si="101"/>
        <v>17</v>
      </c>
      <c r="E3224" s="14" t="s">
        <v>1147</v>
      </c>
    </row>
    <row r="3225" spans="1:5" x14ac:dyDescent="0.25">
      <c r="A3225" s="14" t="s">
        <v>402</v>
      </c>
      <c r="B3225" s="15">
        <v>42762.745682870373</v>
      </c>
      <c r="C3225" t="str">
        <f t="shared" si="100"/>
        <v>27-1-2017</v>
      </c>
      <c r="D3225">
        <f t="shared" si="101"/>
        <v>17</v>
      </c>
      <c r="E3225" s="14" t="s">
        <v>1145</v>
      </c>
    </row>
    <row r="3226" spans="1:5" x14ac:dyDescent="0.25">
      <c r="A3226" s="14" t="s">
        <v>609</v>
      </c>
      <c r="B3226" s="15">
        <v>42762.746134259258</v>
      </c>
      <c r="C3226" t="str">
        <f t="shared" si="100"/>
        <v>27-1-2017</v>
      </c>
      <c r="D3226">
        <f t="shared" si="101"/>
        <v>17</v>
      </c>
      <c r="E3226" s="14" t="s">
        <v>1145</v>
      </c>
    </row>
    <row r="3227" spans="1:5" x14ac:dyDescent="0.25">
      <c r="A3227" s="14" t="s">
        <v>66</v>
      </c>
      <c r="B3227" s="15">
        <v>42762.746342592596</v>
      </c>
      <c r="C3227" t="str">
        <f t="shared" si="100"/>
        <v>27-1-2017</v>
      </c>
      <c r="D3227">
        <f t="shared" si="101"/>
        <v>17</v>
      </c>
      <c r="E3227" s="14" t="s">
        <v>1147</v>
      </c>
    </row>
    <row r="3228" spans="1:5" x14ac:dyDescent="0.25">
      <c r="A3228" s="14" t="s">
        <v>610</v>
      </c>
      <c r="B3228" s="15">
        <v>42762.747037037036</v>
      </c>
      <c r="C3228" t="str">
        <f t="shared" si="100"/>
        <v>27-1-2017</v>
      </c>
      <c r="D3228">
        <f t="shared" si="101"/>
        <v>17</v>
      </c>
      <c r="E3228" s="14" t="s">
        <v>1145</v>
      </c>
    </row>
    <row r="3229" spans="1:5" x14ac:dyDescent="0.25">
      <c r="A3229" s="14" t="s">
        <v>403</v>
      </c>
      <c r="B3229" s="15">
        <v>42762.74795138889</v>
      </c>
      <c r="C3229" t="str">
        <f t="shared" si="100"/>
        <v>27-1-2017</v>
      </c>
      <c r="D3229">
        <f t="shared" si="101"/>
        <v>17</v>
      </c>
      <c r="E3229" s="14" t="s">
        <v>1145</v>
      </c>
    </row>
    <row r="3230" spans="1:5" x14ac:dyDescent="0.25">
      <c r="A3230" s="14" t="s">
        <v>612</v>
      </c>
      <c r="B3230" s="15">
        <v>42762.749803240738</v>
      </c>
      <c r="C3230" t="str">
        <f t="shared" si="100"/>
        <v>27-1-2017</v>
      </c>
      <c r="D3230">
        <f t="shared" si="101"/>
        <v>17</v>
      </c>
      <c r="E3230" s="14" t="s">
        <v>1145</v>
      </c>
    </row>
    <row r="3231" spans="1:5" x14ac:dyDescent="0.25">
      <c r="A3231" s="14" t="s">
        <v>771</v>
      </c>
      <c r="B3231" s="15">
        <v>42762.749803240738</v>
      </c>
      <c r="C3231" t="str">
        <f t="shared" si="100"/>
        <v>27-1-2017</v>
      </c>
      <c r="D3231">
        <f t="shared" si="101"/>
        <v>17</v>
      </c>
      <c r="E3231" s="14" t="s">
        <v>1147</v>
      </c>
    </row>
    <row r="3232" spans="1:5" x14ac:dyDescent="0.25">
      <c r="A3232" s="14" t="s">
        <v>405</v>
      </c>
      <c r="B3232" s="15">
        <v>42762.749895833331</v>
      </c>
      <c r="C3232" t="str">
        <f t="shared" si="100"/>
        <v>27-1-2017</v>
      </c>
      <c r="D3232">
        <f t="shared" si="101"/>
        <v>17</v>
      </c>
      <c r="E3232" s="14" t="s">
        <v>1145</v>
      </c>
    </row>
    <row r="3233" spans="1:5" x14ac:dyDescent="0.25">
      <c r="A3233" s="14" t="s">
        <v>174</v>
      </c>
      <c r="B3233" s="15">
        <v>42762.750138888892</v>
      </c>
      <c r="C3233" t="str">
        <f t="shared" si="100"/>
        <v>27-1-2017</v>
      </c>
      <c r="D3233">
        <f t="shared" si="101"/>
        <v>18</v>
      </c>
      <c r="E3233" s="14" t="s">
        <v>1145</v>
      </c>
    </row>
    <row r="3234" spans="1:5" x14ac:dyDescent="0.25">
      <c r="A3234" s="14" t="s">
        <v>613</v>
      </c>
      <c r="B3234" s="15">
        <v>42762.750914351855</v>
      </c>
      <c r="C3234" t="str">
        <f t="shared" si="100"/>
        <v>27-1-2017</v>
      </c>
      <c r="D3234">
        <f t="shared" si="101"/>
        <v>18</v>
      </c>
      <c r="E3234" s="14" t="s">
        <v>1145</v>
      </c>
    </row>
    <row r="3235" spans="1:5" x14ac:dyDescent="0.25">
      <c r="A3235" s="14" t="s">
        <v>715</v>
      </c>
      <c r="B3235" s="15">
        <v>42762.751064814816</v>
      </c>
      <c r="C3235" t="str">
        <f t="shared" si="100"/>
        <v>27-1-2017</v>
      </c>
      <c r="D3235">
        <f t="shared" si="101"/>
        <v>18</v>
      </c>
      <c r="E3235" s="14" t="s">
        <v>1143</v>
      </c>
    </row>
    <row r="3236" spans="1:5" x14ac:dyDescent="0.25">
      <c r="A3236" s="14" t="s">
        <v>715</v>
      </c>
      <c r="B3236" s="15">
        <v>42762.751064814816</v>
      </c>
      <c r="C3236" t="str">
        <f t="shared" si="100"/>
        <v>27-1-2017</v>
      </c>
      <c r="D3236">
        <f t="shared" si="101"/>
        <v>18</v>
      </c>
      <c r="E3236" s="14" t="s">
        <v>1143</v>
      </c>
    </row>
    <row r="3237" spans="1:5" x14ac:dyDescent="0.25">
      <c r="A3237" s="14" t="s">
        <v>715</v>
      </c>
      <c r="B3237" s="15">
        <v>42762.751064814816</v>
      </c>
      <c r="C3237" t="str">
        <f t="shared" si="100"/>
        <v>27-1-2017</v>
      </c>
      <c r="D3237">
        <f t="shared" si="101"/>
        <v>18</v>
      </c>
      <c r="E3237" s="14" t="s">
        <v>1143</v>
      </c>
    </row>
    <row r="3238" spans="1:5" x14ac:dyDescent="0.25">
      <c r="A3238" s="14" t="s">
        <v>715</v>
      </c>
      <c r="B3238" s="15">
        <v>42762.751064814816</v>
      </c>
      <c r="C3238" t="str">
        <f t="shared" si="100"/>
        <v>27-1-2017</v>
      </c>
      <c r="D3238">
        <f t="shared" si="101"/>
        <v>18</v>
      </c>
      <c r="E3238" s="14" t="s">
        <v>1143</v>
      </c>
    </row>
    <row r="3239" spans="1:5" x14ac:dyDescent="0.25">
      <c r="A3239" s="14" t="s">
        <v>615</v>
      </c>
      <c r="B3239" s="15">
        <v>42762.752488425926</v>
      </c>
      <c r="C3239" t="str">
        <f t="shared" si="100"/>
        <v>27-1-2017</v>
      </c>
      <c r="D3239">
        <f t="shared" si="101"/>
        <v>18</v>
      </c>
      <c r="E3239" s="14" t="s">
        <v>1145</v>
      </c>
    </row>
    <row r="3240" spans="1:5" x14ac:dyDescent="0.25">
      <c r="A3240" s="14" t="s">
        <v>172</v>
      </c>
      <c r="B3240" s="15">
        <v>42762.753611111111</v>
      </c>
      <c r="C3240" t="str">
        <f t="shared" si="100"/>
        <v>27-1-2017</v>
      </c>
      <c r="D3240">
        <f t="shared" si="101"/>
        <v>18</v>
      </c>
      <c r="E3240" s="14" t="s">
        <v>1145</v>
      </c>
    </row>
    <row r="3241" spans="1:5" x14ac:dyDescent="0.25">
      <c r="A3241" s="14" t="s">
        <v>406</v>
      </c>
      <c r="B3241" s="15">
        <v>42762.753657407404</v>
      </c>
      <c r="C3241" t="str">
        <f t="shared" si="100"/>
        <v>27-1-2017</v>
      </c>
      <c r="D3241">
        <f t="shared" si="101"/>
        <v>18</v>
      </c>
      <c r="E3241" s="14" t="s">
        <v>1145</v>
      </c>
    </row>
    <row r="3242" spans="1:5" x14ac:dyDescent="0.25">
      <c r="A3242" s="14" t="s">
        <v>716</v>
      </c>
      <c r="B3242" s="15">
        <v>42762.753888888888</v>
      </c>
      <c r="C3242" t="str">
        <f t="shared" si="100"/>
        <v>27-1-2017</v>
      </c>
      <c r="D3242">
        <f t="shared" si="101"/>
        <v>18</v>
      </c>
      <c r="E3242" s="14" t="s">
        <v>1143</v>
      </c>
    </row>
    <row r="3243" spans="1:5" x14ac:dyDescent="0.25">
      <c r="A3243" s="14" t="s">
        <v>716</v>
      </c>
      <c r="B3243" s="15">
        <v>42762.753888888888</v>
      </c>
      <c r="C3243" t="str">
        <f t="shared" si="100"/>
        <v>27-1-2017</v>
      </c>
      <c r="D3243">
        <f t="shared" si="101"/>
        <v>18</v>
      </c>
      <c r="E3243" s="14" t="s">
        <v>1143</v>
      </c>
    </row>
    <row r="3244" spans="1:5" x14ac:dyDescent="0.25">
      <c r="A3244" s="14" t="s">
        <v>200</v>
      </c>
      <c r="B3244" s="15">
        <v>42762.755243055559</v>
      </c>
      <c r="C3244" t="str">
        <f t="shared" si="100"/>
        <v>27-1-2017</v>
      </c>
      <c r="D3244">
        <f t="shared" si="101"/>
        <v>18</v>
      </c>
      <c r="E3244" s="14" t="s">
        <v>1147</v>
      </c>
    </row>
    <row r="3245" spans="1:5" x14ac:dyDescent="0.25">
      <c r="A3245" s="14" t="s">
        <v>616</v>
      </c>
      <c r="B3245" s="15">
        <v>42762.755324074074</v>
      </c>
      <c r="C3245" t="str">
        <f t="shared" si="100"/>
        <v>27-1-2017</v>
      </c>
      <c r="D3245">
        <f t="shared" si="101"/>
        <v>18</v>
      </c>
      <c r="E3245" s="14" t="s">
        <v>1145</v>
      </c>
    </row>
    <row r="3246" spans="1:5" x14ac:dyDescent="0.25">
      <c r="A3246" s="14" t="s">
        <v>175</v>
      </c>
      <c r="B3246" s="15">
        <v>42762.756296296298</v>
      </c>
      <c r="C3246" t="str">
        <f t="shared" si="100"/>
        <v>27-1-2017</v>
      </c>
      <c r="D3246">
        <f t="shared" si="101"/>
        <v>18</v>
      </c>
      <c r="E3246" s="14" t="s">
        <v>1145</v>
      </c>
    </row>
    <row r="3247" spans="1:5" x14ac:dyDescent="0.25">
      <c r="A3247" s="14" t="s">
        <v>773</v>
      </c>
      <c r="B3247" s="15">
        <v>42762.756423611114</v>
      </c>
      <c r="C3247" t="str">
        <f t="shared" si="100"/>
        <v>27-1-2017</v>
      </c>
      <c r="D3247">
        <f t="shared" si="101"/>
        <v>18</v>
      </c>
      <c r="E3247" s="14" t="s">
        <v>1147</v>
      </c>
    </row>
    <row r="3248" spans="1:5" x14ac:dyDescent="0.25">
      <c r="A3248" s="14" t="s">
        <v>2326</v>
      </c>
      <c r="B3248" s="14" t="s">
        <v>2985</v>
      </c>
      <c r="C3248" t="e">
        <f t="shared" si="100"/>
        <v>#VALUE!</v>
      </c>
      <c r="D3248" t="e">
        <f t="shared" si="101"/>
        <v>#VALUE!</v>
      </c>
      <c r="E3248" s="14" t="s">
        <v>1150</v>
      </c>
    </row>
    <row r="3249" spans="1:5" x14ac:dyDescent="0.25">
      <c r="A3249" s="14" t="s">
        <v>2326</v>
      </c>
      <c r="B3249" s="14" t="s">
        <v>2985</v>
      </c>
      <c r="C3249" t="e">
        <f t="shared" si="100"/>
        <v>#VALUE!</v>
      </c>
      <c r="D3249" t="e">
        <f t="shared" si="101"/>
        <v>#VALUE!</v>
      </c>
      <c r="E3249" s="14" t="s">
        <v>1150</v>
      </c>
    </row>
    <row r="3250" spans="1:5" x14ac:dyDescent="0.25">
      <c r="A3250" s="14" t="s">
        <v>2289</v>
      </c>
      <c r="B3250" s="14" t="s">
        <v>2985</v>
      </c>
      <c r="C3250" t="e">
        <f t="shared" si="100"/>
        <v>#VALUE!</v>
      </c>
      <c r="D3250" t="e">
        <f t="shared" si="101"/>
        <v>#VALUE!</v>
      </c>
      <c r="E3250" s="14" t="s">
        <v>1150</v>
      </c>
    </row>
    <row r="3251" spans="1:5" x14ac:dyDescent="0.25">
      <c r="A3251" s="14" t="s">
        <v>2289</v>
      </c>
      <c r="B3251" s="14" t="s">
        <v>2985</v>
      </c>
      <c r="C3251" t="e">
        <f t="shared" si="100"/>
        <v>#VALUE!</v>
      </c>
      <c r="D3251" t="e">
        <f t="shared" si="101"/>
        <v>#VALUE!</v>
      </c>
      <c r="E3251" s="14" t="s">
        <v>1150</v>
      </c>
    </row>
    <row r="3252" spans="1:5" x14ac:dyDescent="0.25">
      <c r="A3252" s="14" t="s">
        <v>176</v>
      </c>
      <c r="B3252" s="15">
        <v>42762.757905092592</v>
      </c>
      <c r="C3252" t="str">
        <f t="shared" si="100"/>
        <v>27-1-2017</v>
      </c>
      <c r="D3252">
        <f t="shared" si="101"/>
        <v>18</v>
      </c>
      <c r="E3252" s="14" t="s">
        <v>1145</v>
      </c>
    </row>
    <row r="3253" spans="1:5" x14ac:dyDescent="0.25">
      <c r="A3253" s="14" t="s">
        <v>614</v>
      </c>
      <c r="B3253" s="15">
        <v>42762.758090277777</v>
      </c>
      <c r="C3253" t="str">
        <f t="shared" si="100"/>
        <v>27-1-2017</v>
      </c>
      <c r="D3253">
        <f t="shared" si="101"/>
        <v>18</v>
      </c>
      <c r="E3253" s="14" t="s">
        <v>1147</v>
      </c>
    </row>
    <row r="3254" spans="1:5" x14ac:dyDescent="0.25">
      <c r="A3254" s="14" t="s">
        <v>717</v>
      </c>
      <c r="B3254" s="15">
        <v>42762.758379629631</v>
      </c>
      <c r="C3254" t="str">
        <f t="shared" si="100"/>
        <v>27-1-2017</v>
      </c>
      <c r="D3254">
        <f t="shared" si="101"/>
        <v>18</v>
      </c>
      <c r="E3254" s="14" t="s">
        <v>1145</v>
      </c>
    </row>
    <row r="3255" spans="1:5" x14ac:dyDescent="0.25">
      <c r="A3255" s="14" t="s">
        <v>618</v>
      </c>
      <c r="B3255" s="15">
        <v>42762.759016203701</v>
      </c>
      <c r="C3255" t="str">
        <f t="shared" si="100"/>
        <v>27-1-2017</v>
      </c>
      <c r="D3255">
        <f t="shared" si="101"/>
        <v>18</v>
      </c>
      <c r="E3255" s="14" t="s">
        <v>1145</v>
      </c>
    </row>
    <row r="3256" spans="1:5" x14ac:dyDescent="0.25">
      <c r="A3256" s="14" t="s">
        <v>177</v>
      </c>
      <c r="B3256" s="15">
        <v>42762.759560185186</v>
      </c>
      <c r="C3256" t="str">
        <f t="shared" si="100"/>
        <v>27-1-2017</v>
      </c>
      <c r="D3256">
        <f t="shared" si="101"/>
        <v>18</v>
      </c>
      <c r="E3256" s="14" t="s">
        <v>1145</v>
      </c>
    </row>
    <row r="3257" spans="1:5" x14ac:dyDescent="0.25">
      <c r="A3257" s="14" t="s">
        <v>2346</v>
      </c>
      <c r="B3257" s="14" t="s">
        <v>2985</v>
      </c>
      <c r="C3257" t="e">
        <f t="shared" si="100"/>
        <v>#VALUE!</v>
      </c>
      <c r="D3257" t="e">
        <f t="shared" si="101"/>
        <v>#VALUE!</v>
      </c>
      <c r="E3257" s="14" t="s">
        <v>1150</v>
      </c>
    </row>
    <row r="3258" spans="1:5" x14ac:dyDescent="0.25">
      <c r="A3258" s="14" t="s">
        <v>408</v>
      </c>
      <c r="B3258" s="15">
        <v>42762.760879629626</v>
      </c>
      <c r="C3258" t="str">
        <f t="shared" si="100"/>
        <v>27-1-2017</v>
      </c>
      <c r="D3258">
        <f t="shared" si="101"/>
        <v>18</v>
      </c>
      <c r="E3258" s="14" t="s">
        <v>1147</v>
      </c>
    </row>
    <row r="3259" spans="1:5" x14ac:dyDescent="0.25">
      <c r="A3259" s="14" t="s">
        <v>778</v>
      </c>
      <c r="B3259" s="15">
        <v>42762.761134259257</v>
      </c>
      <c r="C3259" t="str">
        <f t="shared" si="100"/>
        <v>27-1-2017</v>
      </c>
      <c r="D3259">
        <f t="shared" si="101"/>
        <v>18</v>
      </c>
      <c r="E3259" s="14" t="s">
        <v>1145</v>
      </c>
    </row>
    <row r="3260" spans="1:5" x14ac:dyDescent="0.25">
      <c r="A3260" s="14" t="s">
        <v>621</v>
      </c>
      <c r="B3260" s="15">
        <v>42762.76222222222</v>
      </c>
      <c r="C3260" t="str">
        <f t="shared" si="100"/>
        <v>27-1-2017</v>
      </c>
      <c r="D3260">
        <f t="shared" si="101"/>
        <v>18</v>
      </c>
      <c r="E3260" s="14" t="s">
        <v>1147</v>
      </c>
    </row>
    <row r="3261" spans="1:5" x14ac:dyDescent="0.25">
      <c r="A3261" s="14" t="s">
        <v>178</v>
      </c>
      <c r="B3261" s="15">
        <v>42762.76258101852</v>
      </c>
      <c r="C3261" t="str">
        <f t="shared" si="100"/>
        <v>27-1-2017</v>
      </c>
      <c r="D3261">
        <f t="shared" si="101"/>
        <v>18</v>
      </c>
      <c r="E3261" s="14" t="s">
        <v>1145</v>
      </c>
    </row>
    <row r="3262" spans="1:5" x14ac:dyDescent="0.25">
      <c r="A3262" s="14" t="s">
        <v>719</v>
      </c>
      <c r="B3262" s="15">
        <v>42762.762824074074</v>
      </c>
      <c r="C3262" t="str">
        <f t="shared" si="100"/>
        <v>27-1-2017</v>
      </c>
      <c r="D3262">
        <f t="shared" si="101"/>
        <v>18</v>
      </c>
      <c r="E3262" s="14" t="s">
        <v>1145</v>
      </c>
    </row>
    <row r="3263" spans="1:5" x14ac:dyDescent="0.25">
      <c r="A3263" s="14" t="s">
        <v>2296</v>
      </c>
      <c r="B3263" s="14" t="s">
        <v>2985</v>
      </c>
      <c r="C3263" t="e">
        <f t="shared" si="100"/>
        <v>#VALUE!</v>
      </c>
      <c r="D3263" t="e">
        <f t="shared" si="101"/>
        <v>#VALUE!</v>
      </c>
      <c r="E3263" s="14" t="s">
        <v>1150</v>
      </c>
    </row>
    <row r="3264" spans="1:5" x14ac:dyDescent="0.25">
      <c r="A3264" s="14" t="s">
        <v>47</v>
      </c>
      <c r="B3264" s="15">
        <v>42762.763796296298</v>
      </c>
      <c r="C3264" t="str">
        <f t="shared" si="100"/>
        <v>27-1-2017</v>
      </c>
      <c r="D3264">
        <f t="shared" si="101"/>
        <v>18</v>
      </c>
      <c r="E3264" s="14" t="s">
        <v>1150</v>
      </c>
    </row>
    <row r="3265" spans="1:5" x14ac:dyDescent="0.25">
      <c r="A3265" s="14" t="s">
        <v>623</v>
      </c>
      <c r="B3265" s="15">
        <v>42762.764062499999</v>
      </c>
      <c r="C3265" t="str">
        <f t="shared" si="100"/>
        <v>27-1-2017</v>
      </c>
      <c r="D3265">
        <f t="shared" si="101"/>
        <v>18</v>
      </c>
      <c r="E3265" s="14" t="s">
        <v>1145</v>
      </c>
    </row>
    <row r="3266" spans="1:5" x14ac:dyDescent="0.25">
      <c r="A3266" s="14" t="s">
        <v>179</v>
      </c>
      <c r="B3266" s="15">
        <v>42762.764722222222</v>
      </c>
      <c r="C3266" t="str">
        <f t="shared" si="100"/>
        <v>27-1-2017</v>
      </c>
      <c r="D3266">
        <f t="shared" si="101"/>
        <v>18</v>
      </c>
      <c r="E3266" s="14" t="s">
        <v>1147</v>
      </c>
    </row>
    <row r="3267" spans="1:5" x14ac:dyDescent="0.25">
      <c r="A3267" s="14" t="s">
        <v>269</v>
      </c>
      <c r="B3267" s="15">
        <v>42762.765219907407</v>
      </c>
      <c r="C3267" t="str">
        <f t="shared" ref="C3267:C3330" si="102">CONCATENATE(DAY(B3267),"-",MONTH(B3267),"-",YEAR(B3267))</f>
        <v>27-1-2017</v>
      </c>
      <c r="D3267">
        <f t="shared" ref="D3267:D3330" si="103">HOUR(B3267)</f>
        <v>18</v>
      </c>
      <c r="E3267" s="14" t="s">
        <v>1150</v>
      </c>
    </row>
    <row r="3268" spans="1:5" x14ac:dyDescent="0.25">
      <c r="A3268" s="14" t="s">
        <v>428</v>
      </c>
      <c r="B3268" s="15">
        <v>42762.765682870369</v>
      </c>
      <c r="C3268" t="str">
        <f t="shared" si="102"/>
        <v>27-1-2017</v>
      </c>
      <c r="D3268">
        <f t="shared" si="103"/>
        <v>18</v>
      </c>
      <c r="E3268" s="14" t="s">
        <v>1147</v>
      </c>
    </row>
    <row r="3269" spans="1:5" x14ac:dyDescent="0.25">
      <c r="A3269" s="14" t="s">
        <v>180</v>
      </c>
      <c r="B3269" s="15">
        <v>42762.765694444446</v>
      </c>
      <c r="C3269" t="str">
        <f t="shared" si="102"/>
        <v>27-1-2017</v>
      </c>
      <c r="D3269">
        <f t="shared" si="103"/>
        <v>18</v>
      </c>
      <c r="E3269" s="14" t="s">
        <v>1145</v>
      </c>
    </row>
    <row r="3270" spans="1:5" x14ac:dyDescent="0.25">
      <c r="A3270" s="14" t="s">
        <v>409</v>
      </c>
      <c r="B3270" s="15">
        <v>42762.766250000001</v>
      </c>
      <c r="C3270" t="str">
        <f t="shared" si="102"/>
        <v>27-1-2017</v>
      </c>
      <c r="D3270">
        <f t="shared" si="103"/>
        <v>18</v>
      </c>
      <c r="E3270" s="14" t="s">
        <v>1147</v>
      </c>
    </row>
    <row r="3271" spans="1:5" x14ac:dyDescent="0.25">
      <c r="A3271" s="14" t="s">
        <v>624</v>
      </c>
      <c r="B3271" s="15">
        <v>42762.767129629632</v>
      </c>
      <c r="C3271" t="str">
        <f t="shared" si="102"/>
        <v>27-1-2017</v>
      </c>
      <c r="D3271">
        <f t="shared" si="103"/>
        <v>18</v>
      </c>
      <c r="E3271" s="14" t="s">
        <v>1145</v>
      </c>
    </row>
    <row r="3272" spans="1:5" x14ac:dyDescent="0.25">
      <c r="A3272" s="14" t="s">
        <v>779</v>
      </c>
      <c r="B3272" s="15">
        <v>42762.767418981479</v>
      </c>
      <c r="C3272" t="str">
        <f t="shared" si="102"/>
        <v>27-1-2017</v>
      </c>
      <c r="D3272">
        <f t="shared" si="103"/>
        <v>18</v>
      </c>
      <c r="E3272" s="14" t="s">
        <v>1145</v>
      </c>
    </row>
    <row r="3273" spans="1:5" x14ac:dyDescent="0.25">
      <c r="A3273" s="14" t="s">
        <v>2305</v>
      </c>
      <c r="B3273" s="14" t="s">
        <v>2985</v>
      </c>
      <c r="C3273" t="e">
        <f t="shared" si="102"/>
        <v>#VALUE!</v>
      </c>
      <c r="D3273" t="e">
        <f t="shared" si="103"/>
        <v>#VALUE!</v>
      </c>
      <c r="E3273" s="14" t="s">
        <v>1150</v>
      </c>
    </row>
    <row r="3274" spans="1:5" x14ac:dyDescent="0.25">
      <c r="A3274" s="14" t="s">
        <v>2305</v>
      </c>
      <c r="B3274" s="14" t="s">
        <v>2985</v>
      </c>
      <c r="C3274" t="e">
        <f t="shared" si="102"/>
        <v>#VALUE!</v>
      </c>
      <c r="D3274" t="e">
        <f t="shared" si="103"/>
        <v>#VALUE!</v>
      </c>
      <c r="E3274" s="14" t="s">
        <v>1150</v>
      </c>
    </row>
    <row r="3275" spans="1:5" x14ac:dyDescent="0.25">
      <c r="A3275" s="14" t="s">
        <v>625</v>
      </c>
      <c r="B3275" s="15">
        <v>42762.769282407404</v>
      </c>
      <c r="C3275" t="str">
        <f t="shared" si="102"/>
        <v>27-1-2017</v>
      </c>
      <c r="D3275">
        <f t="shared" si="103"/>
        <v>18</v>
      </c>
      <c r="E3275" s="14" t="s">
        <v>1145</v>
      </c>
    </row>
    <row r="3276" spans="1:5" x14ac:dyDescent="0.25">
      <c r="A3276" s="14" t="s">
        <v>154</v>
      </c>
      <c r="B3276" s="15">
        <v>42762.769282407404</v>
      </c>
      <c r="C3276" t="str">
        <f t="shared" si="102"/>
        <v>27-1-2017</v>
      </c>
      <c r="D3276">
        <f t="shared" si="103"/>
        <v>18</v>
      </c>
      <c r="E3276" s="14" t="s">
        <v>1147</v>
      </c>
    </row>
    <row r="3277" spans="1:5" x14ac:dyDescent="0.25">
      <c r="A3277" s="14" t="s">
        <v>181</v>
      </c>
      <c r="B3277" s="15">
        <v>42762.770729166667</v>
      </c>
      <c r="C3277" t="str">
        <f t="shared" si="102"/>
        <v>27-1-2017</v>
      </c>
      <c r="D3277">
        <f t="shared" si="103"/>
        <v>18</v>
      </c>
      <c r="E3277" s="14" t="s">
        <v>1145</v>
      </c>
    </row>
    <row r="3278" spans="1:5" x14ac:dyDescent="0.25">
      <c r="A3278" s="14" t="s">
        <v>626</v>
      </c>
      <c r="B3278" s="15">
        <v>42762.771261574075</v>
      </c>
      <c r="C3278" t="str">
        <f t="shared" si="102"/>
        <v>27-1-2017</v>
      </c>
      <c r="D3278">
        <f t="shared" si="103"/>
        <v>18</v>
      </c>
      <c r="E3278" s="14" t="s">
        <v>1145</v>
      </c>
    </row>
    <row r="3279" spans="1:5" x14ac:dyDescent="0.25">
      <c r="A3279" s="14" t="s">
        <v>182</v>
      </c>
      <c r="B3279" s="15">
        <v>42762.772361111114</v>
      </c>
      <c r="C3279" t="str">
        <f t="shared" si="102"/>
        <v>27-1-2017</v>
      </c>
      <c r="D3279">
        <f t="shared" si="103"/>
        <v>18</v>
      </c>
      <c r="E3279" s="14" t="s">
        <v>1147</v>
      </c>
    </row>
    <row r="3280" spans="1:5" x14ac:dyDescent="0.25">
      <c r="A3280" s="14" t="s">
        <v>627</v>
      </c>
      <c r="B3280" s="15">
        <v>42762.7731712963</v>
      </c>
      <c r="C3280" t="str">
        <f t="shared" si="102"/>
        <v>27-1-2017</v>
      </c>
      <c r="D3280">
        <f t="shared" si="103"/>
        <v>18</v>
      </c>
      <c r="E3280" s="14" t="s">
        <v>1145</v>
      </c>
    </row>
    <row r="3281" spans="1:5" x14ac:dyDescent="0.25">
      <c r="A3281" s="14" t="s">
        <v>410</v>
      </c>
      <c r="B3281" s="15">
        <v>42762.773599537039</v>
      </c>
      <c r="C3281" t="str">
        <f t="shared" si="102"/>
        <v>27-1-2017</v>
      </c>
      <c r="D3281">
        <f t="shared" si="103"/>
        <v>18</v>
      </c>
      <c r="E3281" s="14" t="s">
        <v>1147</v>
      </c>
    </row>
    <row r="3282" spans="1:5" x14ac:dyDescent="0.25">
      <c r="A3282" s="14" t="s">
        <v>2040</v>
      </c>
      <c r="B3282" s="14" t="s">
        <v>2985</v>
      </c>
      <c r="C3282" t="e">
        <f t="shared" si="102"/>
        <v>#VALUE!</v>
      </c>
      <c r="D3282" t="e">
        <f t="shared" si="103"/>
        <v>#VALUE!</v>
      </c>
      <c r="E3282" s="14" t="s">
        <v>1150</v>
      </c>
    </row>
    <row r="3283" spans="1:5" x14ac:dyDescent="0.25">
      <c r="A3283" s="14" t="s">
        <v>183</v>
      </c>
      <c r="B3283" s="15">
        <v>42762.77449074074</v>
      </c>
      <c r="C3283" t="str">
        <f t="shared" si="102"/>
        <v>27-1-2017</v>
      </c>
      <c r="D3283">
        <f t="shared" si="103"/>
        <v>18</v>
      </c>
      <c r="E3283" s="14" t="s">
        <v>1145</v>
      </c>
    </row>
    <row r="3284" spans="1:5" x14ac:dyDescent="0.25">
      <c r="A3284" s="14" t="s">
        <v>2347</v>
      </c>
      <c r="B3284" s="14" t="s">
        <v>2985</v>
      </c>
      <c r="C3284" t="e">
        <f t="shared" si="102"/>
        <v>#VALUE!</v>
      </c>
      <c r="D3284" t="e">
        <f t="shared" si="103"/>
        <v>#VALUE!</v>
      </c>
      <c r="E3284" s="14" t="s">
        <v>1150</v>
      </c>
    </row>
    <row r="3285" spans="1:5" x14ac:dyDescent="0.25">
      <c r="A3285" s="14" t="s">
        <v>2347</v>
      </c>
      <c r="B3285" s="14" t="s">
        <v>2985</v>
      </c>
      <c r="C3285" t="e">
        <f t="shared" si="102"/>
        <v>#VALUE!</v>
      </c>
      <c r="D3285" t="e">
        <f t="shared" si="103"/>
        <v>#VALUE!</v>
      </c>
      <c r="E3285" s="14" t="s">
        <v>1150</v>
      </c>
    </row>
    <row r="3286" spans="1:5" x14ac:dyDescent="0.25">
      <c r="A3286" s="14" t="s">
        <v>628</v>
      </c>
      <c r="B3286" s="15">
        <v>42762.774872685186</v>
      </c>
      <c r="C3286" t="str">
        <f t="shared" si="102"/>
        <v>27-1-2017</v>
      </c>
      <c r="D3286">
        <f t="shared" si="103"/>
        <v>18</v>
      </c>
      <c r="E3286" s="14" t="s">
        <v>1145</v>
      </c>
    </row>
    <row r="3287" spans="1:5" x14ac:dyDescent="0.25">
      <c r="A3287" s="14" t="s">
        <v>2348</v>
      </c>
      <c r="B3287" s="14" t="s">
        <v>2985</v>
      </c>
      <c r="C3287" t="e">
        <f t="shared" si="102"/>
        <v>#VALUE!</v>
      </c>
      <c r="D3287" t="e">
        <f t="shared" si="103"/>
        <v>#VALUE!</v>
      </c>
      <c r="E3287" s="14" t="s">
        <v>1150</v>
      </c>
    </row>
    <row r="3288" spans="1:5" x14ac:dyDescent="0.25">
      <c r="A3288" s="14" t="s">
        <v>2348</v>
      </c>
      <c r="B3288" s="14" t="s">
        <v>2985</v>
      </c>
      <c r="C3288" t="e">
        <f t="shared" si="102"/>
        <v>#VALUE!</v>
      </c>
      <c r="D3288" t="e">
        <f t="shared" si="103"/>
        <v>#VALUE!</v>
      </c>
      <c r="E3288" s="14" t="s">
        <v>1150</v>
      </c>
    </row>
    <row r="3289" spans="1:5" x14ac:dyDescent="0.25">
      <c r="A3289" s="14" t="s">
        <v>2321</v>
      </c>
      <c r="B3289" s="14" t="s">
        <v>2985</v>
      </c>
      <c r="C3289" t="e">
        <f t="shared" si="102"/>
        <v>#VALUE!</v>
      </c>
      <c r="D3289" t="e">
        <f t="shared" si="103"/>
        <v>#VALUE!</v>
      </c>
      <c r="E3289" s="14" t="s">
        <v>1150</v>
      </c>
    </row>
    <row r="3290" spans="1:5" x14ac:dyDescent="0.25">
      <c r="A3290" s="14" t="s">
        <v>2321</v>
      </c>
      <c r="B3290" s="14" t="s">
        <v>2985</v>
      </c>
      <c r="C3290" t="e">
        <f t="shared" si="102"/>
        <v>#VALUE!</v>
      </c>
      <c r="D3290" t="e">
        <f t="shared" si="103"/>
        <v>#VALUE!</v>
      </c>
      <c r="E3290" s="14" t="s">
        <v>1150</v>
      </c>
    </row>
    <row r="3291" spans="1:5" x14ac:dyDescent="0.25">
      <c r="A3291" s="14" t="s">
        <v>2304</v>
      </c>
      <c r="B3291" s="14" t="s">
        <v>2985</v>
      </c>
      <c r="C3291" t="e">
        <f t="shared" si="102"/>
        <v>#VALUE!</v>
      </c>
      <c r="D3291" t="e">
        <f t="shared" si="103"/>
        <v>#VALUE!</v>
      </c>
      <c r="E3291" s="14" t="s">
        <v>1150</v>
      </c>
    </row>
    <row r="3292" spans="1:5" x14ac:dyDescent="0.25">
      <c r="A3292" s="14" t="s">
        <v>2304</v>
      </c>
      <c r="B3292" s="14" t="s">
        <v>2985</v>
      </c>
      <c r="C3292" t="e">
        <f t="shared" si="102"/>
        <v>#VALUE!</v>
      </c>
      <c r="D3292" t="e">
        <f t="shared" si="103"/>
        <v>#VALUE!</v>
      </c>
      <c r="E3292" s="14" t="s">
        <v>1150</v>
      </c>
    </row>
    <row r="3293" spans="1:5" x14ac:dyDescent="0.25">
      <c r="A3293" s="14" t="s">
        <v>2342</v>
      </c>
      <c r="B3293" s="14" t="s">
        <v>2985</v>
      </c>
      <c r="C3293" t="e">
        <f t="shared" si="102"/>
        <v>#VALUE!</v>
      </c>
      <c r="D3293" t="e">
        <f t="shared" si="103"/>
        <v>#VALUE!</v>
      </c>
      <c r="E3293" s="14" t="s">
        <v>1150</v>
      </c>
    </row>
    <row r="3294" spans="1:5" x14ac:dyDescent="0.25">
      <c r="A3294" s="14" t="s">
        <v>411</v>
      </c>
      <c r="B3294" s="15">
        <v>42762.77547453704</v>
      </c>
      <c r="C3294" t="str">
        <f t="shared" si="102"/>
        <v>27-1-2017</v>
      </c>
      <c r="D3294">
        <f t="shared" si="103"/>
        <v>18</v>
      </c>
      <c r="E3294" s="14" t="s">
        <v>1145</v>
      </c>
    </row>
    <row r="3295" spans="1:5" x14ac:dyDescent="0.25">
      <c r="A3295" s="14" t="s">
        <v>619</v>
      </c>
      <c r="B3295" s="15">
        <v>42762.775833333333</v>
      </c>
      <c r="C3295" t="str">
        <f t="shared" si="102"/>
        <v>27-1-2017</v>
      </c>
      <c r="D3295">
        <f t="shared" si="103"/>
        <v>18</v>
      </c>
      <c r="E3295" s="14" t="s">
        <v>1145</v>
      </c>
    </row>
    <row r="3296" spans="1:5" x14ac:dyDescent="0.25">
      <c r="A3296" s="14" t="s">
        <v>184</v>
      </c>
      <c r="B3296" s="15">
        <v>42762.776516203703</v>
      </c>
      <c r="C3296" t="str">
        <f t="shared" si="102"/>
        <v>27-1-2017</v>
      </c>
      <c r="D3296">
        <f t="shared" si="103"/>
        <v>18</v>
      </c>
      <c r="E3296" s="14" t="s">
        <v>1147</v>
      </c>
    </row>
    <row r="3297" spans="1:5" x14ac:dyDescent="0.25">
      <c r="A3297" s="14" t="s">
        <v>398</v>
      </c>
      <c r="B3297" s="15">
        <v>42762.777048611111</v>
      </c>
      <c r="C3297" t="str">
        <f t="shared" si="102"/>
        <v>27-1-2017</v>
      </c>
      <c r="D3297">
        <f t="shared" si="103"/>
        <v>18</v>
      </c>
      <c r="E3297" s="14" t="s">
        <v>1145</v>
      </c>
    </row>
    <row r="3298" spans="1:5" x14ac:dyDescent="0.25">
      <c r="A3298" s="14" t="s">
        <v>185</v>
      </c>
      <c r="B3298" s="15">
        <v>42762.777418981481</v>
      </c>
      <c r="C3298" t="str">
        <f t="shared" si="102"/>
        <v>27-1-2017</v>
      </c>
      <c r="D3298">
        <f t="shared" si="103"/>
        <v>18</v>
      </c>
      <c r="E3298" s="14" t="s">
        <v>1145</v>
      </c>
    </row>
    <row r="3299" spans="1:5" x14ac:dyDescent="0.25">
      <c r="A3299" s="14" t="s">
        <v>412</v>
      </c>
      <c r="B3299" s="15">
        <v>42762.777685185189</v>
      </c>
      <c r="C3299" t="str">
        <f t="shared" si="102"/>
        <v>27-1-2017</v>
      </c>
      <c r="D3299">
        <f t="shared" si="103"/>
        <v>18</v>
      </c>
      <c r="E3299" s="14" t="s">
        <v>1145</v>
      </c>
    </row>
    <row r="3300" spans="1:5" x14ac:dyDescent="0.25">
      <c r="A3300" s="14" t="s">
        <v>629</v>
      </c>
      <c r="B3300" s="15">
        <v>42762.778171296297</v>
      </c>
      <c r="C3300" t="str">
        <f t="shared" si="102"/>
        <v>27-1-2017</v>
      </c>
      <c r="D3300">
        <f t="shared" si="103"/>
        <v>18</v>
      </c>
      <c r="E3300" s="14" t="s">
        <v>1147</v>
      </c>
    </row>
    <row r="3301" spans="1:5" x14ac:dyDescent="0.25">
      <c r="A3301" s="14" t="s">
        <v>2349</v>
      </c>
      <c r="B3301" s="15">
        <v>42763.060057870367</v>
      </c>
      <c r="C3301" t="str">
        <f t="shared" si="102"/>
        <v>28-1-2017</v>
      </c>
      <c r="D3301">
        <f t="shared" si="103"/>
        <v>1</v>
      </c>
      <c r="E3301" s="14" t="s">
        <v>1150</v>
      </c>
    </row>
    <row r="3302" spans="1:5" x14ac:dyDescent="0.25">
      <c r="A3302" s="14" t="s">
        <v>2293</v>
      </c>
      <c r="B3302" s="14" t="s">
        <v>2985</v>
      </c>
      <c r="C3302" t="e">
        <f t="shared" si="102"/>
        <v>#VALUE!</v>
      </c>
      <c r="D3302" t="e">
        <f t="shared" si="103"/>
        <v>#VALUE!</v>
      </c>
      <c r="E3302" s="14" t="s">
        <v>1150</v>
      </c>
    </row>
    <row r="3303" spans="1:5" x14ac:dyDescent="0.25">
      <c r="A3303" s="14" t="s">
        <v>2293</v>
      </c>
      <c r="B3303" s="14" t="s">
        <v>2985</v>
      </c>
      <c r="C3303" t="e">
        <f t="shared" si="102"/>
        <v>#VALUE!</v>
      </c>
      <c r="D3303" t="e">
        <f t="shared" si="103"/>
        <v>#VALUE!</v>
      </c>
      <c r="E3303" s="14" t="s">
        <v>1150</v>
      </c>
    </row>
    <row r="3304" spans="1:5" x14ac:dyDescent="0.25">
      <c r="A3304" s="14" t="s">
        <v>186</v>
      </c>
      <c r="B3304" s="15">
        <v>42762.779247685183</v>
      </c>
      <c r="C3304" t="str">
        <f t="shared" si="102"/>
        <v>27-1-2017</v>
      </c>
      <c r="D3304">
        <f t="shared" si="103"/>
        <v>18</v>
      </c>
      <c r="E3304" s="14" t="s">
        <v>1144</v>
      </c>
    </row>
    <row r="3305" spans="1:5" x14ac:dyDescent="0.25">
      <c r="A3305" s="14" t="s">
        <v>413</v>
      </c>
      <c r="B3305" s="15">
        <v>42762.779293981483</v>
      </c>
      <c r="C3305" t="str">
        <f t="shared" si="102"/>
        <v>27-1-2017</v>
      </c>
      <c r="D3305">
        <f t="shared" si="103"/>
        <v>18</v>
      </c>
      <c r="E3305" s="14" t="s">
        <v>1145</v>
      </c>
    </row>
    <row r="3306" spans="1:5" x14ac:dyDescent="0.25">
      <c r="A3306" s="14" t="s">
        <v>622</v>
      </c>
      <c r="B3306" s="15">
        <v>42762.779444444444</v>
      </c>
      <c r="C3306" t="str">
        <f t="shared" si="102"/>
        <v>27-1-2017</v>
      </c>
      <c r="D3306">
        <f t="shared" si="103"/>
        <v>18</v>
      </c>
      <c r="E3306" s="14" t="s">
        <v>1145</v>
      </c>
    </row>
    <row r="3307" spans="1:5" x14ac:dyDescent="0.25">
      <c r="A3307" s="14" t="s">
        <v>143</v>
      </c>
      <c r="B3307" s="15">
        <v>42762.781493055554</v>
      </c>
      <c r="C3307" t="str">
        <f t="shared" si="102"/>
        <v>27-1-2017</v>
      </c>
      <c r="D3307">
        <f t="shared" si="103"/>
        <v>18</v>
      </c>
      <c r="E3307" s="14" t="s">
        <v>1144</v>
      </c>
    </row>
    <row r="3308" spans="1:5" x14ac:dyDescent="0.25">
      <c r="A3308" s="14" t="s">
        <v>2107</v>
      </c>
      <c r="B3308" s="14" t="s">
        <v>2985</v>
      </c>
      <c r="C3308" t="e">
        <f t="shared" si="102"/>
        <v>#VALUE!</v>
      </c>
      <c r="D3308" t="e">
        <f t="shared" si="103"/>
        <v>#VALUE!</v>
      </c>
      <c r="E3308" s="14" t="s">
        <v>1150</v>
      </c>
    </row>
    <row r="3309" spans="1:5" x14ac:dyDescent="0.25">
      <c r="A3309" s="14" t="s">
        <v>2107</v>
      </c>
      <c r="B3309" s="14" t="s">
        <v>2985</v>
      </c>
      <c r="C3309" t="e">
        <f t="shared" si="102"/>
        <v>#VALUE!</v>
      </c>
      <c r="D3309" t="e">
        <f t="shared" si="103"/>
        <v>#VALUE!</v>
      </c>
      <c r="E3309" s="14" t="s">
        <v>1150</v>
      </c>
    </row>
    <row r="3310" spans="1:5" x14ac:dyDescent="0.25">
      <c r="A3310" s="14" t="s">
        <v>2005</v>
      </c>
      <c r="B3310" s="14" t="s">
        <v>2985</v>
      </c>
      <c r="C3310" t="e">
        <f t="shared" si="102"/>
        <v>#VALUE!</v>
      </c>
      <c r="D3310" t="e">
        <f t="shared" si="103"/>
        <v>#VALUE!</v>
      </c>
      <c r="E3310" s="14" t="s">
        <v>1150</v>
      </c>
    </row>
    <row r="3311" spans="1:5" x14ac:dyDescent="0.25">
      <c r="A3311" s="14" t="s">
        <v>187</v>
      </c>
      <c r="B3311" s="15">
        <v>42762.782060185185</v>
      </c>
      <c r="C3311" t="str">
        <f t="shared" si="102"/>
        <v>27-1-2017</v>
      </c>
      <c r="D3311">
        <f t="shared" si="103"/>
        <v>18</v>
      </c>
      <c r="E3311" s="14" t="s">
        <v>1147</v>
      </c>
    </row>
    <row r="3312" spans="1:5" x14ac:dyDescent="0.25">
      <c r="A3312" s="14" t="s">
        <v>2010</v>
      </c>
      <c r="B3312" s="14" t="s">
        <v>2985</v>
      </c>
      <c r="C3312" t="e">
        <f t="shared" si="102"/>
        <v>#VALUE!</v>
      </c>
      <c r="D3312" t="e">
        <f t="shared" si="103"/>
        <v>#VALUE!</v>
      </c>
      <c r="E3312" s="14" t="s">
        <v>1150</v>
      </c>
    </row>
    <row r="3313" spans="1:5" x14ac:dyDescent="0.25">
      <c r="A3313" s="14" t="s">
        <v>414</v>
      </c>
      <c r="B3313" s="15">
        <v>42762.782673611109</v>
      </c>
      <c r="C3313" t="str">
        <f t="shared" si="102"/>
        <v>27-1-2017</v>
      </c>
      <c r="D3313">
        <f t="shared" si="103"/>
        <v>18</v>
      </c>
      <c r="E3313" s="14" t="s">
        <v>1145</v>
      </c>
    </row>
    <row r="3314" spans="1:5" x14ac:dyDescent="0.25">
      <c r="A3314" s="14" t="s">
        <v>631</v>
      </c>
      <c r="B3314" s="15">
        <v>42762.782916666663</v>
      </c>
      <c r="C3314" t="str">
        <f t="shared" si="102"/>
        <v>27-1-2017</v>
      </c>
      <c r="D3314">
        <f t="shared" si="103"/>
        <v>18</v>
      </c>
      <c r="E3314" s="14" t="s">
        <v>1145</v>
      </c>
    </row>
    <row r="3315" spans="1:5" x14ac:dyDescent="0.25">
      <c r="A3315" s="14" t="s">
        <v>153</v>
      </c>
      <c r="B3315" s="15">
        <v>42762.784131944441</v>
      </c>
      <c r="C3315" t="str">
        <f t="shared" si="102"/>
        <v>27-1-2017</v>
      </c>
      <c r="D3315">
        <f t="shared" si="103"/>
        <v>18</v>
      </c>
      <c r="E3315" s="14" t="s">
        <v>1147</v>
      </c>
    </row>
    <row r="3316" spans="1:5" x14ac:dyDescent="0.25">
      <c r="A3316" s="14" t="s">
        <v>415</v>
      </c>
      <c r="B3316" s="15">
        <v>42762.784780092596</v>
      </c>
      <c r="C3316" t="str">
        <f t="shared" si="102"/>
        <v>27-1-2017</v>
      </c>
      <c r="D3316">
        <f t="shared" si="103"/>
        <v>18</v>
      </c>
      <c r="E3316" s="14" t="s">
        <v>1143</v>
      </c>
    </row>
    <row r="3317" spans="1:5" x14ac:dyDescent="0.25">
      <c r="A3317" s="14" t="s">
        <v>415</v>
      </c>
      <c r="B3317" s="15">
        <v>42762.784780092596</v>
      </c>
      <c r="C3317" t="str">
        <f t="shared" si="102"/>
        <v>27-1-2017</v>
      </c>
      <c r="D3317">
        <f t="shared" si="103"/>
        <v>18</v>
      </c>
      <c r="E3317" s="14" t="s">
        <v>1143</v>
      </c>
    </row>
    <row r="3318" spans="1:5" x14ac:dyDescent="0.25">
      <c r="A3318" s="14" t="s">
        <v>2317</v>
      </c>
      <c r="B3318" s="14" t="s">
        <v>2985</v>
      </c>
      <c r="C3318" t="e">
        <f t="shared" si="102"/>
        <v>#VALUE!</v>
      </c>
      <c r="D3318" t="e">
        <f t="shared" si="103"/>
        <v>#VALUE!</v>
      </c>
      <c r="E3318" s="14" t="s">
        <v>1150</v>
      </c>
    </row>
    <row r="3319" spans="1:5" x14ac:dyDescent="0.25">
      <c r="A3319" s="14" t="s">
        <v>2317</v>
      </c>
      <c r="B3319" s="14" t="s">
        <v>2985</v>
      </c>
      <c r="C3319" t="e">
        <f t="shared" si="102"/>
        <v>#VALUE!</v>
      </c>
      <c r="D3319" t="e">
        <f t="shared" si="103"/>
        <v>#VALUE!</v>
      </c>
      <c r="E3319" s="14" t="s">
        <v>1150</v>
      </c>
    </row>
    <row r="3320" spans="1:5" x14ac:dyDescent="0.25">
      <c r="A3320" s="14" t="s">
        <v>2323</v>
      </c>
      <c r="B3320" s="14" t="s">
        <v>2985</v>
      </c>
      <c r="C3320" t="e">
        <f t="shared" si="102"/>
        <v>#VALUE!</v>
      </c>
      <c r="D3320" t="e">
        <f t="shared" si="103"/>
        <v>#VALUE!</v>
      </c>
      <c r="E3320" s="14" t="s">
        <v>1150</v>
      </c>
    </row>
    <row r="3321" spans="1:5" x14ac:dyDescent="0.25">
      <c r="A3321" s="14" t="s">
        <v>2323</v>
      </c>
      <c r="B3321" s="14" t="s">
        <v>2985</v>
      </c>
      <c r="C3321" t="e">
        <f t="shared" si="102"/>
        <v>#VALUE!</v>
      </c>
      <c r="D3321" t="e">
        <f t="shared" si="103"/>
        <v>#VALUE!</v>
      </c>
      <c r="E3321" s="14" t="s">
        <v>1150</v>
      </c>
    </row>
    <row r="3322" spans="1:5" x14ac:dyDescent="0.25">
      <c r="A3322" s="14" t="s">
        <v>2024</v>
      </c>
      <c r="B3322" s="14" t="s">
        <v>2985</v>
      </c>
      <c r="C3322" t="e">
        <f t="shared" si="102"/>
        <v>#VALUE!</v>
      </c>
      <c r="D3322" t="e">
        <f t="shared" si="103"/>
        <v>#VALUE!</v>
      </c>
      <c r="E3322" s="14" t="s">
        <v>1150</v>
      </c>
    </row>
    <row r="3323" spans="1:5" x14ac:dyDescent="0.25">
      <c r="A3323" s="14" t="s">
        <v>2024</v>
      </c>
      <c r="B3323" s="14" t="s">
        <v>2985</v>
      </c>
      <c r="C3323" t="e">
        <f t="shared" si="102"/>
        <v>#VALUE!</v>
      </c>
      <c r="D3323" t="e">
        <f t="shared" si="103"/>
        <v>#VALUE!</v>
      </c>
      <c r="E3323" s="14" t="s">
        <v>1150</v>
      </c>
    </row>
    <row r="3324" spans="1:5" x14ac:dyDescent="0.25">
      <c r="A3324" s="14" t="s">
        <v>189</v>
      </c>
      <c r="B3324" s="15">
        <v>42762.794490740744</v>
      </c>
      <c r="C3324" t="str">
        <f t="shared" si="102"/>
        <v>27-1-2017</v>
      </c>
      <c r="D3324">
        <f t="shared" si="103"/>
        <v>19</v>
      </c>
      <c r="E3324" s="14" t="s">
        <v>1147</v>
      </c>
    </row>
    <row r="3325" spans="1:5" x14ac:dyDescent="0.25">
      <c r="A3325" s="14" t="s">
        <v>190</v>
      </c>
      <c r="B3325" s="15">
        <v>42762.795428240737</v>
      </c>
      <c r="C3325" t="str">
        <f t="shared" si="102"/>
        <v>27-1-2017</v>
      </c>
      <c r="D3325">
        <f t="shared" si="103"/>
        <v>19</v>
      </c>
      <c r="E3325" s="14" t="s">
        <v>1147</v>
      </c>
    </row>
    <row r="3326" spans="1:5" x14ac:dyDescent="0.25">
      <c r="A3326" s="14" t="s">
        <v>1533</v>
      </c>
      <c r="B3326" s="14" t="s">
        <v>2985</v>
      </c>
      <c r="C3326" t="e">
        <f t="shared" si="102"/>
        <v>#VALUE!</v>
      </c>
      <c r="D3326" t="e">
        <f t="shared" si="103"/>
        <v>#VALUE!</v>
      </c>
      <c r="E3326" s="14" t="s">
        <v>1150</v>
      </c>
    </row>
    <row r="3327" spans="1:5" x14ac:dyDescent="0.25">
      <c r="A3327" s="14" t="s">
        <v>377</v>
      </c>
      <c r="B3327" s="15">
        <v>42762.796134259261</v>
      </c>
      <c r="C3327" t="str">
        <f t="shared" si="102"/>
        <v>27-1-2017</v>
      </c>
      <c r="D3327">
        <f t="shared" si="103"/>
        <v>19</v>
      </c>
      <c r="E3327" s="14" t="s">
        <v>1147</v>
      </c>
    </row>
    <row r="3328" spans="1:5" x14ac:dyDescent="0.25">
      <c r="A3328" s="14" t="s">
        <v>1533</v>
      </c>
      <c r="B3328" s="14" t="s">
        <v>2985</v>
      </c>
      <c r="C3328" t="e">
        <f t="shared" si="102"/>
        <v>#VALUE!</v>
      </c>
      <c r="D3328" t="e">
        <f t="shared" si="103"/>
        <v>#VALUE!</v>
      </c>
      <c r="E3328" s="14" t="s">
        <v>1150</v>
      </c>
    </row>
    <row r="3329" spans="1:5" x14ac:dyDescent="0.25">
      <c r="A3329" s="14" t="s">
        <v>191</v>
      </c>
      <c r="B3329" s="15">
        <v>42762.796157407407</v>
      </c>
      <c r="C3329" t="str">
        <f t="shared" si="102"/>
        <v>27-1-2017</v>
      </c>
      <c r="D3329">
        <f t="shared" si="103"/>
        <v>19</v>
      </c>
      <c r="E3329" s="14" t="s">
        <v>1147</v>
      </c>
    </row>
    <row r="3330" spans="1:5" x14ac:dyDescent="0.25">
      <c r="A3330" s="14" t="s">
        <v>416</v>
      </c>
      <c r="B3330" s="15">
        <v>42762.796157407407</v>
      </c>
      <c r="C3330" t="str">
        <f t="shared" si="102"/>
        <v>27-1-2017</v>
      </c>
      <c r="D3330">
        <f t="shared" si="103"/>
        <v>19</v>
      </c>
      <c r="E3330" s="14" t="s">
        <v>1145</v>
      </c>
    </row>
    <row r="3331" spans="1:5" x14ac:dyDescent="0.25">
      <c r="A3331" s="14" t="s">
        <v>192</v>
      </c>
      <c r="B3331" s="15">
        <v>42762.796770833331</v>
      </c>
      <c r="C3331" t="str">
        <f t="shared" ref="C3331:C3394" si="104">CONCATENATE(DAY(B3331),"-",MONTH(B3331),"-",YEAR(B3331))</f>
        <v>27-1-2017</v>
      </c>
      <c r="D3331">
        <f t="shared" ref="D3331:D3394" si="105">HOUR(B3331)</f>
        <v>19</v>
      </c>
      <c r="E3331" s="14" t="s">
        <v>1143</v>
      </c>
    </row>
    <row r="3332" spans="1:5" x14ac:dyDescent="0.25">
      <c r="A3332" s="14" t="s">
        <v>192</v>
      </c>
      <c r="B3332" s="15">
        <v>42762.796770833331</v>
      </c>
      <c r="C3332" t="str">
        <f t="shared" si="104"/>
        <v>27-1-2017</v>
      </c>
      <c r="D3332">
        <f t="shared" si="105"/>
        <v>19</v>
      </c>
      <c r="E3332" s="14" t="s">
        <v>1143</v>
      </c>
    </row>
    <row r="3333" spans="1:5" x14ac:dyDescent="0.25">
      <c r="A3333" s="14" t="s">
        <v>720</v>
      </c>
      <c r="B3333" s="15">
        <v>42762.796817129631</v>
      </c>
      <c r="C3333" t="str">
        <f t="shared" si="104"/>
        <v>27-1-2017</v>
      </c>
      <c r="D3333">
        <f t="shared" si="105"/>
        <v>19</v>
      </c>
      <c r="E3333" s="14" t="s">
        <v>1147</v>
      </c>
    </row>
    <row r="3334" spans="1:5" x14ac:dyDescent="0.25">
      <c r="A3334" s="14" t="s">
        <v>1533</v>
      </c>
      <c r="B3334" s="14" t="s">
        <v>2985</v>
      </c>
      <c r="C3334" t="e">
        <f t="shared" si="104"/>
        <v>#VALUE!</v>
      </c>
      <c r="D3334" t="e">
        <f t="shared" si="105"/>
        <v>#VALUE!</v>
      </c>
      <c r="E3334" s="14" t="s">
        <v>1150</v>
      </c>
    </row>
    <row r="3335" spans="1:5" x14ac:dyDescent="0.25">
      <c r="A3335" s="14" t="s">
        <v>1533</v>
      </c>
      <c r="B3335" s="14" t="s">
        <v>2985</v>
      </c>
      <c r="C3335" t="e">
        <f t="shared" si="104"/>
        <v>#VALUE!</v>
      </c>
      <c r="D3335" t="e">
        <f t="shared" si="105"/>
        <v>#VALUE!</v>
      </c>
      <c r="E3335" s="14" t="s">
        <v>1150</v>
      </c>
    </row>
    <row r="3336" spans="1:5" x14ac:dyDescent="0.25">
      <c r="A3336" s="14" t="s">
        <v>632</v>
      </c>
      <c r="B3336" s="15">
        <v>42762.797453703701</v>
      </c>
      <c r="C3336" t="str">
        <f t="shared" si="104"/>
        <v>27-1-2017</v>
      </c>
      <c r="D3336">
        <f t="shared" si="105"/>
        <v>19</v>
      </c>
      <c r="E3336" s="14" t="s">
        <v>1146</v>
      </c>
    </row>
    <row r="3337" spans="1:5" x14ac:dyDescent="0.25">
      <c r="A3337" s="14" t="s">
        <v>417</v>
      </c>
      <c r="B3337" s="15">
        <v>42762.797638888886</v>
      </c>
      <c r="C3337" t="str">
        <f t="shared" si="104"/>
        <v>27-1-2017</v>
      </c>
      <c r="D3337">
        <f t="shared" si="105"/>
        <v>19</v>
      </c>
      <c r="E3337" s="14" t="s">
        <v>1145</v>
      </c>
    </row>
    <row r="3338" spans="1:5" x14ac:dyDescent="0.25">
      <c r="A3338" s="14" t="s">
        <v>417</v>
      </c>
      <c r="B3338" s="15">
        <v>42762.797638888886</v>
      </c>
      <c r="C3338" t="str">
        <f t="shared" si="104"/>
        <v>27-1-2017</v>
      </c>
      <c r="D3338">
        <f t="shared" si="105"/>
        <v>19</v>
      </c>
      <c r="E3338" s="14" t="s">
        <v>1145</v>
      </c>
    </row>
    <row r="3339" spans="1:5" x14ac:dyDescent="0.25">
      <c r="A3339" s="14" t="s">
        <v>86</v>
      </c>
      <c r="B3339" s="15">
        <v>42762.798148148147</v>
      </c>
      <c r="C3339" t="str">
        <f t="shared" si="104"/>
        <v>27-1-2017</v>
      </c>
      <c r="D3339">
        <f t="shared" si="105"/>
        <v>19</v>
      </c>
      <c r="E3339" s="14" t="s">
        <v>1144</v>
      </c>
    </row>
    <row r="3340" spans="1:5" x14ac:dyDescent="0.25">
      <c r="A3340" s="14" t="s">
        <v>633</v>
      </c>
      <c r="B3340" s="15">
        <v>42762.79828703704</v>
      </c>
      <c r="C3340" t="str">
        <f t="shared" si="104"/>
        <v>27-1-2017</v>
      </c>
      <c r="D3340">
        <f t="shared" si="105"/>
        <v>19</v>
      </c>
      <c r="E3340" s="14" t="s">
        <v>1146</v>
      </c>
    </row>
    <row r="3341" spans="1:5" x14ac:dyDescent="0.25">
      <c r="A3341" s="14" t="s">
        <v>721</v>
      </c>
      <c r="B3341" s="15">
        <v>42762.798587962963</v>
      </c>
      <c r="C3341" t="str">
        <f t="shared" si="104"/>
        <v>27-1-2017</v>
      </c>
      <c r="D3341">
        <f t="shared" si="105"/>
        <v>19</v>
      </c>
      <c r="E3341" s="14" t="s">
        <v>1145</v>
      </c>
    </row>
    <row r="3342" spans="1:5" x14ac:dyDescent="0.25">
      <c r="A3342" s="14" t="s">
        <v>2140</v>
      </c>
      <c r="B3342" s="14" t="s">
        <v>2985</v>
      </c>
      <c r="C3342" t="e">
        <f t="shared" si="104"/>
        <v>#VALUE!</v>
      </c>
      <c r="D3342" t="e">
        <f t="shared" si="105"/>
        <v>#VALUE!</v>
      </c>
      <c r="E3342" s="14" t="s">
        <v>1150</v>
      </c>
    </row>
    <row r="3343" spans="1:5" x14ac:dyDescent="0.25">
      <c r="A3343" s="14" t="s">
        <v>2140</v>
      </c>
      <c r="B3343" s="14" t="s">
        <v>2985</v>
      </c>
      <c r="C3343" t="e">
        <f t="shared" si="104"/>
        <v>#VALUE!</v>
      </c>
      <c r="D3343" t="e">
        <f t="shared" si="105"/>
        <v>#VALUE!</v>
      </c>
      <c r="E3343" s="14" t="s">
        <v>1150</v>
      </c>
    </row>
    <row r="3344" spans="1:5" x14ac:dyDescent="0.25">
      <c r="A3344" s="14" t="s">
        <v>1533</v>
      </c>
      <c r="B3344" s="14" t="s">
        <v>2985</v>
      </c>
      <c r="C3344" t="e">
        <f t="shared" si="104"/>
        <v>#VALUE!</v>
      </c>
      <c r="D3344" t="e">
        <f t="shared" si="105"/>
        <v>#VALUE!</v>
      </c>
      <c r="E3344" s="14" t="s">
        <v>1150</v>
      </c>
    </row>
    <row r="3345" spans="1:5" x14ac:dyDescent="0.25">
      <c r="A3345" s="14" t="s">
        <v>1533</v>
      </c>
      <c r="B3345" s="14" t="s">
        <v>2985</v>
      </c>
      <c r="C3345" t="e">
        <f t="shared" si="104"/>
        <v>#VALUE!</v>
      </c>
      <c r="D3345" t="e">
        <f t="shared" si="105"/>
        <v>#VALUE!</v>
      </c>
      <c r="E3345" s="14" t="s">
        <v>1150</v>
      </c>
    </row>
    <row r="3346" spans="1:5" x14ac:dyDescent="0.25">
      <c r="A3346" s="14" t="s">
        <v>193</v>
      </c>
      <c r="B3346" s="15">
        <v>42762.798946759256</v>
      </c>
      <c r="C3346" t="str">
        <f t="shared" si="104"/>
        <v>27-1-2017</v>
      </c>
      <c r="D3346">
        <f t="shared" si="105"/>
        <v>19</v>
      </c>
      <c r="E3346" s="14" t="s">
        <v>1147</v>
      </c>
    </row>
    <row r="3347" spans="1:5" x14ac:dyDescent="0.25">
      <c r="A3347" s="14" t="s">
        <v>620</v>
      </c>
      <c r="B3347" s="15">
        <v>42762.799085648148</v>
      </c>
      <c r="C3347" t="str">
        <f t="shared" si="104"/>
        <v>27-1-2017</v>
      </c>
      <c r="D3347">
        <f t="shared" si="105"/>
        <v>19</v>
      </c>
      <c r="E3347" s="14" t="s">
        <v>1145</v>
      </c>
    </row>
    <row r="3348" spans="1:5" x14ac:dyDescent="0.25">
      <c r="A3348" s="14" t="s">
        <v>16</v>
      </c>
      <c r="B3348" s="15">
        <v>42762.799490740741</v>
      </c>
      <c r="C3348" t="str">
        <f t="shared" si="104"/>
        <v>27-1-2017</v>
      </c>
      <c r="D3348">
        <f t="shared" si="105"/>
        <v>19</v>
      </c>
      <c r="E3348" s="14" t="s">
        <v>1145</v>
      </c>
    </row>
    <row r="3349" spans="1:5" x14ac:dyDescent="0.25">
      <c r="A3349" s="14" t="s">
        <v>2302</v>
      </c>
      <c r="B3349" s="14" t="s">
        <v>2985</v>
      </c>
      <c r="C3349" t="e">
        <f t="shared" si="104"/>
        <v>#VALUE!</v>
      </c>
      <c r="D3349" t="e">
        <f t="shared" si="105"/>
        <v>#VALUE!</v>
      </c>
      <c r="E3349" s="14" t="s">
        <v>1150</v>
      </c>
    </row>
    <row r="3350" spans="1:5" x14ac:dyDescent="0.25">
      <c r="A3350" s="14" t="s">
        <v>2302</v>
      </c>
      <c r="B3350" s="14" t="s">
        <v>2985</v>
      </c>
      <c r="C3350" t="e">
        <f t="shared" si="104"/>
        <v>#VALUE!</v>
      </c>
      <c r="D3350" t="e">
        <f t="shared" si="105"/>
        <v>#VALUE!</v>
      </c>
      <c r="E3350" s="14" t="s">
        <v>1150</v>
      </c>
    </row>
    <row r="3351" spans="1:5" x14ac:dyDescent="0.25">
      <c r="A3351" s="14" t="s">
        <v>2290</v>
      </c>
      <c r="B3351" s="14" t="s">
        <v>2985</v>
      </c>
      <c r="C3351" t="e">
        <f t="shared" si="104"/>
        <v>#VALUE!</v>
      </c>
      <c r="D3351" t="e">
        <f t="shared" si="105"/>
        <v>#VALUE!</v>
      </c>
      <c r="E3351" s="14" t="s">
        <v>1150</v>
      </c>
    </row>
    <row r="3352" spans="1:5" x14ac:dyDescent="0.25">
      <c r="A3352" s="14" t="s">
        <v>2290</v>
      </c>
      <c r="B3352" s="14" t="s">
        <v>2985</v>
      </c>
      <c r="C3352" t="e">
        <f t="shared" si="104"/>
        <v>#VALUE!</v>
      </c>
      <c r="D3352" t="e">
        <f t="shared" si="105"/>
        <v>#VALUE!</v>
      </c>
      <c r="E3352" s="14" t="s">
        <v>1150</v>
      </c>
    </row>
    <row r="3353" spans="1:5" x14ac:dyDescent="0.25">
      <c r="A3353" s="14" t="s">
        <v>2350</v>
      </c>
      <c r="B3353" s="15">
        <v>42762.800682870373</v>
      </c>
      <c r="C3353" t="str">
        <f t="shared" si="104"/>
        <v>27-1-2017</v>
      </c>
      <c r="D3353">
        <f t="shared" si="105"/>
        <v>19</v>
      </c>
      <c r="E3353" s="14" t="s">
        <v>1145</v>
      </c>
    </row>
    <row r="3354" spans="1:5" x14ac:dyDescent="0.25">
      <c r="A3354" s="14" t="s">
        <v>194</v>
      </c>
      <c r="B3354" s="15">
        <v>42762.800821759258</v>
      </c>
      <c r="C3354" t="str">
        <f t="shared" si="104"/>
        <v>27-1-2017</v>
      </c>
      <c r="D3354">
        <f t="shared" si="105"/>
        <v>19</v>
      </c>
      <c r="E3354" s="14" t="s">
        <v>1147</v>
      </c>
    </row>
    <row r="3355" spans="1:5" x14ac:dyDescent="0.25">
      <c r="A3355" s="14" t="s">
        <v>389</v>
      </c>
      <c r="B3355" s="15">
        <v>42762.801006944443</v>
      </c>
      <c r="C3355" t="str">
        <f t="shared" si="104"/>
        <v>27-1-2017</v>
      </c>
      <c r="D3355">
        <f t="shared" si="105"/>
        <v>19</v>
      </c>
      <c r="E3355" s="14" t="s">
        <v>1147</v>
      </c>
    </row>
    <row r="3356" spans="1:5" x14ac:dyDescent="0.25">
      <c r="A3356" s="14" t="s">
        <v>722</v>
      </c>
      <c r="B3356" s="15">
        <v>42762.801192129627</v>
      </c>
      <c r="C3356" t="str">
        <f t="shared" si="104"/>
        <v>27-1-2017</v>
      </c>
      <c r="D3356">
        <f t="shared" si="105"/>
        <v>19</v>
      </c>
      <c r="E3356" s="14" t="s">
        <v>1145</v>
      </c>
    </row>
    <row r="3357" spans="1:5" x14ac:dyDescent="0.25">
      <c r="A3357" s="14" t="s">
        <v>195</v>
      </c>
      <c r="B3357" s="15">
        <v>42762.801400462966</v>
      </c>
      <c r="C3357" t="str">
        <f t="shared" si="104"/>
        <v>27-1-2017</v>
      </c>
      <c r="D3357">
        <f t="shared" si="105"/>
        <v>19</v>
      </c>
      <c r="E3357" s="14" t="s">
        <v>1145</v>
      </c>
    </row>
    <row r="3358" spans="1:5" x14ac:dyDescent="0.25">
      <c r="A3358" s="14" t="s">
        <v>634</v>
      </c>
      <c r="B3358" s="15">
        <v>42762.801817129628</v>
      </c>
      <c r="C3358" t="str">
        <f t="shared" si="104"/>
        <v>27-1-2017</v>
      </c>
      <c r="D3358">
        <f t="shared" si="105"/>
        <v>19</v>
      </c>
      <c r="E3358" s="14" t="s">
        <v>1145</v>
      </c>
    </row>
    <row r="3359" spans="1:5" x14ac:dyDescent="0.25">
      <c r="A3359" s="14" t="s">
        <v>407</v>
      </c>
      <c r="B3359" s="14" t="s">
        <v>2985</v>
      </c>
      <c r="C3359" t="e">
        <f t="shared" si="104"/>
        <v>#VALUE!</v>
      </c>
      <c r="D3359" t="e">
        <f t="shared" si="105"/>
        <v>#VALUE!</v>
      </c>
      <c r="E3359" s="14" t="s">
        <v>1150</v>
      </c>
    </row>
    <row r="3360" spans="1:5" x14ac:dyDescent="0.25">
      <c r="A3360" s="14" t="s">
        <v>418</v>
      </c>
      <c r="B3360" s="15">
        <v>42762.802164351851</v>
      </c>
      <c r="C3360" t="str">
        <f t="shared" si="104"/>
        <v>27-1-2017</v>
      </c>
      <c r="D3360">
        <f t="shared" si="105"/>
        <v>19</v>
      </c>
      <c r="E3360" s="14" t="s">
        <v>1145</v>
      </c>
    </row>
    <row r="3361" spans="1:5" x14ac:dyDescent="0.25">
      <c r="A3361" s="14" t="s">
        <v>196</v>
      </c>
      <c r="B3361" s="15">
        <v>42762.802418981482</v>
      </c>
      <c r="C3361" t="str">
        <f t="shared" si="104"/>
        <v>27-1-2017</v>
      </c>
      <c r="D3361">
        <f t="shared" si="105"/>
        <v>19</v>
      </c>
      <c r="E3361" s="14" t="s">
        <v>1147</v>
      </c>
    </row>
    <row r="3362" spans="1:5" x14ac:dyDescent="0.25">
      <c r="A3362" s="14" t="s">
        <v>635</v>
      </c>
      <c r="B3362" s="15">
        <v>42762.802858796298</v>
      </c>
      <c r="C3362" t="str">
        <f t="shared" si="104"/>
        <v>27-1-2017</v>
      </c>
      <c r="D3362">
        <f t="shared" si="105"/>
        <v>19</v>
      </c>
      <c r="E3362" s="14" t="s">
        <v>1145</v>
      </c>
    </row>
    <row r="3363" spans="1:5" x14ac:dyDescent="0.25">
      <c r="A3363" s="14" t="s">
        <v>8</v>
      </c>
      <c r="B3363" s="14" t="s">
        <v>2985</v>
      </c>
      <c r="C3363" t="e">
        <f t="shared" si="104"/>
        <v>#VALUE!</v>
      </c>
      <c r="D3363" t="e">
        <f t="shared" si="105"/>
        <v>#VALUE!</v>
      </c>
      <c r="E3363" s="14" t="s">
        <v>1150</v>
      </c>
    </row>
    <row r="3364" spans="1:5" x14ac:dyDescent="0.25">
      <c r="A3364" s="14" t="s">
        <v>8</v>
      </c>
      <c r="B3364" s="14" t="s">
        <v>2985</v>
      </c>
      <c r="C3364" t="e">
        <f t="shared" si="104"/>
        <v>#VALUE!</v>
      </c>
      <c r="D3364" t="e">
        <f t="shared" si="105"/>
        <v>#VALUE!</v>
      </c>
      <c r="E3364" s="14" t="s">
        <v>1150</v>
      </c>
    </row>
    <row r="3365" spans="1:5" x14ac:dyDescent="0.25">
      <c r="A3365" s="14" t="s">
        <v>2351</v>
      </c>
      <c r="B3365" s="15">
        <v>42762.803668981483</v>
      </c>
      <c r="C3365" t="str">
        <f t="shared" si="104"/>
        <v>27-1-2017</v>
      </c>
      <c r="D3365">
        <f t="shared" si="105"/>
        <v>19</v>
      </c>
      <c r="E3365" s="14" t="s">
        <v>1145</v>
      </c>
    </row>
    <row r="3366" spans="1:5" x14ac:dyDescent="0.25">
      <c r="A3366" s="14" t="s">
        <v>188</v>
      </c>
      <c r="B3366" s="15">
        <v>42762.803888888891</v>
      </c>
      <c r="C3366" t="str">
        <f t="shared" si="104"/>
        <v>27-1-2017</v>
      </c>
      <c r="D3366">
        <f t="shared" si="105"/>
        <v>19</v>
      </c>
      <c r="E3366" s="14" t="s">
        <v>1147</v>
      </c>
    </row>
    <row r="3367" spans="1:5" x14ac:dyDescent="0.25">
      <c r="A3367" s="14" t="s">
        <v>636</v>
      </c>
      <c r="B3367" s="15">
        <v>42762.804328703707</v>
      </c>
      <c r="C3367" t="str">
        <f t="shared" si="104"/>
        <v>27-1-2017</v>
      </c>
      <c r="D3367">
        <f t="shared" si="105"/>
        <v>19</v>
      </c>
      <c r="E3367" s="14" t="s">
        <v>1145</v>
      </c>
    </row>
    <row r="3368" spans="1:5" x14ac:dyDescent="0.25">
      <c r="A3368" s="14" t="s">
        <v>197</v>
      </c>
      <c r="B3368" s="15">
        <v>42762.804467592592</v>
      </c>
      <c r="C3368" t="str">
        <f t="shared" si="104"/>
        <v>27-1-2017</v>
      </c>
      <c r="D3368">
        <f t="shared" si="105"/>
        <v>19</v>
      </c>
      <c r="E3368" s="14" t="s">
        <v>1147</v>
      </c>
    </row>
    <row r="3369" spans="1:5" x14ac:dyDescent="0.25">
      <c r="A3369" s="14" t="s">
        <v>311</v>
      </c>
      <c r="B3369" s="15">
        <v>42763.406527777777</v>
      </c>
      <c r="C3369" t="str">
        <f t="shared" si="104"/>
        <v>28-1-2017</v>
      </c>
      <c r="D3369">
        <f t="shared" si="105"/>
        <v>9</v>
      </c>
      <c r="E3369" s="14" t="s">
        <v>1150</v>
      </c>
    </row>
    <row r="3370" spans="1:5" x14ac:dyDescent="0.25">
      <c r="A3370" s="14" t="s">
        <v>77</v>
      </c>
      <c r="B3370" s="15">
        <v>42762.805034722223</v>
      </c>
      <c r="C3370" t="str">
        <f t="shared" si="104"/>
        <v>27-1-2017</v>
      </c>
      <c r="D3370">
        <f t="shared" si="105"/>
        <v>19</v>
      </c>
      <c r="E3370" s="14" t="s">
        <v>1144</v>
      </c>
    </row>
    <row r="3371" spans="1:5" x14ac:dyDescent="0.25">
      <c r="A3371" s="14" t="s">
        <v>637</v>
      </c>
      <c r="B3371" s="15">
        <v>42762.805266203701</v>
      </c>
      <c r="C3371" t="str">
        <f t="shared" si="104"/>
        <v>27-1-2017</v>
      </c>
      <c r="D3371">
        <f t="shared" si="105"/>
        <v>19</v>
      </c>
      <c r="E3371" s="14" t="s">
        <v>1145</v>
      </c>
    </row>
    <row r="3372" spans="1:5" x14ac:dyDescent="0.25">
      <c r="A3372" s="14" t="s">
        <v>171</v>
      </c>
      <c r="B3372" s="15">
        <v>42762.805810185186</v>
      </c>
      <c r="C3372" t="str">
        <f t="shared" si="104"/>
        <v>27-1-2017</v>
      </c>
      <c r="D3372">
        <f t="shared" si="105"/>
        <v>19</v>
      </c>
      <c r="E3372" s="14" t="s">
        <v>1147</v>
      </c>
    </row>
    <row r="3373" spans="1:5" x14ac:dyDescent="0.25">
      <c r="A3373" s="14" t="s">
        <v>96</v>
      </c>
      <c r="B3373" s="15">
        <v>42762.805925925924</v>
      </c>
      <c r="C3373" t="str">
        <f t="shared" si="104"/>
        <v>27-1-2017</v>
      </c>
      <c r="D3373">
        <f t="shared" si="105"/>
        <v>19</v>
      </c>
      <c r="E3373" s="14" t="s">
        <v>1144</v>
      </c>
    </row>
    <row r="3374" spans="1:5" x14ac:dyDescent="0.25">
      <c r="A3374" s="14" t="s">
        <v>724</v>
      </c>
      <c r="B3374" s="15">
        <v>42762.806192129632</v>
      </c>
      <c r="C3374" t="str">
        <f t="shared" si="104"/>
        <v>27-1-2017</v>
      </c>
      <c r="D3374">
        <f t="shared" si="105"/>
        <v>19</v>
      </c>
      <c r="E3374" s="14" t="s">
        <v>1147</v>
      </c>
    </row>
    <row r="3375" spans="1:5" x14ac:dyDescent="0.25">
      <c r="A3375" s="14" t="s">
        <v>2352</v>
      </c>
      <c r="B3375" s="14" t="s">
        <v>2985</v>
      </c>
      <c r="C3375" t="e">
        <f t="shared" si="104"/>
        <v>#VALUE!</v>
      </c>
      <c r="D3375" t="e">
        <f t="shared" si="105"/>
        <v>#VALUE!</v>
      </c>
      <c r="E3375" s="14" t="s">
        <v>1150</v>
      </c>
    </row>
    <row r="3376" spans="1:5" x14ac:dyDescent="0.25">
      <c r="A3376" s="14" t="s">
        <v>2352</v>
      </c>
      <c r="B3376" s="14" t="s">
        <v>2985</v>
      </c>
      <c r="C3376" t="e">
        <f t="shared" si="104"/>
        <v>#VALUE!</v>
      </c>
      <c r="D3376" t="e">
        <f t="shared" si="105"/>
        <v>#VALUE!</v>
      </c>
      <c r="E3376" s="14" t="s">
        <v>1150</v>
      </c>
    </row>
    <row r="3377" spans="1:5" x14ac:dyDescent="0.25">
      <c r="A3377" s="14" t="s">
        <v>2018</v>
      </c>
      <c r="B3377" s="14" t="s">
        <v>2985</v>
      </c>
      <c r="C3377" t="e">
        <f t="shared" si="104"/>
        <v>#VALUE!</v>
      </c>
      <c r="D3377" t="e">
        <f t="shared" si="105"/>
        <v>#VALUE!</v>
      </c>
      <c r="E3377" s="14" t="s">
        <v>1150</v>
      </c>
    </row>
    <row r="3378" spans="1:5" x14ac:dyDescent="0.25">
      <c r="A3378" s="14" t="s">
        <v>638</v>
      </c>
      <c r="B3378" s="15">
        <v>42762.807280092595</v>
      </c>
      <c r="C3378" t="str">
        <f t="shared" si="104"/>
        <v>27-1-2017</v>
      </c>
      <c r="D3378">
        <f t="shared" si="105"/>
        <v>19</v>
      </c>
      <c r="E3378" s="14" t="s">
        <v>1145</v>
      </c>
    </row>
    <row r="3379" spans="1:5" x14ac:dyDescent="0.25">
      <c r="A3379" s="14" t="s">
        <v>419</v>
      </c>
      <c r="B3379" s="15">
        <v>42762.80741898148</v>
      </c>
      <c r="C3379" t="str">
        <f t="shared" si="104"/>
        <v>27-1-2017</v>
      </c>
      <c r="D3379">
        <f t="shared" si="105"/>
        <v>19</v>
      </c>
      <c r="E3379" s="14" t="s">
        <v>1145</v>
      </c>
    </row>
    <row r="3380" spans="1:5" x14ac:dyDescent="0.25">
      <c r="A3380" s="14" t="s">
        <v>198</v>
      </c>
      <c r="B3380" s="15">
        <v>42762.807939814818</v>
      </c>
      <c r="C3380" t="str">
        <f t="shared" si="104"/>
        <v>27-1-2017</v>
      </c>
      <c r="D3380">
        <f t="shared" si="105"/>
        <v>19</v>
      </c>
      <c r="E3380" s="14" t="s">
        <v>1145</v>
      </c>
    </row>
    <row r="3381" spans="1:5" x14ac:dyDescent="0.25">
      <c r="A3381" s="14" t="s">
        <v>639</v>
      </c>
      <c r="B3381" s="15">
        <v>42762.808310185188</v>
      </c>
      <c r="C3381" t="str">
        <f t="shared" si="104"/>
        <v>27-1-2017</v>
      </c>
      <c r="D3381">
        <f t="shared" si="105"/>
        <v>19</v>
      </c>
      <c r="E3381" s="14" t="s">
        <v>1147</v>
      </c>
    </row>
    <row r="3382" spans="1:5" x14ac:dyDescent="0.25">
      <c r="A3382" s="14" t="s">
        <v>2003</v>
      </c>
      <c r="B3382" s="14" t="s">
        <v>2985</v>
      </c>
      <c r="C3382" t="e">
        <f t="shared" si="104"/>
        <v>#VALUE!</v>
      </c>
      <c r="D3382" t="e">
        <f t="shared" si="105"/>
        <v>#VALUE!</v>
      </c>
      <c r="E3382" s="14" t="s">
        <v>1150</v>
      </c>
    </row>
    <row r="3383" spans="1:5" x14ac:dyDescent="0.25">
      <c r="A3383" s="14" t="s">
        <v>640</v>
      </c>
      <c r="B3383" s="15">
        <v>42762.809050925927</v>
      </c>
      <c r="C3383" t="str">
        <f t="shared" si="104"/>
        <v>27-1-2017</v>
      </c>
      <c r="D3383">
        <f t="shared" si="105"/>
        <v>19</v>
      </c>
      <c r="E3383" s="14" t="s">
        <v>1145</v>
      </c>
    </row>
    <row r="3384" spans="1:5" x14ac:dyDescent="0.25">
      <c r="A3384" s="14" t="s">
        <v>199</v>
      </c>
      <c r="B3384" s="15">
        <v>42762.809120370373</v>
      </c>
      <c r="C3384" t="str">
        <f t="shared" si="104"/>
        <v>27-1-2017</v>
      </c>
      <c r="D3384">
        <f t="shared" si="105"/>
        <v>19</v>
      </c>
      <c r="E3384" s="14" t="s">
        <v>1145</v>
      </c>
    </row>
    <row r="3385" spans="1:5" x14ac:dyDescent="0.25">
      <c r="A3385" s="14" t="s">
        <v>641</v>
      </c>
      <c r="B3385" s="15">
        <v>42762.81</v>
      </c>
      <c r="C3385" t="str">
        <f t="shared" si="104"/>
        <v>27-1-2017</v>
      </c>
      <c r="D3385">
        <f t="shared" si="105"/>
        <v>19</v>
      </c>
      <c r="E3385" s="14" t="s">
        <v>1147</v>
      </c>
    </row>
    <row r="3386" spans="1:5" x14ac:dyDescent="0.25">
      <c r="A3386" s="14" t="s">
        <v>200</v>
      </c>
      <c r="B3386" s="15">
        <v>42762.810173611113</v>
      </c>
      <c r="C3386" t="str">
        <f t="shared" si="104"/>
        <v>27-1-2017</v>
      </c>
      <c r="D3386">
        <f t="shared" si="105"/>
        <v>19</v>
      </c>
      <c r="E3386" s="14" t="s">
        <v>1147</v>
      </c>
    </row>
    <row r="3387" spans="1:5" x14ac:dyDescent="0.25">
      <c r="A3387" s="14" t="s">
        <v>2353</v>
      </c>
      <c r="B3387" s="14" t="s">
        <v>2985</v>
      </c>
      <c r="C3387" t="e">
        <f t="shared" si="104"/>
        <v>#VALUE!</v>
      </c>
      <c r="D3387" t="e">
        <f t="shared" si="105"/>
        <v>#VALUE!</v>
      </c>
      <c r="E3387" s="14" t="s">
        <v>1150</v>
      </c>
    </row>
    <row r="3388" spans="1:5" x14ac:dyDescent="0.25">
      <c r="A3388" s="14" t="s">
        <v>642</v>
      </c>
      <c r="B3388" s="15">
        <v>42762.810613425929</v>
      </c>
      <c r="C3388" t="str">
        <f t="shared" si="104"/>
        <v>27-1-2017</v>
      </c>
      <c r="D3388">
        <f t="shared" si="105"/>
        <v>19</v>
      </c>
      <c r="E3388" s="14" t="s">
        <v>1145</v>
      </c>
    </row>
    <row r="3389" spans="1:5" x14ac:dyDescent="0.25">
      <c r="A3389" s="14" t="s">
        <v>420</v>
      </c>
      <c r="B3389" s="15">
        <v>42762.810671296298</v>
      </c>
      <c r="C3389" t="str">
        <f t="shared" si="104"/>
        <v>27-1-2017</v>
      </c>
      <c r="D3389">
        <f t="shared" si="105"/>
        <v>19</v>
      </c>
      <c r="E3389" s="14" t="s">
        <v>1145</v>
      </c>
    </row>
    <row r="3390" spans="1:5" x14ac:dyDescent="0.25">
      <c r="A3390" s="14" t="s">
        <v>1175</v>
      </c>
      <c r="B3390" s="15">
        <v>42762.811435185184</v>
      </c>
      <c r="C3390" t="str">
        <f t="shared" si="104"/>
        <v>27-1-2017</v>
      </c>
      <c r="D3390">
        <f t="shared" si="105"/>
        <v>19</v>
      </c>
      <c r="E3390" s="14" t="s">
        <v>1145</v>
      </c>
    </row>
    <row r="3391" spans="1:5" x14ac:dyDescent="0.25">
      <c r="A3391" s="14" t="s">
        <v>644</v>
      </c>
      <c r="B3391" s="15">
        <v>42762.81212962963</v>
      </c>
      <c r="C3391" t="str">
        <f t="shared" si="104"/>
        <v>27-1-2017</v>
      </c>
      <c r="D3391">
        <f t="shared" si="105"/>
        <v>19</v>
      </c>
      <c r="E3391" s="14" t="s">
        <v>1145</v>
      </c>
    </row>
    <row r="3392" spans="1:5" x14ac:dyDescent="0.25">
      <c r="A3392" s="14" t="s">
        <v>201</v>
      </c>
      <c r="B3392" s="15">
        <v>42762.812673611108</v>
      </c>
      <c r="C3392" t="str">
        <f t="shared" si="104"/>
        <v>27-1-2017</v>
      </c>
      <c r="D3392">
        <f t="shared" si="105"/>
        <v>19</v>
      </c>
      <c r="E3392" s="14" t="s">
        <v>1145</v>
      </c>
    </row>
    <row r="3393" spans="1:5" x14ac:dyDescent="0.25">
      <c r="A3393" s="14" t="s">
        <v>422</v>
      </c>
      <c r="B3393" s="15">
        <v>42762.812905092593</v>
      </c>
      <c r="C3393" t="str">
        <f t="shared" si="104"/>
        <v>27-1-2017</v>
      </c>
      <c r="D3393">
        <f t="shared" si="105"/>
        <v>19</v>
      </c>
      <c r="E3393" s="14" t="s">
        <v>1145</v>
      </c>
    </row>
    <row r="3394" spans="1:5" x14ac:dyDescent="0.25">
      <c r="A3394" s="14" t="s">
        <v>645</v>
      </c>
      <c r="B3394" s="15">
        <v>42762.812974537039</v>
      </c>
      <c r="C3394" t="str">
        <f t="shared" si="104"/>
        <v>27-1-2017</v>
      </c>
      <c r="D3394">
        <f t="shared" si="105"/>
        <v>19</v>
      </c>
      <c r="E3394" s="14" t="s">
        <v>1147</v>
      </c>
    </row>
    <row r="3395" spans="1:5" x14ac:dyDescent="0.25">
      <c r="A3395" s="14" t="s">
        <v>2354</v>
      </c>
      <c r="B3395" s="14" t="s">
        <v>2985</v>
      </c>
      <c r="C3395" t="e">
        <f t="shared" ref="C3395:C3458" si="106">CONCATENATE(DAY(B3395),"-",MONTH(B3395),"-",YEAR(B3395))</f>
        <v>#VALUE!</v>
      </c>
      <c r="D3395" t="e">
        <f t="shared" ref="D3395:D3458" si="107">HOUR(B3395)</f>
        <v>#VALUE!</v>
      </c>
      <c r="E3395" s="14" t="s">
        <v>1150</v>
      </c>
    </row>
    <row r="3396" spans="1:5" x14ac:dyDescent="0.25">
      <c r="A3396" s="14" t="s">
        <v>2354</v>
      </c>
      <c r="B3396" s="14" t="s">
        <v>2985</v>
      </c>
      <c r="C3396" t="e">
        <f t="shared" si="106"/>
        <v>#VALUE!</v>
      </c>
      <c r="D3396" t="e">
        <f t="shared" si="107"/>
        <v>#VALUE!</v>
      </c>
      <c r="E3396" s="14" t="s">
        <v>1150</v>
      </c>
    </row>
    <row r="3397" spans="1:5" x14ac:dyDescent="0.25">
      <c r="A3397" s="14" t="s">
        <v>773</v>
      </c>
      <c r="B3397" s="15">
        <v>42762.814201388886</v>
      </c>
      <c r="C3397" t="str">
        <f t="shared" si="106"/>
        <v>27-1-2017</v>
      </c>
      <c r="D3397">
        <f t="shared" si="107"/>
        <v>19</v>
      </c>
      <c r="E3397" s="14" t="s">
        <v>1147</v>
      </c>
    </row>
    <row r="3398" spans="1:5" x14ac:dyDescent="0.25">
      <c r="A3398" s="14" t="s">
        <v>646</v>
      </c>
      <c r="B3398" s="15">
        <v>42762.814247685186</v>
      </c>
      <c r="C3398" t="str">
        <f t="shared" si="106"/>
        <v>27-1-2017</v>
      </c>
      <c r="D3398">
        <f t="shared" si="107"/>
        <v>19</v>
      </c>
      <c r="E3398" s="14" t="s">
        <v>1145</v>
      </c>
    </row>
    <row r="3399" spans="1:5" x14ac:dyDescent="0.25">
      <c r="A3399" s="14" t="s">
        <v>2013</v>
      </c>
      <c r="B3399" s="14" t="s">
        <v>2985</v>
      </c>
      <c r="C3399" t="e">
        <f t="shared" si="106"/>
        <v>#VALUE!</v>
      </c>
      <c r="D3399" t="e">
        <f t="shared" si="107"/>
        <v>#VALUE!</v>
      </c>
      <c r="E3399" s="14" t="s">
        <v>1150</v>
      </c>
    </row>
    <row r="3400" spans="1:5" x14ac:dyDescent="0.25">
      <c r="A3400" s="14" t="s">
        <v>202</v>
      </c>
      <c r="B3400" s="15">
        <v>42762.815069444441</v>
      </c>
      <c r="C3400" t="str">
        <f t="shared" si="106"/>
        <v>27-1-2017</v>
      </c>
      <c r="D3400">
        <f t="shared" si="107"/>
        <v>19</v>
      </c>
      <c r="E3400" s="14" t="s">
        <v>1145</v>
      </c>
    </row>
    <row r="3401" spans="1:5" x14ac:dyDescent="0.25">
      <c r="A3401" s="14" t="s">
        <v>647</v>
      </c>
      <c r="B3401" s="15">
        <v>42762.815671296295</v>
      </c>
      <c r="C3401" t="str">
        <f t="shared" si="106"/>
        <v>27-1-2017</v>
      </c>
      <c r="D3401">
        <f t="shared" si="107"/>
        <v>19</v>
      </c>
      <c r="E3401" s="14" t="s">
        <v>1145</v>
      </c>
    </row>
    <row r="3402" spans="1:5" x14ac:dyDescent="0.25">
      <c r="A3402" s="14" t="s">
        <v>1969</v>
      </c>
      <c r="B3402" s="14" t="s">
        <v>2985</v>
      </c>
      <c r="C3402" t="e">
        <f t="shared" si="106"/>
        <v>#VALUE!</v>
      </c>
      <c r="D3402" t="e">
        <f t="shared" si="107"/>
        <v>#VALUE!</v>
      </c>
      <c r="E3402" s="14" t="s">
        <v>1150</v>
      </c>
    </row>
    <row r="3403" spans="1:5" x14ac:dyDescent="0.25">
      <c r="A3403" s="14" t="s">
        <v>648</v>
      </c>
      <c r="B3403" s="15">
        <v>42762.816446759258</v>
      </c>
      <c r="C3403" t="str">
        <f t="shared" si="106"/>
        <v>27-1-2017</v>
      </c>
      <c r="D3403">
        <f t="shared" si="107"/>
        <v>19</v>
      </c>
      <c r="E3403" s="14" t="s">
        <v>1147</v>
      </c>
    </row>
    <row r="3404" spans="1:5" x14ac:dyDescent="0.25">
      <c r="A3404" s="14" t="s">
        <v>169</v>
      </c>
      <c r="B3404" s="15">
        <v>42762.816805555558</v>
      </c>
      <c r="C3404" t="str">
        <f t="shared" si="106"/>
        <v>27-1-2017</v>
      </c>
      <c r="D3404">
        <f t="shared" si="107"/>
        <v>19</v>
      </c>
      <c r="E3404" s="14" t="s">
        <v>1147</v>
      </c>
    </row>
    <row r="3405" spans="1:5" x14ac:dyDescent="0.25">
      <c r="A3405" s="14" t="s">
        <v>2355</v>
      </c>
      <c r="B3405" s="14" t="s">
        <v>2985</v>
      </c>
      <c r="C3405" t="e">
        <f t="shared" si="106"/>
        <v>#VALUE!</v>
      </c>
      <c r="D3405" t="e">
        <f t="shared" si="107"/>
        <v>#VALUE!</v>
      </c>
      <c r="E3405" s="14" t="s">
        <v>1150</v>
      </c>
    </row>
    <row r="3406" spans="1:5" x14ac:dyDescent="0.25">
      <c r="A3406" s="14" t="s">
        <v>614</v>
      </c>
      <c r="B3406" s="15">
        <v>42762.81726851852</v>
      </c>
      <c r="C3406" t="str">
        <f t="shared" si="106"/>
        <v>27-1-2017</v>
      </c>
      <c r="D3406">
        <f t="shared" si="107"/>
        <v>19</v>
      </c>
      <c r="E3406" s="14" t="s">
        <v>1147</v>
      </c>
    </row>
    <row r="3407" spans="1:5" x14ac:dyDescent="0.25">
      <c r="A3407" s="14" t="s">
        <v>424</v>
      </c>
      <c r="B3407" s="15">
        <v>42762.817303240743</v>
      </c>
      <c r="C3407" t="str">
        <f t="shared" si="106"/>
        <v>27-1-2017</v>
      </c>
      <c r="D3407">
        <f t="shared" si="107"/>
        <v>19</v>
      </c>
      <c r="E3407" s="14" t="s">
        <v>1143</v>
      </c>
    </row>
    <row r="3408" spans="1:5" x14ac:dyDescent="0.25">
      <c r="A3408" s="14" t="s">
        <v>424</v>
      </c>
      <c r="B3408" s="15">
        <v>42762.817303240743</v>
      </c>
      <c r="C3408" t="str">
        <f t="shared" si="106"/>
        <v>27-1-2017</v>
      </c>
      <c r="D3408">
        <f t="shared" si="107"/>
        <v>19</v>
      </c>
      <c r="E3408" s="14" t="s">
        <v>1143</v>
      </c>
    </row>
    <row r="3409" spans="1:5" x14ac:dyDescent="0.25">
      <c r="A3409" s="14" t="s">
        <v>173</v>
      </c>
      <c r="B3409" s="15">
        <v>42762.817546296297</v>
      </c>
      <c r="C3409" t="str">
        <f t="shared" si="106"/>
        <v>27-1-2017</v>
      </c>
      <c r="D3409">
        <f t="shared" si="107"/>
        <v>19</v>
      </c>
      <c r="E3409" s="14" t="s">
        <v>1147</v>
      </c>
    </row>
    <row r="3410" spans="1:5" x14ac:dyDescent="0.25">
      <c r="A3410" s="14" t="s">
        <v>425</v>
      </c>
      <c r="B3410" s="15">
        <v>42762.818298611113</v>
      </c>
      <c r="C3410" t="str">
        <f t="shared" si="106"/>
        <v>27-1-2017</v>
      </c>
      <c r="D3410">
        <f t="shared" si="107"/>
        <v>19</v>
      </c>
      <c r="E3410" s="14" t="s">
        <v>1145</v>
      </c>
    </row>
    <row r="3411" spans="1:5" x14ac:dyDescent="0.25">
      <c r="A3411" s="14" t="s">
        <v>649</v>
      </c>
      <c r="B3411" s="15">
        <v>42762.818715277775</v>
      </c>
      <c r="C3411" t="str">
        <f t="shared" si="106"/>
        <v>27-1-2017</v>
      </c>
      <c r="D3411">
        <f t="shared" si="107"/>
        <v>19</v>
      </c>
      <c r="E3411" s="14" t="s">
        <v>1145</v>
      </c>
    </row>
    <row r="3412" spans="1:5" x14ac:dyDescent="0.25">
      <c r="A3412" s="14" t="s">
        <v>203</v>
      </c>
      <c r="B3412" s="15">
        <v>42762.818854166668</v>
      </c>
      <c r="C3412" t="str">
        <f t="shared" si="106"/>
        <v>27-1-2017</v>
      </c>
      <c r="D3412">
        <f t="shared" si="107"/>
        <v>19</v>
      </c>
      <c r="E3412" s="14" t="s">
        <v>1145</v>
      </c>
    </row>
    <row r="3413" spans="1:5" x14ac:dyDescent="0.25">
      <c r="A3413" s="14" t="s">
        <v>426</v>
      </c>
      <c r="B3413" s="15">
        <v>42762.819502314815</v>
      </c>
      <c r="C3413" t="str">
        <f t="shared" si="106"/>
        <v>27-1-2017</v>
      </c>
      <c r="D3413">
        <f t="shared" si="107"/>
        <v>19</v>
      </c>
      <c r="E3413" s="14" t="s">
        <v>1145</v>
      </c>
    </row>
    <row r="3414" spans="1:5" x14ac:dyDescent="0.25">
      <c r="A3414" s="14" t="s">
        <v>204</v>
      </c>
      <c r="B3414" s="15">
        <v>42762.820150462961</v>
      </c>
      <c r="C3414" t="str">
        <f t="shared" si="106"/>
        <v>27-1-2017</v>
      </c>
      <c r="D3414">
        <f t="shared" si="107"/>
        <v>19</v>
      </c>
      <c r="E3414" s="14" t="s">
        <v>1145</v>
      </c>
    </row>
    <row r="3415" spans="1:5" x14ac:dyDescent="0.25">
      <c r="A3415" s="14" t="s">
        <v>650</v>
      </c>
      <c r="B3415" s="15">
        <v>42762.820243055554</v>
      </c>
      <c r="C3415" t="str">
        <f t="shared" si="106"/>
        <v>27-1-2017</v>
      </c>
      <c r="D3415">
        <f t="shared" si="107"/>
        <v>19</v>
      </c>
      <c r="E3415" s="14" t="s">
        <v>1145</v>
      </c>
    </row>
    <row r="3416" spans="1:5" x14ac:dyDescent="0.25">
      <c r="A3416" s="14" t="s">
        <v>650</v>
      </c>
      <c r="B3416" s="15">
        <v>42762.820243055554</v>
      </c>
      <c r="C3416" t="str">
        <f t="shared" si="106"/>
        <v>27-1-2017</v>
      </c>
      <c r="D3416">
        <f t="shared" si="107"/>
        <v>19</v>
      </c>
      <c r="E3416" s="14" t="s">
        <v>1145</v>
      </c>
    </row>
    <row r="3417" spans="1:5" x14ac:dyDescent="0.25">
      <c r="A3417" s="14" t="s">
        <v>650</v>
      </c>
      <c r="B3417" s="15">
        <v>42762.820243055554</v>
      </c>
      <c r="C3417" t="str">
        <f t="shared" si="106"/>
        <v>27-1-2017</v>
      </c>
      <c r="D3417">
        <f t="shared" si="107"/>
        <v>19</v>
      </c>
      <c r="E3417" s="14" t="s">
        <v>1145</v>
      </c>
    </row>
    <row r="3418" spans="1:5" x14ac:dyDescent="0.25">
      <c r="A3418" s="14" t="s">
        <v>650</v>
      </c>
      <c r="B3418" s="15">
        <v>42762.820243055554</v>
      </c>
      <c r="C3418" t="str">
        <f t="shared" si="106"/>
        <v>27-1-2017</v>
      </c>
      <c r="D3418">
        <f t="shared" si="107"/>
        <v>19</v>
      </c>
      <c r="E3418" s="14" t="s">
        <v>1145</v>
      </c>
    </row>
    <row r="3419" spans="1:5" x14ac:dyDescent="0.25">
      <c r="A3419" s="14" t="s">
        <v>427</v>
      </c>
      <c r="B3419" s="15">
        <v>42762.820462962962</v>
      </c>
      <c r="C3419" t="str">
        <f t="shared" si="106"/>
        <v>27-1-2017</v>
      </c>
      <c r="D3419">
        <f t="shared" si="107"/>
        <v>19</v>
      </c>
      <c r="E3419" s="14" t="s">
        <v>1143</v>
      </c>
    </row>
    <row r="3420" spans="1:5" x14ac:dyDescent="0.25">
      <c r="A3420" s="14" t="s">
        <v>427</v>
      </c>
      <c r="B3420" s="15">
        <v>42762.820462962962</v>
      </c>
      <c r="C3420" t="str">
        <f t="shared" si="106"/>
        <v>27-1-2017</v>
      </c>
      <c r="D3420">
        <f t="shared" si="107"/>
        <v>19</v>
      </c>
      <c r="E3420" s="14" t="s">
        <v>1143</v>
      </c>
    </row>
    <row r="3421" spans="1:5" x14ac:dyDescent="0.25">
      <c r="A3421" s="14" t="s">
        <v>1979</v>
      </c>
      <c r="B3421" s="14" t="s">
        <v>2985</v>
      </c>
      <c r="C3421" t="e">
        <f t="shared" si="106"/>
        <v>#VALUE!</v>
      </c>
      <c r="D3421" t="e">
        <f t="shared" si="107"/>
        <v>#VALUE!</v>
      </c>
      <c r="E3421" s="14" t="s">
        <v>1150</v>
      </c>
    </row>
    <row r="3422" spans="1:5" x14ac:dyDescent="0.25">
      <c r="A3422" s="14" t="s">
        <v>1979</v>
      </c>
      <c r="B3422" s="14" t="s">
        <v>2985</v>
      </c>
      <c r="C3422" t="e">
        <f t="shared" si="106"/>
        <v>#VALUE!</v>
      </c>
      <c r="D3422" t="e">
        <f t="shared" si="107"/>
        <v>#VALUE!</v>
      </c>
      <c r="E3422" s="14" t="s">
        <v>1150</v>
      </c>
    </row>
    <row r="3423" spans="1:5" x14ac:dyDescent="0.25">
      <c r="A3423" s="14" t="s">
        <v>651</v>
      </c>
      <c r="B3423" s="15">
        <v>42762.822604166664</v>
      </c>
      <c r="C3423" t="str">
        <f t="shared" si="106"/>
        <v>27-1-2017</v>
      </c>
      <c r="D3423">
        <f t="shared" si="107"/>
        <v>19</v>
      </c>
      <c r="E3423" s="14" t="s">
        <v>1145</v>
      </c>
    </row>
    <row r="3424" spans="1:5" x14ac:dyDescent="0.25">
      <c r="A3424" s="14" t="s">
        <v>771</v>
      </c>
      <c r="B3424" s="15">
        <v>42762.823796296296</v>
      </c>
      <c r="C3424" t="str">
        <f t="shared" si="106"/>
        <v>27-1-2017</v>
      </c>
      <c r="D3424">
        <f t="shared" si="107"/>
        <v>19</v>
      </c>
      <c r="E3424" s="14" t="s">
        <v>1147</v>
      </c>
    </row>
    <row r="3425" spans="1:5" x14ac:dyDescent="0.25">
      <c r="A3425" s="14" t="s">
        <v>1316</v>
      </c>
      <c r="B3425" s="14" t="s">
        <v>2985</v>
      </c>
      <c r="C3425" t="e">
        <f t="shared" si="106"/>
        <v>#VALUE!</v>
      </c>
      <c r="D3425" t="e">
        <f t="shared" si="107"/>
        <v>#VALUE!</v>
      </c>
      <c r="E3425" s="14" t="s">
        <v>1150</v>
      </c>
    </row>
    <row r="3426" spans="1:5" x14ac:dyDescent="0.25">
      <c r="A3426" s="14" t="s">
        <v>428</v>
      </c>
      <c r="B3426" s="15">
        <v>42762.825324074074</v>
      </c>
      <c r="C3426" t="str">
        <f t="shared" si="106"/>
        <v>27-1-2017</v>
      </c>
      <c r="D3426">
        <f t="shared" si="107"/>
        <v>19</v>
      </c>
      <c r="E3426" s="14" t="s">
        <v>1147</v>
      </c>
    </row>
    <row r="3427" spans="1:5" x14ac:dyDescent="0.25">
      <c r="A3427" s="14" t="s">
        <v>2356</v>
      </c>
      <c r="B3427" s="14" t="s">
        <v>2985</v>
      </c>
      <c r="C3427" t="e">
        <f t="shared" si="106"/>
        <v>#VALUE!</v>
      </c>
      <c r="D3427" t="e">
        <f t="shared" si="107"/>
        <v>#VALUE!</v>
      </c>
      <c r="E3427" s="14" t="s">
        <v>1150</v>
      </c>
    </row>
    <row r="3428" spans="1:5" x14ac:dyDescent="0.25">
      <c r="A3428" s="14" t="s">
        <v>2294</v>
      </c>
      <c r="B3428" s="14" t="s">
        <v>2985</v>
      </c>
      <c r="C3428" t="e">
        <f t="shared" si="106"/>
        <v>#VALUE!</v>
      </c>
      <c r="D3428" t="e">
        <f t="shared" si="107"/>
        <v>#VALUE!</v>
      </c>
      <c r="E3428" s="14" t="s">
        <v>1150</v>
      </c>
    </row>
    <row r="3429" spans="1:5" x14ac:dyDescent="0.25">
      <c r="A3429" s="14" t="s">
        <v>2294</v>
      </c>
      <c r="B3429" s="14" t="s">
        <v>2985</v>
      </c>
      <c r="C3429" t="e">
        <f t="shared" si="106"/>
        <v>#VALUE!</v>
      </c>
      <c r="D3429" t="e">
        <f t="shared" si="107"/>
        <v>#VALUE!</v>
      </c>
      <c r="E3429" s="14" t="s">
        <v>1150</v>
      </c>
    </row>
    <row r="3430" spans="1:5" x14ac:dyDescent="0.25">
      <c r="A3430" s="14" t="s">
        <v>205</v>
      </c>
      <c r="B3430" s="15">
        <v>42762.871099537035</v>
      </c>
      <c r="C3430" t="str">
        <f t="shared" si="106"/>
        <v>27-1-2017</v>
      </c>
      <c r="D3430">
        <f t="shared" si="107"/>
        <v>20</v>
      </c>
      <c r="E3430" s="14" t="s">
        <v>1145</v>
      </c>
    </row>
    <row r="3431" spans="1:5" x14ac:dyDescent="0.25">
      <c r="A3431" s="14" t="s">
        <v>2357</v>
      </c>
      <c r="B3431" s="15">
        <v>42762.873043981483</v>
      </c>
      <c r="C3431" t="str">
        <f t="shared" si="106"/>
        <v>27-1-2017</v>
      </c>
      <c r="D3431">
        <f t="shared" si="107"/>
        <v>20</v>
      </c>
      <c r="E3431" s="14" t="s">
        <v>1145</v>
      </c>
    </row>
    <row r="3432" spans="1:5" x14ac:dyDescent="0.25">
      <c r="A3432" s="14" t="s">
        <v>429</v>
      </c>
      <c r="B3432" s="15">
        <v>42762.874166666668</v>
      </c>
      <c r="C3432" t="str">
        <f t="shared" si="106"/>
        <v>27-1-2017</v>
      </c>
      <c r="D3432">
        <f t="shared" si="107"/>
        <v>20</v>
      </c>
      <c r="E3432" s="14" t="s">
        <v>1145</v>
      </c>
    </row>
    <row r="3433" spans="1:5" x14ac:dyDescent="0.25">
      <c r="A3433" s="14" t="s">
        <v>2358</v>
      </c>
      <c r="B3433" s="15">
        <v>42762.874444444446</v>
      </c>
      <c r="C3433" t="str">
        <f t="shared" si="106"/>
        <v>27-1-2017</v>
      </c>
      <c r="D3433">
        <f t="shared" si="107"/>
        <v>20</v>
      </c>
      <c r="E3433" s="14" t="s">
        <v>1145</v>
      </c>
    </row>
    <row r="3434" spans="1:5" x14ac:dyDescent="0.25">
      <c r="A3434" s="14" t="s">
        <v>1511</v>
      </c>
      <c r="B3434" s="15">
        <v>42762.874560185184</v>
      </c>
      <c r="C3434" t="str">
        <f t="shared" si="106"/>
        <v>27-1-2017</v>
      </c>
      <c r="D3434">
        <f t="shared" si="107"/>
        <v>20</v>
      </c>
      <c r="E3434" s="14" t="s">
        <v>1143</v>
      </c>
    </row>
    <row r="3435" spans="1:5" x14ac:dyDescent="0.25">
      <c r="A3435" s="14" t="s">
        <v>1511</v>
      </c>
      <c r="B3435" s="15">
        <v>42762.874560185184</v>
      </c>
      <c r="C3435" t="str">
        <f t="shared" si="106"/>
        <v>27-1-2017</v>
      </c>
      <c r="D3435">
        <f t="shared" si="107"/>
        <v>20</v>
      </c>
      <c r="E3435" s="14" t="s">
        <v>1143</v>
      </c>
    </row>
    <row r="3436" spans="1:5" x14ac:dyDescent="0.25">
      <c r="A3436" s="14" t="s">
        <v>2359</v>
      </c>
      <c r="B3436" s="15">
        <v>42762.875601851854</v>
      </c>
      <c r="C3436" t="str">
        <f t="shared" si="106"/>
        <v>27-1-2017</v>
      </c>
      <c r="D3436">
        <f t="shared" si="107"/>
        <v>21</v>
      </c>
      <c r="E3436" s="14" t="s">
        <v>1145</v>
      </c>
    </row>
    <row r="3437" spans="1:5" x14ac:dyDescent="0.25">
      <c r="A3437" s="14" t="s">
        <v>336</v>
      </c>
      <c r="B3437" s="15">
        <v>42762.875891203701</v>
      </c>
      <c r="C3437" t="str">
        <f t="shared" si="106"/>
        <v>27-1-2017</v>
      </c>
      <c r="D3437">
        <f t="shared" si="107"/>
        <v>21</v>
      </c>
      <c r="E3437" s="14" t="s">
        <v>1150</v>
      </c>
    </row>
    <row r="3438" spans="1:5" x14ac:dyDescent="0.25">
      <c r="A3438" s="14" t="s">
        <v>2360</v>
      </c>
      <c r="B3438" s="15">
        <v>42762.876631944448</v>
      </c>
      <c r="C3438" t="str">
        <f t="shared" si="106"/>
        <v>27-1-2017</v>
      </c>
      <c r="D3438">
        <f t="shared" si="107"/>
        <v>21</v>
      </c>
      <c r="E3438" s="14" t="s">
        <v>1145</v>
      </c>
    </row>
    <row r="3439" spans="1:5" x14ac:dyDescent="0.25">
      <c r="A3439" s="14" t="s">
        <v>2361</v>
      </c>
      <c r="B3439" s="15">
        <v>42762.877141203702</v>
      </c>
      <c r="C3439" t="str">
        <f t="shared" si="106"/>
        <v>27-1-2017</v>
      </c>
      <c r="D3439">
        <f t="shared" si="107"/>
        <v>21</v>
      </c>
      <c r="E3439" s="14" t="s">
        <v>1145</v>
      </c>
    </row>
    <row r="3440" spans="1:5" x14ac:dyDescent="0.25">
      <c r="A3440" s="14" t="s">
        <v>621</v>
      </c>
      <c r="B3440" s="15">
        <v>42762.877256944441</v>
      </c>
      <c r="C3440" t="str">
        <f t="shared" si="106"/>
        <v>27-1-2017</v>
      </c>
      <c r="D3440">
        <f t="shared" si="107"/>
        <v>21</v>
      </c>
      <c r="E3440" s="14" t="s">
        <v>1147</v>
      </c>
    </row>
    <row r="3441" spans="1:5" x14ac:dyDescent="0.25">
      <c r="A3441" s="14" t="s">
        <v>2362</v>
      </c>
      <c r="B3441" s="15">
        <v>42762.877650462964</v>
      </c>
      <c r="C3441" t="str">
        <f t="shared" si="106"/>
        <v>27-1-2017</v>
      </c>
      <c r="D3441">
        <f t="shared" si="107"/>
        <v>21</v>
      </c>
      <c r="E3441" s="14" t="s">
        <v>1145</v>
      </c>
    </row>
    <row r="3442" spans="1:5" x14ac:dyDescent="0.25">
      <c r="A3442" s="14" t="s">
        <v>2363</v>
      </c>
      <c r="B3442" s="15">
        <v>42762.877766203703</v>
      </c>
      <c r="C3442" t="str">
        <f t="shared" si="106"/>
        <v>27-1-2017</v>
      </c>
      <c r="D3442">
        <f t="shared" si="107"/>
        <v>21</v>
      </c>
      <c r="E3442" s="14" t="s">
        <v>1145</v>
      </c>
    </row>
    <row r="3443" spans="1:5" x14ac:dyDescent="0.25">
      <c r="A3443" s="14" t="s">
        <v>669</v>
      </c>
      <c r="B3443" s="15">
        <v>42762.878506944442</v>
      </c>
      <c r="C3443" t="str">
        <f t="shared" si="106"/>
        <v>27-1-2017</v>
      </c>
      <c r="D3443">
        <f t="shared" si="107"/>
        <v>21</v>
      </c>
      <c r="E3443" s="14" t="s">
        <v>1145</v>
      </c>
    </row>
    <row r="3444" spans="1:5" x14ac:dyDescent="0.25">
      <c r="A3444" s="14" t="s">
        <v>2364</v>
      </c>
      <c r="B3444" s="15">
        <v>42762.878784722219</v>
      </c>
      <c r="C3444" t="str">
        <f t="shared" si="106"/>
        <v>27-1-2017</v>
      </c>
      <c r="D3444">
        <f t="shared" si="107"/>
        <v>21</v>
      </c>
      <c r="E3444" s="14" t="s">
        <v>1145</v>
      </c>
    </row>
    <row r="3445" spans="1:5" x14ac:dyDescent="0.25">
      <c r="A3445" s="14" t="s">
        <v>2365</v>
      </c>
      <c r="B3445" s="15">
        <v>42762.878819444442</v>
      </c>
      <c r="C3445" t="str">
        <f t="shared" si="106"/>
        <v>27-1-2017</v>
      </c>
      <c r="D3445">
        <f t="shared" si="107"/>
        <v>21</v>
      </c>
      <c r="E3445" s="14" t="s">
        <v>1145</v>
      </c>
    </row>
    <row r="3446" spans="1:5" x14ac:dyDescent="0.25">
      <c r="A3446" s="14" t="s">
        <v>2366</v>
      </c>
      <c r="B3446" s="15">
        <v>42762.879999999997</v>
      </c>
      <c r="C3446" t="str">
        <f t="shared" si="106"/>
        <v>27-1-2017</v>
      </c>
      <c r="D3446">
        <f t="shared" si="107"/>
        <v>21</v>
      </c>
      <c r="E3446" s="14" t="s">
        <v>1145</v>
      </c>
    </row>
    <row r="3447" spans="1:5" x14ac:dyDescent="0.25">
      <c r="A3447" s="14" t="s">
        <v>2367</v>
      </c>
      <c r="B3447" s="15">
        <v>42762.881122685183</v>
      </c>
      <c r="C3447" t="str">
        <f t="shared" si="106"/>
        <v>27-1-2017</v>
      </c>
      <c r="D3447">
        <f t="shared" si="107"/>
        <v>21</v>
      </c>
      <c r="E3447" s="14" t="s">
        <v>1145</v>
      </c>
    </row>
    <row r="3448" spans="1:5" x14ac:dyDescent="0.25">
      <c r="A3448" s="14" t="s">
        <v>1501</v>
      </c>
      <c r="B3448" s="15">
        <v>42762.881157407406</v>
      </c>
      <c r="C3448" t="str">
        <f t="shared" si="106"/>
        <v>27-1-2017</v>
      </c>
      <c r="D3448">
        <f t="shared" si="107"/>
        <v>21</v>
      </c>
      <c r="E3448" s="14" t="s">
        <v>1145</v>
      </c>
    </row>
    <row r="3449" spans="1:5" x14ac:dyDescent="0.25">
      <c r="A3449" s="14" t="s">
        <v>2368</v>
      </c>
      <c r="B3449" s="15">
        <v>42762.881608796299</v>
      </c>
      <c r="C3449" t="str">
        <f t="shared" si="106"/>
        <v>27-1-2017</v>
      </c>
      <c r="D3449">
        <f t="shared" si="107"/>
        <v>21</v>
      </c>
      <c r="E3449" s="14" t="s">
        <v>1145</v>
      </c>
    </row>
    <row r="3450" spans="1:5" x14ac:dyDescent="0.25">
      <c r="A3450" s="14" t="s">
        <v>2287</v>
      </c>
      <c r="B3450" s="14" t="s">
        <v>2985</v>
      </c>
      <c r="C3450" t="e">
        <f t="shared" si="106"/>
        <v>#VALUE!</v>
      </c>
      <c r="D3450" t="e">
        <f t="shared" si="107"/>
        <v>#VALUE!</v>
      </c>
      <c r="E3450" s="14" t="s">
        <v>1150</v>
      </c>
    </row>
    <row r="3451" spans="1:5" x14ac:dyDescent="0.25">
      <c r="A3451" s="14" t="s">
        <v>2288</v>
      </c>
      <c r="B3451" s="14" t="s">
        <v>2985</v>
      </c>
      <c r="C3451" t="e">
        <f t="shared" si="106"/>
        <v>#VALUE!</v>
      </c>
      <c r="D3451" t="e">
        <f t="shared" si="107"/>
        <v>#VALUE!</v>
      </c>
      <c r="E3451" s="14" t="s">
        <v>1150</v>
      </c>
    </row>
    <row r="3452" spans="1:5" x14ac:dyDescent="0.25">
      <c r="A3452" s="14" t="s">
        <v>2287</v>
      </c>
      <c r="B3452" s="14" t="s">
        <v>2985</v>
      </c>
      <c r="C3452" t="e">
        <f t="shared" si="106"/>
        <v>#VALUE!</v>
      </c>
      <c r="D3452" t="e">
        <f t="shared" si="107"/>
        <v>#VALUE!</v>
      </c>
      <c r="E3452" s="14" t="s">
        <v>1150</v>
      </c>
    </row>
    <row r="3453" spans="1:5" x14ac:dyDescent="0.25">
      <c r="A3453" s="14" t="s">
        <v>2288</v>
      </c>
      <c r="B3453" s="14" t="s">
        <v>2985</v>
      </c>
      <c r="C3453" t="e">
        <f t="shared" si="106"/>
        <v>#VALUE!</v>
      </c>
      <c r="D3453" t="e">
        <f t="shared" si="107"/>
        <v>#VALUE!</v>
      </c>
      <c r="E3453" s="14" t="s">
        <v>1150</v>
      </c>
    </row>
    <row r="3454" spans="1:5" x14ac:dyDescent="0.25">
      <c r="A3454" s="14" t="s">
        <v>423</v>
      </c>
      <c r="B3454" s="15">
        <v>42762.882118055553</v>
      </c>
      <c r="C3454" t="str">
        <f t="shared" si="106"/>
        <v>27-1-2017</v>
      </c>
      <c r="D3454">
        <f t="shared" si="107"/>
        <v>21</v>
      </c>
      <c r="E3454" s="14" t="s">
        <v>1145</v>
      </c>
    </row>
    <row r="3455" spans="1:5" x14ac:dyDescent="0.25">
      <c r="A3455" s="14" t="s">
        <v>423</v>
      </c>
      <c r="B3455" s="15">
        <v>42762.882118055553</v>
      </c>
      <c r="C3455" t="str">
        <f t="shared" si="106"/>
        <v>27-1-2017</v>
      </c>
      <c r="D3455">
        <f t="shared" si="107"/>
        <v>21</v>
      </c>
      <c r="E3455" s="14" t="s">
        <v>1145</v>
      </c>
    </row>
    <row r="3456" spans="1:5" x14ac:dyDescent="0.25">
      <c r="A3456" s="14" t="s">
        <v>2055</v>
      </c>
      <c r="B3456" s="14" t="s">
        <v>2985</v>
      </c>
      <c r="C3456" t="e">
        <f t="shared" si="106"/>
        <v>#VALUE!</v>
      </c>
      <c r="D3456" t="e">
        <f t="shared" si="107"/>
        <v>#VALUE!</v>
      </c>
      <c r="E3456" s="14" t="s">
        <v>1150</v>
      </c>
    </row>
    <row r="3457" spans="1:5" x14ac:dyDescent="0.25">
      <c r="A3457" s="14" t="s">
        <v>2055</v>
      </c>
      <c r="B3457" s="14" t="s">
        <v>2985</v>
      </c>
      <c r="C3457" t="e">
        <f t="shared" si="106"/>
        <v>#VALUE!</v>
      </c>
      <c r="D3457" t="e">
        <f t="shared" si="107"/>
        <v>#VALUE!</v>
      </c>
      <c r="E3457" s="14" t="s">
        <v>1150</v>
      </c>
    </row>
    <row r="3458" spans="1:5" x14ac:dyDescent="0.25">
      <c r="A3458" s="14" t="s">
        <v>787</v>
      </c>
      <c r="B3458" s="14" t="s">
        <v>2985</v>
      </c>
      <c r="C3458" t="e">
        <f t="shared" si="106"/>
        <v>#VALUE!</v>
      </c>
      <c r="D3458" t="e">
        <f t="shared" si="107"/>
        <v>#VALUE!</v>
      </c>
      <c r="E3458" s="14" t="s">
        <v>1150</v>
      </c>
    </row>
    <row r="3459" spans="1:5" x14ac:dyDescent="0.25">
      <c r="A3459" s="14" t="s">
        <v>787</v>
      </c>
      <c r="B3459" s="14" t="s">
        <v>2985</v>
      </c>
      <c r="C3459" t="e">
        <f t="shared" ref="C3459:C3522" si="108">CONCATENATE(DAY(B3459),"-",MONTH(B3459),"-",YEAR(B3459))</f>
        <v>#VALUE!</v>
      </c>
      <c r="D3459" t="e">
        <f t="shared" ref="D3459:D3522" si="109">HOUR(B3459)</f>
        <v>#VALUE!</v>
      </c>
      <c r="E3459" s="14" t="s">
        <v>1150</v>
      </c>
    </row>
    <row r="3460" spans="1:5" x14ac:dyDescent="0.25">
      <c r="A3460" s="14" t="s">
        <v>2329</v>
      </c>
      <c r="B3460" s="14" t="s">
        <v>2985</v>
      </c>
      <c r="C3460" t="e">
        <f t="shared" si="108"/>
        <v>#VALUE!</v>
      </c>
      <c r="D3460" t="e">
        <f t="shared" si="109"/>
        <v>#VALUE!</v>
      </c>
      <c r="E3460" s="14" t="s">
        <v>1150</v>
      </c>
    </row>
    <row r="3461" spans="1:5" x14ac:dyDescent="0.25">
      <c r="A3461" s="14" t="s">
        <v>2329</v>
      </c>
      <c r="B3461" s="14" t="s">
        <v>2985</v>
      </c>
      <c r="C3461" t="e">
        <f t="shared" si="108"/>
        <v>#VALUE!</v>
      </c>
      <c r="D3461" t="e">
        <f t="shared" si="109"/>
        <v>#VALUE!</v>
      </c>
      <c r="E3461" s="14" t="s">
        <v>1150</v>
      </c>
    </row>
    <row r="3462" spans="1:5" x14ac:dyDescent="0.25">
      <c r="A3462" s="14" t="s">
        <v>2292</v>
      </c>
      <c r="B3462" s="14" t="s">
        <v>2985</v>
      </c>
      <c r="C3462" t="e">
        <f t="shared" si="108"/>
        <v>#VALUE!</v>
      </c>
      <c r="D3462" t="e">
        <f t="shared" si="109"/>
        <v>#VALUE!</v>
      </c>
      <c r="E3462" s="14" t="s">
        <v>1150</v>
      </c>
    </row>
    <row r="3463" spans="1:5" x14ac:dyDescent="0.25">
      <c r="A3463" s="14" t="s">
        <v>2292</v>
      </c>
      <c r="B3463" s="14" t="s">
        <v>2985</v>
      </c>
      <c r="C3463" t="e">
        <f t="shared" si="108"/>
        <v>#VALUE!</v>
      </c>
      <c r="D3463" t="e">
        <f t="shared" si="109"/>
        <v>#VALUE!</v>
      </c>
      <c r="E3463" s="14" t="s">
        <v>1150</v>
      </c>
    </row>
    <row r="3464" spans="1:5" x14ac:dyDescent="0.25">
      <c r="A3464" s="14" t="s">
        <v>186</v>
      </c>
      <c r="B3464" s="15">
        <v>42762.8828587963</v>
      </c>
      <c r="C3464" t="str">
        <f t="shared" si="108"/>
        <v>27-1-2017</v>
      </c>
      <c r="D3464">
        <f t="shared" si="109"/>
        <v>21</v>
      </c>
      <c r="E3464" s="14" t="s">
        <v>1144</v>
      </c>
    </row>
    <row r="3465" spans="1:5" x14ac:dyDescent="0.25">
      <c r="A3465" s="14" t="s">
        <v>2369</v>
      </c>
      <c r="B3465" s="15">
        <v>42762.883217592593</v>
      </c>
      <c r="C3465" t="str">
        <f t="shared" si="108"/>
        <v>27-1-2017</v>
      </c>
      <c r="D3465">
        <f t="shared" si="109"/>
        <v>21</v>
      </c>
      <c r="E3465" s="14" t="s">
        <v>1145</v>
      </c>
    </row>
    <row r="3466" spans="1:5" x14ac:dyDescent="0.25">
      <c r="A3466" s="14" t="s">
        <v>2370</v>
      </c>
      <c r="B3466" s="15">
        <v>42762.884432870371</v>
      </c>
      <c r="C3466" t="str">
        <f t="shared" si="108"/>
        <v>27-1-2017</v>
      </c>
      <c r="D3466">
        <f t="shared" si="109"/>
        <v>21</v>
      </c>
      <c r="E3466" s="14" t="s">
        <v>1145</v>
      </c>
    </row>
    <row r="3467" spans="1:5" x14ac:dyDescent="0.25">
      <c r="A3467" s="14" t="s">
        <v>2370</v>
      </c>
      <c r="B3467" s="15">
        <v>42762.884432870371</v>
      </c>
      <c r="C3467" t="str">
        <f t="shared" si="108"/>
        <v>27-1-2017</v>
      </c>
      <c r="D3467">
        <f t="shared" si="109"/>
        <v>21</v>
      </c>
      <c r="E3467" s="14" t="s">
        <v>1145</v>
      </c>
    </row>
    <row r="3468" spans="1:5" x14ac:dyDescent="0.25">
      <c r="A3468" s="14" t="s">
        <v>143</v>
      </c>
      <c r="B3468" s="15">
        <v>42762.885208333333</v>
      </c>
      <c r="C3468" t="str">
        <f t="shared" si="108"/>
        <v>27-1-2017</v>
      </c>
      <c r="D3468">
        <f t="shared" si="109"/>
        <v>21</v>
      </c>
      <c r="E3468" s="14" t="s">
        <v>1144</v>
      </c>
    </row>
    <row r="3469" spans="1:5" x14ac:dyDescent="0.25">
      <c r="A3469" s="14" t="s">
        <v>2371</v>
      </c>
      <c r="B3469" s="15">
        <v>42762.885416666664</v>
      </c>
      <c r="C3469" t="str">
        <f t="shared" si="108"/>
        <v>27-1-2017</v>
      </c>
      <c r="D3469">
        <f t="shared" si="109"/>
        <v>21</v>
      </c>
      <c r="E3469" s="14" t="s">
        <v>1145</v>
      </c>
    </row>
    <row r="3470" spans="1:5" x14ac:dyDescent="0.25">
      <c r="A3470" s="14" t="s">
        <v>2372</v>
      </c>
      <c r="B3470" s="15">
        <v>42762.886076388888</v>
      </c>
      <c r="C3470" t="str">
        <f t="shared" si="108"/>
        <v>27-1-2017</v>
      </c>
      <c r="D3470">
        <f t="shared" si="109"/>
        <v>21</v>
      </c>
      <c r="E3470" s="14" t="s">
        <v>1145</v>
      </c>
    </row>
    <row r="3471" spans="1:5" x14ac:dyDescent="0.25">
      <c r="A3471" s="14" t="s">
        <v>2373</v>
      </c>
      <c r="B3471" s="15">
        <v>42762.886458333334</v>
      </c>
      <c r="C3471" t="str">
        <f t="shared" si="108"/>
        <v>27-1-2017</v>
      </c>
      <c r="D3471">
        <f t="shared" si="109"/>
        <v>21</v>
      </c>
      <c r="E3471" s="14" t="s">
        <v>1145</v>
      </c>
    </row>
    <row r="3472" spans="1:5" x14ac:dyDescent="0.25">
      <c r="A3472" s="14" t="s">
        <v>187</v>
      </c>
      <c r="B3472" s="15">
        <v>42762.887175925927</v>
      </c>
      <c r="C3472" t="str">
        <f t="shared" si="108"/>
        <v>27-1-2017</v>
      </c>
      <c r="D3472">
        <f t="shared" si="109"/>
        <v>21</v>
      </c>
      <c r="E3472" s="14" t="s">
        <v>1147</v>
      </c>
    </row>
    <row r="3473" spans="1:5" x14ac:dyDescent="0.25">
      <c r="A3473" s="14" t="s">
        <v>2374</v>
      </c>
      <c r="B3473" s="15">
        <v>42762.887604166666</v>
      </c>
      <c r="C3473" t="str">
        <f t="shared" si="108"/>
        <v>27-1-2017</v>
      </c>
      <c r="D3473">
        <f t="shared" si="109"/>
        <v>21</v>
      </c>
      <c r="E3473" s="14" t="s">
        <v>1145</v>
      </c>
    </row>
    <row r="3474" spans="1:5" x14ac:dyDescent="0.25">
      <c r="A3474" s="14" t="s">
        <v>2374</v>
      </c>
      <c r="B3474" s="15">
        <v>42762.887604166666</v>
      </c>
      <c r="C3474" t="str">
        <f t="shared" si="108"/>
        <v>27-1-2017</v>
      </c>
      <c r="D3474">
        <f t="shared" si="109"/>
        <v>21</v>
      </c>
      <c r="E3474" s="14" t="s">
        <v>1145</v>
      </c>
    </row>
    <row r="3475" spans="1:5" x14ac:dyDescent="0.25">
      <c r="A3475" s="14" t="s">
        <v>1901</v>
      </c>
      <c r="B3475" s="15">
        <v>42762.888101851851</v>
      </c>
      <c r="C3475" t="str">
        <f t="shared" si="108"/>
        <v>27-1-2017</v>
      </c>
      <c r="D3475">
        <f t="shared" si="109"/>
        <v>21</v>
      </c>
      <c r="E3475" s="14" t="s">
        <v>1145</v>
      </c>
    </row>
    <row r="3476" spans="1:5" x14ac:dyDescent="0.25">
      <c r="A3476" s="14" t="s">
        <v>190</v>
      </c>
      <c r="B3476" s="15">
        <v>42762.88863425926</v>
      </c>
      <c r="C3476" t="str">
        <f t="shared" si="108"/>
        <v>27-1-2017</v>
      </c>
      <c r="D3476">
        <f t="shared" si="109"/>
        <v>21</v>
      </c>
      <c r="E3476" s="14" t="s">
        <v>1147</v>
      </c>
    </row>
    <row r="3477" spans="1:5" x14ac:dyDescent="0.25">
      <c r="A3477" s="14" t="s">
        <v>2375</v>
      </c>
      <c r="B3477" s="15">
        <v>42762.889178240737</v>
      </c>
      <c r="C3477" t="str">
        <f t="shared" si="108"/>
        <v>27-1-2017</v>
      </c>
      <c r="D3477">
        <f t="shared" si="109"/>
        <v>21</v>
      </c>
      <c r="E3477" s="14" t="s">
        <v>1145</v>
      </c>
    </row>
    <row r="3478" spans="1:5" x14ac:dyDescent="0.25">
      <c r="A3478" s="14" t="s">
        <v>96</v>
      </c>
      <c r="B3478" s="15">
        <v>42762.889363425929</v>
      </c>
      <c r="C3478" t="str">
        <f t="shared" si="108"/>
        <v>27-1-2017</v>
      </c>
      <c r="D3478">
        <f t="shared" si="109"/>
        <v>21</v>
      </c>
      <c r="E3478" s="14" t="s">
        <v>1144</v>
      </c>
    </row>
    <row r="3479" spans="1:5" x14ac:dyDescent="0.25">
      <c r="A3479" s="14" t="s">
        <v>2376</v>
      </c>
      <c r="B3479" s="15">
        <v>42762.889884259261</v>
      </c>
      <c r="C3479" t="str">
        <f t="shared" si="108"/>
        <v>27-1-2017</v>
      </c>
      <c r="D3479">
        <f t="shared" si="109"/>
        <v>21</v>
      </c>
      <c r="E3479" s="14" t="s">
        <v>1145</v>
      </c>
    </row>
    <row r="3480" spans="1:5" x14ac:dyDescent="0.25">
      <c r="A3480" s="14" t="s">
        <v>2377</v>
      </c>
      <c r="B3480" s="15">
        <v>42762.89025462963</v>
      </c>
      <c r="C3480" t="str">
        <f t="shared" si="108"/>
        <v>27-1-2017</v>
      </c>
      <c r="D3480">
        <f t="shared" si="109"/>
        <v>21</v>
      </c>
      <c r="E3480" s="14" t="s">
        <v>1145</v>
      </c>
    </row>
    <row r="3481" spans="1:5" x14ac:dyDescent="0.25">
      <c r="A3481" s="14" t="s">
        <v>2378</v>
      </c>
      <c r="B3481" s="15">
        <v>42762.891006944446</v>
      </c>
      <c r="C3481" t="str">
        <f t="shared" si="108"/>
        <v>27-1-2017</v>
      </c>
      <c r="D3481">
        <f t="shared" si="109"/>
        <v>21</v>
      </c>
      <c r="E3481" s="14" t="s">
        <v>1145</v>
      </c>
    </row>
    <row r="3482" spans="1:5" x14ac:dyDescent="0.25">
      <c r="A3482" s="14" t="s">
        <v>684</v>
      </c>
      <c r="B3482" s="15">
        <v>42762.891157407408</v>
      </c>
      <c r="C3482" t="str">
        <f t="shared" si="108"/>
        <v>27-1-2017</v>
      </c>
      <c r="D3482">
        <f t="shared" si="109"/>
        <v>21</v>
      </c>
      <c r="E3482" s="14" t="s">
        <v>1145</v>
      </c>
    </row>
    <row r="3483" spans="1:5" x14ac:dyDescent="0.25">
      <c r="A3483" s="14" t="s">
        <v>2257</v>
      </c>
      <c r="B3483" s="15">
        <v>42762.891898148147</v>
      </c>
      <c r="C3483" t="str">
        <f t="shared" si="108"/>
        <v>27-1-2017</v>
      </c>
      <c r="D3483">
        <f t="shared" si="109"/>
        <v>21</v>
      </c>
      <c r="E3483" s="14" t="s">
        <v>1145</v>
      </c>
    </row>
    <row r="3484" spans="1:5" x14ac:dyDescent="0.25">
      <c r="A3484" s="14" t="s">
        <v>2379</v>
      </c>
      <c r="B3484" s="15">
        <v>42762.892233796294</v>
      </c>
      <c r="C3484" t="str">
        <f t="shared" si="108"/>
        <v>27-1-2017</v>
      </c>
      <c r="D3484">
        <f t="shared" si="109"/>
        <v>21</v>
      </c>
      <c r="E3484" s="14" t="s">
        <v>1145</v>
      </c>
    </row>
    <row r="3485" spans="1:5" x14ac:dyDescent="0.25">
      <c r="A3485" s="14" t="s">
        <v>2380</v>
      </c>
      <c r="B3485" s="15">
        <v>42762.89298611111</v>
      </c>
      <c r="C3485" t="str">
        <f t="shared" si="108"/>
        <v>27-1-2017</v>
      </c>
      <c r="D3485">
        <f t="shared" si="109"/>
        <v>21</v>
      </c>
      <c r="E3485" s="14" t="s">
        <v>1145</v>
      </c>
    </row>
    <row r="3486" spans="1:5" x14ac:dyDescent="0.25">
      <c r="A3486" s="14" t="s">
        <v>2381</v>
      </c>
      <c r="B3486" s="15">
        <v>42762.893217592595</v>
      </c>
      <c r="C3486" t="str">
        <f t="shared" si="108"/>
        <v>27-1-2017</v>
      </c>
      <c r="D3486">
        <f t="shared" si="109"/>
        <v>21</v>
      </c>
      <c r="E3486" s="14" t="s">
        <v>1145</v>
      </c>
    </row>
    <row r="3487" spans="1:5" x14ac:dyDescent="0.25">
      <c r="A3487" s="14" t="s">
        <v>2382</v>
      </c>
      <c r="B3487" s="15">
        <v>42762.893657407411</v>
      </c>
      <c r="C3487" t="str">
        <f t="shared" si="108"/>
        <v>27-1-2017</v>
      </c>
      <c r="D3487">
        <f t="shared" si="109"/>
        <v>21</v>
      </c>
      <c r="E3487" s="14" t="s">
        <v>1145</v>
      </c>
    </row>
    <row r="3488" spans="1:5" x14ac:dyDescent="0.25">
      <c r="A3488" s="14" t="s">
        <v>1952</v>
      </c>
      <c r="B3488" s="15">
        <v>42762.894537037035</v>
      </c>
      <c r="C3488" t="str">
        <f t="shared" si="108"/>
        <v>27-1-2017</v>
      </c>
      <c r="D3488">
        <f t="shared" si="109"/>
        <v>21</v>
      </c>
      <c r="E3488" s="14" t="s">
        <v>1145</v>
      </c>
    </row>
    <row r="3489" spans="1:5" x14ac:dyDescent="0.25">
      <c r="A3489" s="14" t="s">
        <v>374</v>
      </c>
      <c r="B3489" s="15">
        <v>42762.896493055552</v>
      </c>
      <c r="C3489" t="str">
        <f t="shared" si="108"/>
        <v>27-1-2017</v>
      </c>
      <c r="D3489">
        <f t="shared" si="109"/>
        <v>21</v>
      </c>
      <c r="E3489" s="14" t="s">
        <v>1146</v>
      </c>
    </row>
    <row r="3490" spans="1:5" x14ac:dyDescent="0.25">
      <c r="A3490" s="14" t="s">
        <v>2383</v>
      </c>
      <c r="B3490" s="15">
        <v>42762.897314814814</v>
      </c>
      <c r="C3490" t="str">
        <f t="shared" si="108"/>
        <v>27-1-2017</v>
      </c>
      <c r="D3490">
        <f t="shared" si="109"/>
        <v>21</v>
      </c>
      <c r="E3490" s="14" t="s">
        <v>1145</v>
      </c>
    </row>
    <row r="3491" spans="1:5" x14ac:dyDescent="0.25">
      <c r="A3491" s="14" t="s">
        <v>1171</v>
      </c>
      <c r="B3491" s="15">
        <v>42762.897361111114</v>
      </c>
      <c r="C3491" t="str">
        <f t="shared" si="108"/>
        <v>27-1-2017</v>
      </c>
      <c r="D3491">
        <f t="shared" si="109"/>
        <v>21</v>
      </c>
      <c r="E3491" s="14" t="s">
        <v>1147</v>
      </c>
    </row>
    <row r="3492" spans="1:5" x14ac:dyDescent="0.25">
      <c r="A3492" s="14" t="s">
        <v>2384</v>
      </c>
      <c r="B3492" s="15">
        <v>42762.897916666669</v>
      </c>
      <c r="C3492" t="str">
        <f t="shared" si="108"/>
        <v>27-1-2017</v>
      </c>
      <c r="D3492">
        <f t="shared" si="109"/>
        <v>21</v>
      </c>
      <c r="E3492" s="14" t="s">
        <v>1145</v>
      </c>
    </row>
    <row r="3493" spans="1:5" x14ac:dyDescent="0.25">
      <c r="A3493" s="14" t="s">
        <v>1768</v>
      </c>
      <c r="B3493" s="15">
        <v>42762.900324074071</v>
      </c>
      <c r="C3493" t="str">
        <f t="shared" si="108"/>
        <v>27-1-2017</v>
      </c>
      <c r="D3493">
        <f t="shared" si="109"/>
        <v>21</v>
      </c>
      <c r="E3493" s="14" t="s">
        <v>1145</v>
      </c>
    </row>
    <row r="3494" spans="1:5" x14ac:dyDescent="0.25">
      <c r="A3494" s="14" t="s">
        <v>2385</v>
      </c>
      <c r="B3494" s="15">
        <v>42762.903252314813</v>
      </c>
      <c r="C3494" t="str">
        <f t="shared" si="108"/>
        <v>27-1-2017</v>
      </c>
      <c r="D3494">
        <f t="shared" si="109"/>
        <v>21</v>
      </c>
      <c r="E3494" s="14" t="s">
        <v>1143</v>
      </c>
    </row>
    <row r="3495" spans="1:5" x14ac:dyDescent="0.25">
      <c r="A3495" s="14" t="s">
        <v>2385</v>
      </c>
      <c r="B3495" s="15">
        <v>42762.903252314813</v>
      </c>
      <c r="C3495" t="str">
        <f t="shared" si="108"/>
        <v>27-1-2017</v>
      </c>
      <c r="D3495">
        <f t="shared" si="109"/>
        <v>21</v>
      </c>
      <c r="E3495" s="14" t="s">
        <v>1143</v>
      </c>
    </row>
    <row r="3496" spans="1:5" x14ac:dyDescent="0.25">
      <c r="A3496" s="14" t="s">
        <v>2386</v>
      </c>
      <c r="B3496" s="15">
        <v>42762.904189814813</v>
      </c>
      <c r="C3496" t="str">
        <f t="shared" si="108"/>
        <v>27-1-2017</v>
      </c>
      <c r="D3496">
        <f t="shared" si="109"/>
        <v>21</v>
      </c>
      <c r="E3496" s="14" t="s">
        <v>1145</v>
      </c>
    </row>
    <row r="3497" spans="1:5" x14ac:dyDescent="0.25">
      <c r="A3497" s="14" t="s">
        <v>2387</v>
      </c>
      <c r="B3497" s="15">
        <v>42762.904351851852</v>
      </c>
      <c r="C3497" t="str">
        <f t="shared" si="108"/>
        <v>27-1-2017</v>
      </c>
      <c r="D3497">
        <f t="shared" si="109"/>
        <v>21</v>
      </c>
      <c r="E3497" s="14" t="s">
        <v>1145</v>
      </c>
    </row>
    <row r="3498" spans="1:5" x14ac:dyDescent="0.25">
      <c r="A3498" s="14" t="s">
        <v>171</v>
      </c>
      <c r="B3498" s="15">
        <v>42762.907175925924</v>
      </c>
      <c r="C3498" t="str">
        <f t="shared" si="108"/>
        <v>27-1-2017</v>
      </c>
      <c r="D3498">
        <f t="shared" si="109"/>
        <v>21</v>
      </c>
      <c r="E3498" s="14" t="s">
        <v>1147</v>
      </c>
    </row>
    <row r="3499" spans="1:5" x14ac:dyDescent="0.25">
      <c r="A3499" s="14" t="s">
        <v>1554</v>
      </c>
      <c r="B3499" s="15">
        <v>42762.91238425926</v>
      </c>
      <c r="C3499" t="str">
        <f t="shared" si="108"/>
        <v>27-1-2017</v>
      </c>
      <c r="D3499">
        <f t="shared" si="109"/>
        <v>21</v>
      </c>
      <c r="E3499" s="14" t="s">
        <v>1145</v>
      </c>
    </row>
    <row r="3500" spans="1:5" x14ac:dyDescent="0.25">
      <c r="A3500" s="14" t="s">
        <v>1554</v>
      </c>
      <c r="B3500" s="15">
        <v>42762.91238425926</v>
      </c>
      <c r="C3500" t="str">
        <f t="shared" si="108"/>
        <v>27-1-2017</v>
      </c>
      <c r="D3500">
        <f t="shared" si="109"/>
        <v>21</v>
      </c>
      <c r="E3500" s="14" t="s">
        <v>1145</v>
      </c>
    </row>
    <row r="3501" spans="1:5" x14ac:dyDescent="0.25">
      <c r="A3501" s="14" t="s">
        <v>191</v>
      </c>
      <c r="B3501" s="15">
        <v>42762.913495370369</v>
      </c>
      <c r="C3501" t="str">
        <f t="shared" si="108"/>
        <v>27-1-2017</v>
      </c>
      <c r="D3501">
        <f t="shared" si="109"/>
        <v>21</v>
      </c>
      <c r="E3501" s="14" t="s">
        <v>1147</v>
      </c>
    </row>
    <row r="3502" spans="1:5" x14ac:dyDescent="0.25">
      <c r="A3502" s="14" t="s">
        <v>1462</v>
      </c>
      <c r="B3502" s="15">
        <v>42762.914872685185</v>
      </c>
      <c r="C3502" t="str">
        <f t="shared" si="108"/>
        <v>27-1-2017</v>
      </c>
      <c r="D3502">
        <f t="shared" si="109"/>
        <v>21</v>
      </c>
      <c r="E3502" s="14" t="s">
        <v>1145</v>
      </c>
    </row>
    <row r="3503" spans="1:5" x14ac:dyDescent="0.25">
      <c r="A3503" s="14" t="s">
        <v>1197</v>
      </c>
      <c r="B3503" s="15">
        <v>42762.916018518517</v>
      </c>
      <c r="C3503" t="str">
        <f t="shared" si="108"/>
        <v>27-1-2017</v>
      </c>
      <c r="D3503">
        <f t="shared" si="109"/>
        <v>21</v>
      </c>
      <c r="E3503" s="14" t="s">
        <v>1147</v>
      </c>
    </row>
    <row r="3504" spans="1:5" x14ac:dyDescent="0.25">
      <c r="A3504" s="14" t="s">
        <v>2388</v>
      </c>
      <c r="B3504" s="15">
        <v>42762.920127314814</v>
      </c>
      <c r="C3504" t="str">
        <f t="shared" si="108"/>
        <v>27-1-2017</v>
      </c>
      <c r="D3504">
        <f t="shared" si="109"/>
        <v>22</v>
      </c>
      <c r="E3504" s="14" t="s">
        <v>1145</v>
      </c>
    </row>
    <row r="3505" spans="1:5" x14ac:dyDescent="0.25">
      <c r="A3505" s="14" t="s">
        <v>2388</v>
      </c>
      <c r="B3505" s="15">
        <v>42762.920127314814</v>
      </c>
      <c r="C3505" t="str">
        <f t="shared" si="108"/>
        <v>27-1-2017</v>
      </c>
      <c r="D3505">
        <f t="shared" si="109"/>
        <v>22</v>
      </c>
      <c r="E3505" s="14" t="s">
        <v>1145</v>
      </c>
    </row>
    <row r="3506" spans="1:5" x14ac:dyDescent="0.25">
      <c r="A3506" s="14" t="s">
        <v>2388</v>
      </c>
      <c r="B3506" s="15">
        <v>42762.920127314814</v>
      </c>
      <c r="C3506" t="str">
        <f t="shared" si="108"/>
        <v>27-1-2017</v>
      </c>
      <c r="D3506">
        <f t="shared" si="109"/>
        <v>22</v>
      </c>
      <c r="E3506" s="14" t="s">
        <v>1145</v>
      </c>
    </row>
    <row r="3507" spans="1:5" x14ac:dyDescent="0.25">
      <c r="A3507" s="14" t="s">
        <v>2389</v>
      </c>
      <c r="B3507" s="15">
        <v>42762.920486111114</v>
      </c>
      <c r="C3507" t="str">
        <f t="shared" si="108"/>
        <v>27-1-2017</v>
      </c>
      <c r="D3507">
        <f t="shared" si="109"/>
        <v>22</v>
      </c>
      <c r="E3507" s="14" t="s">
        <v>1146</v>
      </c>
    </row>
    <row r="3508" spans="1:5" x14ac:dyDescent="0.25">
      <c r="A3508" s="14" t="s">
        <v>2150</v>
      </c>
      <c r="B3508" s="15">
        <v>42762.922800925924</v>
      </c>
      <c r="C3508" t="str">
        <f t="shared" si="108"/>
        <v>27-1-2017</v>
      </c>
      <c r="D3508">
        <f t="shared" si="109"/>
        <v>22</v>
      </c>
      <c r="E3508" s="14" t="s">
        <v>1145</v>
      </c>
    </row>
    <row r="3509" spans="1:5" x14ac:dyDescent="0.25">
      <c r="A3509" s="14" t="s">
        <v>771</v>
      </c>
      <c r="B3509" s="15">
        <v>42762.923171296294</v>
      </c>
      <c r="C3509" t="str">
        <f t="shared" si="108"/>
        <v>27-1-2017</v>
      </c>
      <c r="D3509">
        <f t="shared" si="109"/>
        <v>22</v>
      </c>
      <c r="E3509" s="14" t="s">
        <v>1147</v>
      </c>
    </row>
    <row r="3510" spans="1:5" x14ac:dyDescent="0.25">
      <c r="A3510" s="14" t="s">
        <v>2390</v>
      </c>
      <c r="B3510" s="15">
        <v>42762.924780092595</v>
      </c>
      <c r="C3510" t="str">
        <f t="shared" si="108"/>
        <v>27-1-2017</v>
      </c>
      <c r="D3510">
        <f t="shared" si="109"/>
        <v>22</v>
      </c>
      <c r="E3510" s="14" t="s">
        <v>1145</v>
      </c>
    </row>
    <row r="3511" spans="1:5" x14ac:dyDescent="0.25">
      <c r="A3511" s="14" t="s">
        <v>479</v>
      </c>
      <c r="B3511" s="15">
        <v>42762.931932870371</v>
      </c>
      <c r="C3511" t="str">
        <f t="shared" si="108"/>
        <v>27-1-2017</v>
      </c>
      <c r="D3511">
        <f t="shared" si="109"/>
        <v>22</v>
      </c>
      <c r="E3511" s="14" t="s">
        <v>1147</v>
      </c>
    </row>
    <row r="3512" spans="1:5" x14ac:dyDescent="0.25">
      <c r="A3512" s="14" t="s">
        <v>2391</v>
      </c>
      <c r="B3512" s="15">
        <v>42762.934560185182</v>
      </c>
      <c r="C3512" t="str">
        <f t="shared" si="108"/>
        <v>27-1-2017</v>
      </c>
      <c r="D3512">
        <f t="shared" si="109"/>
        <v>22</v>
      </c>
      <c r="E3512" s="14" t="s">
        <v>1145</v>
      </c>
    </row>
    <row r="3513" spans="1:5" x14ac:dyDescent="0.25">
      <c r="A3513" s="14" t="s">
        <v>2392</v>
      </c>
      <c r="B3513" s="15">
        <v>42762.936273148145</v>
      </c>
      <c r="C3513" t="str">
        <f t="shared" si="108"/>
        <v>27-1-2017</v>
      </c>
      <c r="D3513">
        <f t="shared" si="109"/>
        <v>22</v>
      </c>
      <c r="E3513" s="14" t="s">
        <v>1145</v>
      </c>
    </row>
    <row r="3514" spans="1:5" x14ac:dyDescent="0.25">
      <c r="A3514" s="14" t="s">
        <v>1276</v>
      </c>
      <c r="B3514" s="15">
        <v>42762.941053240742</v>
      </c>
      <c r="C3514" t="str">
        <f t="shared" si="108"/>
        <v>27-1-2017</v>
      </c>
      <c r="D3514">
        <f t="shared" si="109"/>
        <v>22</v>
      </c>
      <c r="E3514" s="14" t="s">
        <v>1145</v>
      </c>
    </row>
    <row r="3515" spans="1:5" x14ac:dyDescent="0.25">
      <c r="A3515" s="14" t="s">
        <v>1733</v>
      </c>
      <c r="B3515" s="15">
        <v>42762.943553240744</v>
      </c>
      <c r="C3515" t="str">
        <f t="shared" si="108"/>
        <v>27-1-2017</v>
      </c>
      <c r="D3515">
        <f t="shared" si="109"/>
        <v>22</v>
      </c>
      <c r="E3515" s="14" t="s">
        <v>1145</v>
      </c>
    </row>
    <row r="3516" spans="1:5" x14ac:dyDescent="0.25">
      <c r="A3516" s="14" t="s">
        <v>1206</v>
      </c>
      <c r="B3516" s="15">
        <v>42762.943738425929</v>
      </c>
      <c r="C3516" t="str">
        <f t="shared" si="108"/>
        <v>27-1-2017</v>
      </c>
      <c r="D3516">
        <f t="shared" si="109"/>
        <v>22</v>
      </c>
      <c r="E3516" s="14" t="s">
        <v>1147</v>
      </c>
    </row>
    <row r="3517" spans="1:5" x14ac:dyDescent="0.25">
      <c r="A3517" s="14" t="s">
        <v>770</v>
      </c>
      <c r="B3517" s="15">
        <v>42762.945543981485</v>
      </c>
      <c r="C3517" t="str">
        <f t="shared" si="108"/>
        <v>27-1-2017</v>
      </c>
      <c r="D3517">
        <f t="shared" si="109"/>
        <v>22</v>
      </c>
      <c r="E3517" s="14" t="s">
        <v>1147</v>
      </c>
    </row>
    <row r="3518" spans="1:5" x14ac:dyDescent="0.25">
      <c r="A3518" s="14" t="s">
        <v>2393</v>
      </c>
      <c r="B3518" s="15">
        <v>42762.947175925925</v>
      </c>
      <c r="C3518" t="str">
        <f t="shared" si="108"/>
        <v>27-1-2017</v>
      </c>
      <c r="D3518">
        <f t="shared" si="109"/>
        <v>22</v>
      </c>
      <c r="E3518" s="14" t="s">
        <v>1146</v>
      </c>
    </row>
    <row r="3519" spans="1:5" x14ac:dyDescent="0.25">
      <c r="A3519" s="14" t="s">
        <v>2394</v>
      </c>
      <c r="B3519" s="15">
        <v>42762.948194444441</v>
      </c>
      <c r="C3519" t="str">
        <f t="shared" si="108"/>
        <v>27-1-2017</v>
      </c>
      <c r="D3519">
        <f t="shared" si="109"/>
        <v>22</v>
      </c>
      <c r="E3519" s="14" t="s">
        <v>1145</v>
      </c>
    </row>
    <row r="3520" spans="1:5" x14ac:dyDescent="0.25">
      <c r="A3520" s="14" t="s">
        <v>1220</v>
      </c>
      <c r="B3520" s="15">
        <v>42762.948263888888</v>
      </c>
      <c r="C3520" t="str">
        <f t="shared" si="108"/>
        <v>27-1-2017</v>
      </c>
      <c r="D3520">
        <f t="shared" si="109"/>
        <v>22</v>
      </c>
      <c r="E3520" s="14" t="s">
        <v>1147</v>
      </c>
    </row>
    <row r="3521" spans="1:5" x14ac:dyDescent="0.25">
      <c r="A3521" s="14" t="s">
        <v>504</v>
      </c>
      <c r="B3521" s="15">
        <v>42762.949386574073</v>
      </c>
      <c r="C3521" t="str">
        <f t="shared" si="108"/>
        <v>27-1-2017</v>
      </c>
      <c r="D3521">
        <f t="shared" si="109"/>
        <v>22</v>
      </c>
      <c r="E3521" s="14" t="s">
        <v>1146</v>
      </c>
    </row>
    <row r="3522" spans="1:5" x14ac:dyDescent="0.25">
      <c r="A3522" s="14" t="s">
        <v>1341</v>
      </c>
      <c r="B3522" s="15">
        <v>42762.952916666669</v>
      </c>
      <c r="C3522" t="str">
        <f t="shared" si="108"/>
        <v>27-1-2017</v>
      </c>
      <c r="D3522">
        <f t="shared" si="109"/>
        <v>22</v>
      </c>
      <c r="E3522" s="14" t="s">
        <v>1146</v>
      </c>
    </row>
    <row r="3523" spans="1:5" x14ac:dyDescent="0.25">
      <c r="A3523" s="14" t="s">
        <v>2395</v>
      </c>
      <c r="B3523" s="15">
        <v>42762.9531712963</v>
      </c>
      <c r="C3523" t="str">
        <f t="shared" ref="C3523:C3586" si="110">CONCATENATE(DAY(B3523),"-",MONTH(B3523),"-",YEAR(B3523))</f>
        <v>27-1-2017</v>
      </c>
      <c r="D3523">
        <f t="shared" ref="D3523:D3586" si="111">HOUR(B3523)</f>
        <v>22</v>
      </c>
      <c r="E3523" s="14" t="s">
        <v>1145</v>
      </c>
    </row>
    <row r="3524" spans="1:5" x14ac:dyDescent="0.25">
      <c r="A3524" s="14" t="s">
        <v>2396</v>
      </c>
      <c r="B3524" s="15">
        <v>42762.953935185185</v>
      </c>
      <c r="C3524" t="str">
        <f t="shared" si="110"/>
        <v>27-1-2017</v>
      </c>
      <c r="D3524">
        <f t="shared" si="111"/>
        <v>22</v>
      </c>
      <c r="E3524" s="14" t="s">
        <v>1145</v>
      </c>
    </row>
    <row r="3525" spans="1:5" x14ac:dyDescent="0.25">
      <c r="A3525" s="14" t="s">
        <v>1238</v>
      </c>
      <c r="B3525" s="15">
        <v>42762.954652777778</v>
      </c>
      <c r="C3525" t="str">
        <f t="shared" si="110"/>
        <v>27-1-2017</v>
      </c>
      <c r="D3525">
        <f t="shared" si="111"/>
        <v>22</v>
      </c>
      <c r="E3525" s="14" t="s">
        <v>1147</v>
      </c>
    </row>
    <row r="3526" spans="1:5" x14ac:dyDescent="0.25">
      <c r="A3526" s="14" t="s">
        <v>1235</v>
      </c>
      <c r="B3526" s="15">
        <v>42762.956736111111</v>
      </c>
      <c r="C3526" t="str">
        <f t="shared" si="110"/>
        <v>27-1-2017</v>
      </c>
      <c r="D3526">
        <f t="shared" si="111"/>
        <v>22</v>
      </c>
      <c r="E3526" s="14" t="s">
        <v>1147</v>
      </c>
    </row>
    <row r="3527" spans="1:5" x14ac:dyDescent="0.25">
      <c r="A3527" s="14" t="s">
        <v>2397</v>
      </c>
      <c r="B3527" s="15">
        <v>42762.959016203706</v>
      </c>
      <c r="C3527" t="str">
        <f t="shared" si="110"/>
        <v>27-1-2017</v>
      </c>
      <c r="D3527">
        <f t="shared" si="111"/>
        <v>23</v>
      </c>
      <c r="E3527" s="14" t="s">
        <v>1143</v>
      </c>
    </row>
    <row r="3528" spans="1:5" x14ac:dyDescent="0.25">
      <c r="A3528" s="14" t="s">
        <v>2397</v>
      </c>
      <c r="B3528" s="15">
        <v>42762.959016203706</v>
      </c>
      <c r="C3528" t="str">
        <f t="shared" si="110"/>
        <v>27-1-2017</v>
      </c>
      <c r="D3528">
        <f t="shared" si="111"/>
        <v>23</v>
      </c>
      <c r="E3528" s="14" t="s">
        <v>1143</v>
      </c>
    </row>
    <row r="3529" spans="1:5" x14ac:dyDescent="0.25">
      <c r="A3529" s="14" t="s">
        <v>736</v>
      </c>
      <c r="B3529" s="15">
        <v>42762.960289351853</v>
      </c>
      <c r="C3529" t="str">
        <f t="shared" si="110"/>
        <v>27-1-2017</v>
      </c>
      <c r="D3529">
        <f t="shared" si="111"/>
        <v>23</v>
      </c>
      <c r="E3529" s="14" t="s">
        <v>1145</v>
      </c>
    </row>
    <row r="3530" spans="1:5" x14ac:dyDescent="0.25">
      <c r="A3530" s="14" t="s">
        <v>736</v>
      </c>
      <c r="B3530" s="15">
        <v>42762.960289351853</v>
      </c>
      <c r="C3530" t="str">
        <f t="shared" si="110"/>
        <v>27-1-2017</v>
      </c>
      <c r="D3530">
        <f t="shared" si="111"/>
        <v>23</v>
      </c>
      <c r="E3530" s="14" t="s">
        <v>1145</v>
      </c>
    </row>
    <row r="3531" spans="1:5" x14ac:dyDescent="0.25">
      <c r="A3531" s="14" t="s">
        <v>2315</v>
      </c>
      <c r="B3531" s="15">
        <v>42762.961469907408</v>
      </c>
      <c r="C3531" t="str">
        <f t="shared" si="110"/>
        <v>27-1-2017</v>
      </c>
      <c r="D3531">
        <f t="shared" si="111"/>
        <v>23</v>
      </c>
      <c r="E3531" s="14" t="s">
        <v>1146</v>
      </c>
    </row>
    <row r="3532" spans="1:5" x14ac:dyDescent="0.25">
      <c r="A3532" s="14" t="s">
        <v>586</v>
      </c>
      <c r="B3532" s="14" t="s">
        <v>2985</v>
      </c>
      <c r="C3532" t="e">
        <f t="shared" si="110"/>
        <v>#VALUE!</v>
      </c>
      <c r="D3532" t="e">
        <f t="shared" si="111"/>
        <v>#VALUE!</v>
      </c>
      <c r="E3532" s="14" t="s">
        <v>1146</v>
      </c>
    </row>
    <row r="3533" spans="1:5" x14ac:dyDescent="0.25">
      <c r="A3533" s="14" t="s">
        <v>586</v>
      </c>
      <c r="B3533" s="14" t="s">
        <v>2985</v>
      </c>
      <c r="C3533" t="e">
        <f t="shared" si="110"/>
        <v>#VALUE!</v>
      </c>
      <c r="D3533" t="e">
        <f t="shared" si="111"/>
        <v>#VALUE!</v>
      </c>
      <c r="E3533" s="14" t="s">
        <v>1146</v>
      </c>
    </row>
    <row r="3534" spans="1:5" x14ac:dyDescent="0.25">
      <c r="A3534" s="14" t="s">
        <v>95</v>
      </c>
      <c r="B3534" s="15">
        <v>42762.968298611115</v>
      </c>
      <c r="C3534" t="str">
        <f t="shared" si="110"/>
        <v>27-1-2017</v>
      </c>
      <c r="D3534">
        <f t="shared" si="111"/>
        <v>23</v>
      </c>
      <c r="E3534" s="14" t="s">
        <v>1145</v>
      </c>
    </row>
    <row r="3535" spans="1:5" x14ac:dyDescent="0.25">
      <c r="A3535" s="14" t="s">
        <v>1445</v>
      </c>
      <c r="B3535" s="15">
        <v>42762.969467592593</v>
      </c>
      <c r="C3535" t="str">
        <f t="shared" si="110"/>
        <v>27-1-2017</v>
      </c>
      <c r="D3535">
        <f t="shared" si="111"/>
        <v>23</v>
      </c>
      <c r="E3535" s="14" t="s">
        <v>1146</v>
      </c>
    </row>
    <row r="3536" spans="1:5" x14ac:dyDescent="0.25">
      <c r="A3536" s="14" t="s">
        <v>238</v>
      </c>
      <c r="B3536" s="15">
        <v>42762.970023148147</v>
      </c>
      <c r="C3536" t="str">
        <f t="shared" si="110"/>
        <v>27-1-2017</v>
      </c>
      <c r="D3536">
        <f t="shared" si="111"/>
        <v>23</v>
      </c>
      <c r="E3536" s="14" t="s">
        <v>1145</v>
      </c>
    </row>
    <row r="3537" spans="1:5" x14ac:dyDescent="0.25">
      <c r="A3537" s="14" t="s">
        <v>99</v>
      </c>
      <c r="B3537" s="15">
        <v>42762.971342592595</v>
      </c>
      <c r="C3537" t="str">
        <f t="shared" si="110"/>
        <v>27-1-2017</v>
      </c>
      <c r="D3537">
        <f t="shared" si="111"/>
        <v>23</v>
      </c>
      <c r="E3537" s="14" t="s">
        <v>1145</v>
      </c>
    </row>
    <row r="3538" spans="1:5" x14ac:dyDescent="0.25">
      <c r="A3538" s="14" t="s">
        <v>2398</v>
      </c>
      <c r="B3538" s="15">
        <v>42762.971620370372</v>
      </c>
      <c r="C3538" t="str">
        <f t="shared" si="110"/>
        <v>27-1-2017</v>
      </c>
      <c r="D3538">
        <f t="shared" si="111"/>
        <v>23</v>
      </c>
      <c r="E3538" s="14" t="s">
        <v>1145</v>
      </c>
    </row>
    <row r="3539" spans="1:5" x14ac:dyDescent="0.25">
      <c r="A3539" s="14" t="s">
        <v>1198</v>
      </c>
      <c r="B3539" s="15">
        <v>42762.974351851852</v>
      </c>
      <c r="C3539" t="str">
        <f t="shared" si="110"/>
        <v>27-1-2017</v>
      </c>
      <c r="D3539">
        <f t="shared" si="111"/>
        <v>23</v>
      </c>
      <c r="E3539" s="14" t="s">
        <v>1147</v>
      </c>
    </row>
    <row r="3540" spans="1:5" x14ac:dyDescent="0.25">
      <c r="A3540" s="14" t="s">
        <v>1317</v>
      </c>
      <c r="B3540" s="15">
        <v>42762.974560185183</v>
      </c>
      <c r="C3540" t="str">
        <f t="shared" si="110"/>
        <v>27-1-2017</v>
      </c>
      <c r="D3540">
        <f t="shared" si="111"/>
        <v>23</v>
      </c>
      <c r="E3540" s="14" t="s">
        <v>1146</v>
      </c>
    </row>
    <row r="3541" spans="1:5" x14ac:dyDescent="0.25">
      <c r="A3541" s="14" t="s">
        <v>2399</v>
      </c>
      <c r="B3541" s="15">
        <v>42762.975682870368</v>
      </c>
      <c r="C3541" t="str">
        <f t="shared" si="110"/>
        <v>27-1-2017</v>
      </c>
      <c r="D3541">
        <f t="shared" si="111"/>
        <v>23</v>
      </c>
      <c r="E3541" s="14" t="s">
        <v>1145</v>
      </c>
    </row>
    <row r="3542" spans="1:5" x14ac:dyDescent="0.25">
      <c r="A3542" s="14" t="s">
        <v>2400</v>
      </c>
      <c r="B3542" s="15">
        <v>42762.97587962963</v>
      </c>
      <c r="C3542" t="str">
        <f t="shared" si="110"/>
        <v>27-1-2017</v>
      </c>
      <c r="D3542">
        <f t="shared" si="111"/>
        <v>23</v>
      </c>
      <c r="E3542" s="14" t="s">
        <v>1145</v>
      </c>
    </row>
    <row r="3543" spans="1:5" x14ac:dyDescent="0.25">
      <c r="A3543" s="14" t="s">
        <v>5</v>
      </c>
      <c r="B3543" s="15">
        <v>42762.976666666669</v>
      </c>
      <c r="C3543" t="str">
        <f t="shared" si="110"/>
        <v>27-1-2017</v>
      </c>
      <c r="D3543">
        <f t="shared" si="111"/>
        <v>23</v>
      </c>
      <c r="E3543" s="14" t="s">
        <v>1145</v>
      </c>
    </row>
    <row r="3544" spans="1:5" x14ac:dyDescent="0.25">
      <c r="A3544" s="14" t="s">
        <v>2401</v>
      </c>
      <c r="B3544" s="15">
        <v>42762.978020833332</v>
      </c>
      <c r="C3544" t="str">
        <f t="shared" si="110"/>
        <v>27-1-2017</v>
      </c>
      <c r="D3544">
        <f t="shared" si="111"/>
        <v>23</v>
      </c>
      <c r="E3544" s="14" t="s">
        <v>1145</v>
      </c>
    </row>
    <row r="3545" spans="1:5" x14ac:dyDescent="0.25">
      <c r="A3545" s="14" t="s">
        <v>2402</v>
      </c>
      <c r="B3545" s="15">
        <v>42762.979479166665</v>
      </c>
      <c r="C3545" t="str">
        <f t="shared" si="110"/>
        <v>27-1-2017</v>
      </c>
      <c r="D3545">
        <f t="shared" si="111"/>
        <v>23</v>
      </c>
      <c r="E3545" s="14" t="s">
        <v>1145</v>
      </c>
    </row>
    <row r="3546" spans="1:5" x14ac:dyDescent="0.25">
      <c r="A3546" s="14" t="s">
        <v>1284</v>
      </c>
      <c r="B3546" s="15">
        <v>42762.980578703704</v>
      </c>
      <c r="C3546" t="str">
        <f t="shared" si="110"/>
        <v>27-1-2017</v>
      </c>
      <c r="D3546">
        <f t="shared" si="111"/>
        <v>23</v>
      </c>
      <c r="E3546" s="14" t="s">
        <v>1146</v>
      </c>
    </row>
    <row r="3547" spans="1:5" x14ac:dyDescent="0.25">
      <c r="A3547" s="14" t="s">
        <v>2403</v>
      </c>
      <c r="B3547" s="15">
        <v>42762.9840625</v>
      </c>
      <c r="C3547" t="str">
        <f t="shared" si="110"/>
        <v>27-1-2017</v>
      </c>
      <c r="D3547">
        <f t="shared" si="111"/>
        <v>23</v>
      </c>
      <c r="E3547" s="14" t="s">
        <v>1145</v>
      </c>
    </row>
    <row r="3548" spans="1:5" x14ac:dyDescent="0.25">
      <c r="A3548" s="14" t="s">
        <v>432</v>
      </c>
      <c r="B3548" s="15">
        <v>42762.987002314818</v>
      </c>
      <c r="C3548" t="str">
        <f t="shared" si="110"/>
        <v>27-1-2017</v>
      </c>
      <c r="D3548">
        <f t="shared" si="111"/>
        <v>23</v>
      </c>
      <c r="E3548" s="14" t="s">
        <v>1145</v>
      </c>
    </row>
    <row r="3549" spans="1:5" x14ac:dyDescent="0.25">
      <c r="A3549" s="14" t="s">
        <v>2404</v>
      </c>
      <c r="B3549" s="15">
        <v>42762.989340277774</v>
      </c>
      <c r="C3549" t="str">
        <f t="shared" si="110"/>
        <v>27-1-2017</v>
      </c>
      <c r="D3549">
        <f t="shared" si="111"/>
        <v>23</v>
      </c>
      <c r="E3549" s="14" t="s">
        <v>1143</v>
      </c>
    </row>
    <row r="3550" spans="1:5" x14ac:dyDescent="0.25">
      <c r="A3550" s="14" t="s">
        <v>2404</v>
      </c>
      <c r="B3550" s="15">
        <v>42762.989340277774</v>
      </c>
      <c r="C3550" t="str">
        <f t="shared" si="110"/>
        <v>27-1-2017</v>
      </c>
      <c r="D3550">
        <f t="shared" si="111"/>
        <v>23</v>
      </c>
      <c r="E3550" s="14" t="s">
        <v>1143</v>
      </c>
    </row>
    <row r="3551" spans="1:5" x14ac:dyDescent="0.25">
      <c r="A3551" s="14" t="s">
        <v>2405</v>
      </c>
      <c r="B3551" s="15">
        <v>42762.990370370368</v>
      </c>
      <c r="C3551" t="str">
        <f t="shared" si="110"/>
        <v>27-1-2017</v>
      </c>
      <c r="D3551">
        <f t="shared" si="111"/>
        <v>23</v>
      </c>
      <c r="E3551" s="14" t="s">
        <v>1143</v>
      </c>
    </row>
    <row r="3552" spans="1:5" x14ac:dyDescent="0.25">
      <c r="A3552" s="14" t="s">
        <v>2406</v>
      </c>
      <c r="B3552" s="15">
        <v>42762.991284722222</v>
      </c>
      <c r="C3552" t="str">
        <f t="shared" si="110"/>
        <v>27-1-2017</v>
      </c>
      <c r="D3552">
        <f t="shared" si="111"/>
        <v>23</v>
      </c>
      <c r="E3552" s="14" t="s">
        <v>1145</v>
      </c>
    </row>
    <row r="3553" spans="1:5" x14ac:dyDescent="0.25">
      <c r="A3553" s="14" t="s">
        <v>1396</v>
      </c>
      <c r="B3553" s="15">
        <v>42762.992476851854</v>
      </c>
      <c r="C3553" t="str">
        <f t="shared" si="110"/>
        <v>27-1-2017</v>
      </c>
      <c r="D3553">
        <f t="shared" si="111"/>
        <v>23</v>
      </c>
      <c r="E3553" s="14" t="s">
        <v>1146</v>
      </c>
    </row>
    <row r="3554" spans="1:5" x14ac:dyDescent="0.25">
      <c r="A3554" s="14" t="s">
        <v>2407</v>
      </c>
      <c r="B3554" s="15">
        <v>42762.992997685185</v>
      </c>
      <c r="C3554" t="str">
        <f t="shared" si="110"/>
        <v>27-1-2017</v>
      </c>
      <c r="D3554">
        <f t="shared" si="111"/>
        <v>23</v>
      </c>
      <c r="E3554" s="14" t="s">
        <v>1145</v>
      </c>
    </row>
    <row r="3555" spans="1:5" x14ac:dyDescent="0.25">
      <c r="A3555" s="14" t="s">
        <v>2048</v>
      </c>
      <c r="B3555" s="15">
        <v>42762.993738425925</v>
      </c>
      <c r="C3555" t="str">
        <f t="shared" si="110"/>
        <v>27-1-2017</v>
      </c>
      <c r="D3555">
        <f t="shared" si="111"/>
        <v>23</v>
      </c>
      <c r="E3555" s="14" t="s">
        <v>1145</v>
      </c>
    </row>
    <row r="3556" spans="1:5" x14ac:dyDescent="0.25">
      <c r="A3556" s="14" t="s">
        <v>1212</v>
      </c>
      <c r="B3556" s="15">
        <v>42762.99454861111</v>
      </c>
      <c r="C3556" t="str">
        <f t="shared" si="110"/>
        <v>27-1-2017</v>
      </c>
      <c r="D3556">
        <f t="shared" si="111"/>
        <v>23</v>
      </c>
      <c r="E3556" s="14" t="s">
        <v>1147</v>
      </c>
    </row>
    <row r="3557" spans="1:5" x14ac:dyDescent="0.25">
      <c r="A3557" s="14" t="s">
        <v>2408</v>
      </c>
      <c r="B3557" s="15">
        <v>42762.99527777778</v>
      </c>
      <c r="C3557" t="str">
        <f t="shared" si="110"/>
        <v>27-1-2017</v>
      </c>
      <c r="D3557">
        <f t="shared" si="111"/>
        <v>23</v>
      </c>
      <c r="E3557" s="14" t="s">
        <v>1145</v>
      </c>
    </row>
    <row r="3558" spans="1:5" x14ac:dyDescent="0.25">
      <c r="A3558" s="14" t="s">
        <v>1449</v>
      </c>
      <c r="B3558" s="15">
        <v>42762.995555555557</v>
      </c>
      <c r="C3558" t="str">
        <f t="shared" si="110"/>
        <v>27-1-2017</v>
      </c>
      <c r="D3558">
        <f t="shared" si="111"/>
        <v>23</v>
      </c>
      <c r="E3558" s="14" t="s">
        <v>1146</v>
      </c>
    </row>
    <row r="3559" spans="1:5" x14ac:dyDescent="0.25">
      <c r="A3559" s="14" t="s">
        <v>2409</v>
      </c>
      <c r="B3559" s="15">
        <v>42762.996446759258</v>
      </c>
      <c r="C3559" t="str">
        <f t="shared" si="110"/>
        <v>27-1-2017</v>
      </c>
      <c r="D3559">
        <f t="shared" si="111"/>
        <v>23</v>
      </c>
      <c r="E3559" s="14" t="s">
        <v>1143</v>
      </c>
    </row>
    <row r="3560" spans="1:5" x14ac:dyDescent="0.25">
      <c r="A3560" s="14" t="s">
        <v>372</v>
      </c>
      <c r="B3560" s="15">
        <v>42762.996620370373</v>
      </c>
      <c r="C3560" t="str">
        <f t="shared" si="110"/>
        <v>27-1-2017</v>
      </c>
      <c r="D3560">
        <f t="shared" si="111"/>
        <v>23</v>
      </c>
      <c r="E3560" s="14" t="s">
        <v>1146</v>
      </c>
    </row>
    <row r="3561" spans="1:5" x14ac:dyDescent="0.25">
      <c r="A3561" s="14" t="s">
        <v>1704</v>
      </c>
      <c r="B3561" s="15">
        <v>42762.997418981482</v>
      </c>
      <c r="C3561" t="str">
        <f t="shared" si="110"/>
        <v>27-1-2017</v>
      </c>
      <c r="D3561">
        <f t="shared" si="111"/>
        <v>23</v>
      </c>
      <c r="E3561" s="14" t="s">
        <v>1145</v>
      </c>
    </row>
    <row r="3562" spans="1:5" x14ac:dyDescent="0.25">
      <c r="A3562" s="14" t="s">
        <v>1398</v>
      </c>
      <c r="B3562" s="15">
        <v>42762.998703703706</v>
      </c>
      <c r="C3562" t="str">
        <f t="shared" si="110"/>
        <v>27-1-2017</v>
      </c>
      <c r="D3562">
        <f t="shared" si="111"/>
        <v>23</v>
      </c>
      <c r="E3562" s="14" t="s">
        <v>1146</v>
      </c>
    </row>
    <row r="3563" spans="1:5" x14ac:dyDescent="0.25">
      <c r="A3563" s="14" t="s">
        <v>2410</v>
      </c>
      <c r="B3563" s="15">
        <v>42762.999444444446</v>
      </c>
      <c r="C3563" t="str">
        <f t="shared" si="110"/>
        <v>27-1-2017</v>
      </c>
      <c r="D3563">
        <f t="shared" si="111"/>
        <v>23</v>
      </c>
      <c r="E3563" s="14" t="s">
        <v>1146</v>
      </c>
    </row>
    <row r="3564" spans="1:5" x14ac:dyDescent="0.25">
      <c r="A3564" s="14" t="s">
        <v>2411</v>
      </c>
      <c r="B3564" s="15">
        <v>42762.999583333331</v>
      </c>
      <c r="C3564" t="str">
        <f t="shared" si="110"/>
        <v>27-1-2017</v>
      </c>
      <c r="D3564">
        <f t="shared" si="111"/>
        <v>23</v>
      </c>
      <c r="E3564" s="14" t="s">
        <v>1145</v>
      </c>
    </row>
    <row r="3565" spans="1:5" x14ac:dyDescent="0.25">
      <c r="A3565" s="14" t="s">
        <v>2412</v>
      </c>
      <c r="B3565" s="15">
        <v>42763.000277777777</v>
      </c>
      <c r="C3565" t="str">
        <f t="shared" si="110"/>
        <v>28-1-2017</v>
      </c>
      <c r="D3565">
        <f t="shared" si="111"/>
        <v>0</v>
      </c>
      <c r="E3565" s="14" t="s">
        <v>1146</v>
      </c>
    </row>
    <row r="3566" spans="1:5" x14ac:dyDescent="0.25">
      <c r="A3566" s="14" t="s">
        <v>1300</v>
      </c>
      <c r="B3566" s="15">
        <v>42763.000983796293</v>
      </c>
      <c r="C3566" t="str">
        <f t="shared" si="110"/>
        <v>28-1-2017</v>
      </c>
      <c r="D3566">
        <f t="shared" si="111"/>
        <v>0</v>
      </c>
      <c r="E3566" s="14" t="s">
        <v>1146</v>
      </c>
    </row>
    <row r="3567" spans="1:5" x14ac:dyDescent="0.25">
      <c r="A3567" s="14" t="s">
        <v>2413</v>
      </c>
      <c r="B3567" s="15">
        <v>42763.00335648148</v>
      </c>
      <c r="C3567" t="str">
        <f t="shared" si="110"/>
        <v>28-1-2017</v>
      </c>
      <c r="D3567">
        <f t="shared" si="111"/>
        <v>0</v>
      </c>
      <c r="E3567" s="14" t="s">
        <v>1146</v>
      </c>
    </row>
    <row r="3568" spans="1:5" x14ac:dyDescent="0.25">
      <c r="A3568" s="14" t="s">
        <v>2414</v>
      </c>
      <c r="B3568" s="15">
        <v>42763.003935185188</v>
      </c>
      <c r="C3568" t="str">
        <f t="shared" si="110"/>
        <v>28-1-2017</v>
      </c>
      <c r="D3568">
        <f t="shared" si="111"/>
        <v>0</v>
      </c>
      <c r="E3568" s="14" t="s">
        <v>1146</v>
      </c>
    </row>
    <row r="3569" spans="1:5" x14ac:dyDescent="0.25">
      <c r="A3569" s="14" t="s">
        <v>2415</v>
      </c>
      <c r="B3569" s="15">
        <v>42763.004849537036</v>
      </c>
      <c r="C3569" t="str">
        <f t="shared" si="110"/>
        <v>28-1-2017</v>
      </c>
      <c r="D3569">
        <f t="shared" si="111"/>
        <v>0</v>
      </c>
      <c r="E3569" s="14" t="s">
        <v>1146</v>
      </c>
    </row>
    <row r="3570" spans="1:5" x14ac:dyDescent="0.25">
      <c r="A3570" s="14" t="s">
        <v>2416</v>
      </c>
      <c r="B3570" s="15">
        <v>42763.005462962959</v>
      </c>
      <c r="C3570" t="str">
        <f t="shared" si="110"/>
        <v>28-1-2017</v>
      </c>
      <c r="D3570">
        <f t="shared" si="111"/>
        <v>0</v>
      </c>
      <c r="E3570" s="14" t="s">
        <v>1146</v>
      </c>
    </row>
    <row r="3571" spans="1:5" x14ac:dyDescent="0.25">
      <c r="A3571" s="14" t="s">
        <v>2417</v>
      </c>
      <c r="B3571" s="15">
        <v>42763.006157407406</v>
      </c>
      <c r="C3571" t="str">
        <f t="shared" si="110"/>
        <v>28-1-2017</v>
      </c>
      <c r="D3571">
        <f t="shared" si="111"/>
        <v>0</v>
      </c>
      <c r="E3571" s="14" t="s">
        <v>1146</v>
      </c>
    </row>
    <row r="3572" spans="1:5" x14ac:dyDescent="0.25">
      <c r="A3572" s="14" t="s">
        <v>2418</v>
      </c>
      <c r="B3572" s="15">
        <v>42763.00708333333</v>
      </c>
      <c r="C3572" t="str">
        <f t="shared" si="110"/>
        <v>28-1-2017</v>
      </c>
      <c r="D3572">
        <f t="shared" si="111"/>
        <v>0</v>
      </c>
      <c r="E3572" s="14" t="s">
        <v>1145</v>
      </c>
    </row>
    <row r="3573" spans="1:5" x14ac:dyDescent="0.25">
      <c r="A3573" s="14" t="s">
        <v>2419</v>
      </c>
      <c r="B3573" s="15">
        <v>42763.008252314816</v>
      </c>
      <c r="C3573" t="str">
        <f t="shared" si="110"/>
        <v>28-1-2017</v>
      </c>
      <c r="D3573">
        <f t="shared" si="111"/>
        <v>0</v>
      </c>
      <c r="E3573" s="14" t="s">
        <v>1145</v>
      </c>
    </row>
    <row r="3574" spans="1:5" x14ac:dyDescent="0.25">
      <c r="A3574" s="14" t="s">
        <v>2420</v>
      </c>
      <c r="B3574" s="15">
        <v>42763.009641203702</v>
      </c>
      <c r="C3574" t="str">
        <f t="shared" si="110"/>
        <v>28-1-2017</v>
      </c>
      <c r="D3574">
        <f t="shared" si="111"/>
        <v>0</v>
      </c>
      <c r="E3574" s="14" t="s">
        <v>1146</v>
      </c>
    </row>
    <row r="3575" spans="1:5" x14ac:dyDescent="0.25">
      <c r="A3575" s="14" t="s">
        <v>2421</v>
      </c>
      <c r="B3575" s="15">
        <v>42763.012569444443</v>
      </c>
      <c r="C3575" t="str">
        <f t="shared" si="110"/>
        <v>28-1-2017</v>
      </c>
      <c r="D3575">
        <f t="shared" si="111"/>
        <v>0</v>
      </c>
      <c r="E3575" s="14" t="s">
        <v>1146</v>
      </c>
    </row>
    <row r="3576" spans="1:5" x14ac:dyDescent="0.25">
      <c r="A3576" s="14" t="s">
        <v>2422</v>
      </c>
      <c r="B3576" s="15">
        <v>42763.01321759259</v>
      </c>
      <c r="C3576" t="str">
        <f t="shared" si="110"/>
        <v>28-1-2017</v>
      </c>
      <c r="D3576">
        <f t="shared" si="111"/>
        <v>0</v>
      </c>
      <c r="E3576" s="14" t="s">
        <v>1145</v>
      </c>
    </row>
    <row r="3577" spans="1:5" x14ac:dyDescent="0.25">
      <c r="A3577" s="14" t="s">
        <v>2423</v>
      </c>
      <c r="B3577" s="15">
        <v>42763.015763888892</v>
      </c>
      <c r="C3577" t="str">
        <f t="shared" si="110"/>
        <v>28-1-2017</v>
      </c>
      <c r="D3577">
        <f t="shared" si="111"/>
        <v>0</v>
      </c>
      <c r="E3577" s="14" t="s">
        <v>1146</v>
      </c>
    </row>
    <row r="3578" spans="1:5" x14ac:dyDescent="0.25">
      <c r="A3578" s="14" t="s">
        <v>2424</v>
      </c>
      <c r="B3578" s="15">
        <v>42763.016493055555</v>
      </c>
      <c r="C3578" t="str">
        <f t="shared" si="110"/>
        <v>28-1-2017</v>
      </c>
      <c r="D3578">
        <f t="shared" si="111"/>
        <v>0</v>
      </c>
      <c r="E3578" s="14" t="s">
        <v>1146</v>
      </c>
    </row>
    <row r="3579" spans="1:5" x14ac:dyDescent="0.25">
      <c r="A3579" s="14" t="s">
        <v>2425</v>
      </c>
      <c r="B3579" s="15">
        <v>42763.017083333332</v>
      </c>
      <c r="C3579" t="str">
        <f t="shared" si="110"/>
        <v>28-1-2017</v>
      </c>
      <c r="D3579">
        <f t="shared" si="111"/>
        <v>0</v>
      </c>
      <c r="E3579" s="14" t="s">
        <v>1146</v>
      </c>
    </row>
    <row r="3580" spans="1:5" x14ac:dyDescent="0.25">
      <c r="A3580" s="14" t="s">
        <v>2426</v>
      </c>
      <c r="B3580" s="15">
        <v>42763.018043981479</v>
      </c>
      <c r="C3580" t="str">
        <f t="shared" si="110"/>
        <v>28-1-2017</v>
      </c>
      <c r="D3580">
        <f t="shared" si="111"/>
        <v>0</v>
      </c>
      <c r="E3580" s="14" t="s">
        <v>1143</v>
      </c>
    </row>
    <row r="3581" spans="1:5" x14ac:dyDescent="0.25">
      <c r="A3581" s="14" t="s">
        <v>2426</v>
      </c>
      <c r="B3581" s="15">
        <v>42763.018043981479</v>
      </c>
      <c r="C3581" t="str">
        <f t="shared" si="110"/>
        <v>28-1-2017</v>
      </c>
      <c r="D3581">
        <f t="shared" si="111"/>
        <v>0</v>
      </c>
      <c r="E3581" s="14" t="s">
        <v>1143</v>
      </c>
    </row>
    <row r="3582" spans="1:5" x14ac:dyDescent="0.25">
      <c r="A3582" s="14" t="s">
        <v>2427</v>
      </c>
      <c r="B3582" s="15">
        <v>42763.018159722225</v>
      </c>
      <c r="C3582" t="str">
        <f t="shared" si="110"/>
        <v>28-1-2017</v>
      </c>
      <c r="D3582">
        <f t="shared" si="111"/>
        <v>0</v>
      </c>
      <c r="E3582" s="14" t="s">
        <v>1146</v>
      </c>
    </row>
    <row r="3583" spans="1:5" x14ac:dyDescent="0.25">
      <c r="A3583" s="14" t="s">
        <v>689</v>
      </c>
      <c r="B3583" s="15">
        <v>42763.019456018519</v>
      </c>
      <c r="C3583" t="str">
        <f t="shared" si="110"/>
        <v>28-1-2017</v>
      </c>
      <c r="D3583">
        <f t="shared" si="111"/>
        <v>0</v>
      </c>
      <c r="E3583" s="14" t="s">
        <v>1145</v>
      </c>
    </row>
    <row r="3584" spans="1:5" x14ac:dyDescent="0.25">
      <c r="A3584" s="14" t="s">
        <v>689</v>
      </c>
      <c r="B3584" s="15">
        <v>42763.019456018519</v>
      </c>
      <c r="C3584" t="str">
        <f t="shared" si="110"/>
        <v>28-1-2017</v>
      </c>
      <c r="D3584">
        <f t="shared" si="111"/>
        <v>0</v>
      </c>
      <c r="E3584" s="14" t="s">
        <v>1145</v>
      </c>
    </row>
    <row r="3585" spans="1:5" x14ac:dyDescent="0.25">
      <c r="A3585" s="14" t="s">
        <v>2428</v>
      </c>
      <c r="B3585" s="15">
        <v>42763.020243055558</v>
      </c>
      <c r="C3585" t="str">
        <f t="shared" si="110"/>
        <v>28-1-2017</v>
      </c>
      <c r="D3585">
        <f t="shared" si="111"/>
        <v>0</v>
      </c>
      <c r="E3585" s="14" t="s">
        <v>1145</v>
      </c>
    </row>
    <row r="3586" spans="1:5" x14ac:dyDescent="0.25">
      <c r="A3586" s="14" t="s">
        <v>1229</v>
      </c>
      <c r="B3586" s="15">
        <v>42763.020972222221</v>
      </c>
      <c r="C3586" t="str">
        <f t="shared" si="110"/>
        <v>28-1-2017</v>
      </c>
      <c r="D3586">
        <f t="shared" si="111"/>
        <v>0</v>
      </c>
      <c r="E3586" s="14" t="s">
        <v>1147</v>
      </c>
    </row>
    <row r="3587" spans="1:5" x14ac:dyDescent="0.25">
      <c r="A3587" s="14" t="s">
        <v>303</v>
      </c>
      <c r="B3587" s="15">
        <v>42763.022847222222</v>
      </c>
      <c r="C3587" t="str">
        <f t="shared" ref="C3587:C3650" si="112">CONCATENATE(DAY(B3587),"-",MONTH(B3587),"-",YEAR(B3587))</f>
        <v>28-1-2017</v>
      </c>
      <c r="D3587">
        <f t="shared" ref="D3587:D3650" si="113">HOUR(B3587)</f>
        <v>0</v>
      </c>
      <c r="E3587" s="14" t="s">
        <v>1145</v>
      </c>
    </row>
    <row r="3588" spans="1:5" x14ac:dyDescent="0.25">
      <c r="A3588" s="14" t="s">
        <v>134</v>
      </c>
      <c r="B3588" s="15">
        <v>42763.023946759262</v>
      </c>
      <c r="C3588" t="str">
        <f t="shared" si="112"/>
        <v>28-1-2017</v>
      </c>
      <c r="D3588">
        <f t="shared" si="113"/>
        <v>0</v>
      </c>
      <c r="E3588" s="14" t="s">
        <v>1146</v>
      </c>
    </row>
    <row r="3589" spans="1:5" x14ac:dyDescent="0.25">
      <c r="A3589" s="14" t="s">
        <v>307</v>
      </c>
      <c r="B3589" s="15">
        <v>42763.024328703701</v>
      </c>
      <c r="C3589" t="str">
        <f t="shared" si="112"/>
        <v>28-1-2017</v>
      </c>
      <c r="D3589">
        <f t="shared" si="113"/>
        <v>0</v>
      </c>
      <c r="E3589" s="14" t="s">
        <v>1145</v>
      </c>
    </row>
    <row r="3590" spans="1:5" x14ac:dyDescent="0.25">
      <c r="A3590" s="14" t="s">
        <v>2429</v>
      </c>
      <c r="B3590" s="15">
        <v>42763.025752314818</v>
      </c>
      <c r="C3590" t="str">
        <f t="shared" si="112"/>
        <v>28-1-2017</v>
      </c>
      <c r="D3590">
        <f t="shared" si="113"/>
        <v>0</v>
      </c>
      <c r="E3590" s="14" t="s">
        <v>1143</v>
      </c>
    </row>
    <row r="3591" spans="1:5" x14ac:dyDescent="0.25">
      <c r="A3591" s="14" t="s">
        <v>1905</v>
      </c>
      <c r="B3591" s="15">
        <v>42763.026886574073</v>
      </c>
      <c r="C3591" t="str">
        <f t="shared" si="112"/>
        <v>28-1-2017</v>
      </c>
      <c r="D3591">
        <f t="shared" si="113"/>
        <v>0</v>
      </c>
      <c r="E3591" s="14" t="s">
        <v>1146</v>
      </c>
    </row>
    <row r="3592" spans="1:5" x14ac:dyDescent="0.25">
      <c r="A3592" s="14" t="s">
        <v>114</v>
      </c>
      <c r="B3592" s="15">
        <v>42763.02820601852</v>
      </c>
      <c r="C3592" t="str">
        <f t="shared" si="112"/>
        <v>28-1-2017</v>
      </c>
      <c r="D3592">
        <f t="shared" si="113"/>
        <v>0</v>
      </c>
      <c r="E3592" s="14" t="s">
        <v>1146</v>
      </c>
    </row>
    <row r="3593" spans="1:5" x14ac:dyDescent="0.25">
      <c r="A3593" s="14" t="s">
        <v>683</v>
      </c>
      <c r="B3593" s="15">
        <v>42763.029143518521</v>
      </c>
      <c r="C3593" t="str">
        <f t="shared" si="112"/>
        <v>28-1-2017</v>
      </c>
      <c r="D3593">
        <f t="shared" si="113"/>
        <v>0</v>
      </c>
      <c r="E3593" s="14" t="s">
        <v>1146</v>
      </c>
    </row>
    <row r="3594" spans="1:5" x14ac:dyDescent="0.25">
      <c r="A3594" s="14" t="s">
        <v>2430</v>
      </c>
      <c r="B3594" s="15">
        <v>42763.030335648145</v>
      </c>
      <c r="C3594" t="str">
        <f t="shared" si="112"/>
        <v>28-1-2017</v>
      </c>
      <c r="D3594">
        <f t="shared" si="113"/>
        <v>0</v>
      </c>
      <c r="E3594" s="14" t="s">
        <v>1143</v>
      </c>
    </row>
    <row r="3595" spans="1:5" x14ac:dyDescent="0.25">
      <c r="A3595" s="14" t="s">
        <v>2430</v>
      </c>
      <c r="B3595" s="15">
        <v>42763.030335648145</v>
      </c>
      <c r="C3595" t="str">
        <f t="shared" si="112"/>
        <v>28-1-2017</v>
      </c>
      <c r="D3595">
        <f t="shared" si="113"/>
        <v>0</v>
      </c>
      <c r="E3595" s="14" t="s">
        <v>1143</v>
      </c>
    </row>
    <row r="3596" spans="1:5" x14ac:dyDescent="0.25">
      <c r="A3596" s="14" t="s">
        <v>2430</v>
      </c>
      <c r="B3596" s="15">
        <v>42763.030335648145</v>
      </c>
      <c r="C3596" t="str">
        <f t="shared" si="112"/>
        <v>28-1-2017</v>
      </c>
      <c r="D3596">
        <f t="shared" si="113"/>
        <v>0</v>
      </c>
      <c r="E3596" s="14" t="s">
        <v>1143</v>
      </c>
    </row>
    <row r="3597" spans="1:5" x14ac:dyDescent="0.25">
      <c r="A3597" s="14" t="s">
        <v>2430</v>
      </c>
      <c r="B3597" s="15">
        <v>42763.030335648145</v>
      </c>
      <c r="C3597" t="str">
        <f t="shared" si="112"/>
        <v>28-1-2017</v>
      </c>
      <c r="D3597">
        <f t="shared" si="113"/>
        <v>0</v>
      </c>
      <c r="E3597" s="14" t="s">
        <v>1143</v>
      </c>
    </row>
    <row r="3598" spans="1:5" x14ac:dyDescent="0.25">
      <c r="A3598" s="14" t="s">
        <v>152</v>
      </c>
      <c r="B3598" s="15">
        <v>42763.041087962964</v>
      </c>
      <c r="C3598" t="str">
        <f t="shared" si="112"/>
        <v>28-1-2017</v>
      </c>
      <c r="D3598">
        <f t="shared" si="113"/>
        <v>0</v>
      </c>
      <c r="E3598" s="14" t="s">
        <v>1146</v>
      </c>
    </row>
    <row r="3599" spans="1:5" x14ac:dyDescent="0.25">
      <c r="A3599" s="14" t="s">
        <v>1739</v>
      </c>
      <c r="B3599" s="15">
        <v>42763.041226851848</v>
      </c>
      <c r="C3599" t="str">
        <f t="shared" si="112"/>
        <v>28-1-2017</v>
      </c>
      <c r="D3599">
        <f t="shared" si="113"/>
        <v>0</v>
      </c>
      <c r="E3599" s="14" t="s">
        <v>1146</v>
      </c>
    </row>
    <row r="3600" spans="1:5" x14ac:dyDescent="0.25">
      <c r="A3600" s="14" t="s">
        <v>2431</v>
      </c>
      <c r="B3600" s="15">
        <v>42763.042488425926</v>
      </c>
      <c r="C3600" t="str">
        <f t="shared" si="112"/>
        <v>28-1-2017</v>
      </c>
      <c r="D3600">
        <f t="shared" si="113"/>
        <v>1</v>
      </c>
      <c r="E3600" s="14" t="s">
        <v>1145</v>
      </c>
    </row>
    <row r="3601" spans="1:5" x14ac:dyDescent="0.25">
      <c r="A3601" s="14" t="s">
        <v>1926</v>
      </c>
      <c r="B3601" s="15">
        <v>42763.043414351851</v>
      </c>
      <c r="C3601" t="str">
        <f t="shared" si="112"/>
        <v>28-1-2017</v>
      </c>
      <c r="D3601">
        <f t="shared" si="113"/>
        <v>1</v>
      </c>
      <c r="E3601" s="14" t="s">
        <v>1145</v>
      </c>
    </row>
    <row r="3602" spans="1:5" x14ac:dyDescent="0.25">
      <c r="A3602" s="14" t="s">
        <v>1822</v>
      </c>
      <c r="B3602" s="15">
        <v>42763.044421296298</v>
      </c>
      <c r="C3602" t="str">
        <f t="shared" si="112"/>
        <v>28-1-2017</v>
      </c>
      <c r="D3602">
        <f t="shared" si="113"/>
        <v>1</v>
      </c>
      <c r="E3602" s="14" t="s">
        <v>1143</v>
      </c>
    </row>
    <row r="3603" spans="1:5" x14ac:dyDescent="0.25">
      <c r="A3603" s="14" t="s">
        <v>1822</v>
      </c>
      <c r="B3603" s="15">
        <v>42763.044421296298</v>
      </c>
      <c r="C3603" t="str">
        <f t="shared" si="112"/>
        <v>28-1-2017</v>
      </c>
      <c r="D3603">
        <f t="shared" si="113"/>
        <v>1</v>
      </c>
      <c r="E3603" s="14" t="s">
        <v>1143</v>
      </c>
    </row>
    <row r="3604" spans="1:5" x14ac:dyDescent="0.25">
      <c r="A3604" s="14" t="s">
        <v>2432</v>
      </c>
      <c r="B3604" s="15">
        <v>42763.0465625</v>
      </c>
      <c r="C3604" t="str">
        <f t="shared" si="112"/>
        <v>28-1-2017</v>
      </c>
      <c r="D3604">
        <f t="shared" si="113"/>
        <v>1</v>
      </c>
      <c r="E3604" s="14" t="s">
        <v>1143</v>
      </c>
    </row>
    <row r="3605" spans="1:5" x14ac:dyDescent="0.25">
      <c r="A3605" s="14" t="s">
        <v>2432</v>
      </c>
      <c r="B3605" s="15">
        <v>42763.0465625</v>
      </c>
      <c r="C3605" t="str">
        <f t="shared" si="112"/>
        <v>28-1-2017</v>
      </c>
      <c r="D3605">
        <f t="shared" si="113"/>
        <v>1</v>
      </c>
      <c r="E3605" s="14" t="s">
        <v>1143</v>
      </c>
    </row>
    <row r="3606" spans="1:5" x14ac:dyDescent="0.25">
      <c r="A3606" s="14" t="s">
        <v>2433</v>
      </c>
      <c r="B3606" s="15">
        <v>42763.047488425924</v>
      </c>
      <c r="C3606" t="str">
        <f t="shared" si="112"/>
        <v>28-1-2017</v>
      </c>
      <c r="D3606">
        <f t="shared" si="113"/>
        <v>1</v>
      </c>
      <c r="E3606" s="14" t="s">
        <v>1145</v>
      </c>
    </row>
    <row r="3607" spans="1:5" x14ac:dyDescent="0.25">
      <c r="A3607" s="14" t="s">
        <v>2434</v>
      </c>
      <c r="B3607" s="15">
        <v>42763.047777777778</v>
      </c>
      <c r="C3607" t="str">
        <f t="shared" si="112"/>
        <v>28-1-2017</v>
      </c>
      <c r="D3607">
        <f t="shared" si="113"/>
        <v>1</v>
      </c>
      <c r="E3607" s="14" t="s">
        <v>1145</v>
      </c>
    </row>
    <row r="3608" spans="1:5" x14ac:dyDescent="0.25">
      <c r="A3608" s="14" t="s">
        <v>1317</v>
      </c>
      <c r="B3608" s="15">
        <v>42763.048402777778</v>
      </c>
      <c r="C3608" t="str">
        <f t="shared" si="112"/>
        <v>28-1-2017</v>
      </c>
      <c r="D3608">
        <f t="shared" si="113"/>
        <v>1</v>
      </c>
      <c r="E3608" s="14" t="s">
        <v>1146</v>
      </c>
    </row>
    <row r="3609" spans="1:5" x14ac:dyDescent="0.25">
      <c r="A3609" s="14" t="s">
        <v>2435</v>
      </c>
      <c r="B3609" s="15">
        <v>42763.049131944441</v>
      </c>
      <c r="C3609" t="str">
        <f t="shared" si="112"/>
        <v>28-1-2017</v>
      </c>
      <c r="D3609">
        <f t="shared" si="113"/>
        <v>1</v>
      </c>
      <c r="E3609" s="14" t="s">
        <v>1143</v>
      </c>
    </row>
    <row r="3610" spans="1:5" x14ac:dyDescent="0.25">
      <c r="A3610" s="14" t="s">
        <v>2435</v>
      </c>
      <c r="B3610" s="15">
        <v>42763.049131944441</v>
      </c>
      <c r="C3610" t="str">
        <f t="shared" si="112"/>
        <v>28-1-2017</v>
      </c>
      <c r="D3610">
        <f t="shared" si="113"/>
        <v>1</v>
      </c>
      <c r="E3610" s="14" t="s">
        <v>1143</v>
      </c>
    </row>
    <row r="3611" spans="1:5" x14ac:dyDescent="0.25">
      <c r="A3611" s="14" t="s">
        <v>2436</v>
      </c>
      <c r="B3611" s="15">
        <v>42763.049421296295</v>
      </c>
      <c r="C3611" t="str">
        <f t="shared" si="112"/>
        <v>28-1-2017</v>
      </c>
      <c r="D3611">
        <f t="shared" si="113"/>
        <v>1</v>
      </c>
      <c r="E3611" s="14" t="s">
        <v>1145</v>
      </c>
    </row>
    <row r="3612" spans="1:5" x14ac:dyDescent="0.25">
      <c r="A3612" s="14" t="s">
        <v>2437</v>
      </c>
      <c r="B3612" s="15">
        <v>42763.050173611111</v>
      </c>
      <c r="C3612" t="str">
        <f t="shared" si="112"/>
        <v>28-1-2017</v>
      </c>
      <c r="D3612">
        <f t="shared" si="113"/>
        <v>1</v>
      </c>
      <c r="E3612" s="14" t="s">
        <v>1145</v>
      </c>
    </row>
    <row r="3613" spans="1:5" x14ac:dyDescent="0.25">
      <c r="A3613" s="14" t="s">
        <v>2438</v>
      </c>
      <c r="B3613" s="15">
        <v>42763.051238425927</v>
      </c>
      <c r="C3613" t="str">
        <f t="shared" si="112"/>
        <v>28-1-2017</v>
      </c>
      <c r="D3613">
        <f t="shared" si="113"/>
        <v>1</v>
      </c>
      <c r="E3613" s="14" t="s">
        <v>1145</v>
      </c>
    </row>
    <row r="3614" spans="1:5" x14ac:dyDescent="0.25">
      <c r="A3614" s="14" t="s">
        <v>2438</v>
      </c>
      <c r="B3614" s="15">
        <v>42763.051238425927</v>
      </c>
      <c r="C3614" t="str">
        <f t="shared" si="112"/>
        <v>28-1-2017</v>
      </c>
      <c r="D3614">
        <f t="shared" si="113"/>
        <v>1</v>
      </c>
      <c r="E3614" s="14" t="s">
        <v>1145</v>
      </c>
    </row>
    <row r="3615" spans="1:5" x14ac:dyDescent="0.25">
      <c r="A3615" s="14" t="s">
        <v>2439</v>
      </c>
      <c r="B3615" s="15">
        <v>42763.053020833337</v>
      </c>
      <c r="C3615" t="str">
        <f t="shared" si="112"/>
        <v>28-1-2017</v>
      </c>
      <c r="D3615">
        <f t="shared" si="113"/>
        <v>1</v>
      </c>
      <c r="E3615" s="14" t="s">
        <v>1146</v>
      </c>
    </row>
    <row r="3616" spans="1:5" x14ac:dyDescent="0.25">
      <c r="A3616" s="14" t="s">
        <v>2440</v>
      </c>
      <c r="B3616" s="15">
        <v>42763.05431712963</v>
      </c>
      <c r="C3616" t="str">
        <f t="shared" si="112"/>
        <v>28-1-2017</v>
      </c>
      <c r="D3616">
        <f t="shared" si="113"/>
        <v>1</v>
      </c>
      <c r="E3616" s="14" t="s">
        <v>1143</v>
      </c>
    </row>
    <row r="3617" spans="1:5" x14ac:dyDescent="0.25">
      <c r="A3617" s="14" t="s">
        <v>2440</v>
      </c>
      <c r="B3617" s="15">
        <v>42763.05431712963</v>
      </c>
      <c r="C3617" t="str">
        <f t="shared" si="112"/>
        <v>28-1-2017</v>
      </c>
      <c r="D3617">
        <f t="shared" si="113"/>
        <v>1</v>
      </c>
      <c r="E3617" s="14" t="s">
        <v>1143</v>
      </c>
    </row>
    <row r="3618" spans="1:5" x14ac:dyDescent="0.25">
      <c r="A3618" s="14" t="s">
        <v>2440</v>
      </c>
      <c r="B3618" s="15">
        <v>42763.05431712963</v>
      </c>
      <c r="C3618" t="str">
        <f t="shared" si="112"/>
        <v>28-1-2017</v>
      </c>
      <c r="D3618">
        <f t="shared" si="113"/>
        <v>1</v>
      </c>
      <c r="E3618" s="14" t="s">
        <v>1143</v>
      </c>
    </row>
    <row r="3619" spans="1:5" x14ac:dyDescent="0.25">
      <c r="A3619" s="14" t="s">
        <v>2440</v>
      </c>
      <c r="B3619" s="15">
        <v>42763.05431712963</v>
      </c>
      <c r="C3619" t="str">
        <f t="shared" si="112"/>
        <v>28-1-2017</v>
      </c>
      <c r="D3619">
        <f t="shared" si="113"/>
        <v>1</v>
      </c>
      <c r="E3619" s="14" t="s">
        <v>1143</v>
      </c>
    </row>
    <row r="3620" spans="1:5" x14ac:dyDescent="0.25">
      <c r="A3620" s="14" t="s">
        <v>2441</v>
      </c>
      <c r="B3620" s="15">
        <v>42763.058796296296</v>
      </c>
      <c r="C3620" t="str">
        <f t="shared" si="112"/>
        <v>28-1-2017</v>
      </c>
      <c r="D3620">
        <f t="shared" si="113"/>
        <v>1</v>
      </c>
      <c r="E3620" s="14" t="s">
        <v>1145</v>
      </c>
    </row>
    <row r="3621" spans="1:5" x14ac:dyDescent="0.25">
      <c r="A3621" s="14" t="s">
        <v>2442</v>
      </c>
      <c r="B3621" s="15">
        <v>42763.058877314812</v>
      </c>
      <c r="C3621" t="str">
        <f t="shared" si="112"/>
        <v>28-1-2017</v>
      </c>
      <c r="D3621">
        <f t="shared" si="113"/>
        <v>1</v>
      </c>
      <c r="E3621" s="14" t="s">
        <v>1145</v>
      </c>
    </row>
    <row r="3622" spans="1:5" x14ac:dyDescent="0.25">
      <c r="A3622" s="14" t="s">
        <v>2443</v>
      </c>
      <c r="B3622" s="15">
        <v>42763.060613425929</v>
      </c>
      <c r="C3622" t="str">
        <f t="shared" si="112"/>
        <v>28-1-2017</v>
      </c>
      <c r="D3622">
        <f t="shared" si="113"/>
        <v>1</v>
      </c>
      <c r="E3622" s="14" t="s">
        <v>1145</v>
      </c>
    </row>
    <row r="3623" spans="1:5" x14ac:dyDescent="0.25">
      <c r="A3623" s="14" t="s">
        <v>2444</v>
      </c>
      <c r="B3623" s="15">
        <v>42763.061851851853</v>
      </c>
      <c r="C3623" t="str">
        <f t="shared" si="112"/>
        <v>28-1-2017</v>
      </c>
      <c r="D3623">
        <f t="shared" si="113"/>
        <v>1</v>
      </c>
      <c r="E3623" s="14" t="s">
        <v>1145</v>
      </c>
    </row>
    <row r="3624" spans="1:5" x14ac:dyDescent="0.25">
      <c r="A3624" s="14" t="s">
        <v>2315</v>
      </c>
      <c r="B3624" s="15">
        <v>42763.062372685185</v>
      </c>
      <c r="C3624" t="str">
        <f t="shared" si="112"/>
        <v>28-1-2017</v>
      </c>
      <c r="D3624">
        <f t="shared" si="113"/>
        <v>1</v>
      </c>
      <c r="E3624" s="14" t="s">
        <v>1146</v>
      </c>
    </row>
    <row r="3625" spans="1:5" x14ac:dyDescent="0.25">
      <c r="A3625" s="14" t="s">
        <v>78</v>
      </c>
      <c r="B3625" s="15">
        <v>42763.063969907409</v>
      </c>
      <c r="C3625" t="str">
        <f t="shared" si="112"/>
        <v>28-1-2017</v>
      </c>
      <c r="D3625">
        <f t="shared" si="113"/>
        <v>1</v>
      </c>
      <c r="E3625" s="14" t="s">
        <v>1146</v>
      </c>
    </row>
    <row r="3626" spans="1:5" x14ac:dyDescent="0.25">
      <c r="A3626" s="14" t="s">
        <v>505</v>
      </c>
      <c r="B3626" s="15">
        <v>42763.068171296298</v>
      </c>
      <c r="C3626" t="str">
        <f t="shared" si="112"/>
        <v>28-1-2017</v>
      </c>
      <c r="D3626">
        <f t="shared" si="113"/>
        <v>1</v>
      </c>
      <c r="E3626" s="14" t="s">
        <v>1146</v>
      </c>
    </row>
    <row r="3627" spans="1:5" x14ac:dyDescent="0.25">
      <c r="A3627" s="14" t="s">
        <v>1743</v>
      </c>
      <c r="B3627" s="15">
        <v>42763.073472222219</v>
      </c>
      <c r="C3627" t="str">
        <f t="shared" si="112"/>
        <v>28-1-2017</v>
      </c>
      <c r="D3627">
        <f t="shared" si="113"/>
        <v>1</v>
      </c>
      <c r="E3627" s="14" t="s">
        <v>1146</v>
      </c>
    </row>
    <row r="3628" spans="1:5" x14ac:dyDescent="0.25">
      <c r="A3628" s="14" t="s">
        <v>2445</v>
      </c>
      <c r="B3628" s="15">
        <v>42763.074942129628</v>
      </c>
      <c r="C3628" t="str">
        <f t="shared" si="112"/>
        <v>28-1-2017</v>
      </c>
      <c r="D3628">
        <f t="shared" si="113"/>
        <v>1</v>
      </c>
      <c r="E3628" s="14" t="s">
        <v>1145</v>
      </c>
    </row>
    <row r="3629" spans="1:5" x14ac:dyDescent="0.25">
      <c r="A3629" s="14" t="s">
        <v>371</v>
      </c>
      <c r="B3629" s="15">
        <v>42763.075289351851</v>
      </c>
      <c r="C3629" t="str">
        <f t="shared" si="112"/>
        <v>28-1-2017</v>
      </c>
      <c r="D3629">
        <f t="shared" si="113"/>
        <v>1</v>
      </c>
      <c r="E3629" s="14" t="s">
        <v>1146</v>
      </c>
    </row>
    <row r="3630" spans="1:5" x14ac:dyDescent="0.25">
      <c r="A3630" s="14" t="s">
        <v>2446</v>
      </c>
      <c r="B3630" s="15">
        <v>42763.076226851852</v>
      </c>
      <c r="C3630" t="str">
        <f t="shared" si="112"/>
        <v>28-1-2017</v>
      </c>
      <c r="D3630">
        <f t="shared" si="113"/>
        <v>1</v>
      </c>
      <c r="E3630" s="14" t="s">
        <v>1143</v>
      </c>
    </row>
    <row r="3631" spans="1:5" x14ac:dyDescent="0.25">
      <c r="A3631" s="14" t="s">
        <v>2446</v>
      </c>
      <c r="B3631" s="15">
        <v>42763.076226851852</v>
      </c>
      <c r="C3631" t="str">
        <f t="shared" si="112"/>
        <v>28-1-2017</v>
      </c>
      <c r="D3631">
        <f t="shared" si="113"/>
        <v>1</v>
      </c>
      <c r="E3631" s="14" t="s">
        <v>1143</v>
      </c>
    </row>
    <row r="3632" spans="1:5" x14ac:dyDescent="0.25">
      <c r="A3632" s="14" t="s">
        <v>2447</v>
      </c>
      <c r="B3632" s="15">
        <v>42763.077094907407</v>
      </c>
      <c r="C3632" t="str">
        <f t="shared" si="112"/>
        <v>28-1-2017</v>
      </c>
      <c r="D3632">
        <f t="shared" si="113"/>
        <v>1</v>
      </c>
      <c r="E3632" s="14" t="s">
        <v>1143</v>
      </c>
    </row>
    <row r="3633" spans="1:5" x14ac:dyDescent="0.25">
      <c r="A3633" s="14" t="s">
        <v>2447</v>
      </c>
      <c r="B3633" s="15">
        <v>42763.077094907407</v>
      </c>
      <c r="C3633" t="str">
        <f t="shared" si="112"/>
        <v>28-1-2017</v>
      </c>
      <c r="D3633">
        <f t="shared" si="113"/>
        <v>1</v>
      </c>
      <c r="E3633" s="14" t="s">
        <v>1143</v>
      </c>
    </row>
    <row r="3634" spans="1:5" x14ac:dyDescent="0.25">
      <c r="A3634" s="14" t="s">
        <v>2448</v>
      </c>
      <c r="B3634" s="15">
        <v>42763.079131944447</v>
      </c>
      <c r="C3634" t="str">
        <f t="shared" si="112"/>
        <v>28-1-2017</v>
      </c>
      <c r="D3634">
        <f t="shared" si="113"/>
        <v>1</v>
      </c>
      <c r="E3634" s="14" t="s">
        <v>1145</v>
      </c>
    </row>
    <row r="3635" spans="1:5" x14ac:dyDescent="0.25">
      <c r="A3635" s="14" t="s">
        <v>2449</v>
      </c>
      <c r="B3635" s="15">
        <v>42763.08053240741</v>
      </c>
      <c r="C3635" t="str">
        <f t="shared" si="112"/>
        <v>28-1-2017</v>
      </c>
      <c r="D3635">
        <f t="shared" si="113"/>
        <v>1</v>
      </c>
      <c r="E3635" s="14" t="s">
        <v>1143</v>
      </c>
    </row>
    <row r="3636" spans="1:5" x14ac:dyDescent="0.25">
      <c r="A3636" s="14" t="s">
        <v>2449</v>
      </c>
      <c r="B3636" s="15">
        <v>42763.08053240741</v>
      </c>
      <c r="C3636" t="str">
        <f t="shared" si="112"/>
        <v>28-1-2017</v>
      </c>
      <c r="D3636">
        <f t="shared" si="113"/>
        <v>1</v>
      </c>
      <c r="E3636" s="14" t="s">
        <v>1143</v>
      </c>
    </row>
    <row r="3637" spans="1:5" x14ac:dyDescent="0.25">
      <c r="A3637" s="14" t="s">
        <v>1180</v>
      </c>
      <c r="B3637" s="15">
        <v>42763.080972222226</v>
      </c>
      <c r="C3637" t="str">
        <f t="shared" si="112"/>
        <v>28-1-2017</v>
      </c>
      <c r="D3637">
        <f t="shared" si="113"/>
        <v>1</v>
      </c>
      <c r="E3637" s="14" t="s">
        <v>1143</v>
      </c>
    </row>
    <row r="3638" spans="1:5" x14ac:dyDescent="0.25">
      <c r="A3638" s="14" t="s">
        <v>1180</v>
      </c>
      <c r="B3638" s="15">
        <v>42763.080972222226</v>
      </c>
      <c r="C3638" t="str">
        <f t="shared" si="112"/>
        <v>28-1-2017</v>
      </c>
      <c r="D3638">
        <f t="shared" si="113"/>
        <v>1</v>
      </c>
      <c r="E3638" s="14" t="s">
        <v>1143</v>
      </c>
    </row>
    <row r="3639" spans="1:5" x14ac:dyDescent="0.25">
      <c r="A3639" s="14" t="s">
        <v>2450</v>
      </c>
      <c r="B3639" s="15">
        <v>42763.081759259258</v>
      </c>
      <c r="C3639" t="str">
        <f t="shared" si="112"/>
        <v>28-1-2017</v>
      </c>
      <c r="D3639">
        <f t="shared" si="113"/>
        <v>1</v>
      </c>
      <c r="E3639" s="14" t="s">
        <v>1145</v>
      </c>
    </row>
    <row r="3640" spans="1:5" x14ac:dyDescent="0.25">
      <c r="A3640" s="14" t="s">
        <v>2451</v>
      </c>
      <c r="B3640" s="15">
        <v>42763.084317129629</v>
      </c>
      <c r="C3640" t="str">
        <f t="shared" si="112"/>
        <v>28-1-2017</v>
      </c>
      <c r="D3640">
        <f t="shared" si="113"/>
        <v>2</v>
      </c>
      <c r="E3640" s="14" t="s">
        <v>1143</v>
      </c>
    </row>
    <row r="3641" spans="1:5" x14ac:dyDescent="0.25">
      <c r="A3641" s="14" t="s">
        <v>2451</v>
      </c>
      <c r="B3641" s="15">
        <v>42763.084317129629</v>
      </c>
      <c r="C3641" t="str">
        <f t="shared" si="112"/>
        <v>28-1-2017</v>
      </c>
      <c r="D3641">
        <f t="shared" si="113"/>
        <v>2</v>
      </c>
      <c r="E3641" s="14" t="s">
        <v>1143</v>
      </c>
    </row>
    <row r="3642" spans="1:5" x14ac:dyDescent="0.25">
      <c r="A3642" s="14" t="s">
        <v>2452</v>
      </c>
      <c r="B3642" s="15">
        <v>42763.087627314817</v>
      </c>
      <c r="C3642" t="str">
        <f t="shared" si="112"/>
        <v>28-1-2017</v>
      </c>
      <c r="D3642">
        <f t="shared" si="113"/>
        <v>2</v>
      </c>
      <c r="E3642" s="14" t="s">
        <v>1145</v>
      </c>
    </row>
    <row r="3643" spans="1:5" x14ac:dyDescent="0.25">
      <c r="A3643" s="14" t="s">
        <v>2453</v>
      </c>
      <c r="B3643" s="15">
        <v>42763.088738425926</v>
      </c>
      <c r="C3643" t="str">
        <f t="shared" si="112"/>
        <v>28-1-2017</v>
      </c>
      <c r="D3643">
        <f t="shared" si="113"/>
        <v>2</v>
      </c>
      <c r="E3643" s="14" t="s">
        <v>1143</v>
      </c>
    </row>
    <row r="3644" spans="1:5" x14ac:dyDescent="0.25">
      <c r="A3644" s="14" t="s">
        <v>2453</v>
      </c>
      <c r="B3644" s="15">
        <v>42763.088738425926</v>
      </c>
      <c r="C3644" t="str">
        <f t="shared" si="112"/>
        <v>28-1-2017</v>
      </c>
      <c r="D3644">
        <f t="shared" si="113"/>
        <v>2</v>
      </c>
      <c r="E3644" s="14" t="s">
        <v>1143</v>
      </c>
    </row>
    <row r="3645" spans="1:5" x14ac:dyDescent="0.25">
      <c r="A3645" s="14" t="s">
        <v>2204</v>
      </c>
      <c r="B3645" s="15">
        <v>42763.08934027778</v>
      </c>
      <c r="C3645" t="str">
        <f t="shared" si="112"/>
        <v>28-1-2017</v>
      </c>
      <c r="D3645">
        <f t="shared" si="113"/>
        <v>2</v>
      </c>
      <c r="E3645" s="14" t="s">
        <v>1145</v>
      </c>
    </row>
    <row r="3646" spans="1:5" x14ac:dyDescent="0.25">
      <c r="A3646" s="14" t="s">
        <v>2454</v>
      </c>
      <c r="B3646" s="15">
        <v>42763.090798611112</v>
      </c>
      <c r="C3646" t="str">
        <f t="shared" si="112"/>
        <v>28-1-2017</v>
      </c>
      <c r="D3646">
        <f t="shared" si="113"/>
        <v>2</v>
      </c>
      <c r="E3646" s="14" t="s">
        <v>1145</v>
      </c>
    </row>
    <row r="3647" spans="1:5" x14ac:dyDescent="0.25">
      <c r="A3647" s="14" t="s">
        <v>2454</v>
      </c>
      <c r="B3647" s="15">
        <v>42763.090798611112</v>
      </c>
      <c r="C3647" t="str">
        <f t="shared" si="112"/>
        <v>28-1-2017</v>
      </c>
      <c r="D3647">
        <f t="shared" si="113"/>
        <v>2</v>
      </c>
      <c r="E3647" s="14" t="s">
        <v>1145</v>
      </c>
    </row>
    <row r="3648" spans="1:5" x14ac:dyDescent="0.25">
      <c r="A3648" s="14" t="s">
        <v>2074</v>
      </c>
      <c r="B3648" s="15">
        <v>42763.092407407406</v>
      </c>
      <c r="C3648" t="str">
        <f t="shared" si="112"/>
        <v>28-1-2017</v>
      </c>
      <c r="D3648">
        <f t="shared" si="113"/>
        <v>2</v>
      </c>
      <c r="E3648" s="14" t="s">
        <v>1145</v>
      </c>
    </row>
    <row r="3649" spans="1:5" x14ac:dyDescent="0.25">
      <c r="A3649" s="14" t="s">
        <v>50</v>
      </c>
      <c r="B3649" s="15">
        <v>42763.092523148145</v>
      </c>
      <c r="C3649" t="str">
        <f t="shared" si="112"/>
        <v>28-1-2017</v>
      </c>
      <c r="D3649">
        <f t="shared" si="113"/>
        <v>2</v>
      </c>
      <c r="E3649" s="14" t="s">
        <v>1145</v>
      </c>
    </row>
    <row r="3650" spans="1:5" x14ac:dyDescent="0.25">
      <c r="A3650" s="14" t="s">
        <v>2455</v>
      </c>
      <c r="B3650" s="15">
        <v>42763.093402777777</v>
      </c>
      <c r="C3650" t="str">
        <f t="shared" si="112"/>
        <v>28-1-2017</v>
      </c>
      <c r="D3650">
        <f t="shared" si="113"/>
        <v>2</v>
      </c>
      <c r="E3650" s="14" t="s">
        <v>1145</v>
      </c>
    </row>
    <row r="3651" spans="1:5" x14ac:dyDescent="0.25">
      <c r="A3651" s="14" t="s">
        <v>2456</v>
      </c>
      <c r="B3651" s="15">
        <v>42763.097592592596</v>
      </c>
      <c r="C3651" t="str">
        <f t="shared" ref="C3651:C3714" si="114">CONCATENATE(DAY(B3651),"-",MONTH(B3651),"-",YEAR(B3651))</f>
        <v>28-1-2017</v>
      </c>
      <c r="D3651">
        <f t="shared" ref="D3651:D3714" si="115">HOUR(B3651)</f>
        <v>2</v>
      </c>
      <c r="E3651" s="14" t="s">
        <v>1143</v>
      </c>
    </row>
    <row r="3652" spans="1:5" x14ac:dyDescent="0.25">
      <c r="A3652" s="14" t="s">
        <v>2456</v>
      </c>
      <c r="B3652" s="15">
        <v>42763.097592592596</v>
      </c>
      <c r="C3652" t="str">
        <f t="shared" si="114"/>
        <v>28-1-2017</v>
      </c>
      <c r="D3652">
        <f t="shared" si="115"/>
        <v>2</v>
      </c>
      <c r="E3652" s="14" t="s">
        <v>1143</v>
      </c>
    </row>
    <row r="3653" spans="1:5" x14ac:dyDescent="0.25">
      <c r="A3653" s="14" t="s">
        <v>2457</v>
      </c>
      <c r="B3653" s="15">
        <v>42763.099745370368</v>
      </c>
      <c r="C3653" t="str">
        <f t="shared" si="114"/>
        <v>28-1-2017</v>
      </c>
      <c r="D3653">
        <f t="shared" si="115"/>
        <v>2</v>
      </c>
      <c r="E3653" s="14" t="s">
        <v>1145</v>
      </c>
    </row>
    <row r="3654" spans="1:5" x14ac:dyDescent="0.25">
      <c r="A3654" s="14" t="s">
        <v>1229</v>
      </c>
      <c r="B3654" s="15">
        <v>42763.102048611108</v>
      </c>
      <c r="C3654" t="str">
        <f t="shared" si="114"/>
        <v>28-1-2017</v>
      </c>
      <c r="D3654">
        <f t="shared" si="115"/>
        <v>2</v>
      </c>
      <c r="E3654" s="14" t="s">
        <v>1147</v>
      </c>
    </row>
    <row r="3655" spans="1:5" x14ac:dyDescent="0.25">
      <c r="A3655" s="14" t="s">
        <v>2458</v>
      </c>
      <c r="B3655" s="15">
        <v>42763.102881944447</v>
      </c>
      <c r="C3655" t="str">
        <f t="shared" si="114"/>
        <v>28-1-2017</v>
      </c>
      <c r="D3655">
        <f t="shared" si="115"/>
        <v>2</v>
      </c>
      <c r="E3655" s="14" t="s">
        <v>1145</v>
      </c>
    </row>
    <row r="3656" spans="1:5" x14ac:dyDescent="0.25">
      <c r="A3656" s="14" t="s">
        <v>2459</v>
      </c>
      <c r="B3656" s="15">
        <v>42763.10596064815</v>
      </c>
      <c r="C3656" t="str">
        <f t="shared" si="114"/>
        <v>28-1-2017</v>
      </c>
      <c r="D3656">
        <f t="shared" si="115"/>
        <v>2</v>
      </c>
      <c r="E3656" s="14" t="s">
        <v>1145</v>
      </c>
    </row>
    <row r="3657" spans="1:5" x14ac:dyDescent="0.25">
      <c r="A3657" s="14" t="s">
        <v>2460</v>
      </c>
      <c r="B3657" s="15">
        <v>42763.107488425929</v>
      </c>
      <c r="C3657" t="str">
        <f t="shared" si="114"/>
        <v>28-1-2017</v>
      </c>
      <c r="D3657">
        <f t="shared" si="115"/>
        <v>2</v>
      </c>
      <c r="E3657" s="14" t="s">
        <v>1145</v>
      </c>
    </row>
    <row r="3658" spans="1:5" x14ac:dyDescent="0.25">
      <c r="A3658" s="14" t="s">
        <v>1595</v>
      </c>
      <c r="B3658" s="15">
        <v>42763.108738425923</v>
      </c>
      <c r="C3658" t="str">
        <f t="shared" si="114"/>
        <v>28-1-2017</v>
      </c>
      <c r="D3658">
        <f t="shared" si="115"/>
        <v>2</v>
      </c>
      <c r="E3658" s="14" t="s">
        <v>1146</v>
      </c>
    </row>
    <row r="3659" spans="1:5" x14ac:dyDescent="0.25">
      <c r="A3659" s="14" t="s">
        <v>2461</v>
      </c>
      <c r="B3659" s="15">
        <v>42763.109606481485</v>
      </c>
      <c r="C3659" t="str">
        <f t="shared" si="114"/>
        <v>28-1-2017</v>
      </c>
      <c r="D3659">
        <f t="shared" si="115"/>
        <v>2</v>
      </c>
      <c r="E3659" s="14" t="s">
        <v>1145</v>
      </c>
    </row>
    <row r="3660" spans="1:5" x14ac:dyDescent="0.25">
      <c r="A3660" s="14" t="s">
        <v>1212</v>
      </c>
      <c r="B3660" s="15">
        <v>42763.119351851848</v>
      </c>
      <c r="C3660" t="str">
        <f t="shared" si="114"/>
        <v>28-1-2017</v>
      </c>
      <c r="D3660">
        <f t="shared" si="115"/>
        <v>2</v>
      </c>
      <c r="E3660" s="14" t="s">
        <v>1147</v>
      </c>
    </row>
    <row r="3661" spans="1:5" x14ac:dyDescent="0.25">
      <c r="A3661" s="14" t="s">
        <v>1272</v>
      </c>
      <c r="B3661" s="15">
        <v>42763.120567129627</v>
      </c>
      <c r="C3661" t="str">
        <f t="shared" si="114"/>
        <v>28-1-2017</v>
      </c>
      <c r="D3661">
        <f t="shared" si="115"/>
        <v>2</v>
      </c>
      <c r="E3661" s="14" t="s">
        <v>1146</v>
      </c>
    </row>
    <row r="3662" spans="1:5" x14ac:dyDescent="0.25">
      <c r="A3662" s="14" t="s">
        <v>2462</v>
      </c>
      <c r="B3662" s="15">
        <v>42763.121516203704</v>
      </c>
      <c r="C3662" t="str">
        <f t="shared" si="114"/>
        <v>28-1-2017</v>
      </c>
      <c r="D3662">
        <f t="shared" si="115"/>
        <v>2</v>
      </c>
      <c r="E3662" s="14" t="s">
        <v>1145</v>
      </c>
    </row>
    <row r="3663" spans="1:5" x14ac:dyDescent="0.25">
      <c r="A3663" s="14" t="s">
        <v>1390</v>
      </c>
      <c r="B3663" s="15">
        <v>42763.122789351852</v>
      </c>
      <c r="C3663" t="str">
        <f t="shared" si="114"/>
        <v>28-1-2017</v>
      </c>
      <c r="D3663">
        <f t="shared" si="115"/>
        <v>2</v>
      </c>
      <c r="E3663" s="14" t="s">
        <v>1146</v>
      </c>
    </row>
    <row r="3664" spans="1:5" x14ac:dyDescent="0.25">
      <c r="A3664" s="14" t="s">
        <v>2463</v>
      </c>
      <c r="B3664" s="15">
        <v>42763.124618055554</v>
      </c>
      <c r="C3664" t="str">
        <f t="shared" si="114"/>
        <v>28-1-2017</v>
      </c>
      <c r="D3664">
        <f t="shared" si="115"/>
        <v>2</v>
      </c>
      <c r="E3664" s="14" t="s">
        <v>1145</v>
      </c>
    </row>
    <row r="3665" spans="1:5" x14ac:dyDescent="0.25">
      <c r="A3665" s="14" t="s">
        <v>2110</v>
      </c>
      <c r="B3665" s="15">
        <v>42763.132685185185</v>
      </c>
      <c r="C3665" t="str">
        <f t="shared" si="114"/>
        <v>28-1-2017</v>
      </c>
      <c r="D3665">
        <f t="shared" si="115"/>
        <v>3</v>
      </c>
      <c r="E3665" s="14" t="s">
        <v>1145</v>
      </c>
    </row>
    <row r="3666" spans="1:5" x14ac:dyDescent="0.25">
      <c r="A3666" s="14" t="s">
        <v>292</v>
      </c>
      <c r="B3666" s="15">
        <v>42763.135092592594</v>
      </c>
      <c r="C3666" t="str">
        <f t="shared" si="114"/>
        <v>28-1-2017</v>
      </c>
      <c r="D3666">
        <f t="shared" si="115"/>
        <v>3</v>
      </c>
      <c r="E3666" s="14" t="s">
        <v>1145</v>
      </c>
    </row>
    <row r="3667" spans="1:5" x14ac:dyDescent="0.25">
      <c r="A3667" s="14" t="s">
        <v>2464</v>
      </c>
      <c r="B3667" s="15">
        <v>42763.136678240742</v>
      </c>
      <c r="C3667" t="str">
        <f t="shared" si="114"/>
        <v>28-1-2017</v>
      </c>
      <c r="D3667">
        <f t="shared" si="115"/>
        <v>3</v>
      </c>
      <c r="E3667" s="14" t="s">
        <v>1145</v>
      </c>
    </row>
    <row r="3668" spans="1:5" x14ac:dyDescent="0.25">
      <c r="A3668" s="14" t="s">
        <v>2464</v>
      </c>
      <c r="B3668" s="15">
        <v>42763.136678240742</v>
      </c>
      <c r="C3668" t="str">
        <f t="shared" si="114"/>
        <v>28-1-2017</v>
      </c>
      <c r="D3668">
        <f t="shared" si="115"/>
        <v>3</v>
      </c>
      <c r="E3668" s="14" t="s">
        <v>1145</v>
      </c>
    </row>
    <row r="3669" spans="1:5" x14ac:dyDescent="0.25">
      <c r="A3669" s="14" t="s">
        <v>2465</v>
      </c>
      <c r="B3669" s="15">
        <v>42763.137256944443</v>
      </c>
      <c r="C3669" t="str">
        <f t="shared" si="114"/>
        <v>28-1-2017</v>
      </c>
      <c r="D3669">
        <f t="shared" si="115"/>
        <v>3</v>
      </c>
      <c r="E3669" s="14" t="s">
        <v>1145</v>
      </c>
    </row>
    <row r="3670" spans="1:5" x14ac:dyDescent="0.25">
      <c r="A3670" s="14" t="s">
        <v>1231</v>
      </c>
      <c r="B3670" s="15">
        <v>42763.138043981482</v>
      </c>
      <c r="C3670" t="str">
        <f t="shared" si="114"/>
        <v>28-1-2017</v>
      </c>
      <c r="D3670">
        <f t="shared" si="115"/>
        <v>3</v>
      </c>
      <c r="E3670" s="14" t="s">
        <v>1145</v>
      </c>
    </row>
    <row r="3671" spans="1:5" x14ac:dyDescent="0.25">
      <c r="A3671" s="14" t="s">
        <v>2466</v>
      </c>
      <c r="B3671" s="15">
        <v>42763.13858796296</v>
      </c>
      <c r="C3671" t="str">
        <f t="shared" si="114"/>
        <v>28-1-2017</v>
      </c>
      <c r="D3671">
        <f t="shared" si="115"/>
        <v>3</v>
      </c>
      <c r="E3671" s="14" t="s">
        <v>1145</v>
      </c>
    </row>
    <row r="3672" spans="1:5" x14ac:dyDescent="0.25">
      <c r="A3672" s="14" t="s">
        <v>1278</v>
      </c>
      <c r="B3672" s="15">
        <v>42763.152731481481</v>
      </c>
      <c r="C3672" t="str">
        <f t="shared" si="114"/>
        <v>28-1-2017</v>
      </c>
      <c r="D3672">
        <f t="shared" si="115"/>
        <v>3</v>
      </c>
      <c r="E3672" s="14" t="s">
        <v>1145</v>
      </c>
    </row>
    <row r="3673" spans="1:5" x14ac:dyDescent="0.25">
      <c r="A3673" s="14" t="s">
        <v>1359</v>
      </c>
      <c r="B3673" s="15">
        <v>42763.175266203703</v>
      </c>
      <c r="C3673" t="str">
        <f t="shared" si="114"/>
        <v>28-1-2017</v>
      </c>
      <c r="D3673">
        <f t="shared" si="115"/>
        <v>4</v>
      </c>
      <c r="E3673" s="14" t="s">
        <v>1143</v>
      </c>
    </row>
    <row r="3674" spans="1:5" x14ac:dyDescent="0.25">
      <c r="A3674" s="14" t="s">
        <v>1359</v>
      </c>
      <c r="B3674" s="15">
        <v>42763.175266203703</v>
      </c>
      <c r="C3674" t="str">
        <f t="shared" si="114"/>
        <v>28-1-2017</v>
      </c>
      <c r="D3674">
        <f t="shared" si="115"/>
        <v>4</v>
      </c>
      <c r="E3674" s="14" t="s">
        <v>1143</v>
      </c>
    </row>
    <row r="3675" spans="1:5" x14ac:dyDescent="0.25">
      <c r="A3675" s="14" t="s">
        <v>617</v>
      </c>
      <c r="B3675" s="15">
        <v>42763.178854166668</v>
      </c>
      <c r="C3675" t="str">
        <f t="shared" si="114"/>
        <v>28-1-2017</v>
      </c>
      <c r="D3675">
        <f t="shared" si="115"/>
        <v>4</v>
      </c>
      <c r="E3675" s="14" t="s">
        <v>1145</v>
      </c>
    </row>
    <row r="3676" spans="1:5" x14ac:dyDescent="0.25">
      <c r="A3676" s="14" t="s">
        <v>1308</v>
      </c>
      <c r="B3676" s="15">
        <v>42763.181759259256</v>
      </c>
      <c r="C3676" t="str">
        <f t="shared" si="114"/>
        <v>28-1-2017</v>
      </c>
      <c r="D3676">
        <f t="shared" si="115"/>
        <v>4</v>
      </c>
      <c r="E3676" s="14" t="s">
        <v>1143</v>
      </c>
    </row>
    <row r="3677" spans="1:5" x14ac:dyDescent="0.25">
      <c r="A3677" s="14" t="s">
        <v>1308</v>
      </c>
      <c r="B3677" s="15">
        <v>42763.181759259256</v>
      </c>
      <c r="C3677" t="str">
        <f t="shared" si="114"/>
        <v>28-1-2017</v>
      </c>
      <c r="D3677">
        <f t="shared" si="115"/>
        <v>4</v>
      </c>
      <c r="E3677" s="14" t="s">
        <v>1143</v>
      </c>
    </row>
    <row r="3678" spans="1:5" x14ac:dyDescent="0.25">
      <c r="A3678" s="14" t="s">
        <v>2467</v>
      </c>
      <c r="B3678" s="15">
        <v>42763.186354166668</v>
      </c>
      <c r="C3678" t="str">
        <f t="shared" si="114"/>
        <v>28-1-2017</v>
      </c>
      <c r="D3678">
        <f t="shared" si="115"/>
        <v>4</v>
      </c>
      <c r="E3678" s="14" t="s">
        <v>1145</v>
      </c>
    </row>
    <row r="3679" spans="1:5" x14ac:dyDescent="0.25">
      <c r="A3679" s="14" t="s">
        <v>2144</v>
      </c>
      <c r="B3679" s="15">
        <v>42763.186643518522</v>
      </c>
      <c r="C3679" t="str">
        <f t="shared" si="114"/>
        <v>28-1-2017</v>
      </c>
      <c r="D3679">
        <f t="shared" si="115"/>
        <v>4</v>
      </c>
      <c r="E3679" s="14" t="s">
        <v>1145</v>
      </c>
    </row>
    <row r="3680" spans="1:5" x14ac:dyDescent="0.25">
      <c r="A3680" s="14" t="s">
        <v>2145</v>
      </c>
      <c r="B3680" s="15">
        <v>42763.18787037037</v>
      </c>
      <c r="C3680" t="str">
        <f t="shared" si="114"/>
        <v>28-1-2017</v>
      </c>
      <c r="D3680">
        <f t="shared" si="115"/>
        <v>4</v>
      </c>
      <c r="E3680" s="14" t="s">
        <v>1145</v>
      </c>
    </row>
    <row r="3681" spans="1:5" x14ac:dyDescent="0.25">
      <c r="A3681" s="14" t="s">
        <v>2468</v>
      </c>
      <c r="B3681" s="15">
        <v>42763.189074074071</v>
      </c>
      <c r="C3681" t="str">
        <f t="shared" si="114"/>
        <v>28-1-2017</v>
      </c>
      <c r="D3681">
        <f t="shared" si="115"/>
        <v>4</v>
      </c>
      <c r="E3681" s="14" t="s">
        <v>1145</v>
      </c>
    </row>
    <row r="3682" spans="1:5" x14ac:dyDescent="0.25">
      <c r="A3682" s="14" t="s">
        <v>125</v>
      </c>
      <c r="B3682" s="15">
        <v>42763.189421296294</v>
      </c>
      <c r="C3682" t="str">
        <f t="shared" si="114"/>
        <v>28-1-2017</v>
      </c>
      <c r="D3682">
        <f t="shared" si="115"/>
        <v>4</v>
      </c>
      <c r="E3682" s="14" t="s">
        <v>1145</v>
      </c>
    </row>
    <row r="3683" spans="1:5" x14ac:dyDescent="0.25">
      <c r="A3683" s="14" t="s">
        <v>125</v>
      </c>
      <c r="B3683" s="15">
        <v>42763.189421296294</v>
      </c>
      <c r="C3683" t="str">
        <f t="shared" si="114"/>
        <v>28-1-2017</v>
      </c>
      <c r="D3683">
        <f t="shared" si="115"/>
        <v>4</v>
      </c>
      <c r="E3683" s="14" t="s">
        <v>1145</v>
      </c>
    </row>
    <row r="3684" spans="1:5" x14ac:dyDescent="0.25">
      <c r="A3684" s="14" t="s">
        <v>2469</v>
      </c>
      <c r="B3684" s="15">
        <v>42763.191122685188</v>
      </c>
      <c r="C3684" t="str">
        <f t="shared" si="114"/>
        <v>28-1-2017</v>
      </c>
      <c r="D3684">
        <f t="shared" si="115"/>
        <v>4</v>
      </c>
      <c r="E3684" s="14" t="s">
        <v>1145</v>
      </c>
    </row>
    <row r="3685" spans="1:5" x14ac:dyDescent="0.25">
      <c r="A3685" s="14" t="s">
        <v>1716</v>
      </c>
      <c r="B3685" s="15">
        <v>42763.20108796296</v>
      </c>
      <c r="C3685" t="str">
        <f t="shared" si="114"/>
        <v>28-1-2017</v>
      </c>
      <c r="D3685">
        <f t="shared" si="115"/>
        <v>4</v>
      </c>
      <c r="E3685" s="14" t="s">
        <v>1145</v>
      </c>
    </row>
    <row r="3686" spans="1:5" x14ac:dyDescent="0.25">
      <c r="A3686" s="14" t="s">
        <v>2470</v>
      </c>
      <c r="B3686" s="15">
        <v>42763.227569444447</v>
      </c>
      <c r="C3686" t="str">
        <f t="shared" si="114"/>
        <v>28-1-2017</v>
      </c>
      <c r="D3686">
        <f t="shared" si="115"/>
        <v>5</v>
      </c>
      <c r="E3686" s="14" t="s">
        <v>1145</v>
      </c>
    </row>
    <row r="3687" spans="1:5" x14ac:dyDescent="0.25">
      <c r="A3687" s="14" t="s">
        <v>1367</v>
      </c>
      <c r="B3687" s="15">
        <v>42763.228634259256</v>
      </c>
      <c r="C3687" t="str">
        <f t="shared" si="114"/>
        <v>28-1-2017</v>
      </c>
      <c r="D3687">
        <f t="shared" si="115"/>
        <v>5</v>
      </c>
      <c r="E3687" s="14" t="s">
        <v>1145</v>
      </c>
    </row>
    <row r="3688" spans="1:5" x14ac:dyDescent="0.25">
      <c r="A3688" s="14" t="s">
        <v>1367</v>
      </c>
      <c r="B3688" s="15">
        <v>42763.228634259256</v>
      </c>
      <c r="C3688" t="str">
        <f t="shared" si="114"/>
        <v>28-1-2017</v>
      </c>
      <c r="D3688">
        <f t="shared" si="115"/>
        <v>5</v>
      </c>
      <c r="E3688" s="14" t="s">
        <v>1145</v>
      </c>
    </row>
    <row r="3689" spans="1:5" x14ac:dyDescent="0.25">
      <c r="A3689" s="14" t="s">
        <v>2471</v>
      </c>
      <c r="B3689" s="15">
        <v>42763.241562499999</v>
      </c>
      <c r="C3689" t="str">
        <f t="shared" si="114"/>
        <v>28-1-2017</v>
      </c>
      <c r="D3689">
        <f t="shared" si="115"/>
        <v>5</v>
      </c>
      <c r="E3689" s="14" t="s">
        <v>1145</v>
      </c>
    </row>
    <row r="3690" spans="1:5" x14ac:dyDescent="0.25">
      <c r="A3690" s="14" t="s">
        <v>1273</v>
      </c>
      <c r="B3690" s="15">
        <v>42763.244953703703</v>
      </c>
      <c r="C3690" t="str">
        <f t="shared" si="114"/>
        <v>28-1-2017</v>
      </c>
      <c r="D3690">
        <f t="shared" si="115"/>
        <v>5</v>
      </c>
      <c r="E3690" s="14" t="s">
        <v>1143</v>
      </c>
    </row>
    <row r="3691" spans="1:5" x14ac:dyDescent="0.25">
      <c r="A3691" s="14" t="s">
        <v>1273</v>
      </c>
      <c r="B3691" s="15">
        <v>42763.244953703703</v>
      </c>
      <c r="C3691" t="str">
        <f t="shared" si="114"/>
        <v>28-1-2017</v>
      </c>
      <c r="D3691">
        <f t="shared" si="115"/>
        <v>5</v>
      </c>
      <c r="E3691" s="14" t="s">
        <v>1143</v>
      </c>
    </row>
    <row r="3692" spans="1:5" x14ac:dyDescent="0.25">
      <c r="A3692" s="14" t="s">
        <v>1254</v>
      </c>
      <c r="B3692" s="15">
        <v>42763.246759259258</v>
      </c>
      <c r="C3692" t="str">
        <f t="shared" si="114"/>
        <v>28-1-2017</v>
      </c>
      <c r="D3692">
        <f t="shared" si="115"/>
        <v>5</v>
      </c>
      <c r="E3692" s="14" t="s">
        <v>1143</v>
      </c>
    </row>
    <row r="3693" spans="1:5" x14ac:dyDescent="0.25">
      <c r="A3693" s="14" t="s">
        <v>1254</v>
      </c>
      <c r="B3693" s="15">
        <v>42763.246759259258</v>
      </c>
      <c r="C3693" t="str">
        <f t="shared" si="114"/>
        <v>28-1-2017</v>
      </c>
      <c r="D3693">
        <f t="shared" si="115"/>
        <v>5</v>
      </c>
      <c r="E3693" s="14" t="s">
        <v>1143</v>
      </c>
    </row>
    <row r="3694" spans="1:5" x14ac:dyDescent="0.25">
      <c r="A3694" s="14" t="s">
        <v>2472</v>
      </c>
      <c r="B3694" s="15">
        <v>42763.253993055558</v>
      </c>
      <c r="C3694" t="str">
        <f t="shared" si="114"/>
        <v>28-1-2017</v>
      </c>
      <c r="D3694">
        <f t="shared" si="115"/>
        <v>6</v>
      </c>
      <c r="E3694" s="14" t="s">
        <v>1145</v>
      </c>
    </row>
    <row r="3695" spans="1:5" x14ac:dyDescent="0.25">
      <c r="A3695" s="14" t="s">
        <v>2473</v>
      </c>
      <c r="B3695" s="15">
        <v>42763.260081018518</v>
      </c>
      <c r="C3695" t="str">
        <f t="shared" si="114"/>
        <v>28-1-2017</v>
      </c>
      <c r="D3695">
        <f t="shared" si="115"/>
        <v>6</v>
      </c>
      <c r="E3695" s="14" t="s">
        <v>1145</v>
      </c>
    </row>
    <row r="3696" spans="1:5" x14ac:dyDescent="0.25">
      <c r="A3696" s="14" t="s">
        <v>1720</v>
      </c>
      <c r="B3696" s="15">
        <v>42763.262002314812</v>
      </c>
      <c r="C3696" t="str">
        <f t="shared" si="114"/>
        <v>28-1-2017</v>
      </c>
      <c r="D3696">
        <f t="shared" si="115"/>
        <v>6</v>
      </c>
      <c r="E3696" s="14" t="s">
        <v>1145</v>
      </c>
    </row>
    <row r="3697" spans="1:5" x14ac:dyDescent="0.25">
      <c r="A3697" s="14" t="s">
        <v>2474</v>
      </c>
      <c r="B3697" s="15">
        <v>42763.264803240738</v>
      </c>
      <c r="C3697" t="str">
        <f t="shared" si="114"/>
        <v>28-1-2017</v>
      </c>
      <c r="D3697">
        <f t="shared" si="115"/>
        <v>6</v>
      </c>
      <c r="E3697" s="14" t="s">
        <v>1143</v>
      </c>
    </row>
    <row r="3698" spans="1:5" x14ac:dyDescent="0.25">
      <c r="A3698" s="14" t="s">
        <v>2474</v>
      </c>
      <c r="B3698" s="15">
        <v>42763.264803240738</v>
      </c>
      <c r="C3698" t="str">
        <f t="shared" si="114"/>
        <v>28-1-2017</v>
      </c>
      <c r="D3698">
        <f t="shared" si="115"/>
        <v>6</v>
      </c>
      <c r="E3698" s="14" t="s">
        <v>1143</v>
      </c>
    </row>
    <row r="3699" spans="1:5" x14ac:dyDescent="0.25">
      <c r="A3699" s="14" t="s">
        <v>2474</v>
      </c>
      <c r="B3699" s="15">
        <v>42763.264803240738</v>
      </c>
      <c r="C3699" t="str">
        <f t="shared" si="114"/>
        <v>28-1-2017</v>
      </c>
      <c r="D3699">
        <f t="shared" si="115"/>
        <v>6</v>
      </c>
      <c r="E3699" s="14" t="s">
        <v>1143</v>
      </c>
    </row>
    <row r="3700" spans="1:5" x14ac:dyDescent="0.25">
      <c r="A3700" s="14" t="s">
        <v>2474</v>
      </c>
      <c r="B3700" s="15">
        <v>42763.264803240738</v>
      </c>
      <c r="C3700" t="str">
        <f t="shared" si="114"/>
        <v>28-1-2017</v>
      </c>
      <c r="D3700">
        <f t="shared" si="115"/>
        <v>6</v>
      </c>
      <c r="E3700" s="14" t="s">
        <v>1143</v>
      </c>
    </row>
    <row r="3701" spans="1:5" x14ac:dyDescent="0.25">
      <c r="A3701" s="14" t="s">
        <v>674</v>
      </c>
      <c r="B3701" s="15">
        <v>42763.266064814816</v>
      </c>
      <c r="C3701" t="str">
        <f t="shared" si="114"/>
        <v>28-1-2017</v>
      </c>
      <c r="D3701">
        <f t="shared" si="115"/>
        <v>6</v>
      </c>
      <c r="E3701" s="14" t="s">
        <v>1145</v>
      </c>
    </row>
    <row r="3702" spans="1:5" x14ac:dyDescent="0.25">
      <c r="A3702" s="14" t="s">
        <v>1252</v>
      </c>
      <c r="B3702" s="15">
        <v>42763.267129629632</v>
      </c>
      <c r="C3702" t="str">
        <f t="shared" si="114"/>
        <v>28-1-2017</v>
      </c>
      <c r="D3702">
        <f t="shared" si="115"/>
        <v>6</v>
      </c>
      <c r="E3702" s="14" t="s">
        <v>1152</v>
      </c>
    </row>
    <row r="3703" spans="1:5" x14ac:dyDescent="0.25">
      <c r="A3703" s="14" t="s">
        <v>2475</v>
      </c>
      <c r="B3703" s="15">
        <v>42763.268576388888</v>
      </c>
      <c r="C3703" t="str">
        <f t="shared" si="114"/>
        <v>28-1-2017</v>
      </c>
      <c r="D3703">
        <f t="shared" si="115"/>
        <v>6</v>
      </c>
      <c r="E3703" s="14" t="s">
        <v>1145</v>
      </c>
    </row>
    <row r="3704" spans="1:5" x14ac:dyDescent="0.25">
      <c r="A3704" s="14" t="s">
        <v>675</v>
      </c>
      <c r="B3704" s="15">
        <v>42763.268831018519</v>
      </c>
      <c r="C3704" t="str">
        <f t="shared" si="114"/>
        <v>28-1-2017</v>
      </c>
      <c r="D3704">
        <f t="shared" si="115"/>
        <v>6</v>
      </c>
      <c r="E3704" s="14" t="s">
        <v>1143</v>
      </c>
    </row>
    <row r="3705" spans="1:5" x14ac:dyDescent="0.25">
      <c r="A3705" s="14" t="s">
        <v>675</v>
      </c>
      <c r="B3705" s="15">
        <v>42763.268831018519</v>
      </c>
      <c r="C3705" t="str">
        <f t="shared" si="114"/>
        <v>28-1-2017</v>
      </c>
      <c r="D3705">
        <f t="shared" si="115"/>
        <v>6</v>
      </c>
      <c r="E3705" s="14" t="s">
        <v>1143</v>
      </c>
    </row>
    <row r="3706" spans="1:5" x14ac:dyDescent="0.25">
      <c r="A3706" s="14" t="s">
        <v>1938</v>
      </c>
      <c r="B3706" s="15">
        <v>42763.282916666663</v>
      </c>
      <c r="C3706" t="str">
        <f t="shared" si="114"/>
        <v>28-1-2017</v>
      </c>
      <c r="D3706">
        <f t="shared" si="115"/>
        <v>6</v>
      </c>
      <c r="E3706" s="14" t="s">
        <v>1152</v>
      </c>
    </row>
    <row r="3707" spans="1:5" x14ac:dyDescent="0.25">
      <c r="A3707" s="14" t="s">
        <v>1279</v>
      </c>
      <c r="B3707" s="15">
        <v>42763.287812499999</v>
      </c>
      <c r="C3707" t="str">
        <f t="shared" si="114"/>
        <v>28-1-2017</v>
      </c>
      <c r="D3707">
        <f t="shared" si="115"/>
        <v>6</v>
      </c>
      <c r="E3707" s="14" t="s">
        <v>1146</v>
      </c>
    </row>
    <row r="3708" spans="1:5" x14ac:dyDescent="0.25">
      <c r="A3708" s="14" t="s">
        <v>687</v>
      </c>
      <c r="B3708" s="15">
        <v>42763.289398148147</v>
      </c>
      <c r="C3708" t="str">
        <f t="shared" si="114"/>
        <v>28-1-2017</v>
      </c>
      <c r="D3708">
        <f t="shared" si="115"/>
        <v>6</v>
      </c>
      <c r="E3708" s="14" t="s">
        <v>1143</v>
      </c>
    </row>
    <row r="3709" spans="1:5" x14ac:dyDescent="0.25">
      <c r="A3709" s="14" t="s">
        <v>687</v>
      </c>
      <c r="B3709" s="15">
        <v>42763.289398148147</v>
      </c>
      <c r="C3709" t="str">
        <f t="shared" si="114"/>
        <v>28-1-2017</v>
      </c>
      <c r="D3709">
        <f t="shared" si="115"/>
        <v>6</v>
      </c>
      <c r="E3709" s="14" t="s">
        <v>1143</v>
      </c>
    </row>
    <row r="3710" spans="1:5" x14ac:dyDescent="0.25">
      <c r="A3710" s="14" t="s">
        <v>2476</v>
      </c>
      <c r="B3710" s="15">
        <v>42763.29173611111</v>
      </c>
      <c r="C3710" t="str">
        <f t="shared" si="114"/>
        <v>28-1-2017</v>
      </c>
      <c r="D3710">
        <f t="shared" si="115"/>
        <v>7</v>
      </c>
      <c r="E3710" s="14" t="s">
        <v>1145</v>
      </c>
    </row>
    <row r="3711" spans="1:5" x14ac:dyDescent="0.25">
      <c r="A3711" s="14" t="s">
        <v>1242</v>
      </c>
      <c r="B3711" s="15">
        <v>42763.291944444441</v>
      </c>
      <c r="C3711" t="str">
        <f t="shared" si="114"/>
        <v>28-1-2017</v>
      </c>
      <c r="D3711">
        <f t="shared" si="115"/>
        <v>7</v>
      </c>
      <c r="E3711" s="14" t="s">
        <v>1145</v>
      </c>
    </row>
    <row r="3712" spans="1:5" x14ac:dyDescent="0.25">
      <c r="A3712" s="14" t="s">
        <v>2477</v>
      </c>
      <c r="B3712" s="15">
        <v>42763.298576388886</v>
      </c>
      <c r="C3712" t="str">
        <f t="shared" si="114"/>
        <v>28-1-2017</v>
      </c>
      <c r="D3712">
        <f t="shared" si="115"/>
        <v>7</v>
      </c>
      <c r="E3712" s="14" t="s">
        <v>1145</v>
      </c>
    </row>
    <row r="3713" spans="1:5" x14ac:dyDescent="0.25">
      <c r="A3713" s="14" t="s">
        <v>1583</v>
      </c>
      <c r="B3713" s="15">
        <v>42763.30395833333</v>
      </c>
      <c r="C3713" t="str">
        <f t="shared" si="114"/>
        <v>28-1-2017</v>
      </c>
      <c r="D3713">
        <f t="shared" si="115"/>
        <v>7</v>
      </c>
      <c r="E3713" s="14" t="s">
        <v>1145</v>
      </c>
    </row>
    <row r="3714" spans="1:5" x14ac:dyDescent="0.25">
      <c r="A3714" s="14" t="s">
        <v>2478</v>
      </c>
      <c r="B3714" s="15">
        <v>42763.305243055554</v>
      </c>
      <c r="C3714" t="str">
        <f t="shared" si="114"/>
        <v>28-1-2017</v>
      </c>
      <c r="D3714">
        <f t="shared" si="115"/>
        <v>7</v>
      </c>
      <c r="E3714" s="14" t="s">
        <v>1143</v>
      </c>
    </row>
    <row r="3715" spans="1:5" x14ac:dyDescent="0.25">
      <c r="A3715" s="14" t="s">
        <v>2478</v>
      </c>
      <c r="B3715" s="15">
        <v>42763.305243055554</v>
      </c>
      <c r="C3715" t="str">
        <f t="shared" ref="C3715:C3778" si="116">CONCATENATE(DAY(B3715),"-",MONTH(B3715),"-",YEAR(B3715))</f>
        <v>28-1-2017</v>
      </c>
      <c r="D3715">
        <f t="shared" ref="D3715:D3778" si="117">HOUR(B3715)</f>
        <v>7</v>
      </c>
      <c r="E3715" s="14" t="s">
        <v>1143</v>
      </c>
    </row>
    <row r="3716" spans="1:5" x14ac:dyDescent="0.25">
      <c r="A3716" s="14" t="s">
        <v>2478</v>
      </c>
      <c r="B3716" s="15">
        <v>42763.305243055554</v>
      </c>
      <c r="C3716" t="str">
        <f t="shared" si="116"/>
        <v>28-1-2017</v>
      </c>
      <c r="D3716">
        <f t="shared" si="117"/>
        <v>7</v>
      </c>
      <c r="E3716" s="14" t="s">
        <v>1143</v>
      </c>
    </row>
    <row r="3717" spans="1:5" x14ac:dyDescent="0.25">
      <c r="A3717" s="14" t="s">
        <v>2478</v>
      </c>
      <c r="B3717" s="15">
        <v>42763.305243055554</v>
      </c>
      <c r="C3717" t="str">
        <f t="shared" si="116"/>
        <v>28-1-2017</v>
      </c>
      <c r="D3717">
        <f t="shared" si="117"/>
        <v>7</v>
      </c>
      <c r="E3717" s="14" t="s">
        <v>1143</v>
      </c>
    </row>
    <row r="3718" spans="1:5" x14ac:dyDescent="0.25">
      <c r="A3718" s="14" t="s">
        <v>2479</v>
      </c>
      <c r="B3718" s="15">
        <v>42763.315555555557</v>
      </c>
      <c r="C3718" t="str">
        <f t="shared" si="116"/>
        <v>28-1-2017</v>
      </c>
      <c r="D3718">
        <f t="shared" si="117"/>
        <v>7</v>
      </c>
      <c r="E3718" s="14" t="s">
        <v>1143</v>
      </c>
    </row>
    <row r="3719" spans="1:5" x14ac:dyDescent="0.25">
      <c r="A3719" s="14" t="s">
        <v>2479</v>
      </c>
      <c r="B3719" s="15">
        <v>42763.315555555557</v>
      </c>
      <c r="C3719" t="str">
        <f t="shared" si="116"/>
        <v>28-1-2017</v>
      </c>
      <c r="D3719">
        <f t="shared" si="117"/>
        <v>7</v>
      </c>
      <c r="E3719" s="14" t="s">
        <v>1143</v>
      </c>
    </row>
    <row r="3720" spans="1:5" x14ac:dyDescent="0.25">
      <c r="A3720" s="14" t="s">
        <v>494</v>
      </c>
      <c r="B3720" s="15">
        <v>42763.316655092596</v>
      </c>
      <c r="C3720" t="str">
        <f t="shared" si="116"/>
        <v>28-1-2017</v>
      </c>
      <c r="D3720">
        <f t="shared" si="117"/>
        <v>7</v>
      </c>
      <c r="E3720" s="14" t="s">
        <v>1145</v>
      </c>
    </row>
    <row r="3721" spans="1:5" x14ac:dyDescent="0.25">
      <c r="A3721" s="14" t="s">
        <v>1994</v>
      </c>
      <c r="B3721" s="15">
        <v>42763.318749999999</v>
      </c>
      <c r="C3721" t="str">
        <f t="shared" si="116"/>
        <v>28-1-2017</v>
      </c>
      <c r="D3721">
        <f t="shared" si="117"/>
        <v>7</v>
      </c>
      <c r="E3721" s="14" t="s">
        <v>1147</v>
      </c>
    </row>
    <row r="3722" spans="1:5" x14ac:dyDescent="0.25">
      <c r="A3722" s="14" t="s">
        <v>1376</v>
      </c>
      <c r="B3722" s="15">
        <v>42763.319513888891</v>
      </c>
      <c r="C3722" t="str">
        <f t="shared" si="116"/>
        <v>28-1-2017</v>
      </c>
      <c r="D3722">
        <f t="shared" si="117"/>
        <v>7</v>
      </c>
      <c r="E3722" s="14" t="s">
        <v>1143</v>
      </c>
    </row>
    <row r="3723" spans="1:5" x14ac:dyDescent="0.25">
      <c r="A3723" s="14" t="s">
        <v>1376</v>
      </c>
      <c r="B3723" s="15">
        <v>42763.319513888891</v>
      </c>
      <c r="C3723" t="str">
        <f t="shared" si="116"/>
        <v>28-1-2017</v>
      </c>
      <c r="D3723">
        <f t="shared" si="117"/>
        <v>7</v>
      </c>
      <c r="E3723" s="14" t="s">
        <v>1143</v>
      </c>
    </row>
    <row r="3724" spans="1:5" x14ac:dyDescent="0.25">
      <c r="A3724" s="14" t="s">
        <v>614</v>
      </c>
      <c r="B3724" s="15">
        <v>42763.319814814815</v>
      </c>
      <c r="C3724" t="str">
        <f t="shared" si="116"/>
        <v>28-1-2017</v>
      </c>
      <c r="D3724">
        <f t="shared" si="117"/>
        <v>7</v>
      </c>
      <c r="E3724" s="14" t="s">
        <v>1147</v>
      </c>
    </row>
    <row r="3725" spans="1:5" x14ac:dyDescent="0.25">
      <c r="A3725" s="14" t="s">
        <v>1364</v>
      </c>
      <c r="B3725" s="15">
        <v>42763.320532407408</v>
      </c>
      <c r="C3725" t="str">
        <f t="shared" si="116"/>
        <v>28-1-2017</v>
      </c>
      <c r="D3725">
        <f t="shared" si="117"/>
        <v>7</v>
      </c>
      <c r="E3725" s="14" t="s">
        <v>1143</v>
      </c>
    </row>
    <row r="3726" spans="1:5" x14ac:dyDescent="0.25">
      <c r="A3726" s="14" t="s">
        <v>1364</v>
      </c>
      <c r="B3726" s="15">
        <v>42763.320532407408</v>
      </c>
      <c r="C3726" t="str">
        <f t="shared" si="116"/>
        <v>28-1-2017</v>
      </c>
      <c r="D3726">
        <f t="shared" si="117"/>
        <v>7</v>
      </c>
      <c r="E3726" s="14" t="s">
        <v>1143</v>
      </c>
    </row>
    <row r="3727" spans="1:5" x14ac:dyDescent="0.25">
      <c r="A3727" s="14" t="s">
        <v>2480</v>
      </c>
      <c r="B3727" s="15">
        <v>42763.322418981479</v>
      </c>
      <c r="C3727" t="str">
        <f t="shared" si="116"/>
        <v>28-1-2017</v>
      </c>
      <c r="D3727">
        <f t="shared" si="117"/>
        <v>7</v>
      </c>
      <c r="E3727" s="14" t="s">
        <v>1143</v>
      </c>
    </row>
    <row r="3728" spans="1:5" x14ac:dyDescent="0.25">
      <c r="A3728" s="14" t="s">
        <v>2480</v>
      </c>
      <c r="B3728" s="15">
        <v>42763.322418981479</v>
      </c>
      <c r="C3728" t="str">
        <f t="shared" si="116"/>
        <v>28-1-2017</v>
      </c>
      <c r="D3728">
        <f t="shared" si="117"/>
        <v>7</v>
      </c>
      <c r="E3728" s="14" t="s">
        <v>1143</v>
      </c>
    </row>
    <row r="3729" spans="1:5" x14ac:dyDescent="0.25">
      <c r="A3729" s="14" t="s">
        <v>2480</v>
      </c>
      <c r="B3729" s="15">
        <v>42763.322418981479</v>
      </c>
      <c r="C3729" t="str">
        <f t="shared" si="116"/>
        <v>28-1-2017</v>
      </c>
      <c r="D3729">
        <f t="shared" si="117"/>
        <v>7</v>
      </c>
      <c r="E3729" s="14" t="s">
        <v>1143</v>
      </c>
    </row>
    <row r="3730" spans="1:5" x14ac:dyDescent="0.25">
      <c r="A3730" s="14" t="s">
        <v>2480</v>
      </c>
      <c r="B3730" s="15">
        <v>42763.322418981479</v>
      </c>
      <c r="C3730" t="str">
        <f t="shared" si="116"/>
        <v>28-1-2017</v>
      </c>
      <c r="D3730">
        <f t="shared" si="117"/>
        <v>7</v>
      </c>
      <c r="E3730" s="14" t="s">
        <v>1143</v>
      </c>
    </row>
    <row r="3731" spans="1:5" x14ac:dyDescent="0.25">
      <c r="A3731" s="14" t="s">
        <v>154</v>
      </c>
      <c r="B3731" s="15">
        <v>42763.324513888889</v>
      </c>
      <c r="C3731" t="str">
        <f t="shared" si="116"/>
        <v>28-1-2017</v>
      </c>
      <c r="D3731">
        <f t="shared" si="117"/>
        <v>7</v>
      </c>
      <c r="E3731" s="14" t="s">
        <v>1147</v>
      </c>
    </row>
    <row r="3732" spans="1:5" x14ac:dyDescent="0.25">
      <c r="A3732" s="14" t="s">
        <v>2481</v>
      </c>
      <c r="B3732" s="15">
        <v>42763.324652777781</v>
      </c>
      <c r="C3732" t="str">
        <f t="shared" si="116"/>
        <v>28-1-2017</v>
      </c>
      <c r="D3732">
        <f t="shared" si="117"/>
        <v>7</v>
      </c>
      <c r="E3732" s="14" t="s">
        <v>1143</v>
      </c>
    </row>
    <row r="3733" spans="1:5" x14ac:dyDescent="0.25">
      <c r="A3733" s="14" t="s">
        <v>2481</v>
      </c>
      <c r="B3733" s="15">
        <v>42763.324652777781</v>
      </c>
      <c r="C3733" t="str">
        <f t="shared" si="116"/>
        <v>28-1-2017</v>
      </c>
      <c r="D3733">
        <f t="shared" si="117"/>
        <v>7</v>
      </c>
      <c r="E3733" s="14" t="s">
        <v>1143</v>
      </c>
    </row>
    <row r="3734" spans="1:5" x14ac:dyDescent="0.25">
      <c r="A3734" s="14" t="s">
        <v>2216</v>
      </c>
      <c r="B3734" s="15">
        <v>42763.32534722222</v>
      </c>
      <c r="C3734" t="str">
        <f t="shared" si="116"/>
        <v>28-1-2017</v>
      </c>
      <c r="D3734">
        <f t="shared" si="117"/>
        <v>7</v>
      </c>
      <c r="E3734" s="14" t="s">
        <v>1146</v>
      </c>
    </row>
    <row r="3735" spans="1:5" x14ac:dyDescent="0.25">
      <c r="A3735" s="14" t="s">
        <v>1237</v>
      </c>
      <c r="B3735" s="15">
        <v>42763.326273148145</v>
      </c>
      <c r="C3735" t="str">
        <f t="shared" si="116"/>
        <v>28-1-2017</v>
      </c>
      <c r="D3735">
        <f t="shared" si="117"/>
        <v>7</v>
      </c>
      <c r="E3735" s="14" t="s">
        <v>1143</v>
      </c>
    </row>
    <row r="3736" spans="1:5" x14ac:dyDescent="0.25">
      <c r="A3736" s="14" t="s">
        <v>1237</v>
      </c>
      <c r="B3736" s="15">
        <v>42763.326273148145</v>
      </c>
      <c r="C3736" t="str">
        <f t="shared" si="116"/>
        <v>28-1-2017</v>
      </c>
      <c r="D3736">
        <f t="shared" si="117"/>
        <v>7</v>
      </c>
      <c r="E3736" s="14" t="s">
        <v>1143</v>
      </c>
    </row>
    <row r="3737" spans="1:5" x14ac:dyDescent="0.25">
      <c r="A3737" s="14" t="s">
        <v>1176</v>
      </c>
      <c r="B3737" s="15">
        <v>42763.327210648145</v>
      </c>
      <c r="C3737" t="str">
        <f t="shared" si="116"/>
        <v>28-1-2017</v>
      </c>
      <c r="D3737">
        <f t="shared" si="117"/>
        <v>7</v>
      </c>
      <c r="E3737" s="14" t="s">
        <v>1143</v>
      </c>
    </row>
    <row r="3738" spans="1:5" x14ac:dyDescent="0.25">
      <c r="A3738" s="14" t="s">
        <v>1176</v>
      </c>
      <c r="B3738" s="15">
        <v>42763.327210648145</v>
      </c>
      <c r="C3738" t="str">
        <f t="shared" si="116"/>
        <v>28-1-2017</v>
      </c>
      <c r="D3738">
        <f t="shared" si="117"/>
        <v>7</v>
      </c>
      <c r="E3738" s="14" t="s">
        <v>1143</v>
      </c>
    </row>
    <row r="3739" spans="1:5" x14ac:dyDescent="0.25">
      <c r="A3739" s="14" t="s">
        <v>2482</v>
      </c>
      <c r="B3739" s="15">
        <v>42763.327280092592</v>
      </c>
      <c r="C3739" t="str">
        <f t="shared" si="116"/>
        <v>28-1-2017</v>
      </c>
      <c r="D3739">
        <f t="shared" si="117"/>
        <v>7</v>
      </c>
      <c r="E3739" s="14" t="s">
        <v>1145</v>
      </c>
    </row>
    <row r="3740" spans="1:5" x14ac:dyDescent="0.25">
      <c r="A3740" s="14" t="s">
        <v>409</v>
      </c>
      <c r="B3740" s="15">
        <v>42763.3280787037</v>
      </c>
      <c r="C3740" t="str">
        <f t="shared" si="116"/>
        <v>28-1-2017</v>
      </c>
      <c r="D3740">
        <f t="shared" si="117"/>
        <v>7</v>
      </c>
      <c r="E3740" s="14" t="s">
        <v>1147</v>
      </c>
    </row>
    <row r="3741" spans="1:5" x14ac:dyDescent="0.25">
      <c r="A3741" s="14" t="s">
        <v>463</v>
      </c>
      <c r="B3741" s="15">
        <v>42763.329027777778</v>
      </c>
      <c r="C3741" t="str">
        <f t="shared" si="116"/>
        <v>28-1-2017</v>
      </c>
      <c r="D3741">
        <f t="shared" si="117"/>
        <v>7</v>
      </c>
      <c r="E3741" s="14" t="s">
        <v>1145</v>
      </c>
    </row>
    <row r="3742" spans="1:5" x14ac:dyDescent="0.25">
      <c r="A3742" s="14" t="s">
        <v>2483</v>
      </c>
      <c r="B3742" s="15">
        <v>42763.329976851855</v>
      </c>
      <c r="C3742" t="str">
        <f t="shared" si="116"/>
        <v>28-1-2017</v>
      </c>
      <c r="D3742">
        <f t="shared" si="117"/>
        <v>7</v>
      </c>
      <c r="E3742" s="14" t="s">
        <v>1143</v>
      </c>
    </row>
    <row r="3743" spans="1:5" x14ac:dyDescent="0.25">
      <c r="A3743" s="14" t="s">
        <v>2483</v>
      </c>
      <c r="B3743" s="15">
        <v>42763.329976851855</v>
      </c>
      <c r="C3743" t="str">
        <f t="shared" si="116"/>
        <v>28-1-2017</v>
      </c>
      <c r="D3743">
        <f t="shared" si="117"/>
        <v>7</v>
      </c>
      <c r="E3743" s="14" t="s">
        <v>1143</v>
      </c>
    </row>
    <row r="3744" spans="1:5" x14ac:dyDescent="0.25">
      <c r="A3744" s="14" t="s">
        <v>179</v>
      </c>
      <c r="B3744" s="15">
        <v>42763.33017361111</v>
      </c>
      <c r="C3744" t="str">
        <f t="shared" si="116"/>
        <v>28-1-2017</v>
      </c>
      <c r="D3744">
        <f t="shared" si="117"/>
        <v>7</v>
      </c>
      <c r="E3744" s="14" t="s">
        <v>1147</v>
      </c>
    </row>
    <row r="3745" spans="1:5" x14ac:dyDescent="0.25">
      <c r="A3745" s="14" t="s">
        <v>2484</v>
      </c>
      <c r="B3745" s="15">
        <v>42763.332685185182</v>
      </c>
      <c r="C3745" t="str">
        <f t="shared" si="116"/>
        <v>28-1-2017</v>
      </c>
      <c r="D3745">
        <f t="shared" si="117"/>
        <v>7</v>
      </c>
      <c r="E3745" s="14" t="s">
        <v>1143</v>
      </c>
    </row>
    <row r="3746" spans="1:5" x14ac:dyDescent="0.25">
      <c r="A3746" s="14" t="s">
        <v>2484</v>
      </c>
      <c r="B3746" s="15">
        <v>42763.332685185182</v>
      </c>
      <c r="C3746" t="str">
        <f t="shared" si="116"/>
        <v>28-1-2017</v>
      </c>
      <c r="D3746">
        <f t="shared" si="117"/>
        <v>7</v>
      </c>
      <c r="E3746" s="14" t="s">
        <v>1143</v>
      </c>
    </row>
    <row r="3747" spans="1:5" x14ac:dyDescent="0.25">
      <c r="A3747" s="14" t="s">
        <v>2485</v>
      </c>
      <c r="B3747" s="15">
        <v>42763.332974537036</v>
      </c>
      <c r="C3747" t="str">
        <f t="shared" si="116"/>
        <v>28-1-2017</v>
      </c>
      <c r="D3747">
        <f t="shared" si="117"/>
        <v>7</v>
      </c>
      <c r="E3747" s="14" t="s">
        <v>1147</v>
      </c>
    </row>
    <row r="3748" spans="1:5" x14ac:dyDescent="0.25">
      <c r="A3748" s="14" t="s">
        <v>2486</v>
      </c>
      <c r="B3748" s="15">
        <v>42763.333738425928</v>
      </c>
      <c r="C3748" t="str">
        <f t="shared" si="116"/>
        <v>28-1-2017</v>
      </c>
      <c r="D3748">
        <f t="shared" si="117"/>
        <v>8</v>
      </c>
      <c r="E3748" s="14" t="s">
        <v>1147</v>
      </c>
    </row>
    <row r="3749" spans="1:5" x14ac:dyDescent="0.25">
      <c r="A3749" s="14" t="s">
        <v>2487</v>
      </c>
      <c r="B3749" s="15">
        <v>42763.334178240744</v>
      </c>
      <c r="C3749" t="str">
        <f t="shared" si="116"/>
        <v>28-1-2017</v>
      </c>
      <c r="D3749">
        <f t="shared" si="117"/>
        <v>8</v>
      </c>
      <c r="E3749" s="14" t="s">
        <v>1143</v>
      </c>
    </row>
    <row r="3750" spans="1:5" x14ac:dyDescent="0.25">
      <c r="A3750" s="14" t="s">
        <v>2487</v>
      </c>
      <c r="B3750" s="15">
        <v>42763.334178240744</v>
      </c>
      <c r="C3750" t="str">
        <f t="shared" si="116"/>
        <v>28-1-2017</v>
      </c>
      <c r="D3750">
        <f t="shared" si="117"/>
        <v>8</v>
      </c>
      <c r="E3750" s="14" t="s">
        <v>1143</v>
      </c>
    </row>
    <row r="3751" spans="1:5" x14ac:dyDescent="0.25">
      <c r="A3751" s="14" t="s">
        <v>2487</v>
      </c>
      <c r="B3751" s="15">
        <v>42763.334178240744</v>
      </c>
      <c r="C3751" t="str">
        <f t="shared" si="116"/>
        <v>28-1-2017</v>
      </c>
      <c r="D3751">
        <f t="shared" si="117"/>
        <v>8</v>
      </c>
      <c r="E3751" s="14" t="s">
        <v>1143</v>
      </c>
    </row>
    <row r="3752" spans="1:5" x14ac:dyDescent="0.25">
      <c r="A3752" s="14" t="s">
        <v>2487</v>
      </c>
      <c r="B3752" s="15">
        <v>42763.334178240744</v>
      </c>
      <c r="C3752" t="str">
        <f t="shared" si="116"/>
        <v>28-1-2017</v>
      </c>
      <c r="D3752">
        <f t="shared" si="117"/>
        <v>8</v>
      </c>
      <c r="E3752" s="14" t="s">
        <v>1143</v>
      </c>
    </row>
    <row r="3753" spans="1:5" x14ac:dyDescent="0.25">
      <c r="A3753" s="14" t="s">
        <v>2488</v>
      </c>
      <c r="B3753" s="15">
        <v>42763.334224537037</v>
      </c>
      <c r="C3753" t="str">
        <f t="shared" si="116"/>
        <v>28-1-2017</v>
      </c>
      <c r="D3753">
        <f t="shared" si="117"/>
        <v>8</v>
      </c>
      <c r="E3753" s="14" t="s">
        <v>1143</v>
      </c>
    </row>
    <row r="3754" spans="1:5" x14ac:dyDescent="0.25">
      <c r="A3754" s="14" t="s">
        <v>2488</v>
      </c>
      <c r="B3754" s="15">
        <v>42763.334224537037</v>
      </c>
      <c r="C3754" t="str">
        <f t="shared" si="116"/>
        <v>28-1-2017</v>
      </c>
      <c r="D3754">
        <f t="shared" si="117"/>
        <v>8</v>
      </c>
      <c r="E3754" s="14" t="s">
        <v>1143</v>
      </c>
    </row>
    <row r="3755" spans="1:5" x14ac:dyDescent="0.25">
      <c r="A3755" s="14" t="s">
        <v>194</v>
      </c>
      <c r="B3755" s="15">
        <v>42763.335127314815</v>
      </c>
      <c r="C3755" t="str">
        <f t="shared" si="116"/>
        <v>28-1-2017</v>
      </c>
      <c r="D3755">
        <f t="shared" si="117"/>
        <v>8</v>
      </c>
      <c r="E3755" s="14" t="s">
        <v>1147</v>
      </c>
    </row>
    <row r="3756" spans="1:5" x14ac:dyDescent="0.25">
      <c r="A3756" s="14" t="s">
        <v>1366</v>
      </c>
      <c r="B3756" s="15">
        <v>42763.336018518516</v>
      </c>
      <c r="C3756" t="str">
        <f t="shared" si="116"/>
        <v>28-1-2017</v>
      </c>
      <c r="D3756">
        <f t="shared" si="117"/>
        <v>8</v>
      </c>
      <c r="E3756" s="14" t="s">
        <v>1143</v>
      </c>
    </row>
    <row r="3757" spans="1:5" x14ac:dyDescent="0.25">
      <c r="A3757" s="14" t="s">
        <v>1366</v>
      </c>
      <c r="B3757" s="15">
        <v>42763.336018518516</v>
      </c>
      <c r="C3757" t="str">
        <f t="shared" si="116"/>
        <v>28-1-2017</v>
      </c>
      <c r="D3757">
        <f t="shared" si="117"/>
        <v>8</v>
      </c>
      <c r="E3757" s="14" t="s">
        <v>1143</v>
      </c>
    </row>
    <row r="3758" spans="1:5" x14ac:dyDescent="0.25">
      <c r="A3758" s="14" t="s">
        <v>2489</v>
      </c>
      <c r="B3758" s="15">
        <v>42763.338680555556</v>
      </c>
      <c r="C3758" t="str">
        <f t="shared" si="116"/>
        <v>28-1-2017</v>
      </c>
      <c r="D3758">
        <f t="shared" si="117"/>
        <v>8</v>
      </c>
      <c r="E3758" s="14" t="s">
        <v>1145</v>
      </c>
    </row>
    <row r="3759" spans="1:5" x14ac:dyDescent="0.25">
      <c r="A3759" s="14" t="s">
        <v>1546</v>
      </c>
      <c r="B3759" s="15">
        <v>42763.338773148149</v>
      </c>
      <c r="C3759" t="str">
        <f t="shared" si="116"/>
        <v>28-1-2017</v>
      </c>
      <c r="D3759">
        <f t="shared" si="117"/>
        <v>8</v>
      </c>
      <c r="E3759" s="14" t="s">
        <v>1143</v>
      </c>
    </row>
    <row r="3760" spans="1:5" x14ac:dyDescent="0.25">
      <c r="A3760" s="14" t="s">
        <v>1546</v>
      </c>
      <c r="B3760" s="15">
        <v>42763.338773148149</v>
      </c>
      <c r="C3760" t="str">
        <f t="shared" si="116"/>
        <v>28-1-2017</v>
      </c>
      <c r="D3760">
        <f t="shared" si="117"/>
        <v>8</v>
      </c>
      <c r="E3760" s="14" t="s">
        <v>1143</v>
      </c>
    </row>
    <row r="3761" spans="1:5" x14ac:dyDescent="0.25">
      <c r="A3761" s="14" t="s">
        <v>2490</v>
      </c>
      <c r="B3761" s="15">
        <v>42763.33997685185</v>
      </c>
      <c r="C3761" t="str">
        <f t="shared" si="116"/>
        <v>28-1-2017</v>
      </c>
      <c r="D3761">
        <f t="shared" si="117"/>
        <v>8</v>
      </c>
      <c r="E3761" s="14" t="s">
        <v>1145</v>
      </c>
    </row>
    <row r="3762" spans="1:5" x14ac:dyDescent="0.25">
      <c r="A3762" s="14" t="s">
        <v>535</v>
      </c>
      <c r="B3762" s="15">
        <v>42763.340879629628</v>
      </c>
      <c r="C3762" t="str">
        <f t="shared" si="116"/>
        <v>28-1-2017</v>
      </c>
      <c r="D3762">
        <f t="shared" si="117"/>
        <v>8</v>
      </c>
      <c r="E3762" s="14" t="s">
        <v>1145</v>
      </c>
    </row>
    <row r="3763" spans="1:5" x14ac:dyDescent="0.25">
      <c r="A3763" s="14" t="s">
        <v>2491</v>
      </c>
      <c r="B3763" s="15">
        <v>42763.342164351852</v>
      </c>
      <c r="C3763" t="str">
        <f t="shared" si="116"/>
        <v>28-1-2017</v>
      </c>
      <c r="D3763">
        <f t="shared" si="117"/>
        <v>8</v>
      </c>
      <c r="E3763" s="14" t="s">
        <v>1145</v>
      </c>
    </row>
    <row r="3764" spans="1:5" x14ac:dyDescent="0.25">
      <c r="A3764" s="14" t="s">
        <v>1458</v>
      </c>
      <c r="B3764" s="15">
        <v>42763.342476851853</v>
      </c>
      <c r="C3764" t="str">
        <f t="shared" si="116"/>
        <v>28-1-2017</v>
      </c>
      <c r="D3764">
        <f t="shared" si="117"/>
        <v>8</v>
      </c>
      <c r="E3764" s="14" t="s">
        <v>1147</v>
      </c>
    </row>
    <row r="3765" spans="1:5" x14ac:dyDescent="0.25">
      <c r="A3765" s="14" t="s">
        <v>2001</v>
      </c>
      <c r="B3765" s="15">
        <v>42763.343078703707</v>
      </c>
      <c r="C3765" t="str">
        <f t="shared" si="116"/>
        <v>28-1-2017</v>
      </c>
      <c r="D3765">
        <f t="shared" si="117"/>
        <v>8</v>
      </c>
      <c r="E3765" s="14" t="s">
        <v>1147</v>
      </c>
    </row>
    <row r="3766" spans="1:5" x14ac:dyDescent="0.25">
      <c r="A3766" s="14" t="s">
        <v>1448</v>
      </c>
      <c r="B3766" s="15">
        <v>42763.3434375</v>
      </c>
      <c r="C3766" t="str">
        <f t="shared" si="116"/>
        <v>28-1-2017</v>
      </c>
      <c r="D3766">
        <f t="shared" si="117"/>
        <v>8</v>
      </c>
      <c r="E3766" s="14" t="s">
        <v>1145</v>
      </c>
    </row>
    <row r="3767" spans="1:5" x14ac:dyDescent="0.25">
      <c r="A3767" s="14" t="s">
        <v>2022</v>
      </c>
      <c r="B3767" s="15">
        <v>42763.343576388892</v>
      </c>
      <c r="C3767" t="str">
        <f t="shared" si="116"/>
        <v>28-1-2017</v>
      </c>
      <c r="D3767">
        <f t="shared" si="117"/>
        <v>8</v>
      </c>
      <c r="E3767" s="14" t="s">
        <v>1147</v>
      </c>
    </row>
    <row r="3768" spans="1:5" x14ac:dyDescent="0.25">
      <c r="A3768" s="14" t="s">
        <v>1230</v>
      </c>
      <c r="B3768" s="15">
        <v>42763.343946759262</v>
      </c>
      <c r="C3768" t="str">
        <f t="shared" si="116"/>
        <v>28-1-2017</v>
      </c>
      <c r="D3768">
        <f t="shared" si="117"/>
        <v>8</v>
      </c>
      <c r="E3768" s="14" t="s">
        <v>1145</v>
      </c>
    </row>
    <row r="3769" spans="1:5" x14ac:dyDescent="0.25">
      <c r="A3769" s="14" t="s">
        <v>1543</v>
      </c>
      <c r="B3769" s="15">
        <v>42763.344884259262</v>
      </c>
      <c r="C3769" t="str">
        <f t="shared" si="116"/>
        <v>28-1-2017</v>
      </c>
      <c r="D3769">
        <f t="shared" si="117"/>
        <v>8</v>
      </c>
      <c r="E3769" s="14" t="s">
        <v>1152</v>
      </c>
    </row>
    <row r="3770" spans="1:5" x14ac:dyDescent="0.25">
      <c r="A3770" s="14" t="s">
        <v>2492</v>
      </c>
      <c r="B3770" s="15">
        <v>42763.345300925925</v>
      </c>
      <c r="C3770" t="str">
        <f t="shared" si="116"/>
        <v>28-1-2017</v>
      </c>
      <c r="D3770">
        <f t="shared" si="117"/>
        <v>8</v>
      </c>
      <c r="E3770" s="14" t="s">
        <v>1145</v>
      </c>
    </row>
    <row r="3771" spans="1:5" x14ac:dyDescent="0.25">
      <c r="A3771" s="14" t="s">
        <v>2493</v>
      </c>
      <c r="B3771" s="15">
        <v>42763.345543981479</v>
      </c>
      <c r="C3771" t="str">
        <f t="shared" si="116"/>
        <v>28-1-2017</v>
      </c>
      <c r="D3771">
        <f t="shared" si="117"/>
        <v>8</v>
      </c>
      <c r="E3771" s="14" t="s">
        <v>1143</v>
      </c>
    </row>
    <row r="3772" spans="1:5" x14ac:dyDescent="0.25">
      <c r="A3772" s="14" t="s">
        <v>2493</v>
      </c>
      <c r="B3772" s="15">
        <v>42763.345543981479</v>
      </c>
      <c r="C3772" t="str">
        <f t="shared" si="116"/>
        <v>28-1-2017</v>
      </c>
      <c r="D3772">
        <f t="shared" si="117"/>
        <v>8</v>
      </c>
      <c r="E3772" s="14" t="s">
        <v>1143</v>
      </c>
    </row>
    <row r="3773" spans="1:5" x14ac:dyDescent="0.25">
      <c r="A3773" s="14" t="s">
        <v>2494</v>
      </c>
      <c r="B3773" s="15">
        <v>42763.34578703704</v>
      </c>
      <c r="C3773" t="str">
        <f t="shared" si="116"/>
        <v>28-1-2017</v>
      </c>
      <c r="D3773">
        <f t="shared" si="117"/>
        <v>8</v>
      </c>
      <c r="E3773" s="14" t="s">
        <v>1147</v>
      </c>
    </row>
    <row r="3774" spans="1:5" x14ac:dyDescent="0.25">
      <c r="A3774" s="14" t="s">
        <v>1428</v>
      </c>
      <c r="B3774" s="15">
        <v>42763.346180555556</v>
      </c>
      <c r="C3774" t="str">
        <f t="shared" si="116"/>
        <v>28-1-2017</v>
      </c>
      <c r="D3774">
        <f t="shared" si="117"/>
        <v>8</v>
      </c>
      <c r="E3774" s="14" t="s">
        <v>1146</v>
      </c>
    </row>
    <row r="3775" spans="1:5" x14ac:dyDescent="0.25">
      <c r="A3775" s="14" t="s">
        <v>2495</v>
      </c>
      <c r="B3775" s="15">
        <v>42763.346539351849</v>
      </c>
      <c r="C3775" t="str">
        <f t="shared" si="116"/>
        <v>28-1-2017</v>
      </c>
      <c r="D3775">
        <f t="shared" si="117"/>
        <v>8</v>
      </c>
      <c r="E3775" s="14" t="s">
        <v>1145</v>
      </c>
    </row>
    <row r="3776" spans="1:5" x14ac:dyDescent="0.25">
      <c r="A3776" s="14" t="s">
        <v>1363</v>
      </c>
      <c r="B3776" s="15">
        <v>42763.346643518518</v>
      </c>
      <c r="C3776" t="str">
        <f t="shared" si="116"/>
        <v>28-1-2017</v>
      </c>
      <c r="D3776">
        <f t="shared" si="117"/>
        <v>8</v>
      </c>
      <c r="E3776" s="14" t="s">
        <v>1145</v>
      </c>
    </row>
    <row r="3777" spans="1:5" x14ac:dyDescent="0.25">
      <c r="A3777" s="14" t="s">
        <v>2496</v>
      </c>
      <c r="B3777" s="15">
        <v>42763.347361111111</v>
      </c>
      <c r="C3777" t="str">
        <f t="shared" si="116"/>
        <v>28-1-2017</v>
      </c>
      <c r="D3777">
        <f t="shared" si="117"/>
        <v>8</v>
      </c>
      <c r="E3777" s="14" t="s">
        <v>1147</v>
      </c>
    </row>
    <row r="3778" spans="1:5" x14ac:dyDescent="0.25">
      <c r="A3778" s="14" t="s">
        <v>46</v>
      </c>
      <c r="B3778" s="15">
        <v>42763.34784722222</v>
      </c>
      <c r="C3778" t="str">
        <f t="shared" si="116"/>
        <v>28-1-2017</v>
      </c>
      <c r="D3778">
        <f t="shared" si="117"/>
        <v>8</v>
      </c>
      <c r="E3778" s="14" t="s">
        <v>1147</v>
      </c>
    </row>
    <row r="3779" spans="1:5" x14ac:dyDescent="0.25">
      <c r="A3779" s="14" t="s">
        <v>2497</v>
      </c>
      <c r="B3779" s="15">
        <v>42763.347928240742</v>
      </c>
      <c r="C3779" t="str">
        <f t="shared" ref="C3779:C3842" si="118">CONCATENATE(DAY(B3779),"-",MONTH(B3779),"-",YEAR(B3779))</f>
        <v>28-1-2017</v>
      </c>
      <c r="D3779">
        <f t="shared" ref="D3779:D3842" si="119">HOUR(B3779)</f>
        <v>8</v>
      </c>
      <c r="E3779" s="14" t="s">
        <v>1143</v>
      </c>
    </row>
    <row r="3780" spans="1:5" x14ac:dyDescent="0.25">
      <c r="A3780" s="14" t="s">
        <v>2497</v>
      </c>
      <c r="B3780" s="15">
        <v>42763.347928240742</v>
      </c>
      <c r="C3780" t="str">
        <f t="shared" si="118"/>
        <v>28-1-2017</v>
      </c>
      <c r="D3780">
        <f t="shared" si="119"/>
        <v>8</v>
      </c>
      <c r="E3780" s="14" t="s">
        <v>1143</v>
      </c>
    </row>
    <row r="3781" spans="1:5" x14ac:dyDescent="0.25">
      <c r="A3781" s="14" t="s">
        <v>1991</v>
      </c>
      <c r="B3781" s="15">
        <v>42763.348055555558</v>
      </c>
      <c r="C3781" t="str">
        <f t="shared" si="118"/>
        <v>28-1-2017</v>
      </c>
      <c r="D3781">
        <f t="shared" si="119"/>
        <v>8</v>
      </c>
      <c r="E3781" s="14" t="s">
        <v>1145</v>
      </c>
    </row>
    <row r="3782" spans="1:5" x14ac:dyDescent="0.25">
      <c r="A3782" s="14" t="s">
        <v>2498</v>
      </c>
      <c r="B3782" s="15">
        <v>42763.348113425927</v>
      </c>
      <c r="C3782" t="str">
        <f t="shared" si="118"/>
        <v>28-1-2017</v>
      </c>
      <c r="D3782">
        <f t="shared" si="119"/>
        <v>8</v>
      </c>
      <c r="E3782" s="14" t="s">
        <v>1145</v>
      </c>
    </row>
    <row r="3783" spans="1:5" x14ac:dyDescent="0.25">
      <c r="A3783" s="14" t="s">
        <v>2499</v>
      </c>
      <c r="B3783" s="15">
        <v>42763.348298611112</v>
      </c>
      <c r="C3783" t="str">
        <f t="shared" si="118"/>
        <v>28-1-2017</v>
      </c>
      <c r="D3783">
        <f t="shared" si="119"/>
        <v>8</v>
      </c>
      <c r="E3783" s="14" t="s">
        <v>1145</v>
      </c>
    </row>
    <row r="3784" spans="1:5" x14ac:dyDescent="0.25">
      <c r="A3784" s="14" t="s">
        <v>377</v>
      </c>
      <c r="B3784" s="15">
        <v>42763.34878472222</v>
      </c>
      <c r="C3784" t="str">
        <f t="shared" si="118"/>
        <v>28-1-2017</v>
      </c>
      <c r="D3784">
        <f t="shared" si="119"/>
        <v>8</v>
      </c>
      <c r="E3784" s="14" t="s">
        <v>1147</v>
      </c>
    </row>
    <row r="3785" spans="1:5" x14ac:dyDescent="0.25">
      <c r="A3785" s="14" t="s">
        <v>2500</v>
      </c>
      <c r="B3785" s="15">
        <v>42763.349305555559</v>
      </c>
      <c r="C3785" t="str">
        <f t="shared" si="118"/>
        <v>28-1-2017</v>
      </c>
      <c r="D3785">
        <f t="shared" si="119"/>
        <v>8</v>
      </c>
      <c r="E3785" s="14" t="s">
        <v>1145</v>
      </c>
    </row>
    <row r="3786" spans="1:5" x14ac:dyDescent="0.25">
      <c r="A3786" s="14" t="s">
        <v>2501</v>
      </c>
      <c r="B3786" s="15">
        <v>42763.349907407406</v>
      </c>
      <c r="C3786" t="str">
        <f t="shared" si="118"/>
        <v>28-1-2017</v>
      </c>
      <c r="D3786">
        <f t="shared" si="119"/>
        <v>8</v>
      </c>
      <c r="E3786" s="14" t="s">
        <v>1145</v>
      </c>
    </row>
    <row r="3787" spans="1:5" x14ac:dyDescent="0.25">
      <c r="A3787" s="14" t="s">
        <v>2502</v>
      </c>
      <c r="B3787" s="15">
        <v>42763.35015046296</v>
      </c>
      <c r="C3787" t="str">
        <f t="shared" si="118"/>
        <v>28-1-2017</v>
      </c>
      <c r="D3787">
        <f t="shared" si="119"/>
        <v>8</v>
      </c>
      <c r="E3787" s="14" t="s">
        <v>1145</v>
      </c>
    </row>
    <row r="3788" spans="1:5" x14ac:dyDescent="0.25">
      <c r="A3788" s="14" t="s">
        <v>2503</v>
      </c>
      <c r="B3788" s="15">
        <v>42763.351666666669</v>
      </c>
      <c r="C3788" t="str">
        <f t="shared" si="118"/>
        <v>28-1-2017</v>
      </c>
      <c r="D3788">
        <f t="shared" si="119"/>
        <v>8</v>
      </c>
      <c r="E3788" s="14" t="s">
        <v>1145</v>
      </c>
    </row>
    <row r="3789" spans="1:5" x14ac:dyDescent="0.25">
      <c r="A3789" s="14" t="s">
        <v>1404</v>
      </c>
      <c r="B3789" s="15">
        <v>42763.351956018516</v>
      </c>
      <c r="C3789" t="str">
        <f t="shared" si="118"/>
        <v>28-1-2017</v>
      </c>
      <c r="D3789">
        <f t="shared" si="119"/>
        <v>8</v>
      </c>
      <c r="E3789" s="14" t="s">
        <v>1145</v>
      </c>
    </row>
    <row r="3790" spans="1:5" x14ac:dyDescent="0.25">
      <c r="A3790" s="14" t="s">
        <v>241</v>
      </c>
      <c r="B3790" s="15">
        <v>42763.352152777778</v>
      </c>
      <c r="C3790" t="str">
        <f t="shared" si="118"/>
        <v>28-1-2017</v>
      </c>
      <c r="D3790">
        <f t="shared" si="119"/>
        <v>8</v>
      </c>
      <c r="E3790" s="14" t="s">
        <v>1145</v>
      </c>
    </row>
    <row r="3791" spans="1:5" x14ac:dyDescent="0.25">
      <c r="A3791" s="14" t="s">
        <v>665</v>
      </c>
      <c r="B3791" s="15">
        <v>42763.352453703701</v>
      </c>
      <c r="C3791" t="str">
        <f t="shared" si="118"/>
        <v>28-1-2017</v>
      </c>
      <c r="D3791">
        <f t="shared" si="119"/>
        <v>8</v>
      </c>
      <c r="E3791" s="14" t="s">
        <v>1145</v>
      </c>
    </row>
    <row r="3792" spans="1:5" x14ac:dyDescent="0.25">
      <c r="A3792" s="14" t="s">
        <v>1172</v>
      </c>
      <c r="B3792" s="15">
        <v>42763.352939814817</v>
      </c>
      <c r="C3792" t="str">
        <f t="shared" si="118"/>
        <v>28-1-2017</v>
      </c>
      <c r="D3792">
        <f t="shared" si="119"/>
        <v>8</v>
      </c>
      <c r="E3792" s="14" t="s">
        <v>1147</v>
      </c>
    </row>
    <row r="3793" spans="1:5" x14ac:dyDescent="0.25">
      <c r="A3793" s="14" t="s">
        <v>641</v>
      </c>
      <c r="B3793" s="15">
        <v>42763.353067129632</v>
      </c>
      <c r="C3793" t="str">
        <f t="shared" si="118"/>
        <v>28-1-2017</v>
      </c>
      <c r="D3793">
        <f t="shared" si="119"/>
        <v>8</v>
      </c>
      <c r="E3793" s="14" t="s">
        <v>1147</v>
      </c>
    </row>
    <row r="3794" spans="1:5" x14ac:dyDescent="0.25">
      <c r="A3794" s="14" t="s">
        <v>621</v>
      </c>
      <c r="B3794" s="15">
        <v>42763.353402777779</v>
      </c>
      <c r="C3794" t="str">
        <f t="shared" si="118"/>
        <v>28-1-2017</v>
      </c>
      <c r="D3794">
        <f t="shared" si="119"/>
        <v>8</v>
      </c>
      <c r="E3794" s="14" t="s">
        <v>1147</v>
      </c>
    </row>
    <row r="3795" spans="1:5" x14ac:dyDescent="0.25">
      <c r="A3795" s="14" t="s">
        <v>1417</v>
      </c>
      <c r="B3795" s="15">
        <v>42763.353449074071</v>
      </c>
      <c r="C3795" t="str">
        <f t="shared" si="118"/>
        <v>28-1-2017</v>
      </c>
      <c r="D3795">
        <f t="shared" si="119"/>
        <v>8</v>
      </c>
      <c r="E3795" s="14" t="s">
        <v>1147</v>
      </c>
    </row>
    <row r="3796" spans="1:5" x14ac:dyDescent="0.25">
      <c r="A3796" s="14" t="s">
        <v>120</v>
      </c>
      <c r="B3796" s="15">
        <v>42763.353449074071</v>
      </c>
      <c r="C3796" t="str">
        <f t="shared" si="118"/>
        <v>28-1-2017</v>
      </c>
      <c r="D3796">
        <f t="shared" si="119"/>
        <v>8</v>
      </c>
      <c r="E3796" s="14" t="s">
        <v>1147</v>
      </c>
    </row>
    <row r="3797" spans="1:5" x14ac:dyDescent="0.25">
      <c r="A3797" s="14" t="s">
        <v>1628</v>
      </c>
      <c r="B3797" s="15">
        <v>42763.353831018518</v>
      </c>
      <c r="C3797" t="str">
        <f t="shared" si="118"/>
        <v>28-1-2017</v>
      </c>
      <c r="D3797">
        <f t="shared" si="119"/>
        <v>8</v>
      </c>
      <c r="E3797" s="14" t="s">
        <v>1143</v>
      </c>
    </row>
    <row r="3798" spans="1:5" x14ac:dyDescent="0.25">
      <c r="A3798" s="14" t="s">
        <v>1628</v>
      </c>
      <c r="B3798" s="15">
        <v>42763.353831018518</v>
      </c>
      <c r="C3798" t="str">
        <f t="shared" si="118"/>
        <v>28-1-2017</v>
      </c>
      <c r="D3798">
        <f t="shared" si="119"/>
        <v>8</v>
      </c>
      <c r="E3798" s="14" t="s">
        <v>1143</v>
      </c>
    </row>
    <row r="3799" spans="1:5" x14ac:dyDescent="0.25">
      <c r="A3799" s="14" t="s">
        <v>1770</v>
      </c>
      <c r="B3799" s="15">
        <v>42763.353912037041</v>
      </c>
      <c r="C3799" t="str">
        <f t="shared" si="118"/>
        <v>28-1-2017</v>
      </c>
      <c r="D3799">
        <f t="shared" si="119"/>
        <v>8</v>
      </c>
      <c r="E3799" s="14" t="s">
        <v>1147</v>
      </c>
    </row>
    <row r="3800" spans="1:5" x14ac:dyDescent="0.25">
      <c r="A3800" s="14" t="s">
        <v>2504</v>
      </c>
      <c r="B3800" s="15">
        <v>42763.35396990741</v>
      </c>
      <c r="C3800" t="str">
        <f t="shared" si="118"/>
        <v>28-1-2017</v>
      </c>
      <c r="D3800">
        <f t="shared" si="119"/>
        <v>8</v>
      </c>
      <c r="E3800" s="14" t="s">
        <v>1145</v>
      </c>
    </row>
    <row r="3801" spans="1:5" x14ac:dyDescent="0.25">
      <c r="A3801" s="14" t="s">
        <v>1663</v>
      </c>
      <c r="B3801" s="15">
        <v>42763.35434027778</v>
      </c>
      <c r="C3801" t="str">
        <f t="shared" si="118"/>
        <v>28-1-2017</v>
      </c>
      <c r="D3801">
        <f t="shared" si="119"/>
        <v>8</v>
      </c>
      <c r="E3801" s="14" t="s">
        <v>1147</v>
      </c>
    </row>
    <row r="3802" spans="1:5" x14ac:dyDescent="0.25">
      <c r="A3802" s="14" t="s">
        <v>445</v>
      </c>
      <c r="B3802" s="15">
        <v>42763.354745370372</v>
      </c>
      <c r="C3802" t="str">
        <f t="shared" si="118"/>
        <v>28-1-2017</v>
      </c>
      <c r="D3802">
        <f t="shared" si="119"/>
        <v>8</v>
      </c>
      <c r="E3802" s="14" t="s">
        <v>1147</v>
      </c>
    </row>
    <row r="3803" spans="1:5" x14ac:dyDescent="0.25">
      <c r="A3803" s="14" t="s">
        <v>2505</v>
      </c>
      <c r="B3803" s="15">
        <v>42763.354872685188</v>
      </c>
      <c r="C3803" t="str">
        <f t="shared" si="118"/>
        <v>28-1-2017</v>
      </c>
      <c r="D3803">
        <f t="shared" si="119"/>
        <v>8</v>
      </c>
      <c r="E3803" s="14" t="s">
        <v>1145</v>
      </c>
    </row>
    <row r="3804" spans="1:5" x14ac:dyDescent="0.25">
      <c r="A3804" s="14" t="s">
        <v>489</v>
      </c>
      <c r="B3804" s="15">
        <v>42763.35497685185</v>
      </c>
      <c r="C3804" t="str">
        <f t="shared" si="118"/>
        <v>28-1-2017</v>
      </c>
      <c r="D3804">
        <f t="shared" si="119"/>
        <v>8</v>
      </c>
      <c r="E3804" s="14" t="s">
        <v>1145</v>
      </c>
    </row>
    <row r="3805" spans="1:5" x14ac:dyDescent="0.25">
      <c r="A3805" s="14" t="s">
        <v>2035</v>
      </c>
      <c r="B3805" s="15">
        <v>42763.355173611111</v>
      </c>
      <c r="C3805" t="str">
        <f t="shared" si="118"/>
        <v>28-1-2017</v>
      </c>
      <c r="D3805">
        <f t="shared" si="119"/>
        <v>8</v>
      </c>
      <c r="E3805" s="14" t="s">
        <v>1147</v>
      </c>
    </row>
    <row r="3806" spans="1:5" x14ac:dyDescent="0.25">
      <c r="A3806" s="14" t="s">
        <v>2506</v>
      </c>
      <c r="B3806" s="15">
        <v>42763.355486111112</v>
      </c>
      <c r="C3806" t="str">
        <f t="shared" si="118"/>
        <v>28-1-2017</v>
      </c>
      <c r="D3806">
        <f t="shared" si="119"/>
        <v>8</v>
      </c>
      <c r="E3806" s="14" t="s">
        <v>1145</v>
      </c>
    </row>
    <row r="3807" spans="1:5" x14ac:dyDescent="0.25">
      <c r="A3807" s="14" t="s">
        <v>2506</v>
      </c>
      <c r="B3807" s="15">
        <v>42763.355486111112</v>
      </c>
      <c r="C3807" t="str">
        <f t="shared" si="118"/>
        <v>28-1-2017</v>
      </c>
      <c r="D3807">
        <f t="shared" si="119"/>
        <v>8</v>
      </c>
      <c r="E3807" s="14" t="s">
        <v>1145</v>
      </c>
    </row>
    <row r="3808" spans="1:5" x14ac:dyDescent="0.25">
      <c r="A3808" s="14" t="s">
        <v>2506</v>
      </c>
      <c r="B3808" s="15">
        <v>42763.355486111112</v>
      </c>
      <c r="C3808" t="str">
        <f t="shared" si="118"/>
        <v>28-1-2017</v>
      </c>
      <c r="D3808">
        <f t="shared" si="119"/>
        <v>8</v>
      </c>
      <c r="E3808" s="14" t="s">
        <v>1145</v>
      </c>
    </row>
    <row r="3809" spans="1:5" x14ac:dyDescent="0.25">
      <c r="A3809" s="14" t="s">
        <v>668</v>
      </c>
      <c r="B3809" s="15">
        <v>42763.355729166666</v>
      </c>
      <c r="C3809" t="str">
        <f t="shared" si="118"/>
        <v>28-1-2017</v>
      </c>
      <c r="D3809">
        <f t="shared" si="119"/>
        <v>8</v>
      </c>
      <c r="E3809" s="14" t="s">
        <v>1145</v>
      </c>
    </row>
    <row r="3810" spans="1:5" x14ac:dyDescent="0.25">
      <c r="A3810" s="14" t="s">
        <v>246</v>
      </c>
      <c r="B3810" s="15">
        <v>42763.355914351851</v>
      </c>
      <c r="C3810" t="str">
        <f t="shared" si="118"/>
        <v>28-1-2017</v>
      </c>
      <c r="D3810">
        <f t="shared" si="119"/>
        <v>8</v>
      </c>
      <c r="E3810" s="14" t="s">
        <v>1145</v>
      </c>
    </row>
    <row r="3811" spans="1:5" x14ac:dyDescent="0.25">
      <c r="A3811" s="14" t="s">
        <v>2507</v>
      </c>
      <c r="B3811" s="15">
        <v>42763.356574074074</v>
      </c>
      <c r="C3811" t="str">
        <f t="shared" si="118"/>
        <v>28-1-2017</v>
      </c>
      <c r="D3811">
        <f t="shared" si="119"/>
        <v>8</v>
      </c>
      <c r="E3811" s="14" t="s">
        <v>1145</v>
      </c>
    </row>
    <row r="3812" spans="1:5" x14ac:dyDescent="0.25">
      <c r="A3812" s="14" t="s">
        <v>221</v>
      </c>
      <c r="B3812" s="15">
        <v>42763.356840277775</v>
      </c>
      <c r="C3812" t="str">
        <f t="shared" si="118"/>
        <v>28-1-2017</v>
      </c>
      <c r="D3812">
        <f t="shared" si="119"/>
        <v>8</v>
      </c>
      <c r="E3812" s="14" t="s">
        <v>1147</v>
      </c>
    </row>
    <row r="3813" spans="1:5" x14ac:dyDescent="0.25">
      <c r="A3813" s="14" t="s">
        <v>1425</v>
      </c>
      <c r="B3813" s="15">
        <v>42763.356932870367</v>
      </c>
      <c r="C3813" t="str">
        <f t="shared" si="118"/>
        <v>28-1-2017</v>
      </c>
      <c r="D3813">
        <f t="shared" si="119"/>
        <v>8</v>
      </c>
      <c r="E3813" s="14" t="s">
        <v>1147</v>
      </c>
    </row>
    <row r="3814" spans="1:5" x14ac:dyDescent="0.25">
      <c r="A3814" s="14" t="s">
        <v>71</v>
      </c>
      <c r="B3814" s="15">
        <v>42763.357465277775</v>
      </c>
      <c r="C3814" t="str">
        <f t="shared" si="118"/>
        <v>28-1-2017</v>
      </c>
      <c r="D3814">
        <f t="shared" si="119"/>
        <v>8</v>
      </c>
      <c r="E3814" s="14" t="s">
        <v>1147</v>
      </c>
    </row>
    <row r="3815" spans="1:5" x14ac:dyDescent="0.25">
      <c r="A3815" s="14" t="s">
        <v>2508</v>
      </c>
      <c r="B3815" s="15">
        <v>42763.357546296298</v>
      </c>
      <c r="C3815" t="str">
        <f t="shared" si="118"/>
        <v>28-1-2017</v>
      </c>
      <c r="D3815">
        <f t="shared" si="119"/>
        <v>8</v>
      </c>
      <c r="E3815" s="14" t="s">
        <v>1145</v>
      </c>
    </row>
    <row r="3816" spans="1:5" x14ac:dyDescent="0.25">
      <c r="A3816" s="14" t="s">
        <v>182</v>
      </c>
      <c r="B3816" s="15">
        <v>42763.357951388891</v>
      </c>
      <c r="C3816" t="str">
        <f t="shared" si="118"/>
        <v>28-1-2017</v>
      </c>
      <c r="D3816">
        <f t="shared" si="119"/>
        <v>8</v>
      </c>
      <c r="E3816" s="14" t="s">
        <v>1147</v>
      </c>
    </row>
    <row r="3817" spans="1:5" x14ac:dyDescent="0.25">
      <c r="A3817" s="14" t="s">
        <v>1490</v>
      </c>
      <c r="B3817" s="15">
        <v>42763.358287037037</v>
      </c>
      <c r="C3817" t="str">
        <f t="shared" si="118"/>
        <v>28-1-2017</v>
      </c>
      <c r="D3817">
        <f t="shared" si="119"/>
        <v>8</v>
      </c>
      <c r="E3817" s="14" t="s">
        <v>1147</v>
      </c>
    </row>
    <row r="3818" spans="1:5" x14ac:dyDescent="0.25">
      <c r="A3818" s="14" t="s">
        <v>196</v>
      </c>
      <c r="B3818" s="15">
        <v>42763.358460648145</v>
      </c>
      <c r="C3818" t="str">
        <f t="shared" si="118"/>
        <v>28-1-2017</v>
      </c>
      <c r="D3818">
        <f t="shared" si="119"/>
        <v>8</v>
      </c>
      <c r="E3818" s="14" t="s">
        <v>1147</v>
      </c>
    </row>
    <row r="3819" spans="1:5" x14ac:dyDescent="0.25">
      <c r="A3819" s="14" t="s">
        <v>2509</v>
      </c>
      <c r="B3819" s="15">
        <v>42763.358472222222</v>
      </c>
      <c r="C3819" t="str">
        <f t="shared" si="118"/>
        <v>28-1-2017</v>
      </c>
      <c r="D3819">
        <f t="shared" si="119"/>
        <v>8</v>
      </c>
      <c r="E3819" s="14" t="s">
        <v>1145</v>
      </c>
    </row>
    <row r="3820" spans="1:5" x14ac:dyDescent="0.25">
      <c r="A3820" s="14" t="s">
        <v>2510</v>
      </c>
      <c r="B3820" s="15">
        <v>42763.358888888892</v>
      </c>
      <c r="C3820" t="str">
        <f t="shared" si="118"/>
        <v>28-1-2017</v>
      </c>
      <c r="D3820">
        <f t="shared" si="119"/>
        <v>8</v>
      </c>
      <c r="E3820" s="14" t="s">
        <v>1143</v>
      </c>
    </row>
    <row r="3821" spans="1:5" x14ac:dyDescent="0.25">
      <c r="A3821" s="14" t="s">
        <v>2510</v>
      </c>
      <c r="B3821" s="15">
        <v>42763.358888888892</v>
      </c>
      <c r="C3821" t="str">
        <f t="shared" si="118"/>
        <v>28-1-2017</v>
      </c>
      <c r="D3821">
        <f t="shared" si="119"/>
        <v>8</v>
      </c>
      <c r="E3821" s="14" t="s">
        <v>1143</v>
      </c>
    </row>
    <row r="3822" spans="1:5" x14ac:dyDescent="0.25">
      <c r="A3822" s="14" t="s">
        <v>188</v>
      </c>
      <c r="B3822" s="15">
        <v>42763.359097222223</v>
      </c>
      <c r="C3822" t="str">
        <f t="shared" si="118"/>
        <v>28-1-2017</v>
      </c>
      <c r="D3822">
        <f t="shared" si="119"/>
        <v>8</v>
      </c>
      <c r="E3822" s="14" t="s">
        <v>1147</v>
      </c>
    </row>
    <row r="3823" spans="1:5" x14ac:dyDescent="0.25">
      <c r="A3823" s="14" t="s">
        <v>2511</v>
      </c>
      <c r="B3823" s="15">
        <v>42763.359479166669</v>
      </c>
      <c r="C3823" t="str">
        <f t="shared" si="118"/>
        <v>28-1-2017</v>
      </c>
      <c r="D3823">
        <f t="shared" si="119"/>
        <v>8</v>
      </c>
      <c r="E3823" s="14" t="s">
        <v>1146</v>
      </c>
    </row>
    <row r="3824" spans="1:5" x14ac:dyDescent="0.25">
      <c r="A3824" s="14" t="s">
        <v>1440</v>
      </c>
      <c r="B3824" s="15">
        <v>42763.359537037039</v>
      </c>
      <c r="C3824" t="str">
        <f t="shared" si="118"/>
        <v>28-1-2017</v>
      </c>
      <c r="D3824">
        <f t="shared" si="119"/>
        <v>8</v>
      </c>
      <c r="E3824" s="14" t="s">
        <v>1147</v>
      </c>
    </row>
    <row r="3825" spans="1:5" x14ac:dyDescent="0.25">
      <c r="A3825" s="14" t="s">
        <v>2512</v>
      </c>
      <c r="B3825" s="15">
        <v>42763.359803240739</v>
      </c>
      <c r="C3825" t="str">
        <f t="shared" si="118"/>
        <v>28-1-2017</v>
      </c>
      <c r="D3825">
        <f t="shared" si="119"/>
        <v>8</v>
      </c>
      <c r="E3825" s="14" t="s">
        <v>1143</v>
      </c>
    </row>
    <row r="3826" spans="1:5" x14ac:dyDescent="0.25">
      <c r="A3826" s="14" t="s">
        <v>2512</v>
      </c>
      <c r="B3826" s="15">
        <v>42763.359803240739</v>
      </c>
      <c r="C3826" t="str">
        <f t="shared" si="118"/>
        <v>28-1-2017</v>
      </c>
      <c r="D3826">
        <f t="shared" si="119"/>
        <v>8</v>
      </c>
      <c r="E3826" s="14" t="s">
        <v>1143</v>
      </c>
    </row>
    <row r="3827" spans="1:5" x14ac:dyDescent="0.25">
      <c r="A3827" s="14" t="s">
        <v>2512</v>
      </c>
      <c r="B3827" s="15">
        <v>42763.359803240739</v>
      </c>
      <c r="C3827" t="str">
        <f t="shared" si="118"/>
        <v>28-1-2017</v>
      </c>
      <c r="D3827">
        <f t="shared" si="119"/>
        <v>8</v>
      </c>
      <c r="E3827" s="14" t="s">
        <v>1143</v>
      </c>
    </row>
    <row r="3828" spans="1:5" x14ac:dyDescent="0.25">
      <c r="A3828" s="14" t="s">
        <v>2512</v>
      </c>
      <c r="B3828" s="15">
        <v>42763.359803240739</v>
      </c>
      <c r="C3828" t="str">
        <f t="shared" si="118"/>
        <v>28-1-2017</v>
      </c>
      <c r="D3828">
        <f t="shared" si="119"/>
        <v>8</v>
      </c>
      <c r="E3828" s="14" t="s">
        <v>1143</v>
      </c>
    </row>
    <row r="3829" spans="1:5" x14ac:dyDescent="0.25">
      <c r="A3829" s="14" t="s">
        <v>169</v>
      </c>
      <c r="B3829" s="15">
        <v>42763.359988425924</v>
      </c>
      <c r="C3829" t="str">
        <f t="shared" si="118"/>
        <v>28-1-2017</v>
      </c>
      <c r="D3829">
        <f t="shared" si="119"/>
        <v>8</v>
      </c>
      <c r="E3829" s="14" t="s">
        <v>1147</v>
      </c>
    </row>
    <row r="3830" spans="1:5" x14ac:dyDescent="0.25">
      <c r="A3830" s="14" t="s">
        <v>270</v>
      </c>
      <c r="B3830" s="15">
        <v>42763.36041666667</v>
      </c>
      <c r="C3830" t="str">
        <f t="shared" si="118"/>
        <v>28-1-2017</v>
      </c>
      <c r="D3830">
        <f t="shared" si="119"/>
        <v>8</v>
      </c>
      <c r="E3830" s="14" t="s">
        <v>1147</v>
      </c>
    </row>
    <row r="3831" spans="1:5" x14ac:dyDescent="0.25">
      <c r="A3831" s="14" t="s">
        <v>2513</v>
      </c>
      <c r="B3831" s="15">
        <v>42763.36042824074</v>
      </c>
      <c r="C3831" t="str">
        <f t="shared" si="118"/>
        <v>28-1-2017</v>
      </c>
      <c r="D3831">
        <f t="shared" si="119"/>
        <v>8</v>
      </c>
      <c r="E3831" s="14" t="s">
        <v>1145</v>
      </c>
    </row>
    <row r="3832" spans="1:5" x14ac:dyDescent="0.25">
      <c r="A3832" s="14" t="s">
        <v>173</v>
      </c>
      <c r="B3832" s="15">
        <v>42763.360578703701</v>
      </c>
      <c r="C3832" t="str">
        <f t="shared" si="118"/>
        <v>28-1-2017</v>
      </c>
      <c r="D3832">
        <f t="shared" si="119"/>
        <v>8</v>
      </c>
      <c r="E3832" s="14" t="s">
        <v>1147</v>
      </c>
    </row>
    <row r="3833" spans="1:5" x14ac:dyDescent="0.25">
      <c r="A3833" s="14" t="s">
        <v>1963</v>
      </c>
      <c r="B3833" s="15">
        <v>42763.360879629632</v>
      </c>
      <c r="C3833" t="str">
        <f t="shared" si="118"/>
        <v>28-1-2017</v>
      </c>
      <c r="D3833">
        <f t="shared" si="119"/>
        <v>8</v>
      </c>
      <c r="E3833" s="14" t="s">
        <v>1145</v>
      </c>
    </row>
    <row r="3834" spans="1:5" x14ac:dyDescent="0.25">
      <c r="A3834" s="14" t="s">
        <v>2069</v>
      </c>
      <c r="B3834" s="15">
        <v>42763.361006944448</v>
      </c>
      <c r="C3834" t="str">
        <f t="shared" si="118"/>
        <v>28-1-2017</v>
      </c>
      <c r="D3834">
        <f t="shared" si="119"/>
        <v>8</v>
      </c>
      <c r="E3834" s="14" t="s">
        <v>1147</v>
      </c>
    </row>
    <row r="3835" spans="1:5" x14ac:dyDescent="0.25">
      <c r="A3835" s="14" t="s">
        <v>1191</v>
      </c>
      <c r="B3835" s="15">
        <v>42763.361331018517</v>
      </c>
      <c r="C3835" t="str">
        <f t="shared" si="118"/>
        <v>28-1-2017</v>
      </c>
      <c r="D3835">
        <f t="shared" si="119"/>
        <v>8</v>
      </c>
      <c r="E3835" s="14" t="s">
        <v>1145</v>
      </c>
    </row>
    <row r="3836" spans="1:5" x14ac:dyDescent="0.25">
      <c r="A3836" s="14" t="s">
        <v>2047</v>
      </c>
      <c r="B3836" s="15">
        <v>42763.361446759256</v>
      </c>
      <c r="C3836" t="str">
        <f t="shared" si="118"/>
        <v>28-1-2017</v>
      </c>
      <c r="D3836">
        <f t="shared" si="119"/>
        <v>8</v>
      </c>
      <c r="E3836" s="14" t="s">
        <v>1147</v>
      </c>
    </row>
    <row r="3837" spans="1:5" x14ac:dyDescent="0.25">
      <c r="A3837" s="14" t="s">
        <v>2207</v>
      </c>
      <c r="B3837" s="15">
        <v>42763.361608796295</v>
      </c>
      <c r="C3837" t="str">
        <f t="shared" si="118"/>
        <v>28-1-2017</v>
      </c>
      <c r="D3837">
        <f t="shared" si="119"/>
        <v>8</v>
      </c>
      <c r="E3837" s="14" t="s">
        <v>1146</v>
      </c>
    </row>
    <row r="3838" spans="1:5" x14ac:dyDescent="0.25">
      <c r="A3838" s="14" t="s">
        <v>2514</v>
      </c>
      <c r="B3838" s="15">
        <v>42763.361793981479</v>
      </c>
      <c r="C3838" t="str">
        <f t="shared" si="118"/>
        <v>28-1-2017</v>
      </c>
      <c r="D3838">
        <f t="shared" si="119"/>
        <v>8</v>
      </c>
      <c r="E3838" s="14" t="s">
        <v>1147</v>
      </c>
    </row>
    <row r="3839" spans="1:5" x14ac:dyDescent="0.25">
      <c r="A3839" s="14" t="s">
        <v>2515</v>
      </c>
      <c r="B3839" s="15">
        <v>42763.361921296295</v>
      </c>
      <c r="C3839" t="str">
        <f t="shared" si="118"/>
        <v>28-1-2017</v>
      </c>
      <c r="D3839">
        <f t="shared" si="119"/>
        <v>8</v>
      </c>
      <c r="E3839" s="14" t="s">
        <v>1147</v>
      </c>
    </row>
    <row r="3840" spans="1:5" x14ac:dyDescent="0.25">
      <c r="A3840" s="14" t="s">
        <v>144</v>
      </c>
      <c r="B3840" s="15">
        <v>42763.362268518518</v>
      </c>
      <c r="C3840" t="str">
        <f t="shared" si="118"/>
        <v>28-1-2017</v>
      </c>
      <c r="D3840">
        <f t="shared" si="119"/>
        <v>8</v>
      </c>
      <c r="E3840" s="14" t="s">
        <v>1147</v>
      </c>
    </row>
    <row r="3841" spans="1:5" x14ac:dyDescent="0.25">
      <c r="A3841" s="14" t="s">
        <v>2516</v>
      </c>
      <c r="B3841" s="15">
        <v>42763.362303240741</v>
      </c>
      <c r="C3841" t="str">
        <f t="shared" si="118"/>
        <v>28-1-2017</v>
      </c>
      <c r="D3841">
        <f t="shared" si="119"/>
        <v>8</v>
      </c>
      <c r="E3841" s="14" t="s">
        <v>1147</v>
      </c>
    </row>
    <row r="3842" spans="1:5" x14ac:dyDescent="0.25">
      <c r="A3842" s="14" t="s">
        <v>2517</v>
      </c>
      <c r="B3842" s="15">
        <v>42763.36241898148</v>
      </c>
      <c r="C3842" t="str">
        <f t="shared" si="118"/>
        <v>28-1-2017</v>
      </c>
      <c r="D3842">
        <f t="shared" si="119"/>
        <v>8</v>
      </c>
      <c r="E3842" s="14" t="s">
        <v>1145</v>
      </c>
    </row>
    <row r="3843" spans="1:5" x14ac:dyDescent="0.25">
      <c r="A3843" s="14" t="s">
        <v>1476</v>
      </c>
      <c r="B3843" s="15">
        <v>42763.362604166665</v>
      </c>
      <c r="C3843" t="str">
        <f t="shared" ref="C3843:C3906" si="120">CONCATENATE(DAY(B3843),"-",MONTH(B3843),"-",YEAR(B3843))</f>
        <v>28-1-2017</v>
      </c>
      <c r="D3843">
        <f t="shared" ref="D3843:D3906" si="121">HOUR(B3843)</f>
        <v>8</v>
      </c>
      <c r="E3843" s="14" t="s">
        <v>1147</v>
      </c>
    </row>
    <row r="3844" spans="1:5" x14ac:dyDescent="0.25">
      <c r="A3844" s="14" t="s">
        <v>446</v>
      </c>
      <c r="B3844" s="15">
        <v>42763.362708333334</v>
      </c>
      <c r="C3844" t="str">
        <f t="shared" si="120"/>
        <v>28-1-2017</v>
      </c>
      <c r="D3844">
        <f t="shared" si="121"/>
        <v>8</v>
      </c>
      <c r="E3844" s="14" t="s">
        <v>1145</v>
      </c>
    </row>
    <row r="3845" spans="1:5" x14ac:dyDescent="0.25">
      <c r="A3845" s="14" t="s">
        <v>2518</v>
      </c>
      <c r="B3845" s="15">
        <v>42763.363020833334</v>
      </c>
      <c r="C3845" t="str">
        <f t="shared" si="120"/>
        <v>28-1-2017</v>
      </c>
      <c r="D3845">
        <f t="shared" si="121"/>
        <v>8</v>
      </c>
      <c r="E3845" s="14" t="s">
        <v>1145</v>
      </c>
    </row>
    <row r="3846" spans="1:5" x14ac:dyDescent="0.25">
      <c r="A3846" s="14" t="s">
        <v>588</v>
      </c>
      <c r="B3846" s="15">
        <v>42763.363055555557</v>
      </c>
      <c r="C3846" t="str">
        <f t="shared" si="120"/>
        <v>28-1-2017</v>
      </c>
      <c r="D3846">
        <f t="shared" si="121"/>
        <v>8</v>
      </c>
      <c r="E3846" s="14" t="s">
        <v>1145</v>
      </c>
    </row>
    <row r="3847" spans="1:5" x14ac:dyDescent="0.25">
      <c r="A3847" s="14" t="s">
        <v>189</v>
      </c>
      <c r="B3847" s="15">
        <v>42763.363622685189</v>
      </c>
      <c r="C3847" t="str">
        <f t="shared" si="120"/>
        <v>28-1-2017</v>
      </c>
      <c r="D3847">
        <f t="shared" si="121"/>
        <v>8</v>
      </c>
      <c r="E3847" s="14" t="s">
        <v>1147</v>
      </c>
    </row>
    <row r="3848" spans="1:5" x14ac:dyDescent="0.25">
      <c r="A3848" s="14" t="s">
        <v>2519</v>
      </c>
      <c r="B3848" s="15">
        <v>42763.36378472222</v>
      </c>
      <c r="C3848" t="str">
        <f t="shared" si="120"/>
        <v>28-1-2017</v>
      </c>
      <c r="D3848">
        <f t="shared" si="121"/>
        <v>8</v>
      </c>
      <c r="E3848" s="14" t="s">
        <v>1145</v>
      </c>
    </row>
    <row r="3849" spans="1:5" x14ac:dyDescent="0.25">
      <c r="A3849" s="14" t="s">
        <v>258</v>
      </c>
      <c r="B3849" s="15">
        <v>42763.364166666666</v>
      </c>
      <c r="C3849" t="str">
        <f t="shared" si="120"/>
        <v>28-1-2017</v>
      </c>
      <c r="D3849">
        <f t="shared" si="121"/>
        <v>8</v>
      </c>
      <c r="E3849" s="14" t="s">
        <v>1147</v>
      </c>
    </row>
    <row r="3850" spans="1:5" x14ac:dyDescent="0.25">
      <c r="A3850" s="14" t="s">
        <v>2520</v>
      </c>
      <c r="B3850" s="15">
        <v>42763.364363425928</v>
      </c>
      <c r="C3850" t="str">
        <f t="shared" si="120"/>
        <v>28-1-2017</v>
      </c>
      <c r="D3850">
        <f t="shared" si="121"/>
        <v>8</v>
      </c>
      <c r="E3850" s="14" t="s">
        <v>1145</v>
      </c>
    </row>
    <row r="3851" spans="1:5" x14ac:dyDescent="0.25">
      <c r="A3851" s="14" t="s">
        <v>2521</v>
      </c>
      <c r="B3851" s="15">
        <v>42763.364664351851</v>
      </c>
      <c r="C3851" t="str">
        <f t="shared" si="120"/>
        <v>28-1-2017</v>
      </c>
      <c r="D3851">
        <f t="shared" si="121"/>
        <v>8</v>
      </c>
      <c r="E3851" s="14" t="s">
        <v>1147</v>
      </c>
    </row>
    <row r="3852" spans="1:5" x14ac:dyDescent="0.25">
      <c r="A3852" s="14" t="s">
        <v>2522</v>
      </c>
      <c r="B3852" s="15">
        <v>42763.364930555559</v>
      </c>
      <c r="C3852" t="str">
        <f t="shared" si="120"/>
        <v>28-1-2017</v>
      </c>
      <c r="D3852">
        <f t="shared" si="121"/>
        <v>8</v>
      </c>
      <c r="E3852" s="14" t="s">
        <v>1145</v>
      </c>
    </row>
    <row r="3853" spans="1:5" x14ac:dyDescent="0.25">
      <c r="A3853" s="14" t="s">
        <v>657</v>
      </c>
      <c r="B3853" s="15">
        <v>42763.365069444444</v>
      </c>
      <c r="C3853" t="str">
        <f t="shared" si="120"/>
        <v>28-1-2017</v>
      </c>
      <c r="D3853">
        <f t="shared" si="121"/>
        <v>8</v>
      </c>
      <c r="E3853" s="14" t="s">
        <v>1145</v>
      </c>
    </row>
    <row r="3854" spans="1:5" x14ac:dyDescent="0.25">
      <c r="A3854" s="14" t="s">
        <v>589</v>
      </c>
      <c r="B3854" s="15">
        <v>42763.365393518521</v>
      </c>
      <c r="C3854" t="str">
        <f t="shared" si="120"/>
        <v>28-1-2017</v>
      </c>
      <c r="D3854">
        <f t="shared" si="121"/>
        <v>8</v>
      </c>
      <c r="E3854" s="14" t="s">
        <v>1145</v>
      </c>
    </row>
    <row r="3855" spans="1:5" x14ac:dyDescent="0.25">
      <c r="A3855" s="14" t="s">
        <v>1426</v>
      </c>
      <c r="B3855" s="15">
        <v>42763.365543981483</v>
      </c>
      <c r="C3855" t="str">
        <f t="shared" si="120"/>
        <v>28-1-2017</v>
      </c>
      <c r="D3855">
        <f t="shared" si="121"/>
        <v>8</v>
      </c>
      <c r="E3855" s="14" t="s">
        <v>1147</v>
      </c>
    </row>
    <row r="3856" spans="1:5" x14ac:dyDescent="0.25">
      <c r="A3856" s="14" t="s">
        <v>269</v>
      </c>
      <c r="B3856" s="15">
        <v>42763.365879629629</v>
      </c>
      <c r="C3856" t="str">
        <f t="shared" si="120"/>
        <v>28-1-2017</v>
      </c>
      <c r="D3856">
        <f t="shared" si="121"/>
        <v>8</v>
      </c>
      <c r="E3856" s="14" t="s">
        <v>1147</v>
      </c>
    </row>
    <row r="3857" spans="1:5" x14ac:dyDescent="0.25">
      <c r="A3857" s="14" t="s">
        <v>2523</v>
      </c>
      <c r="B3857" s="15">
        <v>42763.365983796299</v>
      </c>
      <c r="C3857" t="str">
        <f t="shared" si="120"/>
        <v>28-1-2017</v>
      </c>
      <c r="D3857">
        <f t="shared" si="121"/>
        <v>8</v>
      </c>
      <c r="E3857" s="14" t="s">
        <v>1143</v>
      </c>
    </row>
    <row r="3858" spans="1:5" x14ac:dyDescent="0.25">
      <c r="A3858" s="14" t="s">
        <v>2523</v>
      </c>
      <c r="B3858" s="15">
        <v>42763.365983796299</v>
      </c>
      <c r="C3858" t="str">
        <f t="shared" si="120"/>
        <v>28-1-2017</v>
      </c>
      <c r="D3858">
        <f t="shared" si="121"/>
        <v>8</v>
      </c>
      <c r="E3858" s="14" t="s">
        <v>1143</v>
      </c>
    </row>
    <row r="3859" spans="1:5" x14ac:dyDescent="0.25">
      <c r="A3859" s="14" t="s">
        <v>1961</v>
      </c>
      <c r="B3859" s="15">
        <v>42763.366180555553</v>
      </c>
      <c r="C3859" t="str">
        <f t="shared" si="120"/>
        <v>28-1-2017</v>
      </c>
      <c r="D3859">
        <f t="shared" si="121"/>
        <v>8</v>
      </c>
      <c r="E3859" s="14" t="s">
        <v>1147</v>
      </c>
    </row>
    <row r="3860" spans="1:5" x14ac:dyDescent="0.25">
      <c r="A3860" s="14" t="s">
        <v>2524</v>
      </c>
      <c r="B3860" s="15">
        <v>42763.366435185184</v>
      </c>
      <c r="C3860" t="str">
        <f t="shared" si="120"/>
        <v>28-1-2017</v>
      </c>
      <c r="D3860">
        <f t="shared" si="121"/>
        <v>8</v>
      </c>
      <c r="E3860" s="14" t="s">
        <v>1145</v>
      </c>
    </row>
    <row r="3861" spans="1:5" x14ac:dyDescent="0.25">
      <c r="A3861" s="14" t="s">
        <v>153</v>
      </c>
      <c r="B3861" s="15">
        <v>42763.366469907407</v>
      </c>
      <c r="C3861" t="str">
        <f t="shared" si="120"/>
        <v>28-1-2017</v>
      </c>
      <c r="D3861">
        <f t="shared" si="121"/>
        <v>8</v>
      </c>
      <c r="E3861" s="14" t="s">
        <v>1147</v>
      </c>
    </row>
    <row r="3862" spans="1:5" x14ac:dyDescent="0.25">
      <c r="A3862" s="14" t="s">
        <v>20</v>
      </c>
      <c r="B3862" s="15">
        <v>42763.366747685184</v>
      </c>
      <c r="C3862" t="str">
        <f t="shared" si="120"/>
        <v>28-1-2017</v>
      </c>
      <c r="D3862">
        <f t="shared" si="121"/>
        <v>8</v>
      </c>
      <c r="E3862" s="14" t="s">
        <v>1146</v>
      </c>
    </row>
    <row r="3863" spans="1:5" x14ac:dyDescent="0.25">
      <c r="A3863" s="14" t="s">
        <v>2525</v>
      </c>
      <c r="B3863" s="15">
        <v>42763.366932870369</v>
      </c>
      <c r="C3863" t="str">
        <f t="shared" si="120"/>
        <v>28-1-2017</v>
      </c>
      <c r="D3863">
        <f t="shared" si="121"/>
        <v>8</v>
      </c>
      <c r="E3863" s="14" t="s">
        <v>1145</v>
      </c>
    </row>
    <row r="3864" spans="1:5" x14ac:dyDescent="0.25">
      <c r="A3864" s="14" t="s">
        <v>2525</v>
      </c>
      <c r="B3864" s="15">
        <v>42763.366932870369</v>
      </c>
      <c r="C3864" t="str">
        <f t="shared" si="120"/>
        <v>28-1-2017</v>
      </c>
      <c r="D3864">
        <f t="shared" si="121"/>
        <v>8</v>
      </c>
      <c r="E3864" s="14" t="s">
        <v>1145</v>
      </c>
    </row>
    <row r="3865" spans="1:5" x14ac:dyDescent="0.25">
      <c r="A3865" s="14" t="s">
        <v>389</v>
      </c>
      <c r="B3865" s="15">
        <v>42763.366944444446</v>
      </c>
      <c r="C3865" t="str">
        <f t="shared" si="120"/>
        <v>28-1-2017</v>
      </c>
      <c r="D3865">
        <f t="shared" si="121"/>
        <v>8</v>
      </c>
      <c r="E3865" s="14" t="s">
        <v>1147</v>
      </c>
    </row>
    <row r="3866" spans="1:5" x14ac:dyDescent="0.25">
      <c r="A3866" s="14" t="s">
        <v>2255</v>
      </c>
      <c r="B3866" s="15">
        <v>42763.367442129631</v>
      </c>
      <c r="C3866" t="str">
        <f t="shared" si="120"/>
        <v>28-1-2017</v>
      </c>
      <c r="D3866">
        <f t="shared" si="121"/>
        <v>8</v>
      </c>
      <c r="E3866" s="14" t="s">
        <v>1150</v>
      </c>
    </row>
    <row r="3867" spans="1:5" x14ac:dyDescent="0.25">
      <c r="A3867" s="14" t="s">
        <v>2526</v>
      </c>
      <c r="B3867" s="15">
        <v>42763.367476851854</v>
      </c>
      <c r="C3867" t="str">
        <f t="shared" si="120"/>
        <v>28-1-2017</v>
      </c>
      <c r="D3867">
        <f t="shared" si="121"/>
        <v>8</v>
      </c>
      <c r="E3867" s="14" t="s">
        <v>1147</v>
      </c>
    </row>
    <row r="3868" spans="1:5" x14ac:dyDescent="0.25">
      <c r="A3868" s="14" t="s">
        <v>2527</v>
      </c>
      <c r="B3868" s="15">
        <v>42763.367824074077</v>
      </c>
      <c r="C3868" t="str">
        <f t="shared" si="120"/>
        <v>28-1-2017</v>
      </c>
      <c r="D3868">
        <f t="shared" si="121"/>
        <v>8</v>
      </c>
      <c r="E3868" s="14" t="s">
        <v>1147</v>
      </c>
    </row>
    <row r="3869" spans="1:5" x14ac:dyDescent="0.25">
      <c r="A3869" s="14" t="s">
        <v>2528</v>
      </c>
      <c r="B3869" s="15">
        <v>42763.368067129632</v>
      </c>
      <c r="C3869" t="str">
        <f t="shared" si="120"/>
        <v>28-1-2017</v>
      </c>
      <c r="D3869">
        <f t="shared" si="121"/>
        <v>8</v>
      </c>
      <c r="E3869" s="14" t="s">
        <v>1143</v>
      </c>
    </row>
    <row r="3870" spans="1:5" x14ac:dyDescent="0.25">
      <c r="A3870" s="14" t="s">
        <v>2528</v>
      </c>
      <c r="B3870" s="15">
        <v>42763.368067129632</v>
      </c>
      <c r="C3870" t="str">
        <f t="shared" si="120"/>
        <v>28-1-2017</v>
      </c>
      <c r="D3870">
        <f t="shared" si="121"/>
        <v>8</v>
      </c>
      <c r="E3870" s="14" t="s">
        <v>1143</v>
      </c>
    </row>
    <row r="3871" spans="1:5" x14ac:dyDescent="0.25">
      <c r="A3871" s="14" t="s">
        <v>2529</v>
      </c>
      <c r="B3871" s="15">
        <v>42763.368206018517</v>
      </c>
      <c r="C3871" t="str">
        <f t="shared" si="120"/>
        <v>28-1-2017</v>
      </c>
      <c r="D3871">
        <f t="shared" si="121"/>
        <v>8</v>
      </c>
      <c r="E3871" s="14" t="s">
        <v>1143</v>
      </c>
    </row>
    <row r="3872" spans="1:5" x14ac:dyDescent="0.25">
      <c r="A3872" s="14" t="s">
        <v>2529</v>
      </c>
      <c r="B3872" s="15">
        <v>42763.368206018517</v>
      </c>
      <c r="C3872" t="str">
        <f t="shared" si="120"/>
        <v>28-1-2017</v>
      </c>
      <c r="D3872">
        <f t="shared" si="121"/>
        <v>8</v>
      </c>
      <c r="E3872" s="14" t="s">
        <v>1143</v>
      </c>
    </row>
    <row r="3873" spans="1:5" x14ac:dyDescent="0.25">
      <c r="A3873" s="14" t="s">
        <v>1665</v>
      </c>
      <c r="B3873" s="15">
        <v>42763.368321759262</v>
      </c>
      <c r="C3873" t="str">
        <f t="shared" si="120"/>
        <v>28-1-2017</v>
      </c>
      <c r="D3873">
        <f t="shared" si="121"/>
        <v>8</v>
      </c>
      <c r="E3873" s="14" t="s">
        <v>1147</v>
      </c>
    </row>
    <row r="3874" spans="1:5" x14ac:dyDescent="0.25">
      <c r="A3874" s="14" t="s">
        <v>1168</v>
      </c>
      <c r="B3874" s="15">
        <v>42763.368333333332</v>
      </c>
      <c r="C3874" t="str">
        <f t="shared" si="120"/>
        <v>28-1-2017</v>
      </c>
      <c r="D3874">
        <f t="shared" si="121"/>
        <v>8</v>
      </c>
      <c r="E3874" s="14" t="s">
        <v>1147</v>
      </c>
    </row>
    <row r="3875" spans="1:5" x14ac:dyDescent="0.25">
      <c r="A3875" s="14" t="s">
        <v>1626</v>
      </c>
      <c r="B3875" s="15">
        <v>42763.368807870371</v>
      </c>
      <c r="C3875" t="str">
        <f t="shared" si="120"/>
        <v>28-1-2017</v>
      </c>
      <c r="D3875">
        <f t="shared" si="121"/>
        <v>8</v>
      </c>
      <c r="E3875" s="14" t="s">
        <v>1145</v>
      </c>
    </row>
    <row r="3876" spans="1:5" x14ac:dyDescent="0.25">
      <c r="A3876" s="14" t="s">
        <v>2025</v>
      </c>
      <c r="B3876" s="15">
        <v>42763.368923611109</v>
      </c>
      <c r="C3876" t="str">
        <f t="shared" si="120"/>
        <v>28-1-2017</v>
      </c>
      <c r="D3876">
        <f t="shared" si="121"/>
        <v>8</v>
      </c>
      <c r="E3876" s="14" t="s">
        <v>1147</v>
      </c>
    </row>
    <row r="3877" spans="1:5" x14ac:dyDescent="0.25">
      <c r="A3877" s="14" t="s">
        <v>1978</v>
      </c>
      <c r="B3877" s="15">
        <v>42763.368981481479</v>
      </c>
      <c r="C3877" t="str">
        <f t="shared" si="120"/>
        <v>28-1-2017</v>
      </c>
      <c r="D3877">
        <f t="shared" si="121"/>
        <v>8</v>
      </c>
      <c r="E3877" s="14" t="s">
        <v>1147</v>
      </c>
    </row>
    <row r="3878" spans="1:5" x14ac:dyDescent="0.25">
      <c r="A3878" s="14" t="s">
        <v>2530</v>
      </c>
      <c r="B3878" s="15">
        <v>42763.369155092594</v>
      </c>
      <c r="C3878" t="str">
        <f t="shared" si="120"/>
        <v>28-1-2017</v>
      </c>
      <c r="D3878">
        <f t="shared" si="121"/>
        <v>8</v>
      </c>
      <c r="E3878" s="14" t="s">
        <v>1143</v>
      </c>
    </row>
    <row r="3879" spans="1:5" x14ac:dyDescent="0.25">
      <c r="A3879" s="14" t="s">
        <v>2530</v>
      </c>
      <c r="B3879" s="15">
        <v>42763.369155092594</v>
      </c>
      <c r="C3879" t="str">
        <f t="shared" si="120"/>
        <v>28-1-2017</v>
      </c>
      <c r="D3879">
        <f t="shared" si="121"/>
        <v>8</v>
      </c>
      <c r="E3879" s="14" t="s">
        <v>1143</v>
      </c>
    </row>
    <row r="3880" spans="1:5" x14ac:dyDescent="0.25">
      <c r="A3880" s="14" t="s">
        <v>1695</v>
      </c>
      <c r="B3880" s="15">
        <v>42763.36954861111</v>
      </c>
      <c r="C3880" t="str">
        <f t="shared" si="120"/>
        <v>28-1-2017</v>
      </c>
      <c r="D3880">
        <f t="shared" si="121"/>
        <v>8</v>
      </c>
      <c r="E3880" s="14" t="s">
        <v>1147</v>
      </c>
    </row>
    <row r="3881" spans="1:5" x14ac:dyDescent="0.25">
      <c r="A3881" s="14" t="s">
        <v>2531</v>
      </c>
      <c r="B3881" s="15">
        <v>42763.36959490741</v>
      </c>
      <c r="C3881" t="str">
        <f t="shared" si="120"/>
        <v>28-1-2017</v>
      </c>
      <c r="D3881">
        <f t="shared" si="121"/>
        <v>8</v>
      </c>
      <c r="E3881" s="14" t="s">
        <v>1145</v>
      </c>
    </row>
    <row r="3882" spans="1:5" x14ac:dyDescent="0.25">
      <c r="A3882" s="14" t="s">
        <v>1441</v>
      </c>
      <c r="B3882" s="15">
        <v>42763.369826388887</v>
      </c>
      <c r="C3882" t="str">
        <f t="shared" si="120"/>
        <v>28-1-2017</v>
      </c>
      <c r="D3882">
        <f t="shared" si="121"/>
        <v>8</v>
      </c>
      <c r="E3882" s="14" t="s">
        <v>1147</v>
      </c>
    </row>
    <row r="3883" spans="1:5" x14ac:dyDescent="0.25">
      <c r="A3883" s="14" t="s">
        <v>297</v>
      </c>
      <c r="B3883" s="15">
        <v>42763.370092592595</v>
      </c>
      <c r="C3883" t="str">
        <f t="shared" si="120"/>
        <v>28-1-2017</v>
      </c>
      <c r="D3883">
        <f t="shared" si="121"/>
        <v>8</v>
      </c>
      <c r="E3883" s="14" t="s">
        <v>1145</v>
      </c>
    </row>
    <row r="3884" spans="1:5" x14ac:dyDescent="0.25">
      <c r="A3884" s="14" t="s">
        <v>1984</v>
      </c>
      <c r="B3884" s="15">
        <v>42763.370312500003</v>
      </c>
      <c r="C3884" t="str">
        <f t="shared" si="120"/>
        <v>28-1-2017</v>
      </c>
      <c r="D3884">
        <f t="shared" si="121"/>
        <v>8</v>
      </c>
      <c r="E3884" s="14" t="s">
        <v>1147</v>
      </c>
    </row>
    <row r="3885" spans="1:5" x14ac:dyDescent="0.25">
      <c r="A3885" s="14" t="s">
        <v>2532</v>
      </c>
      <c r="B3885" s="15">
        <v>42763.370509259257</v>
      </c>
      <c r="C3885" t="str">
        <f t="shared" si="120"/>
        <v>28-1-2017</v>
      </c>
      <c r="D3885">
        <f t="shared" si="121"/>
        <v>8</v>
      </c>
      <c r="E3885" s="14" t="s">
        <v>1145</v>
      </c>
    </row>
    <row r="3886" spans="1:5" x14ac:dyDescent="0.25">
      <c r="A3886" s="14" t="s">
        <v>286</v>
      </c>
      <c r="B3886" s="15">
        <v>42763.37059027778</v>
      </c>
      <c r="C3886" t="str">
        <f t="shared" si="120"/>
        <v>28-1-2017</v>
      </c>
      <c r="D3886">
        <f t="shared" si="121"/>
        <v>8</v>
      </c>
      <c r="E3886" s="14" t="s">
        <v>1145</v>
      </c>
    </row>
    <row r="3887" spans="1:5" x14ac:dyDescent="0.25">
      <c r="A3887" s="14" t="s">
        <v>185</v>
      </c>
      <c r="B3887" s="15">
        <v>42763.371111111112</v>
      </c>
      <c r="C3887" t="str">
        <f t="shared" si="120"/>
        <v>28-1-2017</v>
      </c>
      <c r="D3887">
        <f t="shared" si="121"/>
        <v>8</v>
      </c>
      <c r="E3887" s="14" t="s">
        <v>1145</v>
      </c>
    </row>
    <row r="3888" spans="1:5" x14ac:dyDescent="0.25">
      <c r="A3888" s="14" t="s">
        <v>394</v>
      </c>
      <c r="B3888" s="15">
        <v>42763.371249999997</v>
      </c>
      <c r="C3888" t="str">
        <f t="shared" si="120"/>
        <v>28-1-2017</v>
      </c>
      <c r="D3888">
        <f t="shared" si="121"/>
        <v>8</v>
      </c>
      <c r="E3888" s="14" t="s">
        <v>1145</v>
      </c>
    </row>
    <row r="3889" spans="1:5" x14ac:dyDescent="0.25">
      <c r="A3889" s="14" t="s">
        <v>2533</v>
      </c>
      <c r="B3889" s="15">
        <v>42763.37127314815</v>
      </c>
      <c r="C3889" t="str">
        <f t="shared" si="120"/>
        <v>28-1-2017</v>
      </c>
      <c r="D3889">
        <f t="shared" si="121"/>
        <v>8</v>
      </c>
      <c r="E3889" s="14" t="s">
        <v>1145</v>
      </c>
    </row>
    <row r="3890" spans="1:5" x14ac:dyDescent="0.25">
      <c r="A3890" s="14" t="s">
        <v>2277</v>
      </c>
      <c r="B3890" s="15">
        <v>42763.371666666666</v>
      </c>
      <c r="C3890" t="str">
        <f t="shared" si="120"/>
        <v>28-1-2017</v>
      </c>
      <c r="D3890">
        <f t="shared" si="121"/>
        <v>8</v>
      </c>
      <c r="E3890" s="14" t="s">
        <v>1145</v>
      </c>
    </row>
    <row r="3891" spans="1:5" x14ac:dyDescent="0.25">
      <c r="A3891" s="14" t="s">
        <v>728</v>
      </c>
      <c r="B3891" s="15">
        <v>42763.372048611112</v>
      </c>
      <c r="C3891" t="str">
        <f t="shared" si="120"/>
        <v>28-1-2017</v>
      </c>
      <c r="D3891">
        <f t="shared" si="121"/>
        <v>8</v>
      </c>
      <c r="E3891" s="14" t="s">
        <v>1145</v>
      </c>
    </row>
    <row r="3892" spans="1:5" x14ac:dyDescent="0.25">
      <c r="A3892" s="14" t="s">
        <v>2534</v>
      </c>
      <c r="B3892" s="15">
        <v>42763.372210648151</v>
      </c>
      <c r="C3892" t="str">
        <f t="shared" si="120"/>
        <v>28-1-2017</v>
      </c>
      <c r="D3892">
        <f t="shared" si="121"/>
        <v>8</v>
      </c>
      <c r="E3892" s="14" t="s">
        <v>1145</v>
      </c>
    </row>
    <row r="3893" spans="1:5" x14ac:dyDescent="0.25">
      <c r="A3893" s="14" t="s">
        <v>1533</v>
      </c>
      <c r="B3893" s="15">
        <v>42763.372511574074</v>
      </c>
      <c r="C3893" t="str">
        <f t="shared" si="120"/>
        <v>28-1-2017</v>
      </c>
      <c r="D3893">
        <f t="shared" si="121"/>
        <v>8</v>
      </c>
      <c r="E3893" s="14" t="s">
        <v>1147</v>
      </c>
    </row>
    <row r="3894" spans="1:5" x14ac:dyDescent="0.25">
      <c r="A3894" s="14" t="s">
        <v>2535</v>
      </c>
      <c r="B3894" s="15">
        <v>42763.37259259259</v>
      </c>
      <c r="C3894" t="str">
        <f t="shared" si="120"/>
        <v>28-1-2017</v>
      </c>
      <c r="D3894">
        <f t="shared" si="121"/>
        <v>8</v>
      </c>
      <c r="E3894" s="14" t="s">
        <v>1145</v>
      </c>
    </row>
    <row r="3895" spans="1:5" x14ac:dyDescent="0.25">
      <c r="A3895" s="14" t="s">
        <v>1433</v>
      </c>
      <c r="B3895" s="15">
        <v>42763.373194444444</v>
      </c>
      <c r="C3895" t="str">
        <f t="shared" si="120"/>
        <v>28-1-2017</v>
      </c>
      <c r="D3895">
        <f t="shared" si="121"/>
        <v>8</v>
      </c>
      <c r="E3895" s="14" t="s">
        <v>1145</v>
      </c>
    </row>
    <row r="3896" spans="1:5" x14ac:dyDescent="0.25">
      <c r="A3896" s="14" t="s">
        <v>70</v>
      </c>
      <c r="B3896" s="15">
        <v>42763.373217592591</v>
      </c>
      <c r="C3896" t="str">
        <f t="shared" si="120"/>
        <v>28-1-2017</v>
      </c>
      <c r="D3896">
        <f t="shared" si="121"/>
        <v>8</v>
      </c>
      <c r="E3896" s="14" t="s">
        <v>1145</v>
      </c>
    </row>
    <row r="3897" spans="1:5" x14ac:dyDescent="0.25">
      <c r="A3897" s="14" t="s">
        <v>1562</v>
      </c>
      <c r="B3897" s="15">
        <v>42763.373344907406</v>
      </c>
      <c r="C3897" t="str">
        <f t="shared" si="120"/>
        <v>28-1-2017</v>
      </c>
      <c r="D3897">
        <f t="shared" si="121"/>
        <v>8</v>
      </c>
      <c r="E3897" s="14" t="s">
        <v>1145</v>
      </c>
    </row>
    <row r="3898" spans="1:5" x14ac:dyDescent="0.25">
      <c r="A3898" s="14" t="s">
        <v>2536</v>
      </c>
      <c r="B3898" s="15">
        <v>42763.373738425929</v>
      </c>
      <c r="C3898" t="str">
        <f t="shared" si="120"/>
        <v>28-1-2017</v>
      </c>
      <c r="D3898">
        <f t="shared" si="121"/>
        <v>8</v>
      </c>
      <c r="E3898" s="14" t="s">
        <v>1143</v>
      </c>
    </row>
    <row r="3899" spans="1:5" x14ac:dyDescent="0.25">
      <c r="A3899" s="14" t="s">
        <v>2536</v>
      </c>
      <c r="B3899" s="15">
        <v>42763.373738425929</v>
      </c>
      <c r="C3899" t="str">
        <f t="shared" si="120"/>
        <v>28-1-2017</v>
      </c>
      <c r="D3899">
        <f t="shared" si="121"/>
        <v>8</v>
      </c>
      <c r="E3899" s="14" t="s">
        <v>1143</v>
      </c>
    </row>
    <row r="3900" spans="1:5" x14ac:dyDescent="0.25">
      <c r="A3900" s="14" t="s">
        <v>2536</v>
      </c>
      <c r="B3900" s="15">
        <v>42763.373738425929</v>
      </c>
      <c r="C3900" t="str">
        <f t="shared" si="120"/>
        <v>28-1-2017</v>
      </c>
      <c r="D3900">
        <f t="shared" si="121"/>
        <v>8</v>
      </c>
      <c r="E3900" s="14" t="s">
        <v>1143</v>
      </c>
    </row>
    <row r="3901" spans="1:5" x14ac:dyDescent="0.25">
      <c r="A3901" s="14" t="s">
        <v>2536</v>
      </c>
      <c r="B3901" s="15">
        <v>42763.373738425929</v>
      </c>
      <c r="C3901" t="str">
        <f t="shared" si="120"/>
        <v>28-1-2017</v>
      </c>
      <c r="D3901">
        <f t="shared" si="121"/>
        <v>8</v>
      </c>
      <c r="E3901" s="14" t="s">
        <v>1143</v>
      </c>
    </row>
    <row r="3902" spans="1:5" x14ac:dyDescent="0.25">
      <c r="A3902" s="14" t="s">
        <v>756</v>
      </c>
      <c r="B3902" s="15">
        <v>42763.374201388891</v>
      </c>
      <c r="C3902" t="str">
        <f t="shared" si="120"/>
        <v>28-1-2017</v>
      </c>
      <c r="D3902">
        <f t="shared" si="121"/>
        <v>8</v>
      </c>
      <c r="E3902" s="14" t="s">
        <v>1147</v>
      </c>
    </row>
    <row r="3903" spans="1:5" x14ac:dyDescent="0.25">
      <c r="A3903" s="14" t="s">
        <v>2537</v>
      </c>
      <c r="B3903" s="15">
        <v>42763.374652777777</v>
      </c>
      <c r="C3903" t="str">
        <f t="shared" si="120"/>
        <v>28-1-2017</v>
      </c>
      <c r="D3903">
        <f t="shared" si="121"/>
        <v>8</v>
      </c>
      <c r="E3903" s="14" t="s">
        <v>1145</v>
      </c>
    </row>
    <row r="3904" spans="1:5" x14ac:dyDescent="0.25">
      <c r="A3904" s="14" t="s">
        <v>220</v>
      </c>
      <c r="B3904" s="15">
        <v>42763.374826388892</v>
      </c>
      <c r="C3904" t="str">
        <f t="shared" si="120"/>
        <v>28-1-2017</v>
      </c>
      <c r="D3904">
        <f t="shared" si="121"/>
        <v>8</v>
      </c>
      <c r="E3904" s="14" t="s">
        <v>1146</v>
      </c>
    </row>
    <row r="3905" spans="1:5" x14ac:dyDescent="0.25">
      <c r="A3905" s="14" t="s">
        <v>2538</v>
      </c>
      <c r="B3905" s="15">
        <v>42763.375567129631</v>
      </c>
      <c r="C3905" t="str">
        <f t="shared" si="120"/>
        <v>28-1-2017</v>
      </c>
      <c r="D3905">
        <f t="shared" si="121"/>
        <v>9</v>
      </c>
      <c r="E3905" s="14" t="s">
        <v>1143</v>
      </c>
    </row>
    <row r="3906" spans="1:5" x14ac:dyDescent="0.25">
      <c r="A3906" s="14" t="s">
        <v>2538</v>
      </c>
      <c r="B3906" s="15">
        <v>42763.375567129631</v>
      </c>
      <c r="C3906" t="str">
        <f t="shared" si="120"/>
        <v>28-1-2017</v>
      </c>
      <c r="D3906">
        <f t="shared" si="121"/>
        <v>9</v>
      </c>
      <c r="E3906" s="14" t="s">
        <v>1143</v>
      </c>
    </row>
    <row r="3907" spans="1:5" x14ac:dyDescent="0.25">
      <c r="A3907" s="14" t="s">
        <v>2538</v>
      </c>
      <c r="B3907" s="15">
        <v>42763.375567129631</v>
      </c>
      <c r="C3907" t="str">
        <f t="shared" ref="C3907:C3970" si="122">CONCATENATE(DAY(B3907),"-",MONTH(B3907),"-",YEAR(B3907))</f>
        <v>28-1-2017</v>
      </c>
      <c r="D3907">
        <f t="shared" ref="D3907:D3970" si="123">HOUR(B3907)</f>
        <v>9</v>
      </c>
      <c r="E3907" s="14" t="s">
        <v>1143</v>
      </c>
    </row>
    <row r="3908" spans="1:5" x14ac:dyDescent="0.25">
      <c r="A3908" s="14" t="s">
        <v>2538</v>
      </c>
      <c r="B3908" s="15">
        <v>42763.375567129631</v>
      </c>
      <c r="C3908" t="str">
        <f t="shared" si="122"/>
        <v>28-1-2017</v>
      </c>
      <c r="D3908">
        <f t="shared" si="123"/>
        <v>9</v>
      </c>
      <c r="E3908" s="14" t="s">
        <v>1143</v>
      </c>
    </row>
    <row r="3909" spans="1:5" x14ac:dyDescent="0.25">
      <c r="A3909" s="14" t="s">
        <v>2042</v>
      </c>
      <c r="B3909" s="15">
        <v>42763.375706018516</v>
      </c>
      <c r="C3909" t="str">
        <f t="shared" si="122"/>
        <v>28-1-2017</v>
      </c>
      <c r="D3909">
        <f t="shared" si="123"/>
        <v>9</v>
      </c>
      <c r="E3909" s="14" t="s">
        <v>1147</v>
      </c>
    </row>
    <row r="3910" spans="1:5" x14ac:dyDescent="0.25">
      <c r="A3910" s="14" t="s">
        <v>2539</v>
      </c>
      <c r="B3910" s="15">
        <v>42763.376064814816</v>
      </c>
      <c r="C3910" t="str">
        <f t="shared" si="122"/>
        <v>28-1-2017</v>
      </c>
      <c r="D3910">
        <f t="shared" si="123"/>
        <v>9</v>
      </c>
      <c r="E3910" s="14" t="s">
        <v>1145</v>
      </c>
    </row>
    <row r="3911" spans="1:5" x14ac:dyDescent="0.25">
      <c r="A3911" s="14" t="s">
        <v>1210</v>
      </c>
      <c r="B3911" s="15">
        <v>42763.37636574074</v>
      </c>
      <c r="C3911" t="str">
        <f t="shared" si="122"/>
        <v>28-1-2017</v>
      </c>
      <c r="D3911">
        <f t="shared" si="123"/>
        <v>9</v>
      </c>
      <c r="E3911" s="14" t="s">
        <v>1145</v>
      </c>
    </row>
    <row r="3912" spans="1:5" x14ac:dyDescent="0.25">
      <c r="A3912" s="14" t="s">
        <v>2540</v>
      </c>
      <c r="B3912" s="15">
        <v>42763.376747685186</v>
      </c>
      <c r="C3912" t="str">
        <f t="shared" si="122"/>
        <v>28-1-2017</v>
      </c>
      <c r="D3912">
        <f t="shared" si="123"/>
        <v>9</v>
      </c>
      <c r="E3912" s="14" t="s">
        <v>1146</v>
      </c>
    </row>
    <row r="3913" spans="1:5" x14ac:dyDescent="0.25">
      <c r="A3913" s="14" t="s">
        <v>2541</v>
      </c>
      <c r="B3913" s="15">
        <v>42763.377025462964</v>
      </c>
      <c r="C3913" t="str">
        <f t="shared" si="122"/>
        <v>28-1-2017</v>
      </c>
      <c r="D3913">
        <f t="shared" si="123"/>
        <v>9</v>
      </c>
      <c r="E3913" s="14" t="s">
        <v>1145</v>
      </c>
    </row>
    <row r="3914" spans="1:5" x14ac:dyDescent="0.25">
      <c r="A3914" s="14" t="s">
        <v>2542</v>
      </c>
      <c r="B3914" s="15">
        <v>42763.378333333334</v>
      </c>
      <c r="C3914" t="str">
        <f t="shared" si="122"/>
        <v>28-1-2017</v>
      </c>
      <c r="D3914">
        <f t="shared" si="123"/>
        <v>9</v>
      </c>
      <c r="E3914" s="14" t="s">
        <v>1146</v>
      </c>
    </row>
    <row r="3915" spans="1:5" x14ac:dyDescent="0.25">
      <c r="A3915" s="14" t="s">
        <v>2543</v>
      </c>
      <c r="B3915" s="15">
        <v>42763.378368055557</v>
      </c>
      <c r="C3915" t="str">
        <f t="shared" si="122"/>
        <v>28-1-2017</v>
      </c>
      <c r="D3915">
        <f t="shared" si="123"/>
        <v>9</v>
      </c>
      <c r="E3915" s="14" t="s">
        <v>1145</v>
      </c>
    </row>
    <row r="3916" spans="1:5" x14ac:dyDescent="0.25">
      <c r="A3916" s="14" t="s">
        <v>2544</v>
      </c>
      <c r="B3916" s="15">
        <v>42763.378819444442</v>
      </c>
      <c r="C3916" t="str">
        <f t="shared" si="122"/>
        <v>28-1-2017</v>
      </c>
      <c r="D3916">
        <f t="shared" si="123"/>
        <v>9</v>
      </c>
      <c r="E3916" s="14" t="s">
        <v>1147</v>
      </c>
    </row>
    <row r="3917" spans="1:5" x14ac:dyDescent="0.25">
      <c r="A3917" s="14" t="s">
        <v>1976</v>
      </c>
      <c r="B3917" s="15">
        <v>42763.379351851851</v>
      </c>
      <c r="C3917" t="str">
        <f t="shared" si="122"/>
        <v>28-1-2017</v>
      </c>
      <c r="D3917">
        <f t="shared" si="123"/>
        <v>9</v>
      </c>
      <c r="E3917" s="14" t="s">
        <v>1147</v>
      </c>
    </row>
    <row r="3918" spans="1:5" x14ac:dyDescent="0.25">
      <c r="A3918" s="14" t="s">
        <v>2545</v>
      </c>
      <c r="B3918" s="15">
        <v>42763.379814814813</v>
      </c>
      <c r="C3918" t="str">
        <f t="shared" si="122"/>
        <v>28-1-2017</v>
      </c>
      <c r="D3918">
        <f t="shared" si="123"/>
        <v>9</v>
      </c>
      <c r="E3918" s="14" t="s">
        <v>1147</v>
      </c>
    </row>
    <row r="3919" spans="1:5" x14ac:dyDescent="0.25">
      <c r="A3919" s="14" t="s">
        <v>1245</v>
      </c>
      <c r="B3919" s="15">
        <v>42763.379861111112</v>
      </c>
      <c r="C3919" t="str">
        <f t="shared" si="122"/>
        <v>28-1-2017</v>
      </c>
      <c r="D3919">
        <f t="shared" si="123"/>
        <v>9</v>
      </c>
      <c r="E3919" s="14" t="s">
        <v>1143</v>
      </c>
    </row>
    <row r="3920" spans="1:5" x14ac:dyDescent="0.25">
      <c r="A3920" s="14" t="s">
        <v>1245</v>
      </c>
      <c r="B3920" s="15">
        <v>42763.379861111112</v>
      </c>
      <c r="C3920" t="str">
        <f t="shared" si="122"/>
        <v>28-1-2017</v>
      </c>
      <c r="D3920">
        <f t="shared" si="123"/>
        <v>9</v>
      </c>
      <c r="E3920" s="14" t="s">
        <v>1143</v>
      </c>
    </row>
    <row r="3921" spans="1:5" x14ac:dyDescent="0.25">
      <c r="A3921" s="14" t="s">
        <v>1592</v>
      </c>
      <c r="B3921" s="15">
        <v>42763.380324074074</v>
      </c>
      <c r="C3921" t="str">
        <f t="shared" si="122"/>
        <v>28-1-2017</v>
      </c>
      <c r="D3921">
        <f t="shared" si="123"/>
        <v>9</v>
      </c>
      <c r="E3921" s="14" t="s">
        <v>1147</v>
      </c>
    </row>
    <row r="3922" spans="1:5" x14ac:dyDescent="0.25">
      <c r="A3922" s="14" t="s">
        <v>336</v>
      </c>
      <c r="B3922" s="15">
        <v>42763.380833333336</v>
      </c>
      <c r="C3922" t="str">
        <f t="shared" si="122"/>
        <v>28-1-2017</v>
      </c>
      <c r="D3922">
        <f t="shared" si="123"/>
        <v>9</v>
      </c>
      <c r="E3922" s="14" t="s">
        <v>1147</v>
      </c>
    </row>
    <row r="3923" spans="1:5" x14ac:dyDescent="0.25">
      <c r="A3923" s="14" t="s">
        <v>1437</v>
      </c>
      <c r="B3923" s="15">
        <v>42763.381099537037</v>
      </c>
      <c r="C3923" t="str">
        <f t="shared" si="122"/>
        <v>28-1-2017</v>
      </c>
      <c r="D3923">
        <f t="shared" si="123"/>
        <v>9</v>
      </c>
      <c r="E3923" s="14" t="s">
        <v>1152</v>
      </c>
    </row>
    <row r="3924" spans="1:5" x14ac:dyDescent="0.25">
      <c r="A3924" s="14" t="s">
        <v>2546</v>
      </c>
      <c r="B3924" s="15">
        <v>42763.381805555553</v>
      </c>
      <c r="C3924" t="str">
        <f t="shared" si="122"/>
        <v>28-1-2017</v>
      </c>
      <c r="D3924">
        <f t="shared" si="123"/>
        <v>9</v>
      </c>
      <c r="E3924" s="14" t="s">
        <v>1145</v>
      </c>
    </row>
    <row r="3925" spans="1:5" x14ac:dyDescent="0.25">
      <c r="A3925" s="14" t="s">
        <v>2547</v>
      </c>
      <c r="B3925" s="15">
        <v>42763.382060185184</v>
      </c>
      <c r="C3925" t="str">
        <f t="shared" si="122"/>
        <v>28-1-2017</v>
      </c>
      <c r="D3925">
        <f t="shared" si="123"/>
        <v>9</v>
      </c>
      <c r="E3925" s="14" t="s">
        <v>1145</v>
      </c>
    </row>
    <row r="3926" spans="1:5" x14ac:dyDescent="0.25">
      <c r="A3926" s="14" t="s">
        <v>36</v>
      </c>
      <c r="B3926" s="15">
        <v>42763.382708333331</v>
      </c>
      <c r="C3926" t="str">
        <f t="shared" si="122"/>
        <v>28-1-2017</v>
      </c>
      <c r="D3926">
        <f t="shared" si="123"/>
        <v>9</v>
      </c>
      <c r="E3926" s="14" t="s">
        <v>1147</v>
      </c>
    </row>
    <row r="3927" spans="1:5" x14ac:dyDescent="0.25">
      <c r="A3927" s="14" t="s">
        <v>472</v>
      </c>
      <c r="B3927" s="15">
        <v>42763.383449074077</v>
      </c>
      <c r="C3927" t="str">
        <f t="shared" si="122"/>
        <v>28-1-2017</v>
      </c>
      <c r="D3927">
        <f t="shared" si="123"/>
        <v>9</v>
      </c>
      <c r="E3927" s="14" t="s">
        <v>1143</v>
      </c>
    </row>
    <row r="3928" spans="1:5" x14ac:dyDescent="0.25">
      <c r="A3928" s="14" t="s">
        <v>472</v>
      </c>
      <c r="B3928" s="15">
        <v>42763.383449074077</v>
      </c>
      <c r="C3928" t="str">
        <f t="shared" si="122"/>
        <v>28-1-2017</v>
      </c>
      <c r="D3928">
        <f t="shared" si="123"/>
        <v>9</v>
      </c>
      <c r="E3928" s="14" t="s">
        <v>1143</v>
      </c>
    </row>
    <row r="3929" spans="1:5" x14ac:dyDescent="0.25">
      <c r="A3929" s="14" t="s">
        <v>472</v>
      </c>
      <c r="B3929" s="15">
        <v>42763.383449074077</v>
      </c>
      <c r="C3929" t="str">
        <f t="shared" si="122"/>
        <v>28-1-2017</v>
      </c>
      <c r="D3929">
        <f t="shared" si="123"/>
        <v>9</v>
      </c>
      <c r="E3929" s="14" t="s">
        <v>1143</v>
      </c>
    </row>
    <row r="3930" spans="1:5" x14ac:dyDescent="0.25">
      <c r="A3930" s="14" t="s">
        <v>472</v>
      </c>
      <c r="B3930" s="15">
        <v>42763.383449074077</v>
      </c>
      <c r="C3930" t="str">
        <f t="shared" si="122"/>
        <v>28-1-2017</v>
      </c>
      <c r="D3930">
        <f t="shared" si="123"/>
        <v>9</v>
      </c>
      <c r="E3930" s="14" t="s">
        <v>1143</v>
      </c>
    </row>
    <row r="3931" spans="1:5" x14ac:dyDescent="0.25">
      <c r="A3931" s="14" t="s">
        <v>2045</v>
      </c>
      <c r="B3931" s="15">
        <v>42763.383773148147</v>
      </c>
      <c r="C3931" t="str">
        <f t="shared" si="122"/>
        <v>28-1-2017</v>
      </c>
      <c r="D3931">
        <f t="shared" si="123"/>
        <v>9</v>
      </c>
      <c r="E3931" s="14" t="s">
        <v>1147</v>
      </c>
    </row>
    <row r="3932" spans="1:5" x14ac:dyDescent="0.25">
      <c r="A3932" s="14" t="s">
        <v>1468</v>
      </c>
      <c r="B3932" s="15">
        <v>42763.384259259263</v>
      </c>
      <c r="C3932" t="str">
        <f t="shared" si="122"/>
        <v>28-1-2017</v>
      </c>
      <c r="D3932">
        <f t="shared" si="123"/>
        <v>9</v>
      </c>
      <c r="E3932" s="14" t="s">
        <v>1145</v>
      </c>
    </row>
    <row r="3933" spans="1:5" x14ac:dyDescent="0.25">
      <c r="A3933" s="14" t="s">
        <v>2548</v>
      </c>
      <c r="B3933" s="15">
        <v>42763.384444444448</v>
      </c>
      <c r="C3933" t="str">
        <f t="shared" si="122"/>
        <v>28-1-2017</v>
      </c>
      <c r="D3933">
        <f t="shared" si="123"/>
        <v>9</v>
      </c>
      <c r="E3933" s="14" t="s">
        <v>1145</v>
      </c>
    </row>
    <row r="3934" spans="1:5" x14ac:dyDescent="0.25">
      <c r="A3934" s="14" t="s">
        <v>47</v>
      </c>
      <c r="B3934" s="15">
        <v>42763.384641203702</v>
      </c>
      <c r="C3934" t="str">
        <f t="shared" si="122"/>
        <v>28-1-2017</v>
      </c>
      <c r="D3934">
        <f t="shared" si="123"/>
        <v>9</v>
      </c>
      <c r="E3934" s="14" t="s">
        <v>1147</v>
      </c>
    </row>
    <row r="3935" spans="1:5" x14ac:dyDescent="0.25">
      <c r="A3935" s="14" t="s">
        <v>733</v>
      </c>
      <c r="B3935" s="15">
        <v>42763.385185185187</v>
      </c>
      <c r="C3935" t="str">
        <f t="shared" si="122"/>
        <v>28-1-2017</v>
      </c>
      <c r="D3935">
        <f t="shared" si="123"/>
        <v>9</v>
      </c>
      <c r="E3935" s="14" t="s">
        <v>1145</v>
      </c>
    </row>
    <row r="3936" spans="1:5" x14ac:dyDescent="0.25">
      <c r="A3936" s="14" t="s">
        <v>1377</v>
      </c>
      <c r="B3936" s="15">
        <v>42763.385567129626</v>
      </c>
      <c r="C3936" t="str">
        <f t="shared" si="122"/>
        <v>28-1-2017</v>
      </c>
      <c r="D3936">
        <f t="shared" si="123"/>
        <v>9</v>
      </c>
      <c r="E3936" s="14" t="s">
        <v>1143</v>
      </c>
    </row>
    <row r="3937" spans="1:5" x14ac:dyDescent="0.25">
      <c r="A3937" s="14" t="s">
        <v>1377</v>
      </c>
      <c r="B3937" s="15">
        <v>42763.385567129626</v>
      </c>
      <c r="C3937" t="str">
        <f t="shared" si="122"/>
        <v>28-1-2017</v>
      </c>
      <c r="D3937">
        <f t="shared" si="123"/>
        <v>9</v>
      </c>
      <c r="E3937" s="14" t="s">
        <v>1143</v>
      </c>
    </row>
    <row r="3938" spans="1:5" x14ac:dyDescent="0.25">
      <c r="A3938" s="14" t="s">
        <v>1513</v>
      </c>
      <c r="B3938" s="15">
        <v>42763.38559027778</v>
      </c>
      <c r="C3938" t="str">
        <f t="shared" si="122"/>
        <v>28-1-2017</v>
      </c>
      <c r="D3938">
        <f t="shared" si="123"/>
        <v>9</v>
      </c>
      <c r="E3938" s="14" t="s">
        <v>1143</v>
      </c>
    </row>
    <row r="3939" spans="1:5" x14ac:dyDescent="0.25">
      <c r="A3939" s="14" t="s">
        <v>1513</v>
      </c>
      <c r="B3939" s="15">
        <v>42763.38559027778</v>
      </c>
      <c r="C3939" t="str">
        <f t="shared" si="122"/>
        <v>28-1-2017</v>
      </c>
      <c r="D3939">
        <f t="shared" si="123"/>
        <v>9</v>
      </c>
      <c r="E3939" s="14" t="s">
        <v>1143</v>
      </c>
    </row>
    <row r="3940" spans="1:5" x14ac:dyDescent="0.25">
      <c r="A3940" s="14" t="s">
        <v>256</v>
      </c>
      <c r="B3940" s="15">
        <v>42763.386238425926</v>
      </c>
      <c r="C3940" t="str">
        <f t="shared" si="122"/>
        <v>28-1-2017</v>
      </c>
      <c r="D3940">
        <f t="shared" si="123"/>
        <v>9</v>
      </c>
      <c r="E3940" s="14" t="s">
        <v>1143</v>
      </c>
    </row>
    <row r="3941" spans="1:5" x14ac:dyDescent="0.25">
      <c r="A3941" s="14" t="s">
        <v>256</v>
      </c>
      <c r="B3941" s="15">
        <v>42763.386238425926</v>
      </c>
      <c r="C3941" t="str">
        <f t="shared" si="122"/>
        <v>28-1-2017</v>
      </c>
      <c r="D3941">
        <f t="shared" si="123"/>
        <v>9</v>
      </c>
      <c r="E3941" s="14" t="s">
        <v>1143</v>
      </c>
    </row>
    <row r="3942" spans="1:5" x14ac:dyDescent="0.25">
      <c r="A3942" s="14" t="s">
        <v>256</v>
      </c>
      <c r="B3942" s="15">
        <v>42763.386238425926</v>
      </c>
      <c r="C3942" t="str">
        <f t="shared" si="122"/>
        <v>28-1-2017</v>
      </c>
      <c r="D3942">
        <f t="shared" si="123"/>
        <v>9</v>
      </c>
      <c r="E3942" s="14" t="s">
        <v>1143</v>
      </c>
    </row>
    <row r="3943" spans="1:5" x14ac:dyDescent="0.25">
      <c r="A3943" s="14" t="s">
        <v>256</v>
      </c>
      <c r="B3943" s="15">
        <v>42763.386238425926</v>
      </c>
      <c r="C3943" t="str">
        <f t="shared" si="122"/>
        <v>28-1-2017</v>
      </c>
      <c r="D3943">
        <f t="shared" si="123"/>
        <v>9</v>
      </c>
      <c r="E3943" s="14" t="s">
        <v>1143</v>
      </c>
    </row>
    <row r="3944" spans="1:5" x14ac:dyDescent="0.25">
      <c r="A3944" s="14" t="s">
        <v>2549</v>
      </c>
      <c r="B3944" s="15">
        <v>42763.386666666665</v>
      </c>
      <c r="C3944" t="str">
        <f t="shared" si="122"/>
        <v>28-1-2017</v>
      </c>
      <c r="D3944">
        <f t="shared" si="123"/>
        <v>9</v>
      </c>
      <c r="E3944" s="14" t="s">
        <v>1145</v>
      </c>
    </row>
    <row r="3945" spans="1:5" x14ac:dyDescent="0.25">
      <c r="A3945" s="14" t="s">
        <v>1739</v>
      </c>
      <c r="B3945" s="15">
        <v>42763.38753472222</v>
      </c>
      <c r="C3945" t="str">
        <f t="shared" si="122"/>
        <v>28-1-2017</v>
      </c>
      <c r="D3945">
        <f t="shared" si="123"/>
        <v>9</v>
      </c>
      <c r="E3945" s="14" t="s">
        <v>1147</v>
      </c>
    </row>
    <row r="3946" spans="1:5" x14ac:dyDescent="0.25">
      <c r="A3946" s="14" t="s">
        <v>504</v>
      </c>
      <c r="B3946" s="15">
        <v>42763.38789351852</v>
      </c>
      <c r="C3946" t="str">
        <f t="shared" si="122"/>
        <v>28-1-2017</v>
      </c>
      <c r="D3946">
        <f t="shared" si="123"/>
        <v>9</v>
      </c>
      <c r="E3946" s="14" t="s">
        <v>1147</v>
      </c>
    </row>
    <row r="3947" spans="1:5" x14ac:dyDescent="0.25">
      <c r="A3947" s="14" t="s">
        <v>505</v>
      </c>
      <c r="B3947" s="15">
        <v>42763.387962962966</v>
      </c>
      <c r="C3947" t="str">
        <f t="shared" si="122"/>
        <v>28-1-2017</v>
      </c>
      <c r="D3947">
        <f t="shared" si="123"/>
        <v>9</v>
      </c>
      <c r="E3947" s="14" t="s">
        <v>1147</v>
      </c>
    </row>
    <row r="3948" spans="1:5" x14ac:dyDescent="0.25">
      <c r="A3948" s="14" t="s">
        <v>2550</v>
      </c>
      <c r="B3948" s="15">
        <v>42763.387962962966</v>
      </c>
      <c r="C3948" t="str">
        <f t="shared" si="122"/>
        <v>28-1-2017</v>
      </c>
      <c r="D3948">
        <f t="shared" si="123"/>
        <v>9</v>
      </c>
      <c r="E3948" s="14" t="s">
        <v>1147</v>
      </c>
    </row>
    <row r="3949" spans="1:5" x14ac:dyDescent="0.25">
      <c r="A3949" s="14" t="s">
        <v>1662</v>
      </c>
      <c r="B3949" s="15">
        <v>42763.388402777775</v>
      </c>
      <c r="C3949" t="str">
        <f t="shared" si="122"/>
        <v>28-1-2017</v>
      </c>
      <c r="D3949">
        <f t="shared" si="123"/>
        <v>9</v>
      </c>
      <c r="E3949" s="14" t="s">
        <v>1143</v>
      </c>
    </row>
    <row r="3950" spans="1:5" x14ac:dyDescent="0.25">
      <c r="A3950" s="14" t="s">
        <v>1662</v>
      </c>
      <c r="B3950" s="15">
        <v>42763.388402777775</v>
      </c>
      <c r="C3950" t="str">
        <f t="shared" si="122"/>
        <v>28-1-2017</v>
      </c>
      <c r="D3950">
        <f t="shared" si="123"/>
        <v>9</v>
      </c>
      <c r="E3950" s="14" t="s">
        <v>1143</v>
      </c>
    </row>
    <row r="3951" spans="1:5" x14ac:dyDescent="0.25">
      <c r="A3951" s="14" t="s">
        <v>683</v>
      </c>
      <c r="B3951" s="15">
        <v>42763.388495370367</v>
      </c>
      <c r="C3951" t="str">
        <f t="shared" si="122"/>
        <v>28-1-2017</v>
      </c>
      <c r="D3951">
        <f t="shared" si="123"/>
        <v>9</v>
      </c>
      <c r="E3951" s="14" t="s">
        <v>1145</v>
      </c>
    </row>
    <row r="3952" spans="1:5" x14ac:dyDescent="0.25">
      <c r="A3952" s="14" t="s">
        <v>232</v>
      </c>
      <c r="B3952" s="15">
        <v>42763.388611111113</v>
      </c>
      <c r="C3952" t="str">
        <f t="shared" si="122"/>
        <v>28-1-2017</v>
      </c>
      <c r="D3952">
        <f t="shared" si="123"/>
        <v>9</v>
      </c>
      <c r="E3952" s="14" t="s">
        <v>1145</v>
      </c>
    </row>
    <row r="3953" spans="1:5" x14ac:dyDescent="0.25">
      <c r="A3953" s="14" t="s">
        <v>152</v>
      </c>
      <c r="B3953" s="15">
        <v>42763.389305555553</v>
      </c>
      <c r="C3953" t="str">
        <f t="shared" si="122"/>
        <v>28-1-2017</v>
      </c>
      <c r="D3953">
        <f t="shared" si="123"/>
        <v>9</v>
      </c>
      <c r="E3953" s="14" t="s">
        <v>1147</v>
      </c>
    </row>
    <row r="3954" spans="1:5" x14ac:dyDescent="0.25">
      <c r="A3954" s="14" t="s">
        <v>1535</v>
      </c>
      <c r="B3954" s="15">
        <v>42763.389513888891</v>
      </c>
      <c r="C3954" t="str">
        <f t="shared" si="122"/>
        <v>28-1-2017</v>
      </c>
      <c r="D3954">
        <f t="shared" si="123"/>
        <v>9</v>
      </c>
      <c r="E3954" s="14" t="s">
        <v>1147</v>
      </c>
    </row>
    <row r="3955" spans="1:5" x14ac:dyDescent="0.25">
      <c r="A3955" s="14" t="s">
        <v>1743</v>
      </c>
      <c r="B3955" s="15">
        <v>42763.389675925922</v>
      </c>
      <c r="C3955" t="str">
        <f t="shared" si="122"/>
        <v>28-1-2017</v>
      </c>
      <c r="D3955">
        <f t="shared" si="123"/>
        <v>9</v>
      </c>
      <c r="E3955" s="14" t="s">
        <v>1147</v>
      </c>
    </row>
    <row r="3956" spans="1:5" x14ac:dyDescent="0.25">
      <c r="A3956" s="14" t="s">
        <v>1227</v>
      </c>
      <c r="B3956" s="15">
        <v>42763.389849537038</v>
      </c>
      <c r="C3956" t="str">
        <f t="shared" si="122"/>
        <v>28-1-2017</v>
      </c>
      <c r="D3956">
        <f t="shared" si="123"/>
        <v>9</v>
      </c>
      <c r="E3956" s="14" t="s">
        <v>1145</v>
      </c>
    </row>
    <row r="3957" spans="1:5" x14ac:dyDescent="0.25">
      <c r="A3957" s="14" t="s">
        <v>2551</v>
      </c>
      <c r="B3957" s="15">
        <v>42763.390069444446</v>
      </c>
      <c r="C3957" t="str">
        <f t="shared" si="122"/>
        <v>28-1-2017</v>
      </c>
      <c r="D3957">
        <f t="shared" si="123"/>
        <v>9</v>
      </c>
      <c r="E3957" s="14" t="s">
        <v>1147</v>
      </c>
    </row>
    <row r="3958" spans="1:5" x14ac:dyDescent="0.25">
      <c r="A3958" s="14" t="s">
        <v>2552</v>
      </c>
      <c r="B3958" s="15">
        <v>42763.390185185184</v>
      </c>
      <c r="C3958" t="str">
        <f t="shared" si="122"/>
        <v>28-1-2017</v>
      </c>
      <c r="D3958">
        <f t="shared" si="123"/>
        <v>9</v>
      </c>
      <c r="E3958" s="14" t="s">
        <v>1145</v>
      </c>
    </row>
    <row r="3959" spans="1:5" x14ac:dyDescent="0.25">
      <c r="A3959" s="14" t="s">
        <v>45</v>
      </c>
      <c r="B3959" s="15">
        <v>42763.390243055554</v>
      </c>
      <c r="C3959" t="str">
        <f t="shared" si="122"/>
        <v>28-1-2017</v>
      </c>
      <c r="D3959">
        <f t="shared" si="123"/>
        <v>9</v>
      </c>
      <c r="E3959" s="14" t="s">
        <v>1145</v>
      </c>
    </row>
    <row r="3960" spans="1:5" x14ac:dyDescent="0.25">
      <c r="A3960" s="14" t="s">
        <v>1595</v>
      </c>
      <c r="B3960" s="15">
        <v>42763.390787037039</v>
      </c>
      <c r="C3960" t="str">
        <f t="shared" si="122"/>
        <v>28-1-2017</v>
      </c>
      <c r="D3960">
        <f t="shared" si="123"/>
        <v>9</v>
      </c>
      <c r="E3960" s="14" t="s">
        <v>1147</v>
      </c>
    </row>
    <row r="3961" spans="1:5" x14ac:dyDescent="0.25">
      <c r="A3961" s="14" t="s">
        <v>1447</v>
      </c>
      <c r="B3961" s="15">
        <v>42763.391226851854</v>
      </c>
      <c r="C3961" t="str">
        <f t="shared" si="122"/>
        <v>28-1-2017</v>
      </c>
      <c r="D3961">
        <f t="shared" si="123"/>
        <v>9</v>
      </c>
      <c r="E3961" s="14" t="s">
        <v>1145</v>
      </c>
    </row>
    <row r="3962" spans="1:5" x14ac:dyDescent="0.25">
      <c r="A3962" s="14" t="s">
        <v>1502</v>
      </c>
      <c r="B3962" s="15">
        <v>42763.391412037039</v>
      </c>
      <c r="C3962" t="str">
        <f t="shared" si="122"/>
        <v>28-1-2017</v>
      </c>
      <c r="D3962">
        <f t="shared" si="123"/>
        <v>9</v>
      </c>
      <c r="E3962" s="14" t="s">
        <v>1147</v>
      </c>
    </row>
    <row r="3963" spans="1:5" x14ac:dyDescent="0.25">
      <c r="A3963" s="14" t="s">
        <v>274</v>
      </c>
      <c r="B3963" s="15">
        <v>42763.391423611109</v>
      </c>
      <c r="C3963" t="str">
        <f t="shared" si="122"/>
        <v>28-1-2017</v>
      </c>
      <c r="D3963">
        <f t="shared" si="123"/>
        <v>9</v>
      </c>
      <c r="E3963" s="14" t="s">
        <v>1145</v>
      </c>
    </row>
    <row r="3964" spans="1:5" x14ac:dyDescent="0.25">
      <c r="A3964" s="14" t="s">
        <v>274</v>
      </c>
      <c r="B3964" s="15">
        <v>42763.391423611109</v>
      </c>
      <c r="C3964" t="str">
        <f t="shared" si="122"/>
        <v>28-1-2017</v>
      </c>
      <c r="D3964">
        <f t="shared" si="123"/>
        <v>9</v>
      </c>
      <c r="E3964" s="14" t="s">
        <v>1145</v>
      </c>
    </row>
    <row r="3965" spans="1:5" x14ac:dyDescent="0.25">
      <c r="A3965" s="14" t="s">
        <v>585</v>
      </c>
      <c r="B3965" s="15">
        <v>42763.391921296294</v>
      </c>
      <c r="C3965" t="str">
        <f t="shared" si="122"/>
        <v>28-1-2017</v>
      </c>
      <c r="D3965">
        <f t="shared" si="123"/>
        <v>9</v>
      </c>
      <c r="E3965" s="14" t="s">
        <v>1145</v>
      </c>
    </row>
    <row r="3966" spans="1:5" x14ac:dyDescent="0.25">
      <c r="A3966" s="14" t="s">
        <v>2553</v>
      </c>
      <c r="B3966" s="15">
        <v>42763.392407407409</v>
      </c>
      <c r="C3966" t="str">
        <f t="shared" si="122"/>
        <v>28-1-2017</v>
      </c>
      <c r="D3966">
        <f t="shared" si="123"/>
        <v>9</v>
      </c>
      <c r="E3966" s="14" t="s">
        <v>1143</v>
      </c>
    </row>
    <row r="3967" spans="1:5" x14ac:dyDescent="0.25">
      <c r="A3967" s="14" t="s">
        <v>2553</v>
      </c>
      <c r="B3967" s="15">
        <v>42763.392407407409</v>
      </c>
      <c r="C3967" t="str">
        <f t="shared" si="122"/>
        <v>28-1-2017</v>
      </c>
      <c r="D3967">
        <f t="shared" si="123"/>
        <v>9</v>
      </c>
      <c r="E3967" s="14" t="s">
        <v>1143</v>
      </c>
    </row>
    <row r="3968" spans="1:5" x14ac:dyDescent="0.25">
      <c r="A3968" s="14" t="s">
        <v>1576</v>
      </c>
      <c r="B3968" s="15">
        <v>42763.392418981479</v>
      </c>
      <c r="C3968" t="str">
        <f t="shared" si="122"/>
        <v>28-1-2017</v>
      </c>
      <c r="D3968">
        <f t="shared" si="123"/>
        <v>9</v>
      </c>
      <c r="E3968" s="14" t="s">
        <v>1145</v>
      </c>
    </row>
    <row r="3969" spans="1:5" x14ac:dyDescent="0.25">
      <c r="A3969" s="14" t="s">
        <v>38</v>
      </c>
      <c r="B3969" s="15">
        <v>42763.393113425926</v>
      </c>
      <c r="C3969" t="str">
        <f t="shared" si="122"/>
        <v>28-1-2017</v>
      </c>
      <c r="D3969">
        <f t="shared" si="123"/>
        <v>9</v>
      </c>
      <c r="E3969" s="14" t="s">
        <v>1147</v>
      </c>
    </row>
    <row r="3970" spans="1:5" x14ac:dyDescent="0.25">
      <c r="A3970" s="14" t="s">
        <v>2554</v>
      </c>
      <c r="B3970" s="15">
        <v>42763.393287037034</v>
      </c>
      <c r="C3970" t="str">
        <f t="shared" si="122"/>
        <v>28-1-2017</v>
      </c>
      <c r="D3970">
        <f t="shared" si="123"/>
        <v>9</v>
      </c>
      <c r="E3970" s="14" t="s">
        <v>1145</v>
      </c>
    </row>
    <row r="3971" spans="1:5" x14ac:dyDescent="0.25">
      <c r="A3971" s="14" t="s">
        <v>2555</v>
      </c>
      <c r="B3971" s="15">
        <v>42763.393738425926</v>
      </c>
      <c r="C3971" t="str">
        <f t="shared" ref="C3971:C4034" si="124">CONCATENATE(DAY(B3971),"-",MONTH(B3971),"-",YEAR(B3971))</f>
        <v>28-1-2017</v>
      </c>
      <c r="D3971">
        <f t="shared" ref="D3971:D4034" si="125">HOUR(B3971)</f>
        <v>9</v>
      </c>
      <c r="E3971" s="14" t="s">
        <v>1145</v>
      </c>
    </row>
    <row r="3972" spans="1:5" x14ac:dyDescent="0.25">
      <c r="A3972" s="14" t="s">
        <v>1918</v>
      </c>
      <c r="B3972" s="15">
        <v>42763.394317129627</v>
      </c>
      <c r="C3972" t="str">
        <f t="shared" si="124"/>
        <v>28-1-2017</v>
      </c>
      <c r="D3972">
        <f t="shared" si="125"/>
        <v>9</v>
      </c>
      <c r="E3972" s="14" t="s">
        <v>1145</v>
      </c>
    </row>
    <row r="3973" spans="1:5" x14ac:dyDescent="0.25">
      <c r="A3973" s="14" t="s">
        <v>2556</v>
      </c>
      <c r="B3973" s="15">
        <v>42763.394421296296</v>
      </c>
      <c r="C3973" t="str">
        <f t="shared" si="124"/>
        <v>28-1-2017</v>
      </c>
      <c r="D3973">
        <f t="shared" si="125"/>
        <v>9</v>
      </c>
      <c r="E3973" s="14" t="s">
        <v>1145</v>
      </c>
    </row>
    <row r="3974" spans="1:5" x14ac:dyDescent="0.25">
      <c r="A3974" s="14" t="s">
        <v>455</v>
      </c>
      <c r="B3974" s="15">
        <v>42763.395486111112</v>
      </c>
      <c r="C3974" t="str">
        <f t="shared" si="124"/>
        <v>28-1-2017</v>
      </c>
      <c r="D3974">
        <f t="shared" si="125"/>
        <v>9</v>
      </c>
      <c r="E3974" s="14" t="s">
        <v>1145</v>
      </c>
    </row>
    <row r="3975" spans="1:5" x14ac:dyDescent="0.25">
      <c r="A3975" s="14" t="s">
        <v>1445</v>
      </c>
      <c r="B3975" s="15">
        <v>42763.395810185182</v>
      </c>
      <c r="C3975" t="str">
        <f t="shared" si="124"/>
        <v>28-1-2017</v>
      </c>
      <c r="D3975">
        <f t="shared" si="125"/>
        <v>9</v>
      </c>
      <c r="E3975" s="14" t="s">
        <v>1147</v>
      </c>
    </row>
    <row r="3976" spans="1:5" x14ac:dyDescent="0.25">
      <c r="A3976" s="14" t="s">
        <v>56</v>
      </c>
      <c r="B3976" s="15">
        <v>42763.395868055559</v>
      </c>
      <c r="C3976" t="str">
        <f t="shared" si="124"/>
        <v>28-1-2017</v>
      </c>
      <c r="D3976">
        <f t="shared" si="125"/>
        <v>9</v>
      </c>
      <c r="E3976" s="14" t="s">
        <v>1145</v>
      </c>
    </row>
    <row r="3977" spans="1:5" x14ac:dyDescent="0.25">
      <c r="A3977" s="14" t="s">
        <v>2040</v>
      </c>
      <c r="B3977" s="15">
        <v>42763.39644675926</v>
      </c>
      <c r="C3977" t="str">
        <f t="shared" si="124"/>
        <v>28-1-2017</v>
      </c>
      <c r="D3977">
        <f t="shared" si="125"/>
        <v>9</v>
      </c>
      <c r="E3977" s="14" t="s">
        <v>1147</v>
      </c>
    </row>
    <row r="3978" spans="1:5" x14ac:dyDescent="0.25">
      <c r="A3978" s="14" t="s">
        <v>2523</v>
      </c>
      <c r="B3978" s="15">
        <v>42763.396817129629</v>
      </c>
      <c r="C3978" t="str">
        <f t="shared" si="124"/>
        <v>28-1-2017</v>
      </c>
      <c r="D3978">
        <f t="shared" si="125"/>
        <v>9</v>
      </c>
      <c r="E3978" s="14" t="s">
        <v>1143</v>
      </c>
    </row>
    <row r="3979" spans="1:5" x14ac:dyDescent="0.25">
      <c r="A3979" s="14" t="s">
        <v>2523</v>
      </c>
      <c r="B3979" s="15">
        <v>42763.396817129629</v>
      </c>
      <c r="C3979" t="str">
        <f t="shared" si="124"/>
        <v>28-1-2017</v>
      </c>
      <c r="D3979">
        <f t="shared" si="125"/>
        <v>9</v>
      </c>
      <c r="E3979" s="14" t="s">
        <v>1143</v>
      </c>
    </row>
    <row r="3980" spans="1:5" x14ac:dyDescent="0.25">
      <c r="A3980" s="14" t="s">
        <v>2557</v>
      </c>
      <c r="B3980" s="15">
        <v>42763.396921296298</v>
      </c>
      <c r="C3980" t="str">
        <f t="shared" si="124"/>
        <v>28-1-2017</v>
      </c>
      <c r="D3980">
        <f t="shared" si="125"/>
        <v>9</v>
      </c>
      <c r="E3980" s="14" t="s">
        <v>1145</v>
      </c>
    </row>
    <row r="3981" spans="1:5" x14ac:dyDescent="0.25">
      <c r="A3981" s="14" t="s">
        <v>2558</v>
      </c>
      <c r="B3981" s="15">
        <v>42763.397129629629</v>
      </c>
      <c r="C3981" t="str">
        <f t="shared" si="124"/>
        <v>28-1-2017</v>
      </c>
      <c r="D3981">
        <f t="shared" si="125"/>
        <v>9</v>
      </c>
      <c r="E3981" s="14" t="s">
        <v>1145</v>
      </c>
    </row>
    <row r="3982" spans="1:5" x14ac:dyDescent="0.25">
      <c r="A3982" s="14" t="s">
        <v>2018</v>
      </c>
      <c r="B3982" s="15">
        <v>42763.397789351853</v>
      </c>
      <c r="C3982" t="str">
        <f t="shared" si="124"/>
        <v>28-1-2017</v>
      </c>
      <c r="D3982">
        <f t="shared" si="125"/>
        <v>9</v>
      </c>
      <c r="E3982" s="14" t="s">
        <v>1147</v>
      </c>
    </row>
    <row r="3983" spans="1:5" x14ac:dyDescent="0.25">
      <c r="A3983" s="14" t="s">
        <v>2065</v>
      </c>
      <c r="B3983" s="15">
        <v>42763.398229166669</v>
      </c>
      <c r="C3983" t="str">
        <f t="shared" si="124"/>
        <v>28-1-2017</v>
      </c>
      <c r="D3983">
        <f t="shared" si="125"/>
        <v>9</v>
      </c>
      <c r="E3983" s="14" t="s">
        <v>1145</v>
      </c>
    </row>
    <row r="3984" spans="1:5" x14ac:dyDescent="0.25">
      <c r="A3984" s="14" t="s">
        <v>2559</v>
      </c>
      <c r="B3984" s="15">
        <v>42763.398888888885</v>
      </c>
      <c r="C3984" t="str">
        <f t="shared" si="124"/>
        <v>28-1-2017</v>
      </c>
      <c r="D3984">
        <f t="shared" si="125"/>
        <v>9</v>
      </c>
      <c r="E3984" s="14" t="s">
        <v>1145</v>
      </c>
    </row>
    <row r="3985" spans="1:5" x14ac:dyDescent="0.25">
      <c r="A3985" s="14" t="s">
        <v>1246</v>
      </c>
      <c r="B3985" s="15">
        <v>42763.398923611108</v>
      </c>
      <c r="C3985" t="str">
        <f t="shared" si="124"/>
        <v>28-1-2017</v>
      </c>
      <c r="D3985">
        <f t="shared" si="125"/>
        <v>9</v>
      </c>
      <c r="E3985" s="14" t="s">
        <v>1145</v>
      </c>
    </row>
    <row r="3986" spans="1:5" x14ac:dyDescent="0.25">
      <c r="A3986" s="14" t="s">
        <v>501</v>
      </c>
      <c r="B3986" s="15">
        <v>42763.39912037037</v>
      </c>
      <c r="C3986" t="str">
        <f t="shared" si="124"/>
        <v>28-1-2017</v>
      </c>
      <c r="D3986">
        <f t="shared" si="125"/>
        <v>9</v>
      </c>
      <c r="E3986" s="14" t="s">
        <v>1147</v>
      </c>
    </row>
    <row r="3987" spans="1:5" x14ac:dyDescent="0.25">
      <c r="A3987" s="14" t="s">
        <v>2560</v>
      </c>
      <c r="B3987" s="15">
        <v>42763.399247685185</v>
      </c>
      <c r="C3987" t="str">
        <f t="shared" si="124"/>
        <v>28-1-2017</v>
      </c>
      <c r="D3987">
        <f t="shared" si="125"/>
        <v>9</v>
      </c>
      <c r="E3987" s="14" t="s">
        <v>1147</v>
      </c>
    </row>
    <row r="3988" spans="1:5" x14ac:dyDescent="0.25">
      <c r="A3988" s="14" t="s">
        <v>2561</v>
      </c>
      <c r="B3988" s="15">
        <v>42763.399594907409</v>
      </c>
      <c r="C3988" t="str">
        <f t="shared" si="124"/>
        <v>28-1-2017</v>
      </c>
      <c r="D3988">
        <f t="shared" si="125"/>
        <v>9</v>
      </c>
      <c r="E3988" s="14" t="s">
        <v>1145</v>
      </c>
    </row>
    <row r="3989" spans="1:5" x14ac:dyDescent="0.25">
      <c r="A3989" s="14" t="s">
        <v>2561</v>
      </c>
      <c r="B3989" s="15">
        <v>42763.399594907409</v>
      </c>
      <c r="C3989" t="str">
        <f t="shared" si="124"/>
        <v>28-1-2017</v>
      </c>
      <c r="D3989">
        <f t="shared" si="125"/>
        <v>9</v>
      </c>
      <c r="E3989" s="14" t="s">
        <v>1145</v>
      </c>
    </row>
    <row r="3990" spans="1:5" x14ac:dyDescent="0.25">
      <c r="A3990" s="14" t="s">
        <v>371</v>
      </c>
      <c r="B3990" s="15">
        <v>42763.399675925924</v>
      </c>
      <c r="C3990" t="str">
        <f t="shared" si="124"/>
        <v>28-1-2017</v>
      </c>
      <c r="D3990">
        <f t="shared" si="125"/>
        <v>9</v>
      </c>
      <c r="E3990" s="14" t="s">
        <v>1147</v>
      </c>
    </row>
    <row r="3991" spans="1:5" x14ac:dyDescent="0.25">
      <c r="A3991" s="14" t="s">
        <v>2337</v>
      </c>
      <c r="B3991" s="15">
        <v>42763.40011574074</v>
      </c>
      <c r="C3991" t="str">
        <f t="shared" si="124"/>
        <v>28-1-2017</v>
      </c>
      <c r="D3991">
        <f t="shared" si="125"/>
        <v>9</v>
      </c>
      <c r="E3991" s="14" t="s">
        <v>1146</v>
      </c>
    </row>
    <row r="3992" spans="1:5" x14ac:dyDescent="0.25">
      <c r="A3992" s="14" t="s">
        <v>1529</v>
      </c>
      <c r="B3992" s="15">
        <v>42763.400173611109</v>
      </c>
      <c r="C3992" t="str">
        <f t="shared" si="124"/>
        <v>28-1-2017</v>
      </c>
      <c r="D3992">
        <f t="shared" si="125"/>
        <v>9</v>
      </c>
      <c r="E3992" s="14" t="s">
        <v>1147</v>
      </c>
    </row>
    <row r="3993" spans="1:5" x14ac:dyDescent="0.25">
      <c r="A3993" s="14" t="s">
        <v>2562</v>
      </c>
      <c r="B3993" s="15">
        <v>42763.400324074071</v>
      </c>
      <c r="C3993" t="str">
        <f t="shared" si="124"/>
        <v>28-1-2017</v>
      </c>
      <c r="D3993">
        <f t="shared" si="125"/>
        <v>9</v>
      </c>
      <c r="E3993" s="14" t="s">
        <v>1145</v>
      </c>
    </row>
    <row r="3994" spans="1:5" x14ac:dyDescent="0.25">
      <c r="A3994" s="14" t="s">
        <v>486</v>
      </c>
      <c r="B3994" s="15">
        <v>42763.401423611111</v>
      </c>
      <c r="C3994" t="str">
        <f t="shared" si="124"/>
        <v>28-1-2017</v>
      </c>
      <c r="D3994">
        <f t="shared" si="125"/>
        <v>9</v>
      </c>
      <c r="E3994" s="14" t="s">
        <v>1147</v>
      </c>
    </row>
    <row r="3995" spans="1:5" x14ac:dyDescent="0.25">
      <c r="A3995" s="14" t="s">
        <v>1483</v>
      </c>
      <c r="B3995" s="15">
        <v>42763.401666666665</v>
      </c>
      <c r="C3995" t="str">
        <f t="shared" si="124"/>
        <v>28-1-2017</v>
      </c>
      <c r="D3995">
        <f t="shared" si="125"/>
        <v>9</v>
      </c>
      <c r="E3995" s="14" t="s">
        <v>1145</v>
      </c>
    </row>
    <row r="3996" spans="1:5" x14ac:dyDescent="0.25">
      <c r="A3996" s="14" t="s">
        <v>136</v>
      </c>
      <c r="B3996" s="15">
        <v>42763.401724537034</v>
      </c>
      <c r="C3996" t="str">
        <f t="shared" si="124"/>
        <v>28-1-2017</v>
      </c>
      <c r="D3996">
        <f t="shared" si="125"/>
        <v>9</v>
      </c>
      <c r="E3996" s="14" t="s">
        <v>1147</v>
      </c>
    </row>
    <row r="3997" spans="1:5" x14ac:dyDescent="0.25">
      <c r="A3997" s="14" t="s">
        <v>1446</v>
      </c>
      <c r="B3997" s="15">
        <v>42763.401747685188</v>
      </c>
      <c r="C3997" t="str">
        <f t="shared" si="124"/>
        <v>28-1-2017</v>
      </c>
      <c r="D3997">
        <f t="shared" si="125"/>
        <v>9</v>
      </c>
      <c r="E3997" s="14" t="s">
        <v>1145</v>
      </c>
    </row>
    <row r="3998" spans="1:5" x14ac:dyDescent="0.25">
      <c r="A3998" s="14" t="s">
        <v>18</v>
      </c>
      <c r="B3998" s="15">
        <v>42763.401921296296</v>
      </c>
      <c r="C3998" t="str">
        <f t="shared" si="124"/>
        <v>28-1-2017</v>
      </c>
      <c r="D3998">
        <f t="shared" si="125"/>
        <v>9</v>
      </c>
      <c r="E3998" s="14" t="s">
        <v>1145</v>
      </c>
    </row>
    <row r="3999" spans="1:5" x14ac:dyDescent="0.25">
      <c r="A3999" s="14" t="s">
        <v>182</v>
      </c>
      <c r="B3999" s="15">
        <v>42763.402303240742</v>
      </c>
      <c r="C3999" t="str">
        <f t="shared" si="124"/>
        <v>28-1-2017</v>
      </c>
      <c r="D3999">
        <f t="shared" si="125"/>
        <v>9</v>
      </c>
      <c r="E3999" s="14" t="s">
        <v>1147</v>
      </c>
    </row>
    <row r="4000" spans="1:5" x14ac:dyDescent="0.25">
      <c r="A4000" s="14" t="s">
        <v>2012</v>
      </c>
      <c r="B4000" s="15">
        <v>42763.402708333335</v>
      </c>
      <c r="C4000" t="str">
        <f t="shared" si="124"/>
        <v>28-1-2017</v>
      </c>
      <c r="D4000">
        <f t="shared" si="125"/>
        <v>9</v>
      </c>
      <c r="E4000" s="14" t="s">
        <v>1147</v>
      </c>
    </row>
    <row r="4001" spans="1:5" x14ac:dyDescent="0.25">
      <c r="A4001" s="14" t="s">
        <v>773</v>
      </c>
      <c r="B4001" s="15">
        <v>42763.402858796297</v>
      </c>
      <c r="C4001" t="str">
        <f t="shared" si="124"/>
        <v>28-1-2017</v>
      </c>
      <c r="D4001">
        <f t="shared" si="125"/>
        <v>9</v>
      </c>
      <c r="E4001" s="14" t="s">
        <v>1147</v>
      </c>
    </row>
    <row r="4002" spans="1:5" x14ac:dyDescent="0.25">
      <c r="A4002" s="14" t="s">
        <v>1154</v>
      </c>
      <c r="B4002" s="15">
        <v>42763.403194444443</v>
      </c>
      <c r="C4002" t="str">
        <f t="shared" si="124"/>
        <v>28-1-2017</v>
      </c>
      <c r="D4002">
        <f t="shared" si="125"/>
        <v>9</v>
      </c>
      <c r="E4002" s="14" t="s">
        <v>1150</v>
      </c>
    </row>
    <row r="4003" spans="1:5" x14ac:dyDescent="0.25">
      <c r="A4003" s="14" t="s">
        <v>601</v>
      </c>
      <c r="B4003" s="15">
        <v>42763.403287037036</v>
      </c>
      <c r="C4003" t="str">
        <f t="shared" si="124"/>
        <v>28-1-2017</v>
      </c>
      <c r="D4003">
        <f t="shared" si="125"/>
        <v>9</v>
      </c>
      <c r="E4003" s="14" t="s">
        <v>1147</v>
      </c>
    </row>
    <row r="4004" spans="1:5" x14ac:dyDescent="0.25">
      <c r="A4004" s="14" t="s">
        <v>2024</v>
      </c>
      <c r="B4004" s="15">
        <v>42763.40357638889</v>
      </c>
      <c r="C4004" t="str">
        <f t="shared" si="124"/>
        <v>28-1-2017</v>
      </c>
      <c r="D4004">
        <f t="shared" si="125"/>
        <v>9</v>
      </c>
      <c r="E4004" s="14" t="s">
        <v>1147</v>
      </c>
    </row>
    <row r="4005" spans="1:5" x14ac:dyDescent="0.25">
      <c r="A4005" s="14" t="s">
        <v>2563</v>
      </c>
      <c r="B4005" s="15">
        <v>42763.403784722221</v>
      </c>
      <c r="C4005" t="str">
        <f t="shared" si="124"/>
        <v>28-1-2017</v>
      </c>
      <c r="D4005">
        <f t="shared" si="125"/>
        <v>9</v>
      </c>
      <c r="E4005" s="14" t="s">
        <v>1145</v>
      </c>
    </row>
    <row r="4006" spans="1:5" x14ac:dyDescent="0.25">
      <c r="A4006" s="14" t="s">
        <v>1999</v>
      </c>
      <c r="B4006" s="15">
        <v>42763.404016203705</v>
      </c>
      <c r="C4006" t="str">
        <f t="shared" si="124"/>
        <v>28-1-2017</v>
      </c>
      <c r="D4006">
        <f t="shared" si="125"/>
        <v>9</v>
      </c>
      <c r="E4006" s="14" t="s">
        <v>1147</v>
      </c>
    </row>
    <row r="4007" spans="1:5" x14ac:dyDescent="0.25">
      <c r="A4007" s="14" t="s">
        <v>2564</v>
      </c>
      <c r="B4007" s="15">
        <v>42763.404143518521</v>
      </c>
      <c r="C4007" t="str">
        <f t="shared" si="124"/>
        <v>28-1-2017</v>
      </c>
      <c r="D4007">
        <f t="shared" si="125"/>
        <v>9</v>
      </c>
      <c r="E4007" s="14" t="s">
        <v>1145</v>
      </c>
    </row>
    <row r="4008" spans="1:5" x14ac:dyDescent="0.25">
      <c r="A4008" s="14" t="s">
        <v>171</v>
      </c>
      <c r="B4008" s="15">
        <v>42763.404965277776</v>
      </c>
      <c r="C4008" t="str">
        <f t="shared" si="124"/>
        <v>28-1-2017</v>
      </c>
      <c r="D4008">
        <f t="shared" si="125"/>
        <v>9</v>
      </c>
      <c r="E4008" s="14" t="s">
        <v>1147</v>
      </c>
    </row>
    <row r="4009" spans="1:5" x14ac:dyDescent="0.25">
      <c r="A4009" s="14" t="s">
        <v>2565</v>
      </c>
      <c r="B4009" s="15">
        <v>42763.405150462961</v>
      </c>
      <c r="C4009" t="str">
        <f t="shared" si="124"/>
        <v>28-1-2017</v>
      </c>
      <c r="D4009">
        <f t="shared" si="125"/>
        <v>9</v>
      </c>
      <c r="E4009" s="14" t="s">
        <v>1145</v>
      </c>
    </row>
    <row r="4010" spans="1:5" x14ac:dyDescent="0.25">
      <c r="A4010" s="14" t="s">
        <v>2566</v>
      </c>
      <c r="B4010" s="15">
        <v>42763.405821759261</v>
      </c>
      <c r="C4010" t="str">
        <f t="shared" si="124"/>
        <v>28-1-2017</v>
      </c>
      <c r="D4010">
        <f t="shared" si="125"/>
        <v>9</v>
      </c>
      <c r="E4010" s="14" t="s">
        <v>1145</v>
      </c>
    </row>
    <row r="4011" spans="1:5" x14ac:dyDescent="0.25">
      <c r="A4011" s="14" t="s">
        <v>2566</v>
      </c>
      <c r="B4011" s="15">
        <v>42763.405821759261</v>
      </c>
      <c r="C4011" t="str">
        <f t="shared" si="124"/>
        <v>28-1-2017</v>
      </c>
      <c r="D4011">
        <f t="shared" si="125"/>
        <v>9</v>
      </c>
      <c r="E4011" s="14" t="s">
        <v>1145</v>
      </c>
    </row>
    <row r="4012" spans="1:5" x14ac:dyDescent="0.25">
      <c r="A4012" s="14" t="s">
        <v>311</v>
      </c>
      <c r="B4012" s="15">
        <v>42763.406736111108</v>
      </c>
      <c r="C4012" t="str">
        <f t="shared" si="124"/>
        <v>28-1-2017</v>
      </c>
      <c r="D4012">
        <f t="shared" si="125"/>
        <v>9</v>
      </c>
      <c r="E4012" s="14" t="s">
        <v>1147</v>
      </c>
    </row>
    <row r="4013" spans="1:5" x14ac:dyDescent="0.25">
      <c r="A4013" s="14" t="s">
        <v>2567</v>
      </c>
      <c r="B4013" s="15">
        <v>42763.407361111109</v>
      </c>
      <c r="C4013" t="str">
        <f t="shared" si="124"/>
        <v>28-1-2017</v>
      </c>
      <c r="D4013">
        <f t="shared" si="125"/>
        <v>9</v>
      </c>
      <c r="E4013" s="14" t="s">
        <v>1145</v>
      </c>
    </row>
    <row r="4014" spans="1:5" x14ac:dyDescent="0.25">
      <c r="A4014" s="14" t="s">
        <v>2079</v>
      </c>
      <c r="B4014" s="15">
        <v>42763.408078703702</v>
      </c>
      <c r="C4014" t="str">
        <f t="shared" si="124"/>
        <v>28-1-2017</v>
      </c>
      <c r="D4014">
        <f t="shared" si="125"/>
        <v>9</v>
      </c>
      <c r="E4014" s="14" t="s">
        <v>1145</v>
      </c>
    </row>
    <row r="4015" spans="1:5" x14ac:dyDescent="0.25">
      <c r="A4015" s="14" t="s">
        <v>259</v>
      </c>
      <c r="B4015" s="15">
        <v>42763.408310185187</v>
      </c>
      <c r="C4015" t="str">
        <f t="shared" si="124"/>
        <v>28-1-2017</v>
      </c>
      <c r="D4015">
        <f t="shared" si="125"/>
        <v>9</v>
      </c>
      <c r="E4015" s="14" t="s">
        <v>1143</v>
      </c>
    </row>
    <row r="4016" spans="1:5" x14ac:dyDescent="0.25">
      <c r="A4016" s="14" t="s">
        <v>259</v>
      </c>
      <c r="B4016" s="15">
        <v>42763.408310185187</v>
      </c>
      <c r="C4016" t="str">
        <f t="shared" si="124"/>
        <v>28-1-2017</v>
      </c>
      <c r="D4016">
        <f t="shared" si="125"/>
        <v>9</v>
      </c>
      <c r="E4016" s="14" t="s">
        <v>1143</v>
      </c>
    </row>
    <row r="4017" spans="1:5" x14ac:dyDescent="0.25">
      <c r="A4017" s="14" t="s">
        <v>2010</v>
      </c>
      <c r="B4017" s="15">
        <v>42763.408796296295</v>
      </c>
      <c r="C4017" t="str">
        <f t="shared" si="124"/>
        <v>28-1-2017</v>
      </c>
      <c r="D4017">
        <f t="shared" si="125"/>
        <v>9</v>
      </c>
      <c r="E4017" s="14" t="s">
        <v>1147</v>
      </c>
    </row>
    <row r="4018" spans="1:5" x14ac:dyDescent="0.25">
      <c r="A4018" s="14" t="s">
        <v>2009</v>
      </c>
      <c r="B4018" s="15">
        <v>42763.40965277778</v>
      </c>
      <c r="C4018" t="str">
        <f t="shared" si="124"/>
        <v>28-1-2017</v>
      </c>
      <c r="D4018">
        <f t="shared" si="125"/>
        <v>9</v>
      </c>
      <c r="E4018" s="14" t="s">
        <v>1147</v>
      </c>
    </row>
    <row r="4019" spans="1:5" x14ac:dyDescent="0.25">
      <c r="A4019" s="14" t="s">
        <v>2568</v>
      </c>
      <c r="B4019" s="15">
        <v>42763.409895833334</v>
      </c>
      <c r="C4019" t="str">
        <f t="shared" si="124"/>
        <v>28-1-2017</v>
      </c>
      <c r="D4019">
        <f t="shared" si="125"/>
        <v>9</v>
      </c>
      <c r="E4019" s="14" t="s">
        <v>1145</v>
      </c>
    </row>
    <row r="4020" spans="1:5" x14ac:dyDescent="0.25">
      <c r="A4020" s="14" t="s">
        <v>2568</v>
      </c>
      <c r="B4020" s="15">
        <v>42763.409895833334</v>
      </c>
      <c r="C4020" t="str">
        <f t="shared" si="124"/>
        <v>28-1-2017</v>
      </c>
      <c r="D4020">
        <f t="shared" si="125"/>
        <v>9</v>
      </c>
      <c r="E4020" s="14" t="s">
        <v>1145</v>
      </c>
    </row>
    <row r="4021" spans="1:5" x14ac:dyDescent="0.25">
      <c r="A4021" s="14" t="s">
        <v>2569</v>
      </c>
      <c r="B4021" s="15">
        <v>42763.409918981481</v>
      </c>
      <c r="C4021" t="str">
        <f t="shared" si="124"/>
        <v>28-1-2017</v>
      </c>
      <c r="D4021">
        <f t="shared" si="125"/>
        <v>9</v>
      </c>
      <c r="E4021" s="14" t="s">
        <v>1145</v>
      </c>
    </row>
    <row r="4022" spans="1:5" x14ac:dyDescent="0.25">
      <c r="A4022" s="14" t="s">
        <v>1962</v>
      </c>
      <c r="B4022" s="15">
        <v>42763.410046296296</v>
      </c>
      <c r="C4022" t="str">
        <f t="shared" si="124"/>
        <v>28-1-2017</v>
      </c>
      <c r="D4022">
        <f t="shared" si="125"/>
        <v>9</v>
      </c>
      <c r="E4022" s="14" t="s">
        <v>1145</v>
      </c>
    </row>
    <row r="4023" spans="1:5" x14ac:dyDescent="0.25">
      <c r="A4023" s="14" t="s">
        <v>2570</v>
      </c>
      <c r="B4023" s="15">
        <v>42763.410879629628</v>
      </c>
      <c r="C4023" t="str">
        <f t="shared" si="124"/>
        <v>28-1-2017</v>
      </c>
      <c r="D4023">
        <f t="shared" si="125"/>
        <v>9</v>
      </c>
      <c r="E4023" s="14" t="s">
        <v>1145</v>
      </c>
    </row>
    <row r="4024" spans="1:5" x14ac:dyDescent="0.25">
      <c r="A4024" s="14" t="s">
        <v>2571</v>
      </c>
      <c r="B4024" s="15">
        <v>42763.410949074074</v>
      </c>
      <c r="C4024" t="str">
        <f t="shared" si="124"/>
        <v>28-1-2017</v>
      </c>
      <c r="D4024">
        <f t="shared" si="125"/>
        <v>9</v>
      </c>
      <c r="E4024" s="14" t="s">
        <v>1145</v>
      </c>
    </row>
    <row r="4025" spans="1:5" x14ac:dyDescent="0.25">
      <c r="A4025" s="14" t="s">
        <v>48</v>
      </c>
      <c r="B4025" s="15">
        <v>42763.411157407405</v>
      </c>
      <c r="C4025" t="str">
        <f t="shared" si="124"/>
        <v>28-1-2017</v>
      </c>
      <c r="D4025">
        <f t="shared" si="125"/>
        <v>9</v>
      </c>
      <c r="E4025" s="14" t="s">
        <v>1145</v>
      </c>
    </row>
    <row r="4026" spans="1:5" x14ac:dyDescent="0.25">
      <c r="A4026" s="14" t="s">
        <v>2572</v>
      </c>
      <c r="B4026" s="15">
        <v>42763.411793981482</v>
      </c>
      <c r="C4026" t="str">
        <f t="shared" si="124"/>
        <v>28-1-2017</v>
      </c>
      <c r="D4026">
        <f t="shared" si="125"/>
        <v>9</v>
      </c>
      <c r="E4026" s="14" t="s">
        <v>1145</v>
      </c>
    </row>
    <row r="4027" spans="1:5" x14ac:dyDescent="0.25">
      <c r="A4027" s="14" t="s">
        <v>2011</v>
      </c>
      <c r="B4027" s="15">
        <v>42763.412268518521</v>
      </c>
      <c r="C4027" t="str">
        <f t="shared" si="124"/>
        <v>28-1-2017</v>
      </c>
      <c r="D4027">
        <f t="shared" si="125"/>
        <v>9</v>
      </c>
      <c r="E4027" s="14" t="s">
        <v>1147</v>
      </c>
    </row>
    <row r="4028" spans="1:5" x14ac:dyDescent="0.25">
      <c r="A4028" s="14" t="s">
        <v>2573</v>
      </c>
      <c r="B4028" s="15">
        <v>42763.412280092591</v>
      </c>
      <c r="C4028" t="str">
        <f t="shared" si="124"/>
        <v>28-1-2017</v>
      </c>
      <c r="D4028">
        <f t="shared" si="125"/>
        <v>9</v>
      </c>
      <c r="E4028" s="14" t="s">
        <v>1145</v>
      </c>
    </row>
    <row r="4029" spans="1:5" x14ac:dyDescent="0.25">
      <c r="A4029" s="14" t="s">
        <v>2574</v>
      </c>
      <c r="B4029" s="15">
        <v>42763.412939814814</v>
      </c>
      <c r="C4029" t="str">
        <f t="shared" si="124"/>
        <v>28-1-2017</v>
      </c>
      <c r="D4029">
        <f t="shared" si="125"/>
        <v>9</v>
      </c>
      <c r="E4029" s="14" t="s">
        <v>1145</v>
      </c>
    </row>
    <row r="4030" spans="1:5" x14ac:dyDescent="0.25">
      <c r="A4030" s="14" t="s">
        <v>1932</v>
      </c>
      <c r="B4030" s="15">
        <v>42763.413506944446</v>
      </c>
      <c r="C4030" t="str">
        <f t="shared" si="124"/>
        <v>28-1-2017</v>
      </c>
      <c r="D4030">
        <f t="shared" si="125"/>
        <v>9</v>
      </c>
      <c r="E4030" s="14" t="s">
        <v>1145</v>
      </c>
    </row>
    <row r="4031" spans="1:5" x14ac:dyDescent="0.25">
      <c r="A4031" s="14" t="s">
        <v>2575</v>
      </c>
      <c r="B4031" s="15">
        <v>42763.413634259261</v>
      </c>
      <c r="C4031" t="str">
        <f t="shared" si="124"/>
        <v>28-1-2017</v>
      </c>
      <c r="D4031">
        <f t="shared" si="125"/>
        <v>9</v>
      </c>
      <c r="E4031" s="14" t="s">
        <v>1145</v>
      </c>
    </row>
    <row r="4032" spans="1:5" x14ac:dyDescent="0.25">
      <c r="A4032" s="14" t="s">
        <v>2575</v>
      </c>
      <c r="B4032" s="15">
        <v>42763.413634259261</v>
      </c>
      <c r="C4032" t="str">
        <f t="shared" si="124"/>
        <v>28-1-2017</v>
      </c>
      <c r="D4032">
        <f t="shared" si="125"/>
        <v>9</v>
      </c>
      <c r="E4032" s="14" t="s">
        <v>1145</v>
      </c>
    </row>
    <row r="4033" spans="1:5" x14ac:dyDescent="0.25">
      <c r="A4033" s="14" t="s">
        <v>1184</v>
      </c>
      <c r="B4033" s="15">
        <v>42763.414120370369</v>
      </c>
      <c r="C4033" t="str">
        <f t="shared" si="124"/>
        <v>28-1-2017</v>
      </c>
      <c r="D4033">
        <f t="shared" si="125"/>
        <v>9</v>
      </c>
      <c r="E4033" s="14" t="s">
        <v>1147</v>
      </c>
    </row>
    <row r="4034" spans="1:5" x14ac:dyDescent="0.25">
      <c r="A4034" s="14" t="s">
        <v>2576</v>
      </c>
      <c r="B4034" s="15">
        <v>42763.414594907408</v>
      </c>
      <c r="C4034" t="str">
        <f t="shared" si="124"/>
        <v>28-1-2017</v>
      </c>
      <c r="D4034">
        <f t="shared" si="125"/>
        <v>9</v>
      </c>
      <c r="E4034" s="14" t="s">
        <v>1145</v>
      </c>
    </row>
    <row r="4035" spans="1:5" x14ac:dyDescent="0.25">
      <c r="A4035" s="14" t="s">
        <v>1632</v>
      </c>
      <c r="B4035" s="15">
        <v>42763.414837962962</v>
      </c>
      <c r="C4035" t="str">
        <f t="shared" ref="C4035:C4098" si="126">CONCATENATE(DAY(B4035),"-",MONTH(B4035),"-",YEAR(B4035))</f>
        <v>28-1-2017</v>
      </c>
      <c r="D4035">
        <f t="shared" ref="D4035:D4098" si="127">HOUR(B4035)</f>
        <v>9</v>
      </c>
      <c r="E4035" s="14" t="s">
        <v>1145</v>
      </c>
    </row>
    <row r="4036" spans="1:5" x14ac:dyDescent="0.25">
      <c r="A4036" s="14" t="s">
        <v>2577</v>
      </c>
      <c r="B4036" s="15">
        <v>42763.414895833332</v>
      </c>
      <c r="C4036" t="str">
        <f t="shared" si="126"/>
        <v>28-1-2017</v>
      </c>
      <c r="D4036">
        <f t="shared" si="127"/>
        <v>9</v>
      </c>
      <c r="E4036" s="14" t="s">
        <v>1145</v>
      </c>
    </row>
    <row r="4037" spans="1:5" x14ac:dyDescent="0.25">
      <c r="A4037" s="14" t="s">
        <v>2578</v>
      </c>
      <c r="B4037" s="15">
        <v>42763.415810185186</v>
      </c>
      <c r="C4037" t="str">
        <f t="shared" si="126"/>
        <v>28-1-2017</v>
      </c>
      <c r="D4037">
        <f t="shared" si="127"/>
        <v>9</v>
      </c>
      <c r="E4037" s="14" t="s">
        <v>1145</v>
      </c>
    </row>
    <row r="4038" spans="1:5" x14ac:dyDescent="0.25">
      <c r="A4038" s="14" t="s">
        <v>467</v>
      </c>
      <c r="B4038" s="15">
        <v>42763.416087962964</v>
      </c>
      <c r="C4038" t="str">
        <f t="shared" si="126"/>
        <v>28-1-2017</v>
      </c>
      <c r="D4038">
        <f t="shared" si="127"/>
        <v>9</v>
      </c>
      <c r="E4038" s="14" t="s">
        <v>1145</v>
      </c>
    </row>
    <row r="4039" spans="1:5" x14ac:dyDescent="0.25">
      <c r="A4039" s="14" t="s">
        <v>1157</v>
      </c>
      <c r="B4039" s="15">
        <v>42763.416331018518</v>
      </c>
      <c r="C4039" t="str">
        <f t="shared" si="126"/>
        <v>28-1-2017</v>
      </c>
      <c r="D4039">
        <f t="shared" si="127"/>
        <v>9</v>
      </c>
      <c r="E4039" s="14" t="s">
        <v>1145</v>
      </c>
    </row>
    <row r="4040" spans="1:5" x14ac:dyDescent="0.25">
      <c r="A4040" s="14" t="s">
        <v>1157</v>
      </c>
      <c r="B4040" s="15">
        <v>42763.416331018518</v>
      </c>
      <c r="C4040" t="str">
        <f t="shared" si="126"/>
        <v>28-1-2017</v>
      </c>
      <c r="D4040">
        <f t="shared" si="127"/>
        <v>9</v>
      </c>
      <c r="E4040" s="14" t="s">
        <v>1145</v>
      </c>
    </row>
    <row r="4041" spans="1:5" x14ac:dyDescent="0.25">
      <c r="A4041" s="14" t="s">
        <v>2579</v>
      </c>
      <c r="B4041" s="15">
        <v>42763.416863425926</v>
      </c>
      <c r="C4041" t="str">
        <f t="shared" si="126"/>
        <v>28-1-2017</v>
      </c>
      <c r="D4041">
        <f t="shared" si="127"/>
        <v>10</v>
      </c>
      <c r="E4041" s="14" t="s">
        <v>1145</v>
      </c>
    </row>
    <row r="4042" spans="1:5" x14ac:dyDescent="0.25">
      <c r="A4042" s="14" t="s">
        <v>2580</v>
      </c>
      <c r="B4042" s="15">
        <v>42763.41715277778</v>
      </c>
      <c r="C4042" t="str">
        <f t="shared" si="126"/>
        <v>28-1-2017</v>
      </c>
      <c r="D4042">
        <f t="shared" si="127"/>
        <v>10</v>
      </c>
      <c r="E4042" s="14" t="s">
        <v>1145</v>
      </c>
    </row>
    <row r="4043" spans="1:5" x14ac:dyDescent="0.25">
      <c r="A4043" s="14" t="s">
        <v>1972</v>
      </c>
      <c r="B4043" s="15">
        <v>42763.418032407404</v>
      </c>
      <c r="C4043" t="str">
        <f t="shared" si="126"/>
        <v>28-1-2017</v>
      </c>
      <c r="D4043">
        <f t="shared" si="127"/>
        <v>10</v>
      </c>
      <c r="E4043" s="14" t="s">
        <v>1146</v>
      </c>
    </row>
    <row r="4044" spans="1:5" x14ac:dyDescent="0.25">
      <c r="A4044" s="14" t="s">
        <v>6</v>
      </c>
      <c r="B4044" s="15">
        <v>42763.418113425927</v>
      </c>
      <c r="C4044" t="str">
        <f t="shared" si="126"/>
        <v>28-1-2017</v>
      </c>
      <c r="D4044">
        <f t="shared" si="127"/>
        <v>10</v>
      </c>
      <c r="E4044" s="14" t="s">
        <v>1145</v>
      </c>
    </row>
    <row r="4045" spans="1:5" x14ac:dyDescent="0.25">
      <c r="A4045" s="14" t="s">
        <v>671</v>
      </c>
      <c r="B4045" s="15">
        <v>42763.418136574073</v>
      </c>
      <c r="C4045" t="str">
        <f t="shared" si="126"/>
        <v>28-1-2017</v>
      </c>
      <c r="D4045">
        <f t="shared" si="127"/>
        <v>10</v>
      </c>
      <c r="E4045" s="14" t="s">
        <v>1145</v>
      </c>
    </row>
    <row r="4046" spans="1:5" x14ac:dyDescent="0.25">
      <c r="A4046" s="14" t="s">
        <v>2581</v>
      </c>
      <c r="B4046" s="15">
        <v>42763.419166666667</v>
      </c>
      <c r="C4046" t="str">
        <f t="shared" si="126"/>
        <v>28-1-2017</v>
      </c>
      <c r="D4046">
        <f t="shared" si="127"/>
        <v>10</v>
      </c>
      <c r="E4046" s="14" t="s">
        <v>1145</v>
      </c>
    </row>
    <row r="4047" spans="1:5" x14ac:dyDescent="0.25">
      <c r="A4047" s="14" t="s">
        <v>2158</v>
      </c>
      <c r="B4047" s="15">
        <v>42763.41946759259</v>
      </c>
      <c r="C4047" t="str">
        <f t="shared" si="126"/>
        <v>28-1-2017</v>
      </c>
      <c r="D4047">
        <f t="shared" si="127"/>
        <v>10</v>
      </c>
      <c r="E4047" s="14" t="s">
        <v>1145</v>
      </c>
    </row>
    <row r="4048" spans="1:5" x14ac:dyDescent="0.25">
      <c r="A4048" s="14" t="s">
        <v>165</v>
      </c>
      <c r="B4048" s="15">
        <v>42763.41946759259</v>
      </c>
      <c r="C4048" t="str">
        <f t="shared" si="126"/>
        <v>28-1-2017</v>
      </c>
      <c r="D4048">
        <f t="shared" si="127"/>
        <v>10</v>
      </c>
      <c r="E4048" s="14" t="s">
        <v>1147</v>
      </c>
    </row>
    <row r="4049" spans="1:5" x14ac:dyDescent="0.25">
      <c r="A4049" s="14" t="s">
        <v>2342</v>
      </c>
      <c r="B4049" s="15">
        <v>42763.419803240744</v>
      </c>
      <c r="C4049" t="str">
        <f t="shared" si="126"/>
        <v>28-1-2017</v>
      </c>
      <c r="D4049">
        <f t="shared" si="127"/>
        <v>10</v>
      </c>
      <c r="E4049" s="14" t="s">
        <v>1147</v>
      </c>
    </row>
    <row r="4050" spans="1:5" x14ac:dyDescent="0.25">
      <c r="A4050" s="14" t="s">
        <v>2582</v>
      </c>
      <c r="B4050" s="15">
        <v>42763.42050925926</v>
      </c>
      <c r="C4050" t="str">
        <f t="shared" si="126"/>
        <v>28-1-2017</v>
      </c>
      <c r="D4050">
        <f t="shared" si="127"/>
        <v>10</v>
      </c>
      <c r="E4050" s="14" t="s">
        <v>1143</v>
      </c>
    </row>
    <row r="4051" spans="1:5" x14ac:dyDescent="0.25">
      <c r="A4051" s="14" t="s">
        <v>2582</v>
      </c>
      <c r="B4051" s="15">
        <v>42763.42050925926</v>
      </c>
      <c r="C4051" t="str">
        <f t="shared" si="126"/>
        <v>28-1-2017</v>
      </c>
      <c r="D4051">
        <f t="shared" si="127"/>
        <v>10</v>
      </c>
      <c r="E4051" s="14" t="s">
        <v>1143</v>
      </c>
    </row>
    <row r="4052" spans="1:5" x14ac:dyDescent="0.25">
      <c r="A4052" s="14" t="s">
        <v>1394</v>
      </c>
      <c r="B4052" s="15">
        <v>42763.420578703706</v>
      </c>
      <c r="C4052" t="str">
        <f t="shared" si="126"/>
        <v>28-1-2017</v>
      </c>
      <c r="D4052">
        <f t="shared" si="127"/>
        <v>10</v>
      </c>
      <c r="E4052" s="14" t="s">
        <v>1145</v>
      </c>
    </row>
    <row r="4053" spans="1:5" x14ac:dyDescent="0.25">
      <c r="A4053" s="14" t="s">
        <v>249</v>
      </c>
      <c r="B4053" s="15">
        <v>42763.420613425929</v>
      </c>
      <c r="C4053" t="str">
        <f t="shared" si="126"/>
        <v>28-1-2017</v>
      </c>
      <c r="D4053">
        <f t="shared" si="127"/>
        <v>10</v>
      </c>
      <c r="E4053" s="14" t="s">
        <v>1145</v>
      </c>
    </row>
    <row r="4054" spans="1:5" x14ac:dyDescent="0.25">
      <c r="A4054" s="14" t="s">
        <v>1829</v>
      </c>
      <c r="B4054" s="15">
        <v>42763.420740740738</v>
      </c>
      <c r="C4054" t="str">
        <f t="shared" si="126"/>
        <v>28-1-2017</v>
      </c>
      <c r="D4054">
        <f t="shared" si="127"/>
        <v>10</v>
      </c>
      <c r="E4054" s="14" t="s">
        <v>1145</v>
      </c>
    </row>
    <row r="4055" spans="1:5" x14ac:dyDescent="0.25">
      <c r="A4055" s="14" t="s">
        <v>46</v>
      </c>
      <c r="B4055" s="15">
        <v>42763.420810185184</v>
      </c>
      <c r="C4055" t="str">
        <f t="shared" si="126"/>
        <v>28-1-2017</v>
      </c>
      <c r="D4055">
        <f t="shared" si="127"/>
        <v>10</v>
      </c>
      <c r="E4055" s="14" t="s">
        <v>1147</v>
      </c>
    </row>
    <row r="4056" spans="1:5" x14ac:dyDescent="0.25">
      <c r="A4056" s="14" t="s">
        <v>1804</v>
      </c>
      <c r="B4056" s="15">
        <v>42763.421793981484</v>
      </c>
      <c r="C4056" t="str">
        <f t="shared" si="126"/>
        <v>28-1-2017</v>
      </c>
      <c r="D4056">
        <f t="shared" si="127"/>
        <v>10</v>
      </c>
      <c r="E4056" s="14" t="s">
        <v>1143</v>
      </c>
    </row>
    <row r="4057" spans="1:5" x14ac:dyDescent="0.25">
      <c r="A4057" s="14" t="s">
        <v>1804</v>
      </c>
      <c r="B4057" s="15">
        <v>42763.421793981484</v>
      </c>
      <c r="C4057" t="str">
        <f t="shared" si="126"/>
        <v>28-1-2017</v>
      </c>
      <c r="D4057">
        <f t="shared" si="127"/>
        <v>10</v>
      </c>
      <c r="E4057" s="14" t="s">
        <v>1143</v>
      </c>
    </row>
    <row r="4058" spans="1:5" x14ac:dyDescent="0.25">
      <c r="A4058" s="14" t="s">
        <v>2583</v>
      </c>
      <c r="B4058" s="15">
        <v>42763.4218287037</v>
      </c>
      <c r="C4058" t="str">
        <f t="shared" si="126"/>
        <v>28-1-2017</v>
      </c>
      <c r="D4058">
        <f t="shared" si="127"/>
        <v>10</v>
      </c>
      <c r="E4058" s="14" t="s">
        <v>1143</v>
      </c>
    </row>
    <row r="4059" spans="1:5" x14ac:dyDescent="0.25">
      <c r="A4059" s="14" t="s">
        <v>2583</v>
      </c>
      <c r="B4059" s="15">
        <v>42763.4218287037</v>
      </c>
      <c r="C4059" t="str">
        <f t="shared" si="126"/>
        <v>28-1-2017</v>
      </c>
      <c r="D4059">
        <f t="shared" si="127"/>
        <v>10</v>
      </c>
      <c r="E4059" s="14" t="s">
        <v>1143</v>
      </c>
    </row>
    <row r="4060" spans="1:5" x14ac:dyDescent="0.25">
      <c r="A4060" s="14" t="s">
        <v>1593</v>
      </c>
      <c r="B4060" s="15">
        <v>42763.421898148146</v>
      </c>
      <c r="C4060" t="str">
        <f t="shared" si="126"/>
        <v>28-1-2017</v>
      </c>
      <c r="D4060">
        <f t="shared" si="127"/>
        <v>10</v>
      </c>
      <c r="E4060" s="14" t="s">
        <v>1145</v>
      </c>
    </row>
    <row r="4061" spans="1:5" x14ac:dyDescent="0.25">
      <c r="A4061" s="14" t="s">
        <v>407</v>
      </c>
      <c r="B4061" s="15">
        <v>42763.422800925924</v>
      </c>
      <c r="C4061" t="str">
        <f t="shared" si="126"/>
        <v>28-1-2017</v>
      </c>
      <c r="D4061">
        <f t="shared" si="127"/>
        <v>10</v>
      </c>
      <c r="E4061" s="14" t="s">
        <v>1147</v>
      </c>
    </row>
    <row r="4062" spans="1:5" x14ac:dyDescent="0.25">
      <c r="A4062" s="14" t="s">
        <v>144</v>
      </c>
      <c r="B4062" s="15">
        <v>42763.423321759263</v>
      </c>
      <c r="C4062" t="str">
        <f t="shared" si="126"/>
        <v>28-1-2017</v>
      </c>
      <c r="D4062">
        <f t="shared" si="127"/>
        <v>10</v>
      </c>
      <c r="E4062" s="14" t="s">
        <v>1147</v>
      </c>
    </row>
    <row r="4063" spans="1:5" x14ac:dyDescent="0.25">
      <c r="A4063" s="14" t="s">
        <v>2584</v>
      </c>
      <c r="B4063" s="15">
        <v>42763.423344907409</v>
      </c>
      <c r="C4063" t="str">
        <f t="shared" si="126"/>
        <v>28-1-2017</v>
      </c>
      <c r="D4063">
        <f t="shared" si="127"/>
        <v>10</v>
      </c>
      <c r="E4063" s="14" t="s">
        <v>1145</v>
      </c>
    </row>
    <row r="4064" spans="1:5" x14ac:dyDescent="0.25">
      <c r="A4064" s="14" t="s">
        <v>2038</v>
      </c>
      <c r="B4064" s="15">
        <v>42763.423414351855</v>
      </c>
      <c r="C4064" t="str">
        <f t="shared" si="126"/>
        <v>28-1-2017</v>
      </c>
      <c r="D4064">
        <f t="shared" si="127"/>
        <v>10</v>
      </c>
      <c r="E4064" s="14" t="s">
        <v>1147</v>
      </c>
    </row>
    <row r="4065" spans="1:5" x14ac:dyDescent="0.25">
      <c r="A4065" s="14" t="s">
        <v>2585</v>
      </c>
      <c r="B4065" s="15">
        <v>42763.423993055556</v>
      </c>
      <c r="C4065" t="str">
        <f t="shared" si="126"/>
        <v>28-1-2017</v>
      </c>
      <c r="D4065">
        <f t="shared" si="127"/>
        <v>10</v>
      </c>
      <c r="E4065" s="14" t="s">
        <v>1145</v>
      </c>
    </row>
    <row r="4066" spans="1:5" x14ac:dyDescent="0.25">
      <c r="A4066" s="14" t="s">
        <v>2586</v>
      </c>
      <c r="B4066" s="15">
        <v>42763.424328703702</v>
      </c>
      <c r="C4066" t="str">
        <f t="shared" si="126"/>
        <v>28-1-2017</v>
      </c>
      <c r="D4066">
        <f t="shared" si="127"/>
        <v>10</v>
      </c>
      <c r="E4066" s="14" t="s">
        <v>1145</v>
      </c>
    </row>
    <row r="4067" spans="1:5" x14ac:dyDescent="0.25">
      <c r="A4067" s="14" t="s">
        <v>2587</v>
      </c>
      <c r="B4067" s="14" t="s">
        <v>2985</v>
      </c>
      <c r="C4067" t="e">
        <f t="shared" si="126"/>
        <v>#VALUE!</v>
      </c>
      <c r="D4067" t="e">
        <f t="shared" si="127"/>
        <v>#VALUE!</v>
      </c>
      <c r="E4067" s="14" t="s">
        <v>1150</v>
      </c>
    </row>
    <row r="4068" spans="1:5" x14ac:dyDescent="0.25">
      <c r="A4068" s="14" t="s">
        <v>2587</v>
      </c>
      <c r="B4068" s="14" t="s">
        <v>2985</v>
      </c>
      <c r="C4068" t="e">
        <f t="shared" si="126"/>
        <v>#VALUE!</v>
      </c>
      <c r="D4068" t="e">
        <f t="shared" si="127"/>
        <v>#VALUE!</v>
      </c>
      <c r="E4068" s="14" t="s">
        <v>1150</v>
      </c>
    </row>
    <row r="4069" spans="1:5" x14ac:dyDescent="0.25">
      <c r="A4069" s="14" t="s">
        <v>2319</v>
      </c>
      <c r="B4069" s="14" t="s">
        <v>2985</v>
      </c>
      <c r="C4069" t="e">
        <f t="shared" si="126"/>
        <v>#VALUE!</v>
      </c>
      <c r="D4069" t="e">
        <f t="shared" si="127"/>
        <v>#VALUE!</v>
      </c>
      <c r="E4069" s="14" t="s">
        <v>1150</v>
      </c>
    </row>
    <row r="4070" spans="1:5" x14ac:dyDescent="0.25">
      <c r="A4070" s="14" t="s">
        <v>2319</v>
      </c>
      <c r="B4070" s="14" t="s">
        <v>2985</v>
      </c>
      <c r="C4070" t="e">
        <f t="shared" si="126"/>
        <v>#VALUE!</v>
      </c>
      <c r="D4070" t="e">
        <f t="shared" si="127"/>
        <v>#VALUE!</v>
      </c>
      <c r="E4070" s="14" t="s">
        <v>1150</v>
      </c>
    </row>
    <row r="4071" spans="1:5" x14ac:dyDescent="0.25">
      <c r="A4071" s="14" t="s">
        <v>2588</v>
      </c>
      <c r="B4071" s="15">
        <v>42763.425787037035</v>
      </c>
      <c r="C4071" t="str">
        <f t="shared" si="126"/>
        <v>28-1-2017</v>
      </c>
      <c r="D4071">
        <f t="shared" si="127"/>
        <v>10</v>
      </c>
      <c r="E4071" s="14" t="s">
        <v>1145</v>
      </c>
    </row>
    <row r="4072" spans="1:5" x14ac:dyDescent="0.25">
      <c r="A4072" s="14" t="s">
        <v>1479</v>
      </c>
      <c r="B4072" s="15">
        <v>42763.426064814812</v>
      </c>
      <c r="C4072" t="str">
        <f t="shared" si="126"/>
        <v>28-1-2017</v>
      </c>
      <c r="D4072">
        <f t="shared" si="127"/>
        <v>10</v>
      </c>
      <c r="E4072" s="14" t="s">
        <v>1145</v>
      </c>
    </row>
    <row r="4073" spans="1:5" x14ac:dyDescent="0.25">
      <c r="A4073" s="14" t="s">
        <v>2014</v>
      </c>
      <c r="B4073" s="14" t="s">
        <v>2985</v>
      </c>
      <c r="C4073" t="e">
        <f t="shared" si="126"/>
        <v>#VALUE!</v>
      </c>
      <c r="D4073" t="e">
        <f t="shared" si="127"/>
        <v>#VALUE!</v>
      </c>
      <c r="E4073" s="14" t="s">
        <v>1150</v>
      </c>
    </row>
    <row r="4074" spans="1:5" x14ac:dyDescent="0.25">
      <c r="A4074" s="14" t="s">
        <v>1569</v>
      </c>
      <c r="B4074" s="15">
        <v>42763.42696759259</v>
      </c>
      <c r="C4074" t="str">
        <f t="shared" si="126"/>
        <v>28-1-2017</v>
      </c>
      <c r="D4074">
        <f t="shared" si="127"/>
        <v>10</v>
      </c>
      <c r="E4074" s="14" t="s">
        <v>1146</v>
      </c>
    </row>
    <row r="4075" spans="1:5" x14ac:dyDescent="0.25">
      <c r="A4075" s="14" t="s">
        <v>484</v>
      </c>
      <c r="B4075" s="15">
        <v>42763.427581018521</v>
      </c>
      <c r="C4075" t="str">
        <f t="shared" si="126"/>
        <v>28-1-2017</v>
      </c>
      <c r="D4075">
        <f t="shared" si="127"/>
        <v>10</v>
      </c>
      <c r="E4075" s="14" t="s">
        <v>1145</v>
      </c>
    </row>
    <row r="4076" spans="1:5" x14ac:dyDescent="0.25">
      <c r="A4076" s="14" t="s">
        <v>150</v>
      </c>
      <c r="B4076" s="15">
        <v>42763.428449074076</v>
      </c>
      <c r="C4076" t="str">
        <f t="shared" si="126"/>
        <v>28-1-2017</v>
      </c>
      <c r="D4076">
        <f t="shared" si="127"/>
        <v>10</v>
      </c>
      <c r="E4076" s="14" t="s">
        <v>1147</v>
      </c>
    </row>
    <row r="4077" spans="1:5" x14ac:dyDescent="0.25">
      <c r="A4077" s="14" t="s">
        <v>2589</v>
      </c>
      <c r="B4077" s="15">
        <v>42763.428472222222</v>
      </c>
      <c r="C4077" t="str">
        <f t="shared" si="126"/>
        <v>28-1-2017</v>
      </c>
      <c r="D4077">
        <f t="shared" si="127"/>
        <v>10</v>
      </c>
      <c r="E4077" s="14" t="s">
        <v>1145</v>
      </c>
    </row>
    <row r="4078" spans="1:5" x14ac:dyDescent="0.25">
      <c r="A4078" s="14" t="s">
        <v>2327</v>
      </c>
      <c r="B4078" s="14" t="s">
        <v>2985</v>
      </c>
      <c r="C4078" t="e">
        <f t="shared" si="126"/>
        <v>#VALUE!</v>
      </c>
      <c r="D4078" t="e">
        <f t="shared" si="127"/>
        <v>#VALUE!</v>
      </c>
      <c r="E4078" s="14" t="s">
        <v>1150</v>
      </c>
    </row>
    <row r="4079" spans="1:5" x14ac:dyDescent="0.25">
      <c r="A4079" s="14" t="s">
        <v>2327</v>
      </c>
      <c r="B4079" s="14" t="s">
        <v>2985</v>
      </c>
      <c r="C4079" t="e">
        <f t="shared" si="126"/>
        <v>#VALUE!</v>
      </c>
      <c r="D4079" t="e">
        <f t="shared" si="127"/>
        <v>#VALUE!</v>
      </c>
      <c r="E4079" s="14" t="s">
        <v>1150</v>
      </c>
    </row>
    <row r="4080" spans="1:5" x14ac:dyDescent="0.25">
      <c r="A4080" s="14" t="s">
        <v>2336</v>
      </c>
      <c r="B4080" s="14" t="s">
        <v>2985</v>
      </c>
      <c r="C4080" t="e">
        <f t="shared" si="126"/>
        <v>#VALUE!</v>
      </c>
      <c r="D4080" t="e">
        <f t="shared" si="127"/>
        <v>#VALUE!</v>
      </c>
      <c r="E4080" s="14" t="s">
        <v>1150</v>
      </c>
    </row>
    <row r="4081" spans="1:5" x14ac:dyDescent="0.25">
      <c r="A4081" s="14" t="s">
        <v>2336</v>
      </c>
      <c r="B4081" s="14" t="s">
        <v>2985</v>
      </c>
      <c r="C4081" t="e">
        <f t="shared" si="126"/>
        <v>#VALUE!</v>
      </c>
      <c r="D4081" t="e">
        <f t="shared" si="127"/>
        <v>#VALUE!</v>
      </c>
      <c r="E4081" s="14" t="s">
        <v>1150</v>
      </c>
    </row>
    <row r="4082" spans="1:5" x14ac:dyDescent="0.25">
      <c r="A4082" s="14" t="s">
        <v>120</v>
      </c>
      <c r="B4082" s="15">
        <v>42763.429016203707</v>
      </c>
      <c r="C4082" t="str">
        <f t="shared" si="126"/>
        <v>28-1-2017</v>
      </c>
      <c r="D4082">
        <f t="shared" si="127"/>
        <v>10</v>
      </c>
      <c r="E4082" s="14" t="s">
        <v>1147</v>
      </c>
    </row>
    <row r="4083" spans="1:5" x14ac:dyDescent="0.25">
      <c r="A4083" s="14" t="s">
        <v>1327</v>
      </c>
      <c r="B4083" s="15">
        <v>42763.429664351854</v>
      </c>
      <c r="C4083" t="str">
        <f t="shared" si="126"/>
        <v>28-1-2017</v>
      </c>
      <c r="D4083">
        <f t="shared" si="127"/>
        <v>10</v>
      </c>
      <c r="E4083" s="14" t="s">
        <v>1147</v>
      </c>
    </row>
    <row r="4084" spans="1:5" x14ac:dyDescent="0.25">
      <c r="A4084" s="14" t="s">
        <v>2590</v>
      </c>
      <c r="B4084" s="14" t="s">
        <v>2985</v>
      </c>
      <c r="C4084" t="e">
        <f t="shared" si="126"/>
        <v>#VALUE!</v>
      </c>
      <c r="D4084" t="e">
        <f t="shared" si="127"/>
        <v>#VALUE!</v>
      </c>
      <c r="E4084" s="14" t="s">
        <v>1150</v>
      </c>
    </row>
    <row r="4085" spans="1:5" x14ac:dyDescent="0.25">
      <c r="A4085" s="14" t="s">
        <v>2046</v>
      </c>
      <c r="B4085" s="14" t="s">
        <v>2985</v>
      </c>
      <c r="C4085" t="e">
        <f t="shared" si="126"/>
        <v>#VALUE!</v>
      </c>
      <c r="D4085" t="e">
        <f t="shared" si="127"/>
        <v>#VALUE!</v>
      </c>
      <c r="E4085" s="14" t="s">
        <v>1150</v>
      </c>
    </row>
    <row r="4086" spans="1:5" x14ac:dyDescent="0.25">
      <c r="A4086" s="14" t="s">
        <v>2591</v>
      </c>
      <c r="B4086" s="15">
        <v>42763.430011574077</v>
      </c>
      <c r="C4086" t="str">
        <f t="shared" si="126"/>
        <v>28-1-2017</v>
      </c>
      <c r="D4086">
        <f t="shared" si="127"/>
        <v>10</v>
      </c>
      <c r="E4086" s="14" t="s">
        <v>1145</v>
      </c>
    </row>
    <row r="4087" spans="1:5" x14ac:dyDescent="0.25">
      <c r="A4087" s="14" t="s">
        <v>2591</v>
      </c>
      <c r="B4087" s="15">
        <v>42763.430011574077</v>
      </c>
      <c r="C4087" t="str">
        <f t="shared" si="126"/>
        <v>28-1-2017</v>
      </c>
      <c r="D4087">
        <f t="shared" si="127"/>
        <v>10</v>
      </c>
      <c r="E4087" s="14" t="s">
        <v>1145</v>
      </c>
    </row>
    <row r="4088" spans="1:5" x14ac:dyDescent="0.25">
      <c r="A4088" s="14" t="s">
        <v>248</v>
      </c>
      <c r="B4088" s="15">
        <v>42763.430104166669</v>
      </c>
      <c r="C4088" t="str">
        <f t="shared" si="126"/>
        <v>28-1-2017</v>
      </c>
      <c r="D4088">
        <f t="shared" si="127"/>
        <v>10</v>
      </c>
      <c r="E4088" s="14" t="s">
        <v>1145</v>
      </c>
    </row>
    <row r="4089" spans="1:5" x14ac:dyDescent="0.25">
      <c r="A4089" s="14" t="s">
        <v>2592</v>
      </c>
      <c r="B4089" s="15">
        <v>42763.430289351854</v>
      </c>
      <c r="C4089" t="str">
        <f t="shared" si="126"/>
        <v>28-1-2017</v>
      </c>
      <c r="D4089">
        <f t="shared" si="127"/>
        <v>10</v>
      </c>
      <c r="E4089" s="14" t="s">
        <v>1145</v>
      </c>
    </row>
    <row r="4090" spans="1:5" x14ac:dyDescent="0.25">
      <c r="A4090" s="14" t="s">
        <v>2593</v>
      </c>
      <c r="B4090" s="15">
        <v>42763.431168981479</v>
      </c>
      <c r="C4090" t="str">
        <f t="shared" si="126"/>
        <v>28-1-2017</v>
      </c>
      <c r="D4090">
        <f t="shared" si="127"/>
        <v>10</v>
      </c>
      <c r="E4090" s="14" t="s">
        <v>1147</v>
      </c>
    </row>
    <row r="4091" spans="1:5" x14ac:dyDescent="0.25">
      <c r="A4091" s="14" t="s">
        <v>2220</v>
      </c>
      <c r="B4091" s="15">
        <v>42763.431643518517</v>
      </c>
      <c r="C4091" t="str">
        <f t="shared" si="126"/>
        <v>28-1-2017</v>
      </c>
      <c r="D4091">
        <f t="shared" si="127"/>
        <v>10</v>
      </c>
      <c r="E4091" s="14" t="s">
        <v>1146</v>
      </c>
    </row>
    <row r="4092" spans="1:5" x14ac:dyDescent="0.25">
      <c r="A4092" s="14" t="s">
        <v>270</v>
      </c>
      <c r="B4092" s="15">
        <v>42763.431759259256</v>
      </c>
      <c r="C4092" t="str">
        <f t="shared" si="126"/>
        <v>28-1-2017</v>
      </c>
      <c r="D4092">
        <f t="shared" si="127"/>
        <v>10</v>
      </c>
      <c r="E4092" s="14" t="s">
        <v>1147</v>
      </c>
    </row>
    <row r="4093" spans="1:5" x14ac:dyDescent="0.25">
      <c r="A4093" s="14" t="s">
        <v>1490</v>
      </c>
      <c r="B4093" s="15">
        <v>42763.43236111111</v>
      </c>
      <c r="C4093" t="str">
        <f t="shared" si="126"/>
        <v>28-1-2017</v>
      </c>
      <c r="D4093">
        <f t="shared" si="127"/>
        <v>10</v>
      </c>
      <c r="E4093" s="14" t="s">
        <v>1147</v>
      </c>
    </row>
    <row r="4094" spans="1:5" x14ac:dyDescent="0.25">
      <c r="A4094" s="14" t="s">
        <v>2299</v>
      </c>
      <c r="B4094" s="14" t="s">
        <v>2985</v>
      </c>
      <c r="C4094" t="e">
        <f t="shared" si="126"/>
        <v>#VALUE!</v>
      </c>
      <c r="D4094" t="e">
        <f t="shared" si="127"/>
        <v>#VALUE!</v>
      </c>
      <c r="E4094" s="14" t="s">
        <v>1150</v>
      </c>
    </row>
    <row r="4095" spans="1:5" x14ac:dyDescent="0.25">
      <c r="A4095" s="14" t="s">
        <v>2299</v>
      </c>
      <c r="B4095" s="14" t="s">
        <v>2985</v>
      </c>
      <c r="C4095" t="e">
        <f t="shared" si="126"/>
        <v>#VALUE!</v>
      </c>
      <c r="D4095" t="e">
        <f t="shared" si="127"/>
        <v>#VALUE!</v>
      </c>
      <c r="E4095" s="14" t="s">
        <v>1150</v>
      </c>
    </row>
    <row r="4096" spans="1:5" x14ac:dyDescent="0.25">
      <c r="A4096" s="14" t="s">
        <v>2043</v>
      </c>
      <c r="B4096" s="14" t="s">
        <v>2985</v>
      </c>
      <c r="C4096" t="e">
        <f t="shared" si="126"/>
        <v>#VALUE!</v>
      </c>
      <c r="D4096" t="e">
        <f t="shared" si="127"/>
        <v>#VALUE!</v>
      </c>
      <c r="E4096" s="14" t="s">
        <v>1150</v>
      </c>
    </row>
    <row r="4097" spans="1:5" x14ac:dyDescent="0.25">
      <c r="A4097" s="14" t="s">
        <v>2001</v>
      </c>
      <c r="B4097" s="15">
        <v>42763.434537037036</v>
      </c>
      <c r="C4097" t="str">
        <f t="shared" si="126"/>
        <v>28-1-2017</v>
      </c>
      <c r="D4097">
        <f t="shared" si="127"/>
        <v>10</v>
      </c>
      <c r="E4097" s="14" t="s">
        <v>1147</v>
      </c>
    </row>
    <row r="4098" spans="1:5" x14ac:dyDescent="0.25">
      <c r="A4098" s="14" t="s">
        <v>373</v>
      </c>
      <c r="B4098" s="15">
        <v>42763.434664351851</v>
      </c>
      <c r="C4098" t="str">
        <f t="shared" si="126"/>
        <v>28-1-2017</v>
      </c>
      <c r="D4098">
        <f t="shared" si="127"/>
        <v>10</v>
      </c>
      <c r="E4098" s="14" t="s">
        <v>1145</v>
      </c>
    </row>
    <row r="4099" spans="1:5" x14ac:dyDescent="0.25">
      <c r="A4099" s="14" t="s">
        <v>1770</v>
      </c>
      <c r="B4099" s="15">
        <v>42763.435081018521</v>
      </c>
      <c r="C4099" t="str">
        <f t="shared" ref="C4099:C4162" si="128">CONCATENATE(DAY(B4099),"-",MONTH(B4099),"-",YEAR(B4099))</f>
        <v>28-1-2017</v>
      </c>
      <c r="D4099">
        <f t="shared" ref="D4099:D4162" si="129">HOUR(B4099)</f>
        <v>10</v>
      </c>
      <c r="E4099" s="14" t="s">
        <v>1147</v>
      </c>
    </row>
    <row r="4100" spans="1:5" x14ac:dyDescent="0.25">
      <c r="A4100" s="14" t="s">
        <v>1994</v>
      </c>
      <c r="B4100" s="15">
        <v>42763.435567129629</v>
      </c>
      <c r="C4100" t="str">
        <f t="shared" si="128"/>
        <v>28-1-2017</v>
      </c>
      <c r="D4100">
        <f t="shared" si="129"/>
        <v>10</v>
      </c>
      <c r="E4100" s="14" t="s">
        <v>1147</v>
      </c>
    </row>
    <row r="4101" spans="1:5" x14ac:dyDescent="0.25">
      <c r="A4101" s="14" t="s">
        <v>2594</v>
      </c>
      <c r="B4101" s="15">
        <v>42763.435694444444</v>
      </c>
      <c r="C4101" t="str">
        <f t="shared" si="128"/>
        <v>28-1-2017</v>
      </c>
      <c r="D4101">
        <f t="shared" si="129"/>
        <v>10</v>
      </c>
      <c r="E4101" s="14" t="s">
        <v>1143</v>
      </c>
    </row>
    <row r="4102" spans="1:5" x14ac:dyDescent="0.25">
      <c r="A4102" s="14" t="s">
        <v>2594</v>
      </c>
      <c r="B4102" s="15">
        <v>42763.435694444444</v>
      </c>
      <c r="C4102" t="str">
        <f t="shared" si="128"/>
        <v>28-1-2017</v>
      </c>
      <c r="D4102">
        <f t="shared" si="129"/>
        <v>10</v>
      </c>
      <c r="E4102" s="14" t="s">
        <v>1143</v>
      </c>
    </row>
    <row r="4103" spans="1:5" x14ac:dyDescent="0.25">
      <c r="A4103" s="14" t="s">
        <v>2324</v>
      </c>
      <c r="B4103" s="14" t="s">
        <v>2985</v>
      </c>
      <c r="C4103" t="e">
        <f t="shared" si="128"/>
        <v>#VALUE!</v>
      </c>
      <c r="D4103" t="e">
        <f t="shared" si="129"/>
        <v>#VALUE!</v>
      </c>
      <c r="E4103" s="14" t="s">
        <v>1150</v>
      </c>
    </row>
    <row r="4104" spans="1:5" x14ac:dyDescent="0.25">
      <c r="A4104" s="14" t="s">
        <v>2324</v>
      </c>
      <c r="B4104" s="14" t="s">
        <v>2985</v>
      </c>
      <c r="C4104" t="e">
        <f t="shared" si="128"/>
        <v>#VALUE!</v>
      </c>
      <c r="D4104" t="e">
        <f t="shared" si="129"/>
        <v>#VALUE!</v>
      </c>
      <c r="E4104" s="14" t="s">
        <v>1150</v>
      </c>
    </row>
    <row r="4105" spans="1:5" x14ac:dyDescent="0.25">
      <c r="A4105" s="14" t="s">
        <v>134</v>
      </c>
      <c r="B4105" s="15">
        <v>42763.435925925929</v>
      </c>
      <c r="C4105" t="str">
        <f t="shared" si="128"/>
        <v>28-1-2017</v>
      </c>
      <c r="D4105">
        <f t="shared" si="129"/>
        <v>10</v>
      </c>
      <c r="E4105" s="14" t="s">
        <v>1145</v>
      </c>
    </row>
    <row r="4106" spans="1:5" x14ac:dyDescent="0.25">
      <c r="A4106" s="14" t="s">
        <v>2291</v>
      </c>
      <c r="B4106" s="14" t="s">
        <v>2985</v>
      </c>
      <c r="C4106" t="e">
        <f t="shared" si="128"/>
        <v>#VALUE!</v>
      </c>
      <c r="D4106" t="e">
        <f t="shared" si="129"/>
        <v>#VALUE!</v>
      </c>
      <c r="E4106" s="14" t="s">
        <v>1150</v>
      </c>
    </row>
    <row r="4107" spans="1:5" x14ac:dyDescent="0.25">
      <c r="A4107" s="14" t="s">
        <v>2291</v>
      </c>
      <c r="B4107" s="14" t="s">
        <v>2985</v>
      </c>
      <c r="C4107" t="e">
        <f t="shared" si="128"/>
        <v>#VALUE!</v>
      </c>
      <c r="D4107" t="e">
        <f t="shared" si="129"/>
        <v>#VALUE!</v>
      </c>
      <c r="E4107" s="14" t="s">
        <v>1150</v>
      </c>
    </row>
    <row r="4108" spans="1:5" x14ac:dyDescent="0.25">
      <c r="A4108" s="14" t="s">
        <v>1198</v>
      </c>
      <c r="B4108" s="15">
        <v>42763.436689814815</v>
      </c>
      <c r="C4108" t="str">
        <f t="shared" si="128"/>
        <v>28-1-2017</v>
      </c>
      <c r="D4108">
        <f t="shared" si="129"/>
        <v>10</v>
      </c>
      <c r="E4108" s="14" t="s">
        <v>1146</v>
      </c>
    </row>
    <row r="4109" spans="1:5" x14ac:dyDescent="0.25">
      <c r="A4109" s="14" t="s">
        <v>1905</v>
      </c>
      <c r="B4109" s="15">
        <v>42763.43712962963</v>
      </c>
      <c r="C4109" t="str">
        <f t="shared" si="128"/>
        <v>28-1-2017</v>
      </c>
      <c r="D4109">
        <f t="shared" si="129"/>
        <v>10</v>
      </c>
      <c r="E4109" s="14" t="s">
        <v>1145</v>
      </c>
    </row>
    <row r="4110" spans="1:5" x14ac:dyDescent="0.25">
      <c r="A4110" s="14" t="s">
        <v>2595</v>
      </c>
      <c r="B4110" s="15">
        <v>42763.437314814815</v>
      </c>
      <c r="C4110" t="str">
        <f t="shared" si="128"/>
        <v>28-1-2017</v>
      </c>
      <c r="D4110">
        <f t="shared" si="129"/>
        <v>10</v>
      </c>
      <c r="E4110" s="14" t="s">
        <v>1147</v>
      </c>
    </row>
    <row r="4111" spans="1:5" x14ac:dyDescent="0.25">
      <c r="A4111" s="14" t="s">
        <v>114</v>
      </c>
      <c r="B4111" s="15">
        <v>42763.437534722223</v>
      </c>
      <c r="C4111" t="str">
        <f t="shared" si="128"/>
        <v>28-1-2017</v>
      </c>
      <c r="D4111">
        <f t="shared" si="129"/>
        <v>10</v>
      </c>
      <c r="E4111" s="14" t="s">
        <v>1145</v>
      </c>
    </row>
    <row r="4112" spans="1:5" x14ac:dyDescent="0.25">
      <c r="A4112" s="14" t="s">
        <v>1585</v>
      </c>
      <c r="B4112" s="15">
        <v>42763.438402777778</v>
      </c>
      <c r="C4112" t="str">
        <f t="shared" si="128"/>
        <v>28-1-2017</v>
      </c>
      <c r="D4112">
        <f t="shared" si="129"/>
        <v>10</v>
      </c>
      <c r="E4112" s="14" t="s">
        <v>1145</v>
      </c>
    </row>
    <row r="4113" spans="1:5" x14ac:dyDescent="0.25">
      <c r="A4113" s="14" t="s">
        <v>2022</v>
      </c>
      <c r="B4113" s="15">
        <v>42763.439733796295</v>
      </c>
      <c r="C4113" t="str">
        <f t="shared" si="128"/>
        <v>28-1-2017</v>
      </c>
      <c r="D4113">
        <f t="shared" si="129"/>
        <v>10</v>
      </c>
      <c r="E4113" s="14" t="s">
        <v>1147</v>
      </c>
    </row>
    <row r="4114" spans="1:5" x14ac:dyDescent="0.25">
      <c r="A4114" s="14" t="s">
        <v>2596</v>
      </c>
      <c r="B4114" s="15">
        <v>42763.439918981479</v>
      </c>
      <c r="C4114" t="str">
        <f t="shared" si="128"/>
        <v>28-1-2017</v>
      </c>
      <c r="D4114">
        <f t="shared" si="129"/>
        <v>10</v>
      </c>
      <c r="E4114" s="14" t="s">
        <v>1145</v>
      </c>
    </row>
    <row r="4115" spans="1:5" x14ac:dyDescent="0.25">
      <c r="A4115" s="14" t="s">
        <v>2597</v>
      </c>
      <c r="B4115" s="15">
        <v>42763.440266203703</v>
      </c>
      <c r="C4115" t="str">
        <f t="shared" si="128"/>
        <v>28-1-2017</v>
      </c>
      <c r="D4115">
        <f t="shared" si="129"/>
        <v>10</v>
      </c>
      <c r="E4115" s="14" t="s">
        <v>1145</v>
      </c>
    </row>
    <row r="4116" spans="1:5" x14ac:dyDescent="0.25">
      <c r="A4116" s="14" t="s">
        <v>2286</v>
      </c>
      <c r="B4116" s="15">
        <v>42763.440509259257</v>
      </c>
      <c r="C4116" t="str">
        <f t="shared" si="128"/>
        <v>28-1-2017</v>
      </c>
      <c r="D4116">
        <f t="shared" si="129"/>
        <v>10</v>
      </c>
      <c r="E4116" s="14" t="s">
        <v>1147</v>
      </c>
    </row>
    <row r="4117" spans="1:5" x14ac:dyDescent="0.25">
      <c r="A4117" s="14" t="s">
        <v>1425</v>
      </c>
      <c r="B4117" s="15">
        <v>42763.44090277778</v>
      </c>
      <c r="C4117" t="str">
        <f t="shared" si="128"/>
        <v>28-1-2017</v>
      </c>
      <c r="D4117">
        <f t="shared" si="129"/>
        <v>10</v>
      </c>
      <c r="E4117" s="14" t="s">
        <v>1147</v>
      </c>
    </row>
    <row r="4118" spans="1:5" x14ac:dyDescent="0.25">
      <c r="A4118" s="14" t="s">
        <v>1440</v>
      </c>
      <c r="B4118" s="15">
        <v>42763.441250000003</v>
      </c>
      <c r="C4118" t="str">
        <f t="shared" si="128"/>
        <v>28-1-2017</v>
      </c>
      <c r="D4118">
        <f t="shared" si="129"/>
        <v>10</v>
      </c>
      <c r="E4118" s="14" t="s">
        <v>1147</v>
      </c>
    </row>
    <row r="4119" spans="1:5" x14ac:dyDescent="0.25">
      <c r="A4119" s="14" t="s">
        <v>696</v>
      </c>
      <c r="B4119" s="15">
        <v>42763.441377314812</v>
      </c>
      <c r="C4119" t="str">
        <f t="shared" si="128"/>
        <v>28-1-2017</v>
      </c>
      <c r="D4119">
        <f t="shared" si="129"/>
        <v>10</v>
      </c>
      <c r="E4119" s="14" t="s">
        <v>1145</v>
      </c>
    </row>
    <row r="4120" spans="1:5" x14ac:dyDescent="0.25">
      <c r="A4120" s="14" t="s">
        <v>2340</v>
      </c>
      <c r="B4120" s="15">
        <v>42763.441967592589</v>
      </c>
      <c r="C4120" t="str">
        <f t="shared" si="128"/>
        <v>28-1-2017</v>
      </c>
      <c r="D4120">
        <f t="shared" si="129"/>
        <v>10</v>
      </c>
      <c r="E4120" s="14" t="s">
        <v>1146</v>
      </c>
    </row>
    <row r="4121" spans="1:5" x14ac:dyDescent="0.25">
      <c r="A4121" s="14" t="s">
        <v>1961</v>
      </c>
      <c r="B4121" s="15">
        <v>42763.442141203705</v>
      </c>
      <c r="C4121" t="str">
        <f t="shared" si="128"/>
        <v>28-1-2017</v>
      </c>
      <c r="D4121">
        <f t="shared" si="129"/>
        <v>10</v>
      </c>
      <c r="E4121" s="14" t="s">
        <v>1147</v>
      </c>
    </row>
    <row r="4122" spans="1:5" x14ac:dyDescent="0.25">
      <c r="A4122" s="14" t="s">
        <v>2598</v>
      </c>
      <c r="B4122" s="14" t="s">
        <v>2985</v>
      </c>
      <c r="C4122" t="e">
        <f t="shared" si="128"/>
        <v>#VALUE!</v>
      </c>
      <c r="D4122" t="e">
        <f t="shared" si="129"/>
        <v>#VALUE!</v>
      </c>
      <c r="E4122" s="14" t="s">
        <v>1150</v>
      </c>
    </row>
    <row r="4123" spans="1:5" x14ac:dyDescent="0.25">
      <c r="A4123" s="14" t="s">
        <v>2598</v>
      </c>
      <c r="B4123" s="14" t="s">
        <v>2985</v>
      </c>
      <c r="C4123" t="e">
        <f t="shared" si="128"/>
        <v>#VALUE!</v>
      </c>
      <c r="D4123" t="e">
        <f t="shared" si="129"/>
        <v>#VALUE!</v>
      </c>
      <c r="E4123" s="14" t="s">
        <v>1150</v>
      </c>
    </row>
    <row r="4124" spans="1:5" x14ac:dyDescent="0.25">
      <c r="A4124" s="14" t="s">
        <v>232</v>
      </c>
      <c r="B4124" s="15">
        <v>42763.442928240744</v>
      </c>
      <c r="C4124" t="str">
        <f t="shared" si="128"/>
        <v>28-1-2017</v>
      </c>
      <c r="D4124">
        <f t="shared" si="129"/>
        <v>10</v>
      </c>
      <c r="E4124" s="14" t="s">
        <v>1145</v>
      </c>
    </row>
    <row r="4125" spans="1:5" x14ac:dyDescent="0.25">
      <c r="A4125" s="14" t="s">
        <v>336</v>
      </c>
      <c r="B4125" s="15">
        <v>42763.444606481484</v>
      </c>
      <c r="C4125" t="str">
        <f t="shared" si="128"/>
        <v>28-1-2017</v>
      </c>
      <c r="D4125">
        <f t="shared" si="129"/>
        <v>10</v>
      </c>
      <c r="E4125" s="14" t="s">
        <v>1147</v>
      </c>
    </row>
    <row r="4126" spans="1:5" x14ac:dyDescent="0.25">
      <c r="A4126" s="14" t="s">
        <v>1976</v>
      </c>
      <c r="B4126" s="15">
        <v>42763.445335648146</v>
      </c>
      <c r="C4126" t="str">
        <f t="shared" si="128"/>
        <v>28-1-2017</v>
      </c>
      <c r="D4126">
        <f t="shared" si="129"/>
        <v>10</v>
      </c>
      <c r="E4126" s="14" t="s">
        <v>1147</v>
      </c>
    </row>
    <row r="4127" spans="1:5" x14ac:dyDescent="0.25">
      <c r="A4127" s="14" t="s">
        <v>683</v>
      </c>
      <c r="B4127" s="15">
        <v>42763.445763888885</v>
      </c>
      <c r="C4127" t="str">
        <f t="shared" si="128"/>
        <v>28-1-2017</v>
      </c>
      <c r="D4127">
        <f t="shared" si="129"/>
        <v>10</v>
      </c>
      <c r="E4127" s="14" t="s">
        <v>1145</v>
      </c>
    </row>
    <row r="4128" spans="1:5" x14ac:dyDescent="0.25">
      <c r="A4128" s="14" t="s">
        <v>2318</v>
      </c>
      <c r="B4128" s="14" t="s">
        <v>2985</v>
      </c>
      <c r="C4128" t="e">
        <f t="shared" si="128"/>
        <v>#VALUE!</v>
      </c>
      <c r="D4128" t="e">
        <f t="shared" si="129"/>
        <v>#VALUE!</v>
      </c>
      <c r="E4128" s="14" t="s">
        <v>1150</v>
      </c>
    </row>
    <row r="4129" spans="1:5" x14ac:dyDescent="0.25">
      <c r="A4129" s="14" t="s">
        <v>2318</v>
      </c>
      <c r="B4129" s="14" t="s">
        <v>2985</v>
      </c>
      <c r="C4129" t="e">
        <f t="shared" si="128"/>
        <v>#VALUE!</v>
      </c>
      <c r="D4129" t="e">
        <f t="shared" si="129"/>
        <v>#VALUE!</v>
      </c>
      <c r="E4129" s="14" t="s">
        <v>1150</v>
      </c>
    </row>
    <row r="4130" spans="1:5" x14ac:dyDescent="0.25">
      <c r="A4130" s="14" t="s">
        <v>2599</v>
      </c>
      <c r="B4130" s="15">
        <v>42763.446458333332</v>
      </c>
      <c r="C4130" t="str">
        <f t="shared" si="128"/>
        <v>28-1-2017</v>
      </c>
      <c r="D4130">
        <f t="shared" si="129"/>
        <v>10</v>
      </c>
      <c r="E4130" s="14" t="s">
        <v>1145</v>
      </c>
    </row>
    <row r="4131" spans="1:5" x14ac:dyDescent="0.25">
      <c r="A4131" s="14" t="s">
        <v>1272</v>
      </c>
      <c r="B4131" s="15">
        <v>42763.44703703704</v>
      </c>
      <c r="C4131" t="str">
        <f t="shared" si="128"/>
        <v>28-1-2017</v>
      </c>
      <c r="D4131">
        <f t="shared" si="129"/>
        <v>10</v>
      </c>
      <c r="E4131" s="14" t="s">
        <v>1146</v>
      </c>
    </row>
    <row r="4132" spans="1:5" x14ac:dyDescent="0.25">
      <c r="A4132" s="14" t="s">
        <v>2600</v>
      </c>
      <c r="B4132" s="15">
        <v>42763.447500000002</v>
      </c>
      <c r="C4132" t="str">
        <f t="shared" si="128"/>
        <v>28-1-2017</v>
      </c>
      <c r="D4132">
        <f t="shared" si="129"/>
        <v>10</v>
      </c>
      <c r="E4132" s="14" t="s">
        <v>1147</v>
      </c>
    </row>
    <row r="4133" spans="1:5" x14ac:dyDescent="0.25">
      <c r="A4133" s="14" t="s">
        <v>2047</v>
      </c>
      <c r="B4133" s="15">
        <v>42763.447615740741</v>
      </c>
      <c r="C4133" t="str">
        <f t="shared" si="128"/>
        <v>28-1-2017</v>
      </c>
      <c r="D4133">
        <f t="shared" si="129"/>
        <v>10</v>
      </c>
      <c r="E4133" s="14" t="s">
        <v>1147</v>
      </c>
    </row>
    <row r="4134" spans="1:5" x14ac:dyDescent="0.25">
      <c r="A4134" s="14" t="s">
        <v>2601</v>
      </c>
      <c r="B4134" s="15">
        <v>42763.447997685187</v>
      </c>
      <c r="C4134" t="str">
        <f t="shared" si="128"/>
        <v>28-1-2017</v>
      </c>
      <c r="D4134">
        <f t="shared" si="129"/>
        <v>10</v>
      </c>
      <c r="E4134" s="14" t="s">
        <v>1146</v>
      </c>
    </row>
    <row r="4135" spans="1:5" x14ac:dyDescent="0.25">
      <c r="A4135" s="14" t="s">
        <v>2035</v>
      </c>
      <c r="B4135" s="15">
        <v>42763.448599537034</v>
      </c>
      <c r="C4135" t="str">
        <f t="shared" si="128"/>
        <v>28-1-2017</v>
      </c>
      <c r="D4135">
        <f t="shared" si="129"/>
        <v>10</v>
      </c>
      <c r="E4135" s="14" t="s">
        <v>1147</v>
      </c>
    </row>
    <row r="4136" spans="1:5" x14ac:dyDescent="0.25">
      <c r="A4136" s="14" t="s">
        <v>2602</v>
      </c>
      <c r="B4136" s="15">
        <v>42763.44939814815</v>
      </c>
      <c r="C4136" t="str">
        <f t="shared" si="128"/>
        <v>28-1-2017</v>
      </c>
      <c r="D4136">
        <f t="shared" si="129"/>
        <v>10</v>
      </c>
      <c r="E4136" s="14" t="s">
        <v>1145</v>
      </c>
    </row>
    <row r="4137" spans="1:5" x14ac:dyDescent="0.25">
      <c r="A4137" s="14" t="s">
        <v>2603</v>
      </c>
      <c r="B4137" s="15">
        <v>42763.449548611112</v>
      </c>
      <c r="C4137" t="str">
        <f t="shared" si="128"/>
        <v>28-1-2017</v>
      </c>
      <c r="D4137">
        <f t="shared" si="129"/>
        <v>10</v>
      </c>
      <c r="E4137" s="14" t="s">
        <v>1145</v>
      </c>
    </row>
    <row r="4138" spans="1:5" x14ac:dyDescent="0.25">
      <c r="A4138" s="14" t="s">
        <v>2289</v>
      </c>
      <c r="B4138" s="14" t="s">
        <v>2985</v>
      </c>
      <c r="C4138" t="e">
        <f t="shared" si="128"/>
        <v>#VALUE!</v>
      </c>
      <c r="D4138" t="e">
        <f t="shared" si="129"/>
        <v>#VALUE!</v>
      </c>
      <c r="E4138" s="14" t="s">
        <v>1150</v>
      </c>
    </row>
    <row r="4139" spans="1:5" x14ac:dyDescent="0.25">
      <c r="A4139" s="14" t="s">
        <v>2289</v>
      </c>
      <c r="B4139" s="14" t="s">
        <v>2985</v>
      </c>
      <c r="C4139" t="e">
        <f t="shared" si="128"/>
        <v>#VALUE!</v>
      </c>
      <c r="D4139" t="e">
        <f t="shared" si="129"/>
        <v>#VALUE!</v>
      </c>
      <c r="E4139" s="14" t="s">
        <v>1150</v>
      </c>
    </row>
    <row r="4140" spans="1:5" x14ac:dyDescent="0.25">
      <c r="A4140" s="14" t="s">
        <v>2294</v>
      </c>
      <c r="B4140" s="14" t="s">
        <v>2985</v>
      </c>
      <c r="C4140" t="e">
        <f t="shared" si="128"/>
        <v>#VALUE!</v>
      </c>
      <c r="D4140" t="e">
        <f t="shared" si="129"/>
        <v>#VALUE!</v>
      </c>
      <c r="E4140" s="14" t="s">
        <v>1150</v>
      </c>
    </row>
    <row r="4141" spans="1:5" x14ac:dyDescent="0.25">
      <c r="A4141" s="14" t="s">
        <v>2294</v>
      </c>
      <c r="B4141" s="14" t="s">
        <v>2985</v>
      </c>
      <c r="C4141" t="e">
        <f t="shared" si="128"/>
        <v>#VALUE!</v>
      </c>
      <c r="D4141" t="e">
        <f t="shared" si="129"/>
        <v>#VALUE!</v>
      </c>
      <c r="E4141" s="14" t="s">
        <v>1150</v>
      </c>
    </row>
    <row r="4142" spans="1:5" x14ac:dyDescent="0.25">
      <c r="A4142" s="14" t="s">
        <v>2604</v>
      </c>
      <c r="B4142" s="15">
        <v>42763.450011574074</v>
      </c>
      <c r="C4142" t="str">
        <f t="shared" si="128"/>
        <v>28-1-2017</v>
      </c>
      <c r="D4142">
        <f t="shared" si="129"/>
        <v>10</v>
      </c>
      <c r="E4142" s="14" t="s">
        <v>1145</v>
      </c>
    </row>
    <row r="4143" spans="1:5" x14ac:dyDescent="0.25">
      <c r="A4143" s="14" t="s">
        <v>269</v>
      </c>
      <c r="B4143" s="15">
        <v>42763.450497685182</v>
      </c>
      <c r="C4143" t="str">
        <f t="shared" si="128"/>
        <v>28-1-2017</v>
      </c>
      <c r="D4143">
        <f t="shared" si="129"/>
        <v>10</v>
      </c>
      <c r="E4143" s="14" t="s">
        <v>1147</v>
      </c>
    </row>
    <row r="4144" spans="1:5" x14ac:dyDescent="0.25">
      <c r="A4144" s="14" t="s">
        <v>2605</v>
      </c>
      <c r="B4144" s="15">
        <v>42763.450509259259</v>
      </c>
      <c r="C4144" t="str">
        <f t="shared" si="128"/>
        <v>28-1-2017</v>
      </c>
      <c r="D4144">
        <f t="shared" si="129"/>
        <v>10</v>
      </c>
      <c r="E4144" s="14" t="s">
        <v>1145</v>
      </c>
    </row>
    <row r="4145" spans="1:5" x14ac:dyDescent="0.25">
      <c r="A4145" s="14" t="s">
        <v>1529</v>
      </c>
      <c r="B4145" s="15">
        <v>42763.450868055559</v>
      </c>
      <c r="C4145" t="str">
        <f t="shared" si="128"/>
        <v>28-1-2017</v>
      </c>
      <c r="D4145">
        <f t="shared" si="129"/>
        <v>10</v>
      </c>
      <c r="E4145" s="14" t="s">
        <v>1147</v>
      </c>
    </row>
    <row r="4146" spans="1:5" x14ac:dyDescent="0.25">
      <c r="A4146" s="14" t="s">
        <v>445</v>
      </c>
      <c r="B4146" s="15">
        <v>42763.450868055559</v>
      </c>
      <c r="C4146" t="str">
        <f t="shared" si="128"/>
        <v>28-1-2017</v>
      </c>
      <c r="D4146">
        <f t="shared" si="129"/>
        <v>10</v>
      </c>
      <c r="E4146" s="14" t="s">
        <v>1150</v>
      </c>
    </row>
    <row r="4147" spans="1:5" x14ac:dyDescent="0.25">
      <c r="A4147" s="14" t="s">
        <v>2040</v>
      </c>
      <c r="B4147" s="15">
        <v>42763.451331018521</v>
      </c>
      <c r="C4147" t="str">
        <f t="shared" si="128"/>
        <v>28-1-2017</v>
      </c>
      <c r="D4147">
        <f t="shared" si="129"/>
        <v>10</v>
      </c>
      <c r="E4147" s="14" t="s">
        <v>1147</v>
      </c>
    </row>
    <row r="4148" spans="1:5" x14ac:dyDescent="0.25">
      <c r="A4148" s="14" t="s">
        <v>2606</v>
      </c>
      <c r="B4148" s="15">
        <v>42763.451423611114</v>
      </c>
      <c r="C4148" t="str">
        <f t="shared" si="128"/>
        <v>28-1-2017</v>
      </c>
      <c r="D4148">
        <f t="shared" si="129"/>
        <v>10</v>
      </c>
      <c r="E4148" s="14" t="s">
        <v>1145</v>
      </c>
    </row>
    <row r="4149" spans="1:5" x14ac:dyDescent="0.25">
      <c r="A4149" s="14" t="s">
        <v>2607</v>
      </c>
      <c r="B4149" s="15">
        <v>42763.451666666668</v>
      </c>
      <c r="C4149" t="str">
        <f t="shared" si="128"/>
        <v>28-1-2017</v>
      </c>
      <c r="D4149">
        <f t="shared" si="129"/>
        <v>10</v>
      </c>
      <c r="E4149" s="14" t="s">
        <v>1145</v>
      </c>
    </row>
    <row r="4150" spans="1:5" x14ac:dyDescent="0.25">
      <c r="A4150" s="14" t="s">
        <v>2006</v>
      </c>
      <c r="B4150" s="15">
        <v>42763.451747685183</v>
      </c>
      <c r="C4150" t="str">
        <f t="shared" si="128"/>
        <v>28-1-2017</v>
      </c>
      <c r="D4150">
        <f t="shared" si="129"/>
        <v>10</v>
      </c>
      <c r="E4150" s="14" t="s">
        <v>1147</v>
      </c>
    </row>
    <row r="4151" spans="1:5" x14ac:dyDescent="0.25">
      <c r="A4151" s="14" t="s">
        <v>2608</v>
      </c>
      <c r="B4151" s="15">
        <v>42763.451886574076</v>
      </c>
      <c r="C4151" t="str">
        <f t="shared" si="128"/>
        <v>28-1-2017</v>
      </c>
      <c r="D4151">
        <f t="shared" si="129"/>
        <v>10</v>
      </c>
      <c r="E4151" s="14" t="s">
        <v>1145</v>
      </c>
    </row>
    <row r="4152" spans="1:5" x14ac:dyDescent="0.25">
      <c r="A4152" s="14" t="s">
        <v>410</v>
      </c>
      <c r="B4152" s="15">
        <v>42763.452291666668</v>
      </c>
      <c r="C4152" t="str">
        <f t="shared" si="128"/>
        <v>28-1-2017</v>
      </c>
      <c r="D4152">
        <f t="shared" si="129"/>
        <v>10</v>
      </c>
      <c r="E4152" s="14" t="s">
        <v>1150</v>
      </c>
    </row>
    <row r="4153" spans="1:5" x14ac:dyDescent="0.25">
      <c r="A4153" s="14" t="s">
        <v>2018</v>
      </c>
      <c r="B4153" s="15">
        <v>42763.452800925923</v>
      </c>
      <c r="C4153" t="str">
        <f t="shared" si="128"/>
        <v>28-1-2017</v>
      </c>
      <c r="D4153">
        <f t="shared" si="129"/>
        <v>10</v>
      </c>
      <c r="E4153" s="14" t="s">
        <v>1147</v>
      </c>
    </row>
    <row r="4154" spans="1:5" x14ac:dyDescent="0.25">
      <c r="A4154" s="14" t="s">
        <v>2609</v>
      </c>
      <c r="B4154" s="15">
        <v>42763.452824074076</v>
      </c>
      <c r="C4154" t="str">
        <f t="shared" si="128"/>
        <v>28-1-2017</v>
      </c>
      <c r="D4154">
        <f t="shared" si="129"/>
        <v>10</v>
      </c>
      <c r="E4154" s="14" t="s">
        <v>1145</v>
      </c>
    </row>
    <row r="4155" spans="1:5" x14ac:dyDescent="0.25">
      <c r="A4155" s="14" t="s">
        <v>2069</v>
      </c>
      <c r="B4155" s="15">
        <v>42763.4530787037</v>
      </c>
      <c r="C4155" t="str">
        <f t="shared" si="128"/>
        <v>28-1-2017</v>
      </c>
      <c r="D4155">
        <f t="shared" si="129"/>
        <v>10</v>
      </c>
      <c r="E4155" s="14" t="s">
        <v>1147</v>
      </c>
    </row>
    <row r="4156" spans="1:5" x14ac:dyDescent="0.25">
      <c r="A4156" s="14" t="s">
        <v>1663</v>
      </c>
      <c r="B4156" s="15">
        <v>42763.453240740739</v>
      </c>
      <c r="C4156" t="str">
        <f t="shared" si="128"/>
        <v>28-1-2017</v>
      </c>
      <c r="D4156">
        <f t="shared" si="129"/>
        <v>10</v>
      </c>
      <c r="E4156" s="14" t="s">
        <v>1147</v>
      </c>
    </row>
    <row r="4157" spans="1:5" x14ac:dyDescent="0.25">
      <c r="A4157" s="14" t="s">
        <v>191</v>
      </c>
      <c r="B4157" s="14" t="s">
        <v>2985</v>
      </c>
      <c r="C4157" t="e">
        <f t="shared" si="128"/>
        <v>#VALUE!</v>
      </c>
      <c r="D4157" t="e">
        <f t="shared" si="129"/>
        <v>#VALUE!</v>
      </c>
      <c r="E4157" s="14" t="s">
        <v>1150</v>
      </c>
    </row>
    <row r="4158" spans="1:5" x14ac:dyDescent="0.25">
      <c r="A4158" s="14" t="s">
        <v>191</v>
      </c>
      <c r="B4158" s="14" t="s">
        <v>2985</v>
      </c>
      <c r="C4158" t="e">
        <f t="shared" si="128"/>
        <v>#VALUE!</v>
      </c>
      <c r="D4158" t="e">
        <f t="shared" si="129"/>
        <v>#VALUE!</v>
      </c>
      <c r="E4158" s="14" t="s">
        <v>1150</v>
      </c>
    </row>
    <row r="4159" spans="1:5" x14ac:dyDescent="0.25">
      <c r="A4159" s="14" t="s">
        <v>1397</v>
      </c>
      <c r="B4159" s="14" t="s">
        <v>2985</v>
      </c>
      <c r="C4159" t="e">
        <f t="shared" si="128"/>
        <v>#VALUE!</v>
      </c>
      <c r="D4159" t="e">
        <f t="shared" si="129"/>
        <v>#VALUE!</v>
      </c>
      <c r="E4159" s="14" t="s">
        <v>1150</v>
      </c>
    </row>
    <row r="4160" spans="1:5" x14ac:dyDescent="0.25">
      <c r="A4160" s="14" t="s">
        <v>1397</v>
      </c>
      <c r="B4160" s="14" t="s">
        <v>2985</v>
      </c>
      <c r="C4160" t="e">
        <f t="shared" si="128"/>
        <v>#VALUE!</v>
      </c>
      <c r="D4160" t="e">
        <f t="shared" si="129"/>
        <v>#VALUE!</v>
      </c>
      <c r="E4160" s="14" t="s">
        <v>1150</v>
      </c>
    </row>
    <row r="4161" spans="1:5" x14ac:dyDescent="0.25">
      <c r="A4161" s="14" t="s">
        <v>2293</v>
      </c>
      <c r="B4161" s="14" t="s">
        <v>2985</v>
      </c>
      <c r="C4161" t="e">
        <f t="shared" si="128"/>
        <v>#VALUE!</v>
      </c>
      <c r="D4161" t="e">
        <f t="shared" si="129"/>
        <v>#VALUE!</v>
      </c>
      <c r="E4161" s="14" t="s">
        <v>1150</v>
      </c>
    </row>
    <row r="4162" spans="1:5" x14ac:dyDescent="0.25">
      <c r="A4162" s="14" t="s">
        <v>2293</v>
      </c>
      <c r="B4162" s="14" t="s">
        <v>2985</v>
      </c>
      <c r="C4162" t="e">
        <f t="shared" si="128"/>
        <v>#VALUE!</v>
      </c>
      <c r="D4162" t="e">
        <f t="shared" si="129"/>
        <v>#VALUE!</v>
      </c>
      <c r="E4162" s="14" t="s">
        <v>1150</v>
      </c>
    </row>
    <row r="4163" spans="1:5" x14ac:dyDescent="0.25">
      <c r="A4163" s="14" t="s">
        <v>2610</v>
      </c>
      <c r="B4163" s="14" t="s">
        <v>2985</v>
      </c>
      <c r="C4163" t="e">
        <f t="shared" ref="C4163:C4226" si="130">CONCATENATE(DAY(B4163),"-",MONTH(B4163),"-",YEAR(B4163))</f>
        <v>#VALUE!</v>
      </c>
      <c r="D4163" t="e">
        <f t="shared" ref="D4163:D4226" si="131">HOUR(B4163)</f>
        <v>#VALUE!</v>
      </c>
      <c r="E4163" s="14" t="s">
        <v>1150</v>
      </c>
    </row>
    <row r="4164" spans="1:5" x14ac:dyDescent="0.25">
      <c r="A4164" s="14" t="s">
        <v>2610</v>
      </c>
      <c r="B4164" s="14" t="s">
        <v>2985</v>
      </c>
      <c r="C4164" t="e">
        <f t="shared" si="130"/>
        <v>#VALUE!</v>
      </c>
      <c r="D4164" t="e">
        <f t="shared" si="131"/>
        <v>#VALUE!</v>
      </c>
      <c r="E4164" s="14" t="s">
        <v>1150</v>
      </c>
    </row>
    <row r="4165" spans="1:5" x14ac:dyDescent="0.25">
      <c r="A4165" s="14" t="s">
        <v>2321</v>
      </c>
      <c r="B4165" s="14" t="s">
        <v>2985</v>
      </c>
      <c r="C4165" t="e">
        <f t="shared" si="130"/>
        <v>#VALUE!</v>
      </c>
      <c r="D4165" t="e">
        <f t="shared" si="131"/>
        <v>#VALUE!</v>
      </c>
      <c r="E4165" s="14" t="s">
        <v>1150</v>
      </c>
    </row>
    <row r="4166" spans="1:5" x14ac:dyDescent="0.25">
      <c r="A4166" s="14" t="s">
        <v>2321</v>
      </c>
      <c r="B4166" s="14" t="s">
        <v>2985</v>
      </c>
      <c r="C4166" t="e">
        <f t="shared" si="130"/>
        <v>#VALUE!</v>
      </c>
      <c r="D4166" t="e">
        <f t="shared" si="131"/>
        <v>#VALUE!</v>
      </c>
      <c r="E4166" s="14" t="s">
        <v>1150</v>
      </c>
    </row>
    <row r="4167" spans="1:5" x14ac:dyDescent="0.25">
      <c r="A4167" s="14" t="s">
        <v>2611</v>
      </c>
      <c r="B4167" s="15">
        <v>42763.453715277778</v>
      </c>
      <c r="C4167" t="str">
        <f t="shared" si="130"/>
        <v>28-1-2017</v>
      </c>
      <c r="D4167">
        <f t="shared" si="131"/>
        <v>10</v>
      </c>
      <c r="E4167" s="14" t="s">
        <v>1145</v>
      </c>
    </row>
    <row r="4168" spans="1:5" x14ac:dyDescent="0.25">
      <c r="A4168" s="14" t="s">
        <v>1390</v>
      </c>
      <c r="B4168" s="15">
        <v>42763.45417824074</v>
      </c>
      <c r="C4168" t="str">
        <f t="shared" si="130"/>
        <v>28-1-2017</v>
      </c>
      <c r="D4168">
        <f t="shared" si="131"/>
        <v>10</v>
      </c>
      <c r="E4168" s="14" t="s">
        <v>1146</v>
      </c>
    </row>
    <row r="4169" spans="1:5" x14ac:dyDescent="0.25">
      <c r="A4169" s="14" t="s">
        <v>1723</v>
      </c>
      <c r="B4169" s="14" t="s">
        <v>2985</v>
      </c>
      <c r="C4169" t="e">
        <f t="shared" si="130"/>
        <v>#VALUE!</v>
      </c>
      <c r="D4169" t="e">
        <f t="shared" si="131"/>
        <v>#VALUE!</v>
      </c>
      <c r="E4169" s="14" t="s">
        <v>1146</v>
      </c>
    </row>
    <row r="4170" spans="1:5" x14ac:dyDescent="0.25">
      <c r="A4170" s="14" t="s">
        <v>468</v>
      </c>
      <c r="B4170" s="15">
        <v>42763.454768518517</v>
      </c>
      <c r="C4170" t="str">
        <f t="shared" si="130"/>
        <v>28-1-2017</v>
      </c>
      <c r="D4170">
        <f t="shared" si="131"/>
        <v>10</v>
      </c>
      <c r="E4170" s="14" t="s">
        <v>1145</v>
      </c>
    </row>
    <row r="4171" spans="1:5" x14ac:dyDescent="0.25">
      <c r="A4171" s="14" t="s">
        <v>1188</v>
      </c>
      <c r="B4171" s="15">
        <v>42763.455011574071</v>
      </c>
      <c r="C4171" t="str">
        <f t="shared" si="130"/>
        <v>28-1-2017</v>
      </c>
      <c r="D4171">
        <f t="shared" si="131"/>
        <v>10</v>
      </c>
      <c r="E4171" s="14" t="s">
        <v>1147</v>
      </c>
    </row>
    <row r="4172" spans="1:5" x14ac:dyDescent="0.25">
      <c r="A4172" s="14" t="s">
        <v>645</v>
      </c>
      <c r="B4172" s="15">
        <v>42763.455543981479</v>
      </c>
      <c r="C4172" t="str">
        <f t="shared" si="130"/>
        <v>28-1-2017</v>
      </c>
      <c r="D4172">
        <f t="shared" si="131"/>
        <v>10</v>
      </c>
      <c r="E4172" s="14" t="s">
        <v>1145</v>
      </c>
    </row>
    <row r="4173" spans="1:5" x14ac:dyDescent="0.25">
      <c r="A4173" s="14" t="s">
        <v>2105</v>
      </c>
      <c r="B4173" s="15">
        <v>42763.455601851849</v>
      </c>
      <c r="C4173" t="str">
        <f t="shared" si="130"/>
        <v>28-1-2017</v>
      </c>
      <c r="D4173">
        <f t="shared" si="131"/>
        <v>10</v>
      </c>
      <c r="E4173" s="14" t="s">
        <v>1145</v>
      </c>
    </row>
    <row r="4174" spans="1:5" x14ac:dyDescent="0.25">
      <c r="A4174" s="14" t="s">
        <v>1520</v>
      </c>
      <c r="B4174" s="15">
        <v>42763.455891203703</v>
      </c>
      <c r="C4174" t="str">
        <f t="shared" si="130"/>
        <v>28-1-2017</v>
      </c>
      <c r="D4174">
        <f t="shared" si="131"/>
        <v>10</v>
      </c>
      <c r="E4174" s="14" t="s">
        <v>1145</v>
      </c>
    </row>
    <row r="4175" spans="1:5" x14ac:dyDescent="0.25">
      <c r="A4175" s="14" t="s">
        <v>1417</v>
      </c>
      <c r="B4175" s="15">
        <v>42763.456354166665</v>
      </c>
      <c r="C4175" t="str">
        <f t="shared" si="130"/>
        <v>28-1-2017</v>
      </c>
      <c r="D4175">
        <f t="shared" si="131"/>
        <v>10</v>
      </c>
      <c r="E4175" s="14" t="s">
        <v>1147</v>
      </c>
    </row>
    <row r="4176" spans="1:5" x14ac:dyDescent="0.25">
      <c r="A4176" s="14" t="s">
        <v>234</v>
      </c>
      <c r="B4176" s="15">
        <v>42763.456793981481</v>
      </c>
      <c r="C4176" t="str">
        <f t="shared" si="130"/>
        <v>28-1-2017</v>
      </c>
      <c r="D4176">
        <f t="shared" si="131"/>
        <v>10</v>
      </c>
      <c r="E4176" s="14" t="s">
        <v>1145</v>
      </c>
    </row>
    <row r="4177" spans="1:5" x14ac:dyDescent="0.25">
      <c r="A4177" s="14" t="s">
        <v>2322</v>
      </c>
      <c r="B4177" s="14" t="s">
        <v>2985</v>
      </c>
      <c r="C4177" t="e">
        <f t="shared" si="130"/>
        <v>#VALUE!</v>
      </c>
      <c r="D4177" t="e">
        <f t="shared" si="131"/>
        <v>#VALUE!</v>
      </c>
      <c r="E4177" s="14" t="s">
        <v>1150</v>
      </c>
    </row>
    <row r="4178" spans="1:5" x14ac:dyDescent="0.25">
      <c r="A4178" s="14" t="s">
        <v>2322</v>
      </c>
      <c r="B4178" s="14" t="s">
        <v>2985</v>
      </c>
      <c r="C4178" t="e">
        <f t="shared" si="130"/>
        <v>#VALUE!</v>
      </c>
      <c r="D4178" t="e">
        <f t="shared" si="131"/>
        <v>#VALUE!</v>
      </c>
      <c r="E4178" s="14" t="s">
        <v>1150</v>
      </c>
    </row>
    <row r="4179" spans="1:5" x14ac:dyDescent="0.25">
      <c r="A4179" s="14" t="s">
        <v>2521</v>
      </c>
      <c r="B4179" s="15">
        <v>42763.45689814815</v>
      </c>
      <c r="C4179" t="str">
        <f t="shared" si="130"/>
        <v>28-1-2017</v>
      </c>
      <c r="D4179">
        <f t="shared" si="131"/>
        <v>10</v>
      </c>
      <c r="E4179" s="14" t="s">
        <v>1147</v>
      </c>
    </row>
    <row r="4180" spans="1:5" x14ac:dyDescent="0.25">
      <c r="A4180" s="14" t="s">
        <v>2305</v>
      </c>
      <c r="B4180" s="14" t="s">
        <v>2985</v>
      </c>
      <c r="C4180" t="e">
        <f t="shared" si="130"/>
        <v>#VALUE!</v>
      </c>
      <c r="D4180" t="e">
        <f t="shared" si="131"/>
        <v>#VALUE!</v>
      </c>
      <c r="E4180" s="14" t="s">
        <v>1150</v>
      </c>
    </row>
    <row r="4181" spans="1:5" x14ac:dyDescent="0.25">
      <c r="A4181" s="14" t="s">
        <v>2305</v>
      </c>
      <c r="B4181" s="14" t="s">
        <v>2985</v>
      </c>
      <c r="C4181" t="e">
        <f t="shared" si="130"/>
        <v>#VALUE!</v>
      </c>
      <c r="D4181" t="e">
        <f t="shared" si="131"/>
        <v>#VALUE!</v>
      </c>
      <c r="E4181" s="14" t="s">
        <v>1150</v>
      </c>
    </row>
    <row r="4182" spans="1:5" x14ac:dyDescent="0.25">
      <c r="A4182" s="14" t="s">
        <v>2288</v>
      </c>
      <c r="B4182" s="14" t="s">
        <v>2985</v>
      </c>
      <c r="C4182" t="e">
        <f t="shared" si="130"/>
        <v>#VALUE!</v>
      </c>
      <c r="D4182" t="e">
        <f t="shared" si="131"/>
        <v>#VALUE!</v>
      </c>
      <c r="E4182" s="14" t="s">
        <v>1150</v>
      </c>
    </row>
    <row r="4183" spans="1:5" x14ac:dyDescent="0.25">
      <c r="A4183" s="14" t="s">
        <v>2288</v>
      </c>
      <c r="B4183" s="14" t="s">
        <v>2985</v>
      </c>
      <c r="C4183" t="e">
        <f t="shared" si="130"/>
        <v>#VALUE!</v>
      </c>
      <c r="D4183" t="e">
        <f t="shared" si="131"/>
        <v>#VALUE!</v>
      </c>
      <c r="E4183" s="14" t="s">
        <v>1150</v>
      </c>
    </row>
    <row r="4184" spans="1:5" x14ac:dyDescent="0.25">
      <c r="A4184" s="14" t="s">
        <v>2612</v>
      </c>
      <c r="B4184" s="15">
        <v>42763.457083333335</v>
      </c>
      <c r="C4184" t="str">
        <f t="shared" si="130"/>
        <v>28-1-2017</v>
      </c>
      <c r="D4184">
        <f t="shared" si="131"/>
        <v>10</v>
      </c>
      <c r="E4184" s="14" t="s">
        <v>1143</v>
      </c>
    </row>
    <row r="4185" spans="1:5" x14ac:dyDescent="0.25">
      <c r="A4185" s="14" t="s">
        <v>2612</v>
      </c>
      <c r="B4185" s="15">
        <v>42763.457083333335</v>
      </c>
      <c r="C4185" t="str">
        <f t="shared" si="130"/>
        <v>28-1-2017</v>
      </c>
      <c r="D4185">
        <f t="shared" si="131"/>
        <v>10</v>
      </c>
      <c r="E4185" s="14" t="s">
        <v>1143</v>
      </c>
    </row>
    <row r="4186" spans="1:5" x14ac:dyDescent="0.25">
      <c r="A4186" s="14" t="s">
        <v>311</v>
      </c>
      <c r="B4186" s="15">
        <v>42763.457349537035</v>
      </c>
      <c r="C4186" t="str">
        <f t="shared" si="130"/>
        <v>28-1-2017</v>
      </c>
      <c r="D4186">
        <f t="shared" si="131"/>
        <v>10</v>
      </c>
      <c r="E4186" s="14" t="s">
        <v>1147</v>
      </c>
    </row>
    <row r="4187" spans="1:5" x14ac:dyDescent="0.25">
      <c r="A4187" s="14" t="s">
        <v>2024</v>
      </c>
      <c r="B4187" s="15">
        <v>42763.458078703705</v>
      </c>
      <c r="C4187" t="str">
        <f t="shared" si="130"/>
        <v>28-1-2017</v>
      </c>
      <c r="D4187">
        <f t="shared" si="131"/>
        <v>10</v>
      </c>
      <c r="E4187" s="14" t="s">
        <v>1147</v>
      </c>
    </row>
    <row r="4188" spans="1:5" x14ac:dyDescent="0.25">
      <c r="A4188" s="14" t="s">
        <v>1978</v>
      </c>
      <c r="B4188" s="15">
        <v>42763.458148148151</v>
      </c>
      <c r="C4188" t="str">
        <f t="shared" si="130"/>
        <v>28-1-2017</v>
      </c>
      <c r="D4188">
        <f t="shared" si="131"/>
        <v>10</v>
      </c>
      <c r="E4188" s="14" t="s">
        <v>1147</v>
      </c>
    </row>
    <row r="4189" spans="1:5" x14ac:dyDescent="0.25">
      <c r="A4189" s="14" t="s">
        <v>1178</v>
      </c>
      <c r="B4189" s="15">
        <v>42763.458854166667</v>
      </c>
      <c r="C4189" t="str">
        <f t="shared" si="130"/>
        <v>28-1-2017</v>
      </c>
      <c r="D4189">
        <f t="shared" si="131"/>
        <v>11</v>
      </c>
      <c r="E4189" s="14" t="s">
        <v>1150</v>
      </c>
    </row>
    <row r="4190" spans="1:5" x14ac:dyDescent="0.25">
      <c r="A4190" s="14" t="s">
        <v>407</v>
      </c>
      <c r="B4190" s="15">
        <v>42763.459432870368</v>
      </c>
      <c r="C4190" t="str">
        <f t="shared" si="130"/>
        <v>28-1-2017</v>
      </c>
      <c r="D4190">
        <f t="shared" si="131"/>
        <v>11</v>
      </c>
      <c r="E4190" s="14" t="s">
        <v>1147</v>
      </c>
    </row>
    <row r="4191" spans="1:5" x14ac:dyDescent="0.25">
      <c r="A4191" s="14" t="s">
        <v>2342</v>
      </c>
      <c r="B4191" s="15">
        <v>42763.459652777776</v>
      </c>
      <c r="C4191" t="str">
        <f t="shared" si="130"/>
        <v>28-1-2017</v>
      </c>
      <c r="D4191">
        <f t="shared" si="131"/>
        <v>11</v>
      </c>
      <c r="E4191" s="14" t="s">
        <v>1147</v>
      </c>
    </row>
    <row r="4192" spans="1:5" x14ac:dyDescent="0.25">
      <c r="A4192" s="14" t="s">
        <v>614</v>
      </c>
      <c r="B4192" s="14" t="s">
        <v>2985</v>
      </c>
      <c r="C4192" t="e">
        <f t="shared" si="130"/>
        <v>#VALUE!</v>
      </c>
      <c r="D4192" t="e">
        <f t="shared" si="131"/>
        <v>#VALUE!</v>
      </c>
      <c r="E4192" s="14" t="s">
        <v>1150</v>
      </c>
    </row>
    <row r="4193" spans="1:5" x14ac:dyDescent="0.25">
      <c r="A4193" s="14" t="s">
        <v>614</v>
      </c>
      <c r="B4193" s="14" t="s">
        <v>2985</v>
      </c>
      <c r="C4193" t="e">
        <f t="shared" si="130"/>
        <v>#VALUE!</v>
      </c>
      <c r="D4193" t="e">
        <f t="shared" si="131"/>
        <v>#VALUE!</v>
      </c>
      <c r="E4193" s="14" t="s">
        <v>1150</v>
      </c>
    </row>
    <row r="4194" spans="1:5" x14ac:dyDescent="0.25">
      <c r="A4194" s="14" t="s">
        <v>2317</v>
      </c>
      <c r="B4194" s="14" t="s">
        <v>2985</v>
      </c>
      <c r="C4194" t="e">
        <f t="shared" si="130"/>
        <v>#VALUE!</v>
      </c>
      <c r="D4194" t="e">
        <f t="shared" si="131"/>
        <v>#VALUE!</v>
      </c>
      <c r="E4194" s="14" t="s">
        <v>1150</v>
      </c>
    </row>
    <row r="4195" spans="1:5" x14ac:dyDescent="0.25">
      <c r="A4195" s="14" t="s">
        <v>2317</v>
      </c>
      <c r="B4195" s="14" t="s">
        <v>2985</v>
      </c>
      <c r="C4195" t="e">
        <f t="shared" si="130"/>
        <v>#VALUE!</v>
      </c>
      <c r="D4195" t="e">
        <f t="shared" si="131"/>
        <v>#VALUE!</v>
      </c>
      <c r="E4195" s="14" t="s">
        <v>1150</v>
      </c>
    </row>
    <row r="4196" spans="1:5" x14ac:dyDescent="0.25">
      <c r="A4196" s="14" t="s">
        <v>2287</v>
      </c>
      <c r="B4196" s="14" t="s">
        <v>2985</v>
      </c>
      <c r="C4196" t="e">
        <f t="shared" si="130"/>
        <v>#VALUE!</v>
      </c>
      <c r="D4196" t="e">
        <f t="shared" si="131"/>
        <v>#VALUE!</v>
      </c>
      <c r="E4196" s="14" t="s">
        <v>1150</v>
      </c>
    </row>
    <row r="4197" spans="1:5" x14ac:dyDescent="0.25">
      <c r="A4197" s="14" t="s">
        <v>2287</v>
      </c>
      <c r="B4197" s="14" t="s">
        <v>2985</v>
      </c>
      <c r="C4197" t="e">
        <f t="shared" si="130"/>
        <v>#VALUE!</v>
      </c>
      <c r="D4197" t="e">
        <f t="shared" si="131"/>
        <v>#VALUE!</v>
      </c>
      <c r="E4197" s="14" t="s">
        <v>1150</v>
      </c>
    </row>
    <row r="4198" spans="1:5" x14ac:dyDescent="0.25">
      <c r="A4198" s="14" t="s">
        <v>2526</v>
      </c>
      <c r="B4198" s="15">
        <v>42763.4606712963</v>
      </c>
      <c r="C4198" t="str">
        <f t="shared" si="130"/>
        <v>28-1-2017</v>
      </c>
      <c r="D4198">
        <f t="shared" si="131"/>
        <v>11</v>
      </c>
      <c r="E4198" s="14" t="s">
        <v>1147</v>
      </c>
    </row>
    <row r="4199" spans="1:5" x14ac:dyDescent="0.25">
      <c r="A4199" s="14" t="s">
        <v>2329</v>
      </c>
      <c r="B4199" s="14" t="s">
        <v>2985</v>
      </c>
      <c r="C4199" t="e">
        <f t="shared" si="130"/>
        <v>#VALUE!</v>
      </c>
      <c r="D4199" t="e">
        <f t="shared" si="131"/>
        <v>#VALUE!</v>
      </c>
      <c r="E4199" s="14" t="s">
        <v>1150</v>
      </c>
    </row>
    <row r="4200" spans="1:5" x14ac:dyDescent="0.25">
      <c r="A4200" s="14" t="s">
        <v>2329</v>
      </c>
      <c r="B4200" s="14" t="s">
        <v>2985</v>
      </c>
      <c r="C4200" t="e">
        <f t="shared" si="130"/>
        <v>#VALUE!</v>
      </c>
      <c r="D4200" t="e">
        <f t="shared" si="131"/>
        <v>#VALUE!</v>
      </c>
      <c r="E4200" s="14" t="s">
        <v>1150</v>
      </c>
    </row>
    <row r="4201" spans="1:5" x14ac:dyDescent="0.25">
      <c r="A4201" s="14" t="s">
        <v>2613</v>
      </c>
      <c r="B4201" s="15">
        <v>42763.461053240739</v>
      </c>
      <c r="C4201" t="str">
        <f t="shared" si="130"/>
        <v>28-1-2017</v>
      </c>
      <c r="D4201">
        <f t="shared" si="131"/>
        <v>11</v>
      </c>
      <c r="E4201" s="14" t="s">
        <v>1145</v>
      </c>
    </row>
    <row r="4202" spans="1:5" x14ac:dyDescent="0.25">
      <c r="A4202" s="14" t="s">
        <v>2010</v>
      </c>
      <c r="B4202" s="15">
        <v>42763.462152777778</v>
      </c>
      <c r="C4202" t="str">
        <f t="shared" si="130"/>
        <v>28-1-2017</v>
      </c>
      <c r="D4202">
        <f t="shared" si="131"/>
        <v>11</v>
      </c>
      <c r="E4202" s="14" t="s">
        <v>1147</v>
      </c>
    </row>
    <row r="4203" spans="1:5" x14ac:dyDescent="0.25">
      <c r="A4203" s="14" t="s">
        <v>1488</v>
      </c>
      <c r="B4203" s="15">
        <v>42763.462280092594</v>
      </c>
      <c r="C4203" t="str">
        <f t="shared" si="130"/>
        <v>28-1-2017</v>
      </c>
      <c r="D4203">
        <f t="shared" si="131"/>
        <v>11</v>
      </c>
      <c r="E4203" s="14" t="s">
        <v>1145</v>
      </c>
    </row>
    <row r="4204" spans="1:5" x14ac:dyDescent="0.25">
      <c r="A4204" s="14" t="s">
        <v>2011</v>
      </c>
      <c r="B4204" s="15">
        <v>42763.462893518517</v>
      </c>
      <c r="C4204" t="str">
        <f t="shared" si="130"/>
        <v>28-1-2017</v>
      </c>
      <c r="D4204">
        <f t="shared" si="131"/>
        <v>11</v>
      </c>
      <c r="E4204" s="14" t="s">
        <v>1147</v>
      </c>
    </row>
    <row r="4205" spans="1:5" x14ac:dyDescent="0.25">
      <c r="A4205" s="14" t="s">
        <v>2614</v>
      </c>
      <c r="B4205" s="15">
        <v>42763.463275462964</v>
      </c>
      <c r="C4205" t="str">
        <f t="shared" si="130"/>
        <v>28-1-2017</v>
      </c>
      <c r="D4205">
        <f t="shared" si="131"/>
        <v>11</v>
      </c>
      <c r="E4205" s="14" t="s">
        <v>1145</v>
      </c>
    </row>
    <row r="4206" spans="1:5" x14ac:dyDescent="0.25">
      <c r="A4206" s="14" t="s">
        <v>2302</v>
      </c>
      <c r="B4206" s="14" t="s">
        <v>2985</v>
      </c>
      <c r="C4206" t="e">
        <f t="shared" si="130"/>
        <v>#VALUE!</v>
      </c>
      <c r="D4206" t="e">
        <f t="shared" si="131"/>
        <v>#VALUE!</v>
      </c>
      <c r="E4206" s="14" t="s">
        <v>1150</v>
      </c>
    </row>
    <row r="4207" spans="1:5" x14ac:dyDescent="0.25">
      <c r="A4207" s="14" t="s">
        <v>2302</v>
      </c>
      <c r="B4207" s="14" t="s">
        <v>2985</v>
      </c>
      <c r="C4207" t="e">
        <f t="shared" si="130"/>
        <v>#VALUE!</v>
      </c>
      <c r="D4207" t="e">
        <f t="shared" si="131"/>
        <v>#VALUE!</v>
      </c>
      <c r="E4207" s="14" t="s">
        <v>1150</v>
      </c>
    </row>
    <row r="4208" spans="1:5" x14ac:dyDescent="0.25">
      <c r="A4208" s="14" t="s">
        <v>2025</v>
      </c>
      <c r="B4208" s="15">
        <v>42763.463923611111</v>
      </c>
      <c r="C4208" t="str">
        <f t="shared" si="130"/>
        <v>28-1-2017</v>
      </c>
      <c r="D4208">
        <f t="shared" si="131"/>
        <v>11</v>
      </c>
      <c r="E4208" s="14" t="s">
        <v>1147</v>
      </c>
    </row>
    <row r="4209" spans="1:5" x14ac:dyDescent="0.25">
      <c r="A4209" s="14" t="s">
        <v>2326</v>
      </c>
      <c r="B4209" s="14" t="s">
        <v>2985</v>
      </c>
      <c r="C4209" t="e">
        <f t="shared" si="130"/>
        <v>#VALUE!</v>
      </c>
      <c r="D4209" t="e">
        <f t="shared" si="131"/>
        <v>#VALUE!</v>
      </c>
      <c r="E4209" s="14" t="s">
        <v>1150</v>
      </c>
    </row>
    <row r="4210" spans="1:5" x14ac:dyDescent="0.25">
      <c r="A4210" s="14" t="s">
        <v>2326</v>
      </c>
      <c r="B4210" s="14" t="s">
        <v>2985</v>
      </c>
      <c r="C4210" t="e">
        <f t="shared" si="130"/>
        <v>#VALUE!</v>
      </c>
      <c r="D4210" t="e">
        <f t="shared" si="131"/>
        <v>#VALUE!</v>
      </c>
      <c r="E4210" s="14" t="s">
        <v>1150</v>
      </c>
    </row>
    <row r="4211" spans="1:5" x14ac:dyDescent="0.25">
      <c r="A4211" s="14" t="s">
        <v>2615</v>
      </c>
      <c r="B4211" s="15">
        <v>42763.463946759257</v>
      </c>
      <c r="C4211" t="str">
        <f t="shared" si="130"/>
        <v>28-1-2017</v>
      </c>
      <c r="D4211">
        <f t="shared" si="131"/>
        <v>11</v>
      </c>
      <c r="E4211" s="14" t="s">
        <v>1145</v>
      </c>
    </row>
    <row r="4212" spans="1:5" x14ac:dyDescent="0.25">
      <c r="A4212" s="14" t="s">
        <v>1310</v>
      </c>
      <c r="B4212" s="15">
        <v>42763.464513888888</v>
      </c>
      <c r="C4212" t="str">
        <f t="shared" si="130"/>
        <v>28-1-2017</v>
      </c>
      <c r="D4212">
        <f t="shared" si="131"/>
        <v>11</v>
      </c>
      <c r="E4212" s="14" t="s">
        <v>1145</v>
      </c>
    </row>
    <row r="4213" spans="1:5" x14ac:dyDescent="0.25">
      <c r="A4213" s="14" t="s">
        <v>2616</v>
      </c>
      <c r="B4213" s="15">
        <v>42763.464537037034</v>
      </c>
      <c r="C4213" t="str">
        <f t="shared" si="130"/>
        <v>28-1-2017</v>
      </c>
      <c r="D4213">
        <f t="shared" si="131"/>
        <v>11</v>
      </c>
      <c r="E4213" s="14" t="s">
        <v>1143</v>
      </c>
    </row>
    <row r="4214" spans="1:5" x14ac:dyDescent="0.25">
      <c r="A4214" s="14" t="s">
        <v>2616</v>
      </c>
      <c r="B4214" s="15">
        <v>42763.464537037034</v>
      </c>
      <c r="C4214" t="str">
        <f t="shared" si="130"/>
        <v>28-1-2017</v>
      </c>
      <c r="D4214">
        <f t="shared" si="131"/>
        <v>11</v>
      </c>
      <c r="E4214" s="14" t="s">
        <v>1143</v>
      </c>
    </row>
    <row r="4215" spans="1:5" x14ac:dyDescent="0.25">
      <c r="A4215" s="14" t="s">
        <v>2617</v>
      </c>
      <c r="B4215" s="15">
        <v>42763.465636574074</v>
      </c>
      <c r="C4215" t="str">
        <f t="shared" si="130"/>
        <v>28-1-2017</v>
      </c>
      <c r="D4215">
        <f t="shared" si="131"/>
        <v>11</v>
      </c>
      <c r="E4215" s="14" t="s">
        <v>1145</v>
      </c>
    </row>
    <row r="4216" spans="1:5" x14ac:dyDescent="0.25">
      <c r="A4216" s="14" t="s">
        <v>65</v>
      </c>
      <c r="B4216" s="15">
        <v>42763.466053240743</v>
      </c>
      <c r="C4216" t="str">
        <f t="shared" si="130"/>
        <v>28-1-2017</v>
      </c>
      <c r="D4216">
        <f t="shared" si="131"/>
        <v>11</v>
      </c>
      <c r="E4216" s="14" t="s">
        <v>1145</v>
      </c>
    </row>
    <row r="4217" spans="1:5" x14ac:dyDescent="0.25">
      <c r="A4217" s="14" t="s">
        <v>239</v>
      </c>
      <c r="B4217" s="15">
        <v>42763.466122685182</v>
      </c>
      <c r="C4217" t="str">
        <f t="shared" si="130"/>
        <v>28-1-2017</v>
      </c>
      <c r="D4217">
        <f t="shared" si="131"/>
        <v>11</v>
      </c>
      <c r="E4217" s="14" t="s">
        <v>1145</v>
      </c>
    </row>
    <row r="4218" spans="1:5" x14ac:dyDescent="0.25">
      <c r="A4218" s="14" t="s">
        <v>1458</v>
      </c>
      <c r="B4218" s="15">
        <v>42763.46671296296</v>
      </c>
      <c r="C4218" t="str">
        <f t="shared" si="130"/>
        <v>28-1-2017</v>
      </c>
      <c r="D4218">
        <f t="shared" si="131"/>
        <v>11</v>
      </c>
      <c r="E4218" s="14" t="s">
        <v>1150</v>
      </c>
    </row>
    <row r="4219" spans="1:5" x14ac:dyDescent="0.25">
      <c r="A4219" s="14" t="s">
        <v>1984</v>
      </c>
      <c r="B4219" s="15">
        <v>42763.466736111113</v>
      </c>
      <c r="C4219" t="str">
        <f t="shared" si="130"/>
        <v>28-1-2017</v>
      </c>
      <c r="D4219">
        <f t="shared" si="131"/>
        <v>11</v>
      </c>
      <c r="E4219" s="14" t="s">
        <v>1147</v>
      </c>
    </row>
    <row r="4220" spans="1:5" x14ac:dyDescent="0.25">
      <c r="A4220" s="14" t="s">
        <v>254</v>
      </c>
      <c r="B4220" s="15">
        <v>42763.467210648145</v>
      </c>
      <c r="C4220" t="str">
        <f t="shared" si="130"/>
        <v>28-1-2017</v>
      </c>
      <c r="D4220">
        <f t="shared" si="131"/>
        <v>11</v>
      </c>
      <c r="E4220" s="14" t="s">
        <v>1145</v>
      </c>
    </row>
    <row r="4221" spans="1:5" x14ac:dyDescent="0.25">
      <c r="A4221" s="14" t="s">
        <v>2618</v>
      </c>
      <c r="B4221" s="15">
        <v>42763.467349537037</v>
      </c>
      <c r="C4221" t="str">
        <f t="shared" si="130"/>
        <v>28-1-2017</v>
      </c>
      <c r="D4221">
        <f t="shared" si="131"/>
        <v>11</v>
      </c>
      <c r="E4221" s="14" t="s">
        <v>1145</v>
      </c>
    </row>
    <row r="4222" spans="1:5" x14ac:dyDescent="0.25">
      <c r="A4222" s="14" t="s">
        <v>2304</v>
      </c>
      <c r="B4222" s="14" t="s">
        <v>2985</v>
      </c>
      <c r="C4222" t="e">
        <f t="shared" si="130"/>
        <v>#VALUE!</v>
      </c>
      <c r="D4222" t="e">
        <f t="shared" si="131"/>
        <v>#VALUE!</v>
      </c>
      <c r="E4222" s="14" t="s">
        <v>1150</v>
      </c>
    </row>
    <row r="4223" spans="1:5" x14ac:dyDescent="0.25">
      <c r="A4223" s="14" t="s">
        <v>2304</v>
      </c>
      <c r="B4223" s="14" t="s">
        <v>2985</v>
      </c>
      <c r="C4223" t="e">
        <f t="shared" si="130"/>
        <v>#VALUE!</v>
      </c>
      <c r="D4223" t="e">
        <f t="shared" si="131"/>
        <v>#VALUE!</v>
      </c>
      <c r="E4223" s="14" t="s">
        <v>1150</v>
      </c>
    </row>
    <row r="4224" spans="1:5" x14ac:dyDescent="0.25">
      <c r="A4224" s="14" t="s">
        <v>2042</v>
      </c>
      <c r="B4224" s="15">
        <v>42763.467615740738</v>
      </c>
      <c r="C4224" t="str">
        <f t="shared" si="130"/>
        <v>28-1-2017</v>
      </c>
      <c r="D4224">
        <f t="shared" si="131"/>
        <v>11</v>
      </c>
      <c r="E4224" s="14" t="s">
        <v>1147</v>
      </c>
    </row>
    <row r="4225" spans="1:5" x14ac:dyDescent="0.25">
      <c r="A4225" s="14" t="s">
        <v>2544</v>
      </c>
      <c r="B4225" s="15">
        <v>42763.467962962961</v>
      </c>
      <c r="C4225" t="str">
        <f t="shared" si="130"/>
        <v>28-1-2017</v>
      </c>
      <c r="D4225">
        <f t="shared" si="131"/>
        <v>11</v>
      </c>
      <c r="E4225" s="14" t="s">
        <v>1147</v>
      </c>
    </row>
    <row r="4226" spans="1:5" x14ac:dyDescent="0.25">
      <c r="A4226" s="14" t="s">
        <v>63</v>
      </c>
      <c r="B4226" s="15">
        <v>42763.468287037038</v>
      </c>
      <c r="C4226" t="str">
        <f t="shared" si="130"/>
        <v>28-1-2017</v>
      </c>
      <c r="D4226">
        <f t="shared" si="131"/>
        <v>11</v>
      </c>
      <c r="E4226" s="14" t="s">
        <v>1145</v>
      </c>
    </row>
    <row r="4227" spans="1:5" x14ac:dyDescent="0.25">
      <c r="A4227" s="14" t="s">
        <v>201</v>
      </c>
      <c r="B4227" s="15">
        <v>42763.468449074076</v>
      </c>
      <c r="C4227" t="str">
        <f t="shared" ref="C4227:C4290" si="132">CONCATENATE(DAY(B4227),"-",MONTH(B4227),"-",YEAR(B4227))</f>
        <v>28-1-2017</v>
      </c>
      <c r="D4227">
        <f t="shared" ref="D4227:D4290" si="133">HOUR(B4227)</f>
        <v>11</v>
      </c>
      <c r="E4227" s="14" t="s">
        <v>1145</v>
      </c>
    </row>
    <row r="4228" spans="1:5" x14ac:dyDescent="0.25">
      <c r="A4228" s="14" t="s">
        <v>1426</v>
      </c>
      <c r="B4228" s="15">
        <v>42763.468587962961</v>
      </c>
      <c r="C4228" t="str">
        <f t="shared" si="132"/>
        <v>28-1-2017</v>
      </c>
      <c r="D4228">
        <f t="shared" si="133"/>
        <v>11</v>
      </c>
      <c r="E4228" s="14" t="s">
        <v>1150</v>
      </c>
    </row>
    <row r="4229" spans="1:5" x14ac:dyDescent="0.25">
      <c r="A4229" s="14" t="s">
        <v>2619</v>
      </c>
      <c r="B4229" s="15">
        <v>42763.470462962963</v>
      </c>
      <c r="C4229" t="str">
        <f t="shared" si="132"/>
        <v>28-1-2017</v>
      </c>
      <c r="D4229">
        <f t="shared" si="133"/>
        <v>11</v>
      </c>
      <c r="E4229" s="14" t="s">
        <v>1145</v>
      </c>
    </row>
    <row r="4230" spans="1:5" x14ac:dyDescent="0.25">
      <c r="A4230" s="14" t="s">
        <v>2620</v>
      </c>
      <c r="B4230" s="15">
        <v>42763.470601851855</v>
      </c>
      <c r="C4230" t="str">
        <f t="shared" si="132"/>
        <v>28-1-2017</v>
      </c>
      <c r="D4230">
        <f t="shared" si="133"/>
        <v>11</v>
      </c>
      <c r="E4230" s="14" t="s">
        <v>1145</v>
      </c>
    </row>
    <row r="4231" spans="1:5" x14ac:dyDescent="0.25">
      <c r="A4231" s="14" t="s">
        <v>2485</v>
      </c>
      <c r="B4231" s="14" t="s">
        <v>2985</v>
      </c>
      <c r="C4231" t="e">
        <f t="shared" si="132"/>
        <v>#VALUE!</v>
      </c>
      <c r="D4231" t="e">
        <f t="shared" si="133"/>
        <v>#VALUE!</v>
      </c>
      <c r="E4231" s="14" t="s">
        <v>1150</v>
      </c>
    </row>
    <row r="4232" spans="1:5" x14ac:dyDescent="0.25">
      <c r="A4232" s="14" t="s">
        <v>2485</v>
      </c>
      <c r="B4232" s="14" t="s">
        <v>2985</v>
      </c>
      <c r="C4232" t="e">
        <f t="shared" si="132"/>
        <v>#VALUE!</v>
      </c>
      <c r="D4232" t="e">
        <f t="shared" si="133"/>
        <v>#VALUE!</v>
      </c>
      <c r="E4232" s="14" t="s">
        <v>1150</v>
      </c>
    </row>
    <row r="4233" spans="1:5" x14ac:dyDescent="0.25">
      <c r="A4233" s="14" t="s">
        <v>2323</v>
      </c>
      <c r="B4233" s="14" t="s">
        <v>2985</v>
      </c>
      <c r="C4233" t="e">
        <f t="shared" si="132"/>
        <v>#VALUE!</v>
      </c>
      <c r="D4233" t="e">
        <f t="shared" si="133"/>
        <v>#VALUE!</v>
      </c>
      <c r="E4233" s="14" t="s">
        <v>1150</v>
      </c>
    </row>
    <row r="4234" spans="1:5" x14ac:dyDescent="0.25">
      <c r="A4234" s="14" t="s">
        <v>2323</v>
      </c>
      <c r="B4234" s="14" t="s">
        <v>2985</v>
      </c>
      <c r="C4234" t="e">
        <f t="shared" si="132"/>
        <v>#VALUE!</v>
      </c>
      <c r="D4234" t="e">
        <f t="shared" si="133"/>
        <v>#VALUE!</v>
      </c>
      <c r="E4234" s="14" t="s">
        <v>1150</v>
      </c>
    </row>
    <row r="4235" spans="1:5" x14ac:dyDescent="0.25">
      <c r="A4235" s="14" t="s">
        <v>2292</v>
      </c>
      <c r="B4235" s="14" t="s">
        <v>2985</v>
      </c>
      <c r="C4235" t="e">
        <f t="shared" si="132"/>
        <v>#VALUE!</v>
      </c>
      <c r="D4235" t="e">
        <f t="shared" si="133"/>
        <v>#VALUE!</v>
      </c>
      <c r="E4235" s="14" t="s">
        <v>1150</v>
      </c>
    </row>
    <row r="4236" spans="1:5" x14ac:dyDescent="0.25">
      <c r="A4236" s="14" t="s">
        <v>2292</v>
      </c>
      <c r="B4236" s="14" t="s">
        <v>2985</v>
      </c>
      <c r="C4236" t="e">
        <f t="shared" si="132"/>
        <v>#VALUE!</v>
      </c>
      <c r="D4236" t="e">
        <f t="shared" si="133"/>
        <v>#VALUE!</v>
      </c>
      <c r="E4236" s="14" t="s">
        <v>1150</v>
      </c>
    </row>
    <row r="4237" spans="1:5" x14ac:dyDescent="0.25">
      <c r="A4237" s="14" t="s">
        <v>2486</v>
      </c>
      <c r="B4237" s="14" t="s">
        <v>2985</v>
      </c>
      <c r="C4237" t="e">
        <f t="shared" si="132"/>
        <v>#VALUE!</v>
      </c>
      <c r="D4237" t="e">
        <f t="shared" si="133"/>
        <v>#VALUE!</v>
      </c>
      <c r="E4237" s="14" t="s">
        <v>1150</v>
      </c>
    </row>
    <row r="4238" spans="1:5" x14ac:dyDescent="0.25">
      <c r="A4238" s="14" t="s">
        <v>2486</v>
      </c>
      <c r="B4238" s="14" t="s">
        <v>2985</v>
      </c>
      <c r="C4238" t="e">
        <f t="shared" si="132"/>
        <v>#VALUE!</v>
      </c>
      <c r="D4238" t="e">
        <f t="shared" si="133"/>
        <v>#VALUE!</v>
      </c>
      <c r="E4238" s="14" t="s">
        <v>1150</v>
      </c>
    </row>
    <row r="4239" spans="1:5" x14ac:dyDescent="0.25">
      <c r="A4239" s="14" t="s">
        <v>2015</v>
      </c>
      <c r="B4239" s="15">
        <v>42763.471921296295</v>
      </c>
      <c r="C4239" t="str">
        <f t="shared" si="132"/>
        <v>28-1-2017</v>
      </c>
      <c r="D4239">
        <f t="shared" si="133"/>
        <v>11</v>
      </c>
      <c r="E4239" s="14" t="s">
        <v>1147</v>
      </c>
    </row>
    <row r="4240" spans="1:5" x14ac:dyDescent="0.25">
      <c r="A4240" s="14" t="s">
        <v>1202</v>
      </c>
      <c r="B4240" s="15">
        <v>42763.472627314812</v>
      </c>
      <c r="C4240" t="str">
        <f t="shared" si="132"/>
        <v>28-1-2017</v>
      </c>
      <c r="D4240">
        <f t="shared" si="133"/>
        <v>11</v>
      </c>
      <c r="E4240" s="14" t="s">
        <v>1145</v>
      </c>
    </row>
    <row r="4241" spans="1:5" x14ac:dyDescent="0.25">
      <c r="A4241" s="14" t="s">
        <v>1202</v>
      </c>
      <c r="B4241" s="15">
        <v>42763.472627314812</v>
      </c>
      <c r="C4241" t="str">
        <f t="shared" si="132"/>
        <v>28-1-2017</v>
      </c>
      <c r="D4241">
        <f t="shared" si="133"/>
        <v>11</v>
      </c>
      <c r="E4241" s="14" t="s">
        <v>1145</v>
      </c>
    </row>
    <row r="4242" spans="1:5" x14ac:dyDescent="0.25">
      <c r="A4242" s="14" t="s">
        <v>154</v>
      </c>
      <c r="B4242" s="14" t="s">
        <v>2985</v>
      </c>
      <c r="C4242" t="e">
        <f t="shared" si="132"/>
        <v>#VALUE!</v>
      </c>
      <c r="D4242" t="e">
        <f t="shared" si="133"/>
        <v>#VALUE!</v>
      </c>
      <c r="E4242" s="14" t="s">
        <v>1150</v>
      </c>
    </row>
    <row r="4243" spans="1:5" x14ac:dyDescent="0.25">
      <c r="A4243" s="14" t="s">
        <v>154</v>
      </c>
      <c r="B4243" s="14" t="s">
        <v>2985</v>
      </c>
      <c r="C4243" t="e">
        <f t="shared" si="132"/>
        <v>#VALUE!</v>
      </c>
      <c r="D4243" t="e">
        <f t="shared" si="133"/>
        <v>#VALUE!</v>
      </c>
      <c r="E4243" s="14" t="s">
        <v>1150</v>
      </c>
    </row>
    <row r="4244" spans="1:5" x14ac:dyDescent="0.25">
      <c r="A4244" s="14" t="s">
        <v>19</v>
      </c>
      <c r="B4244" s="14" t="s">
        <v>2985</v>
      </c>
      <c r="C4244" t="e">
        <f t="shared" si="132"/>
        <v>#VALUE!</v>
      </c>
      <c r="D4244" t="e">
        <f t="shared" si="133"/>
        <v>#VALUE!</v>
      </c>
      <c r="E4244" s="14" t="s">
        <v>1150</v>
      </c>
    </row>
    <row r="4245" spans="1:5" x14ac:dyDescent="0.25">
      <c r="A4245" s="14" t="s">
        <v>19</v>
      </c>
      <c r="B4245" s="14" t="s">
        <v>2985</v>
      </c>
      <c r="C4245" t="e">
        <f t="shared" si="132"/>
        <v>#VALUE!</v>
      </c>
      <c r="D4245" t="e">
        <f t="shared" si="133"/>
        <v>#VALUE!</v>
      </c>
      <c r="E4245" s="14" t="s">
        <v>1150</v>
      </c>
    </row>
    <row r="4246" spans="1:5" x14ac:dyDescent="0.25">
      <c r="A4246" s="14" t="s">
        <v>2621</v>
      </c>
      <c r="B4246" s="14" t="s">
        <v>2985</v>
      </c>
      <c r="C4246" t="e">
        <f t="shared" si="132"/>
        <v>#VALUE!</v>
      </c>
      <c r="D4246" t="e">
        <f t="shared" si="133"/>
        <v>#VALUE!</v>
      </c>
      <c r="E4246" s="14" t="s">
        <v>1150</v>
      </c>
    </row>
    <row r="4247" spans="1:5" x14ac:dyDescent="0.25">
      <c r="A4247" s="14" t="s">
        <v>2003</v>
      </c>
      <c r="B4247" s="15">
        <v>42763.474722222221</v>
      </c>
      <c r="C4247" t="str">
        <f t="shared" si="132"/>
        <v>28-1-2017</v>
      </c>
      <c r="D4247">
        <f t="shared" si="133"/>
        <v>11</v>
      </c>
      <c r="E4247" s="14" t="s">
        <v>1147</v>
      </c>
    </row>
    <row r="4248" spans="1:5" x14ac:dyDescent="0.25">
      <c r="A4248" s="14" t="s">
        <v>2045</v>
      </c>
      <c r="B4248" s="15">
        <v>42763.475057870368</v>
      </c>
      <c r="C4248" t="str">
        <f t="shared" si="132"/>
        <v>28-1-2017</v>
      </c>
      <c r="D4248">
        <f t="shared" si="133"/>
        <v>11</v>
      </c>
      <c r="E4248" s="14" t="s">
        <v>1147</v>
      </c>
    </row>
    <row r="4249" spans="1:5" x14ac:dyDescent="0.25">
      <c r="A4249" s="14" t="s">
        <v>1714</v>
      </c>
      <c r="B4249" s="15">
        <v>42763.475370370368</v>
      </c>
      <c r="C4249" t="str">
        <f t="shared" si="132"/>
        <v>28-1-2017</v>
      </c>
      <c r="D4249">
        <f t="shared" si="133"/>
        <v>11</v>
      </c>
      <c r="E4249" s="14" t="s">
        <v>1145</v>
      </c>
    </row>
    <row r="4250" spans="1:5" x14ac:dyDescent="0.25">
      <c r="A4250" s="14" t="s">
        <v>221</v>
      </c>
      <c r="B4250" s="15">
        <v>42763.475706018522</v>
      </c>
      <c r="C4250" t="str">
        <f t="shared" si="132"/>
        <v>28-1-2017</v>
      </c>
      <c r="D4250">
        <f t="shared" si="133"/>
        <v>11</v>
      </c>
      <c r="E4250" s="14" t="s">
        <v>1145</v>
      </c>
    </row>
    <row r="4251" spans="1:5" x14ac:dyDescent="0.25">
      <c r="A4251" s="14" t="s">
        <v>2622</v>
      </c>
      <c r="B4251" s="15">
        <v>42763.476076388892</v>
      </c>
      <c r="C4251" t="str">
        <f t="shared" si="132"/>
        <v>28-1-2017</v>
      </c>
      <c r="D4251">
        <f t="shared" si="133"/>
        <v>11</v>
      </c>
      <c r="E4251" s="14" t="s">
        <v>1143</v>
      </c>
    </row>
    <row r="4252" spans="1:5" x14ac:dyDescent="0.25">
      <c r="A4252" s="14" t="s">
        <v>2622</v>
      </c>
      <c r="B4252" s="15">
        <v>42763.476076388892</v>
      </c>
      <c r="C4252" t="str">
        <f t="shared" si="132"/>
        <v>28-1-2017</v>
      </c>
      <c r="D4252">
        <f t="shared" si="133"/>
        <v>11</v>
      </c>
      <c r="E4252" s="14" t="s">
        <v>1143</v>
      </c>
    </row>
    <row r="4253" spans="1:5" x14ac:dyDescent="0.25">
      <c r="A4253" s="14" t="s">
        <v>87</v>
      </c>
      <c r="B4253" s="15">
        <v>42763.476736111108</v>
      </c>
      <c r="C4253" t="str">
        <f t="shared" si="132"/>
        <v>28-1-2017</v>
      </c>
      <c r="D4253">
        <f t="shared" si="133"/>
        <v>11</v>
      </c>
      <c r="E4253" s="14" t="s">
        <v>1147</v>
      </c>
    </row>
    <row r="4254" spans="1:5" x14ac:dyDescent="0.25">
      <c r="A4254" s="14" t="s">
        <v>1297</v>
      </c>
      <c r="B4254" s="15">
        <v>42763.476979166669</v>
      </c>
      <c r="C4254" t="str">
        <f t="shared" si="132"/>
        <v>28-1-2017</v>
      </c>
      <c r="D4254">
        <f t="shared" si="133"/>
        <v>11</v>
      </c>
      <c r="E4254" s="14" t="s">
        <v>1145</v>
      </c>
    </row>
    <row r="4255" spans="1:5" x14ac:dyDescent="0.25">
      <c r="A4255" s="14" t="s">
        <v>621</v>
      </c>
      <c r="B4255" s="14" t="s">
        <v>2985</v>
      </c>
      <c r="C4255" t="e">
        <f t="shared" si="132"/>
        <v>#VALUE!</v>
      </c>
      <c r="D4255" t="e">
        <f t="shared" si="133"/>
        <v>#VALUE!</v>
      </c>
      <c r="E4255" s="14" t="s">
        <v>1150</v>
      </c>
    </row>
    <row r="4256" spans="1:5" x14ac:dyDescent="0.25">
      <c r="A4256" s="14" t="s">
        <v>621</v>
      </c>
      <c r="B4256" s="14" t="s">
        <v>2985</v>
      </c>
      <c r="C4256" t="e">
        <f t="shared" si="132"/>
        <v>#VALUE!</v>
      </c>
      <c r="D4256" t="e">
        <f t="shared" si="133"/>
        <v>#VALUE!</v>
      </c>
      <c r="E4256" s="14" t="s">
        <v>1150</v>
      </c>
    </row>
    <row r="4257" spans="1:5" x14ac:dyDescent="0.25">
      <c r="A4257" s="14" t="s">
        <v>179</v>
      </c>
      <c r="B4257" s="14" t="s">
        <v>2985</v>
      </c>
      <c r="C4257" t="e">
        <f t="shared" si="132"/>
        <v>#VALUE!</v>
      </c>
      <c r="D4257" t="e">
        <f t="shared" si="133"/>
        <v>#VALUE!</v>
      </c>
      <c r="E4257" s="14" t="s">
        <v>1150</v>
      </c>
    </row>
    <row r="4258" spans="1:5" x14ac:dyDescent="0.25">
      <c r="A4258" s="14" t="s">
        <v>179</v>
      </c>
      <c r="B4258" s="14" t="s">
        <v>2985</v>
      </c>
      <c r="C4258" t="e">
        <f t="shared" si="132"/>
        <v>#VALUE!</v>
      </c>
      <c r="D4258" t="e">
        <f t="shared" si="133"/>
        <v>#VALUE!</v>
      </c>
      <c r="E4258" s="14" t="s">
        <v>1150</v>
      </c>
    </row>
    <row r="4259" spans="1:5" x14ac:dyDescent="0.25">
      <c r="A4259" s="14" t="s">
        <v>2290</v>
      </c>
      <c r="B4259" s="14" t="s">
        <v>2985</v>
      </c>
      <c r="C4259" t="e">
        <f t="shared" si="132"/>
        <v>#VALUE!</v>
      </c>
      <c r="D4259" t="e">
        <f t="shared" si="133"/>
        <v>#VALUE!</v>
      </c>
      <c r="E4259" s="14" t="s">
        <v>1150</v>
      </c>
    </row>
    <row r="4260" spans="1:5" x14ac:dyDescent="0.25">
      <c r="A4260" s="14" t="s">
        <v>2290</v>
      </c>
      <c r="B4260" s="14" t="s">
        <v>2985</v>
      </c>
      <c r="C4260" t="e">
        <f t="shared" si="132"/>
        <v>#VALUE!</v>
      </c>
      <c r="D4260" t="e">
        <f t="shared" si="133"/>
        <v>#VALUE!</v>
      </c>
      <c r="E4260" s="14" t="s">
        <v>1150</v>
      </c>
    </row>
    <row r="4261" spans="1:5" x14ac:dyDescent="0.25">
      <c r="A4261" s="14" t="s">
        <v>2140</v>
      </c>
      <c r="B4261" s="14" t="s">
        <v>2985</v>
      </c>
      <c r="C4261" t="e">
        <f t="shared" si="132"/>
        <v>#VALUE!</v>
      </c>
      <c r="D4261" t="e">
        <f t="shared" si="133"/>
        <v>#VALUE!</v>
      </c>
      <c r="E4261" s="14" t="s">
        <v>1150</v>
      </c>
    </row>
    <row r="4262" spans="1:5" x14ac:dyDescent="0.25">
      <c r="A4262" s="14" t="s">
        <v>2140</v>
      </c>
      <c r="B4262" s="14" t="s">
        <v>2985</v>
      </c>
      <c r="C4262" t="e">
        <f t="shared" si="132"/>
        <v>#VALUE!</v>
      </c>
      <c r="D4262" t="e">
        <f t="shared" si="133"/>
        <v>#VALUE!</v>
      </c>
      <c r="E4262" s="14" t="s">
        <v>1150</v>
      </c>
    </row>
    <row r="4263" spans="1:5" x14ac:dyDescent="0.25">
      <c r="A4263" s="14" t="s">
        <v>1533</v>
      </c>
      <c r="B4263" s="15">
        <v>42763.47865740741</v>
      </c>
      <c r="C4263" t="str">
        <f t="shared" si="132"/>
        <v>28-1-2017</v>
      </c>
      <c r="D4263">
        <f t="shared" si="133"/>
        <v>11</v>
      </c>
      <c r="E4263" s="14" t="s">
        <v>1147</v>
      </c>
    </row>
    <row r="4264" spans="1:5" x14ac:dyDescent="0.25">
      <c r="A4264" s="14" t="s">
        <v>1491</v>
      </c>
      <c r="B4264" s="15">
        <v>42763.479201388887</v>
      </c>
      <c r="C4264" t="str">
        <f t="shared" si="132"/>
        <v>28-1-2017</v>
      </c>
      <c r="D4264">
        <f t="shared" si="133"/>
        <v>11</v>
      </c>
      <c r="E4264" s="14" t="s">
        <v>1145</v>
      </c>
    </row>
    <row r="4265" spans="1:5" x14ac:dyDescent="0.25">
      <c r="A4265" s="14" t="s">
        <v>2122</v>
      </c>
      <c r="B4265" s="15">
        <v>42763.479675925926</v>
      </c>
      <c r="C4265" t="str">
        <f t="shared" si="132"/>
        <v>28-1-2017</v>
      </c>
      <c r="D4265">
        <f t="shared" si="133"/>
        <v>11</v>
      </c>
      <c r="E4265" s="14" t="s">
        <v>1146</v>
      </c>
    </row>
    <row r="4266" spans="1:5" x14ac:dyDescent="0.25">
      <c r="A4266" s="14" t="s">
        <v>64</v>
      </c>
      <c r="B4266" s="15">
        <v>42763.48033564815</v>
      </c>
      <c r="C4266" t="str">
        <f t="shared" si="132"/>
        <v>28-1-2017</v>
      </c>
      <c r="D4266">
        <f t="shared" si="133"/>
        <v>11</v>
      </c>
      <c r="E4266" s="14" t="s">
        <v>1145</v>
      </c>
    </row>
    <row r="4267" spans="1:5" x14ac:dyDescent="0.25">
      <c r="A4267" s="14" t="s">
        <v>2550</v>
      </c>
      <c r="B4267" s="15">
        <v>42763.480844907404</v>
      </c>
      <c r="C4267" t="str">
        <f t="shared" si="132"/>
        <v>28-1-2017</v>
      </c>
      <c r="D4267">
        <f t="shared" si="133"/>
        <v>11</v>
      </c>
      <c r="E4267" s="14" t="s">
        <v>1147</v>
      </c>
    </row>
    <row r="4268" spans="1:5" x14ac:dyDescent="0.25">
      <c r="A4268" s="14" t="s">
        <v>136</v>
      </c>
      <c r="B4268" s="15">
        <v>42763.481273148151</v>
      </c>
      <c r="C4268" t="str">
        <f t="shared" si="132"/>
        <v>28-1-2017</v>
      </c>
      <c r="D4268">
        <f t="shared" si="133"/>
        <v>11</v>
      </c>
      <c r="E4268" s="14" t="s">
        <v>1147</v>
      </c>
    </row>
    <row r="4269" spans="1:5" x14ac:dyDescent="0.25">
      <c r="A4269" s="14" t="s">
        <v>2623</v>
      </c>
      <c r="B4269" s="15">
        <v>42763.481770833336</v>
      </c>
      <c r="C4269" t="str">
        <f t="shared" si="132"/>
        <v>28-1-2017</v>
      </c>
      <c r="D4269">
        <f t="shared" si="133"/>
        <v>11</v>
      </c>
      <c r="E4269" s="14" t="s">
        <v>1145</v>
      </c>
    </row>
    <row r="4270" spans="1:5" x14ac:dyDescent="0.25">
      <c r="A4270" s="14" t="s">
        <v>2560</v>
      </c>
      <c r="B4270" s="15">
        <v>42763.48232638889</v>
      </c>
      <c r="C4270" t="str">
        <f t="shared" si="132"/>
        <v>28-1-2017</v>
      </c>
      <c r="D4270">
        <f t="shared" si="133"/>
        <v>11</v>
      </c>
      <c r="E4270" s="14" t="s">
        <v>1147</v>
      </c>
    </row>
    <row r="4271" spans="1:5" x14ac:dyDescent="0.25">
      <c r="A4271" s="14" t="s">
        <v>2624</v>
      </c>
      <c r="B4271" s="15">
        <v>42763.482418981483</v>
      </c>
      <c r="C4271" t="str">
        <f t="shared" si="132"/>
        <v>28-1-2017</v>
      </c>
      <c r="D4271">
        <f t="shared" si="133"/>
        <v>11</v>
      </c>
      <c r="E4271" s="14" t="s">
        <v>1145</v>
      </c>
    </row>
    <row r="4272" spans="1:5" x14ac:dyDescent="0.25">
      <c r="A4272" s="14" t="s">
        <v>2625</v>
      </c>
      <c r="B4272" s="15">
        <v>42763.483136574076</v>
      </c>
      <c r="C4272" t="str">
        <f t="shared" si="132"/>
        <v>28-1-2017</v>
      </c>
      <c r="D4272">
        <f t="shared" si="133"/>
        <v>11</v>
      </c>
      <c r="E4272" s="14" t="s">
        <v>1145</v>
      </c>
    </row>
    <row r="4273" spans="1:5" x14ac:dyDescent="0.25">
      <c r="A4273" s="14" t="s">
        <v>2035</v>
      </c>
      <c r="B4273" s="15">
        <v>42763.483680555553</v>
      </c>
      <c r="C4273" t="str">
        <f t="shared" si="132"/>
        <v>28-1-2017</v>
      </c>
      <c r="D4273">
        <f t="shared" si="133"/>
        <v>11</v>
      </c>
      <c r="E4273" s="14" t="s">
        <v>1147</v>
      </c>
    </row>
    <row r="4274" spans="1:5" x14ac:dyDescent="0.25">
      <c r="A4274" s="14" t="s">
        <v>2516</v>
      </c>
      <c r="B4274" s="15">
        <v>42763.484675925924</v>
      </c>
      <c r="C4274" t="str">
        <f t="shared" si="132"/>
        <v>28-1-2017</v>
      </c>
      <c r="D4274">
        <f t="shared" si="133"/>
        <v>11</v>
      </c>
      <c r="E4274" s="14" t="s">
        <v>1150</v>
      </c>
    </row>
    <row r="4275" spans="1:5" x14ac:dyDescent="0.25">
      <c r="A4275" s="14" t="s">
        <v>2496</v>
      </c>
      <c r="B4275" s="14" t="s">
        <v>2985</v>
      </c>
      <c r="C4275" t="e">
        <f t="shared" si="132"/>
        <v>#VALUE!</v>
      </c>
      <c r="D4275" t="e">
        <f t="shared" si="133"/>
        <v>#VALUE!</v>
      </c>
      <c r="E4275" s="14" t="s">
        <v>1150</v>
      </c>
    </row>
    <row r="4276" spans="1:5" x14ac:dyDescent="0.25">
      <c r="A4276" s="14" t="s">
        <v>2496</v>
      </c>
      <c r="B4276" s="14" t="s">
        <v>2985</v>
      </c>
      <c r="C4276" t="e">
        <f t="shared" si="132"/>
        <v>#VALUE!</v>
      </c>
      <c r="D4276" t="e">
        <f t="shared" si="133"/>
        <v>#VALUE!</v>
      </c>
      <c r="E4276" s="14" t="s">
        <v>1150</v>
      </c>
    </row>
    <row r="4277" spans="1:5" x14ac:dyDescent="0.25">
      <c r="A4277" s="14" t="s">
        <v>1184</v>
      </c>
      <c r="B4277" s="15">
        <v>42763.485150462962</v>
      </c>
      <c r="C4277" t="str">
        <f t="shared" si="132"/>
        <v>28-1-2017</v>
      </c>
      <c r="D4277">
        <f t="shared" si="133"/>
        <v>11</v>
      </c>
      <c r="E4277" s="14" t="s">
        <v>1145</v>
      </c>
    </row>
    <row r="4278" spans="1:5" x14ac:dyDescent="0.25">
      <c r="A4278" s="14" t="s">
        <v>2626</v>
      </c>
      <c r="B4278" s="14" t="s">
        <v>2985</v>
      </c>
      <c r="C4278" t="e">
        <f t="shared" si="132"/>
        <v>#VALUE!</v>
      </c>
      <c r="D4278" t="e">
        <f t="shared" si="133"/>
        <v>#VALUE!</v>
      </c>
      <c r="E4278" s="14" t="s">
        <v>1150</v>
      </c>
    </row>
    <row r="4279" spans="1:5" x14ac:dyDescent="0.25">
      <c r="A4279" s="14" t="s">
        <v>1476</v>
      </c>
      <c r="B4279" s="15">
        <v>42763.485856481479</v>
      </c>
      <c r="C4279" t="str">
        <f t="shared" si="132"/>
        <v>28-1-2017</v>
      </c>
      <c r="D4279">
        <f t="shared" si="133"/>
        <v>11</v>
      </c>
      <c r="E4279" s="14" t="s">
        <v>1150</v>
      </c>
    </row>
    <row r="4280" spans="1:5" x14ac:dyDescent="0.25">
      <c r="A4280" s="14" t="s">
        <v>2627</v>
      </c>
      <c r="B4280" s="15">
        <v>42763.486539351848</v>
      </c>
      <c r="C4280" t="str">
        <f t="shared" si="132"/>
        <v>28-1-2017</v>
      </c>
      <c r="D4280">
        <f t="shared" si="133"/>
        <v>11</v>
      </c>
      <c r="E4280" s="14" t="s">
        <v>1145</v>
      </c>
    </row>
    <row r="4281" spans="1:5" x14ac:dyDescent="0.25">
      <c r="A4281" s="14" t="s">
        <v>2628</v>
      </c>
      <c r="B4281" s="15">
        <v>42763.48678240741</v>
      </c>
      <c r="C4281" t="str">
        <f t="shared" si="132"/>
        <v>28-1-2017</v>
      </c>
      <c r="D4281">
        <f t="shared" si="133"/>
        <v>11</v>
      </c>
      <c r="E4281" s="14" t="s">
        <v>1145</v>
      </c>
    </row>
    <row r="4282" spans="1:5" x14ac:dyDescent="0.25">
      <c r="A4282" s="14" t="s">
        <v>1695</v>
      </c>
      <c r="B4282" s="15">
        <v>42763.488125000003</v>
      </c>
      <c r="C4282" t="str">
        <f t="shared" si="132"/>
        <v>28-1-2017</v>
      </c>
      <c r="D4282">
        <f t="shared" si="133"/>
        <v>11</v>
      </c>
      <c r="E4282" s="14" t="s">
        <v>1147</v>
      </c>
    </row>
    <row r="4283" spans="1:5" x14ac:dyDescent="0.25">
      <c r="A4283" s="14" t="s">
        <v>377</v>
      </c>
      <c r="B4283" s="14" t="s">
        <v>2985</v>
      </c>
      <c r="C4283" t="e">
        <f t="shared" si="132"/>
        <v>#VALUE!</v>
      </c>
      <c r="D4283" t="e">
        <f t="shared" si="133"/>
        <v>#VALUE!</v>
      </c>
      <c r="E4283" s="14" t="s">
        <v>1150</v>
      </c>
    </row>
    <row r="4284" spans="1:5" x14ac:dyDescent="0.25">
      <c r="A4284" s="14" t="s">
        <v>377</v>
      </c>
      <c r="B4284" s="14" t="s">
        <v>2985</v>
      </c>
      <c r="C4284" t="e">
        <f t="shared" si="132"/>
        <v>#VALUE!</v>
      </c>
      <c r="D4284" t="e">
        <f t="shared" si="133"/>
        <v>#VALUE!</v>
      </c>
      <c r="E4284" s="14" t="s">
        <v>1150</v>
      </c>
    </row>
    <row r="4285" spans="1:5" x14ac:dyDescent="0.25">
      <c r="A4285" s="14" t="s">
        <v>2629</v>
      </c>
      <c r="B4285" s="14" t="s">
        <v>2985</v>
      </c>
      <c r="C4285" t="e">
        <f t="shared" si="132"/>
        <v>#VALUE!</v>
      </c>
      <c r="D4285" t="e">
        <f t="shared" si="133"/>
        <v>#VALUE!</v>
      </c>
      <c r="E4285" s="14" t="s">
        <v>1150</v>
      </c>
    </row>
    <row r="4286" spans="1:5" x14ac:dyDescent="0.25">
      <c r="A4286" s="14" t="s">
        <v>2040</v>
      </c>
      <c r="B4286" s="15">
        <v>42763.489131944443</v>
      </c>
      <c r="C4286" t="str">
        <f t="shared" si="132"/>
        <v>28-1-2017</v>
      </c>
      <c r="D4286">
        <f t="shared" si="133"/>
        <v>11</v>
      </c>
      <c r="E4286" s="14" t="s">
        <v>1147</v>
      </c>
    </row>
    <row r="4287" spans="1:5" x14ac:dyDescent="0.25">
      <c r="A4287" s="14" t="s">
        <v>1665</v>
      </c>
      <c r="B4287" s="15">
        <v>42763.490648148145</v>
      </c>
      <c r="C4287" t="str">
        <f t="shared" si="132"/>
        <v>28-1-2017</v>
      </c>
      <c r="D4287">
        <f t="shared" si="133"/>
        <v>11</v>
      </c>
      <c r="E4287" s="14" t="s">
        <v>1150</v>
      </c>
    </row>
    <row r="4288" spans="1:5" x14ac:dyDescent="0.25">
      <c r="A4288" s="14" t="s">
        <v>2630</v>
      </c>
      <c r="B4288" s="14" t="s">
        <v>2985</v>
      </c>
      <c r="C4288" t="e">
        <f t="shared" si="132"/>
        <v>#VALUE!</v>
      </c>
      <c r="D4288" t="e">
        <f t="shared" si="133"/>
        <v>#VALUE!</v>
      </c>
      <c r="E4288" s="14" t="s">
        <v>1150</v>
      </c>
    </row>
    <row r="4289" spans="1:5" x14ac:dyDescent="0.25">
      <c r="A4289" s="14" t="s">
        <v>2630</v>
      </c>
      <c r="B4289" s="14" t="s">
        <v>2985</v>
      </c>
      <c r="C4289" t="e">
        <f t="shared" si="132"/>
        <v>#VALUE!</v>
      </c>
      <c r="D4289" t="e">
        <f t="shared" si="133"/>
        <v>#VALUE!</v>
      </c>
      <c r="E4289" s="14" t="s">
        <v>1150</v>
      </c>
    </row>
    <row r="4290" spans="1:5" x14ac:dyDescent="0.25">
      <c r="A4290" s="14" t="s">
        <v>2631</v>
      </c>
      <c r="B4290" s="14" t="s">
        <v>2985</v>
      </c>
      <c r="C4290" t="e">
        <f t="shared" si="132"/>
        <v>#VALUE!</v>
      </c>
      <c r="D4290" t="e">
        <f t="shared" si="133"/>
        <v>#VALUE!</v>
      </c>
      <c r="E4290" s="14" t="s">
        <v>1150</v>
      </c>
    </row>
    <row r="4291" spans="1:5" x14ac:dyDescent="0.25">
      <c r="A4291" s="14" t="s">
        <v>2631</v>
      </c>
      <c r="B4291" s="14" t="s">
        <v>2985</v>
      </c>
      <c r="C4291" t="e">
        <f t="shared" ref="C4291:C4354" si="134">CONCATENATE(DAY(B4291),"-",MONTH(B4291),"-",YEAR(B4291))</f>
        <v>#VALUE!</v>
      </c>
      <c r="D4291" t="e">
        <f t="shared" ref="D4291:D4354" si="135">HOUR(B4291)</f>
        <v>#VALUE!</v>
      </c>
      <c r="E4291" s="14" t="s">
        <v>1150</v>
      </c>
    </row>
    <row r="4292" spans="1:5" x14ac:dyDescent="0.25">
      <c r="A4292" s="14" t="s">
        <v>1999</v>
      </c>
      <c r="B4292" s="15">
        <v>42763.493171296293</v>
      </c>
      <c r="C4292" t="str">
        <f t="shared" si="134"/>
        <v>28-1-2017</v>
      </c>
      <c r="D4292">
        <f t="shared" si="135"/>
        <v>11</v>
      </c>
      <c r="E4292" s="14" t="s">
        <v>1147</v>
      </c>
    </row>
    <row r="4293" spans="1:5" x14ac:dyDescent="0.25">
      <c r="A4293" s="14" t="s">
        <v>1490</v>
      </c>
      <c r="B4293" s="15">
        <v>42763.494293981479</v>
      </c>
      <c r="C4293" t="str">
        <f t="shared" si="134"/>
        <v>28-1-2017</v>
      </c>
      <c r="D4293">
        <f t="shared" si="135"/>
        <v>11</v>
      </c>
      <c r="E4293" s="14" t="s">
        <v>1147</v>
      </c>
    </row>
    <row r="4294" spans="1:5" x14ac:dyDescent="0.25">
      <c r="A4294" s="14" t="s">
        <v>2561</v>
      </c>
      <c r="B4294" s="15">
        <v>42763.494814814818</v>
      </c>
      <c r="C4294" t="str">
        <f t="shared" si="134"/>
        <v>28-1-2017</v>
      </c>
      <c r="D4294">
        <f t="shared" si="135"/>
        <v>11</v>
      </c>
      <c r="E4294" s="14" t="s">
        <v>1145</v>
      </c>
    </row>
    <row r="4295" spans="1:5" x14ac:dyDescent="0.25">
      <c r="A4295" s="14" t="s">
        <v>311</v>
      </c>
      <c r="B4295" s="15">
        <v>42763.49496527778</v>
      </c>
      <c r="C4295" t="str">
        <f t="shared" si="134"/>
        <v>28-1-2017</v>
      </c>
      <c r="D4295">
        <f t="shared" si="135"/>
        <v>11</v>
      </c>
      <c r="E4295" s="14" t="s">
        <v>1147</v>
      </c>
    </row>
    <row r="4296" spans="1:5" x14ac:dyDescent="0.25">
      <c r="A4296" s="14" t="s">
        <v>1464</v>
      </c>
      <c r="B4296" s="15">
        <v>42763.495069444441</v>
      </c>
      <c r="C4296" t="str">
        <f t="shared" si="134"/>
        <v>28-1-2017</v>
      </c>
      <c r="D4296">
        <f t="shared" si="135"/>
        <v>11</v>
      </c>
      <c r="E4296" s="14" t="s">
        <v>1145</v>
      </c>
    </row>
    <row r="4297" spans="1:5" x14ac:dyDescent="0.25">
      <c r="A4297" s="14" t="s">
        <v>1529</v>
      </c>
      <c r="B4297" s="15">
        <v>42763.495393518519</v>
      </c>
      <c r="C4297" t="str">
        <f t="shared" si="134"/>
        <v>28-1-2017</v>
      </c>
      <c r="D4297">
        <f t="shared" si="135"/>
        <v>11</v>
      </c>
      <c r="E4297" s="14" t="s">
        <v>1147</v>
      </c>
    </row>
    <row r="4298" spans="1:5" x14ac:dyDescent="0.25">
      <c r="A4298" s="14" t="s">
        <v>2527</v>
      </c>
      <c r="B4298" s="15">
        <v>42763.49590277778</v>
      </c>
      <c r="C4298" t="str">
        <f t="shared" si="134"/>
        <v>28-1-2017</v>
      </c>
      <c r="D4298">
        <f t="shared" si="135"/>
        <v>11</v>
      </c>
      <c r="E4298" s="14" t="s">
        <v>1147</v>
      </c>
    </row>
    <row r="4299" spans="1:5" x14ac:dyDescent="0.25">
      <c r="A4299" s="14" t="s">
        <v>2632</v>
      </c>
      <c r="B4299" s="15">
        <v>42763.497245370374</v>
      </c>
      <c r="C4299" t="str">
        <f t="shared" si="134"/>
        <v>28-1-2017</v>
      </c>
      <c r="D4299">
        <f t="shared" si="135"/>
        <v>11</v>
      </c>
      <c r="E4299" s="14" t="s">
        <v>1145</v>
      </c>
    </row>
    <row r="4300" spans="1:5" x14ac:dyDescent="0.25">
      <c r="A4300" s="14" t="s">
        <v>2633</v>
      </c>
      <c r="B4300" s="15">
        <v>42763.497430555559</v>
      </c>
      <c r="C4300" t="str">
        <f t="shared" si="134"/>
        <v>28-1-2017</v>
      </c>
      <c r="D4300">
        <f t="shared" si="135"/>
        <v>11</v>
      </c>
      <c r="E4300" s="14" t="s">
        <v>1145</v>
      </c>
    </row>
    <row r="4301" spans="1:5" x14ac:dyDescent="0.25">
      <c r="A4301" s="14" t="s">
        <v>1425</v>
      </c>
      <c r="B4301" s="15">
        <v>42763.497488425928</v>
      </c>
      <c r="C4301" t="str">
        <f t="shared" si="134"/>
        <v>28-1-2017</v>
      </c>
      <c r="D4301">
        <f t="shared" si="135"/>
        <v>11</v>
      </c>
      <c r="E4301" s="14" t="s">
        <v>1147</v>
      </c>
    </row>
    <row r="4302" spans="1:5" x14ac:dyDescent="0.25">
      <c r="A4302" s="14" t="s">
        <v>1327</v>
      </c>
      <c r="B4302" s="15">
        <v>42763.498124999998</v>
      </c>
      <c r="C4302" t="str">
        <f t="shared" si="134"/>
        <v>28-1-2017</v>
      </c>
      <c r="D4302">
        <f t="shared" si="135"/>
        <v>11</v>
      </c>
      <c r="E4302" s="14" t="s">
        <v>1147</v>
      </c>
    </row>
    <row r="4303" spans="1:5" x14ac:dyDescent="0.25">
      <c r="A4303" s="14" t="s">
        <v>2634</v>
      </c>
      <c r="B4303" s="15">
        <v>42763.498796296299</v>
      </c>
      <c r="C4303" t="str">
        <f t="shared" si="134"/>
        <v>28-1-2017</v>
      </c>
      <c r="D4303">
        <f t="shared" si="135"/>
        <v>11</v>
      </c>
      <c r="E4303" s="14" t="s">
        <v>1145</v>
      </c>
    </row>
    <row r="4304" spans="1:5" x14ac:dyDescent="0.25">
      <c r="A4304" s="14" t="s">
        <v>2336</v>
      </c>
      <c r="B4304" s="14" t="s">
        <v>2985</v>
      </c>
      <c r="C4304" t="e">
        <f t="shared" si="134"/>
        <v>#VALUE!</v>
      </c>
      <c r="D4304" t="e">
        <f t="shared" si="135"/>
        <v>#VALUE!</v>
      </c>
      <c r="E4304" s="14" t="s">
        <v>1150</v>
      </c>
    </row>
    <row r="4305" spans="1:5" x14ac:dyDescent="0.25">
      <c r="A4305" s="14" t="s">
        <v>2336</v>
      </c>
      <c r="B4305" s="14" t="s">
        <v>2985</v>
      </c>
      <c r="C4305" t="e">
        <f t="shared" si="134"/>
        <v>#VALUE!</v>
      </c>
      <c r="D4305" t="e">
        <f t="shared" si="135"/>
        <v>#VALUE!</v>
      </c>
      <c r="E4305" s="14" t="s">
        <v>1150</v>
      </c>
    </row>
    <row r="4306" spans="1:5" x14ac:dyDescent="0.25">
      <c r="A4306" s="14" t="s">
        <v>249</v>
      </c>
      <c r="B4306" s="14" t="s">
        <v>2985</v>
      </c>
      <c r="C4306" t="e">
        <f t="shared" si="134"/>
        <v>#VALUE!</v>
      </c>
      <c r="D4306" t="e">
        <f t="shared" si="135"/>
        <v>#VALUE!</v>
      </c>
      <c r="E4306" s="14" t="s">
        <v>1150</v>
      </c>
    </row>
    <row r="4307" spans="1:5" x14ac:dyDescent="0.25">
      <c r="A4307" s="14" t="s">
        <v>249</v>
      </c>
      <c r="B4307" s="14" t="s">
        <v>2985</v>
      </c>
      <c r="C4307" t="e">
        <f t="shared" si="134"/>
        <v>#VALUE!</v>
      </c>
      <c r="D4307" t="e">
        <f t="shared" si="135"/>
        <v>#VALUE!</v>
      </c>
      <c r="E4307" s="14" t="s">
        <v>1150</v>
      </c>
    </row>
    <row r="4308" spans="1:5" x14ac:dyDescent="0.25">
      <c r="A4308" s="14" t="s">
        <v>2635</v>
      </c>
      <c r="B4308" s="15">
        <v>42763.499328703707</v>
      </c>
      <c r="C4308" t="str">
        <f t="shared" si="134"/>
        <v>28-1-2017</v>
      </c>
      <c r="D4308">
        <f t="shared" si="135"/>
        <v>11</v>
      </c>
      <c r="E4308" s="14" t="s">
        <v>1145</v>
      </c>
    </row>
    <row r="4309" spans="1:5" x14ac:dyDescent="0.25">
      <c r="A4309" s="14" t="s">
        <v>1177</v>
      </c>
      <c r="B4309" s="15">
        <v>42763.499513888892</v>
      </c>
      <c r="C4309" t="str">
        <f t="shared" si="134"/>
        <v>28-1-2017</v>
      </c>
      <c r="D4309">
        <f t="shared" si="135"/>
        <v>11</v>
      </c>
      <c r="E4309" s="14" t="s">
        <v>1145</v>
      </c>
    </row>
    <row r="4310" spans="1:5" x14ac:dyDescent="0.25">
      <c r="A4310" s="14" t="s">
        <v>2636</v>
      </c>
      <c r="B4310" s="15">
        <v>42763.499548611115</v>
      </c>
      <c r="C4310" t="str">
        <f t="shared" si="134"/>
        <v>28-1-2017</v>
      </c>
      <c r="D4310">
        <f t="shared" si="135"/>
        <v>11</v>
      </c>
      <c r="E4310" s="14" t="s">
        <v>1146</v>
      </c>
    </row>
    <row r="4311" spans="1:5" x14ac:dyDescent="0.25">
      <c r="A4311" s="14" t="s">
        <v>1770</v>
      </c>
      <c r="B4311" s="15">
        <v>42763.500590277778</v>
      </c>
      <c r="C4311" t="str">
        <f t="shared" si="134"/>
        <v>28-1-2017</v>
      </c>
      <c r="D4311">
        <f t="shared" si="135"/>
        <v>12</v>
      </c>
      <c r="E4311" s="14" t="s">
        <v>1147</v>
      </c>
    </row>
    <row r="4312" spans="1:5" x14ac:dyDescent="0.25">
      <c r="A4312" s="14" t="s">
        <v>2001</v>
      </c>
      <c r="B4312" s="15">
        <v>42763.500775462962</v>
      </c>
      <c r="C4312" t="str">
        <f t="shared" si="134"/>
        <v>28-1-2017</v>
      </c>
      <c r="D4312">
        <f t="shared" si="135"/>
        <v>12</v>
      </c>
      <c r="E4312" s="14" t="s">
        <v>1147</v>
      </c>
    </row>
    <row r="4313" spans="1:5" x14ac:dyDescent="0.25">
      <c r="A4313" s="14" t="s">
        <v>71</v>
      </c>
      <c r="B4313" s="15">
        <v>42763.500902777778</v>
      </c>
      <c r="C4313" t="str">
        <f t="shared" si="134"/>
        <v>28-1-2017</v>
      </c>
      <c r="D4313">
        <f t="shared" si="135"/>
        <v>12</v>
      </c>
      <c r="E4313" s="14" t="s">
        <v>1150</v>
      </c>
    </row>
    <row r="4314" spans="1:5" x14ac:dyDescent="0.25">
      <c r="A4314" s="14" t="s">
        <v>2637</v>
      </c>
      <c r="B4314" s="15">
        <v>42763.501446759263</v>
      </c>
      <c r="C4314" t="str">
        <f t="shared" si="134"/>
        <v>28-1-2017</v>
      </c>
      <c r="D4314">
        <f t="shared" si="135"/>
        <v>12</v>
      </c>
      <c r="E4314" s="14" t="s">
        <v>1145</v>
      </c>
    </row>
    <row r="4315" spans="1:5" x14ac:dyDescent="0.25">
      <c r="A4315" s="14" t="s">
        <v>2637</v>
      </c>
      <c r="B4315" s="15">
        <v>42763.501446759263</v>
      </c>
      <c r="C4315" t="str">
        <f t="shared" si="134"/>
        <v>28-1-2017</v>
      </c>
      <c r="D4315">
        <f t="shared" si="135"/>
        <v>12</v>
      </c>
      <c r="E4315" s="14" t="s">
        <v>1145</v>
      </c>
    </row>
    <row r="4316" spans="1:5" x14ac:dyDescent="0.25">
      <c r="A4316" s="14" t="s">
        <v>407</v>
      </c>
      <c r="B4316" s="15">
        <v>42763.501840277779</v>
      </c>
      <c r="C4316" t="str">
        <f t="shared" si="134"/>
        <v>28-1-2017</v>
      </c>
      <c r="D4316">
        <f t="shared" si="135"/>
        <v>12</v>
      </c>
      <c r="E4316" s="14" t="s">
        <v>1147</v>
      </c>
    </row>
    <row r="4317" spans="1:5" x14ac:dyDescent="0.25">
      <c r="A4317" s="14" t="s">
        <v>2526</v>
      </c>
      <c r="B4317" s="15">
        <v>42763.502291666664</v>
      </c>
      <c r="C4317" t="str">
        <f t="shared" si="134"/>
        <v>28-1-2017</v>
      </c>
      <c r="D4317">
        <f t="shared" si="135"/>
        <v>12</v>
      </c>
      <c r="E4317" s="14" t="s">
        <v>1147</v>
      </c>
    </row>
    <row r="4318" spans="1:5" x14ac:dyDescent="0.25">
      <c r="A4318" s="14" t="s">
        <v>2314</v>
      </c>
      <c r="B4318" s="14" t="s">
        <v>2985</v>
      </c>
      <c r="C4318" t="e">
        <f t="shared" si="134"/>
        <v>#VALUE!</v>
      </c>
      <c r="D4318" t="e">
        <f t="shared" si="135"/>
        <v>#VALUE!</v>
      </c>
      <c r="E4318" s="14" t="s">
        <v>1150</v>
      </c>
    </row>
    <row r="4319" spans="1:5" x14ac:dyDescent="0.25">
      <c r="A4319" s="14" t="s">
        <v>2018</v>
      </c>
      <c r="B4319" s="15">
        <v>42763.50273148148</v>
      </c>
      <c r="C4319" t="str">
        <f t="shared" si="134"/>
        <v>28-1-2017</v>
      </c>
      <c r="D4319">
        <f t="shared" si="135"/>
        <v>12</v>
      </c>
      <c r="E4319" s="14" t="s">
        <v>1147</v>
      </c>
    </row>
    <row r="4320" spans="1:5" x14ac:dyDescent="0.25">
      <c r="A4320" s="14" t="s">
        <v>720</v>
      </c>
      <c r="B4320" s="15">
        <v>42763.50341435185</v>
      </c>
      <c r="C4320" t="str">
        <f t="shared" si="134"/>
        <v>28-1-2017</v>
      </c>
      <c r="D4320">
        <f t="shared" si="135"/>
        <v>12</v>
      </c>
      <c r="E4320" s="14" t="s">
        <v>1145</v>
      </c>
    </row>
    <row r="4321" spans="1:5" x14ac:dyDescent="0.25">
      <c r="A4321" s="14" t="s">
        <v>2545</v>
      </c>
      <c r="B4321" s="15">
        <v>42763.504328703704</v>
      </c>
      <c r="C4321" t="str">
        <f t="shared" si="134"/>
        <v>28-1-2017</v>
      </c>
      <c r="D4321">
        <f t="shared" si="135"/>
        <v>12</v>
      </c>
      <c r="E4321" s="14" t="s">
        <v>1150</v>
      </c>
    </row>
    <row r="4322" spans="1:5" x14ac:dyDescent="0.25">
      <c r="A4322" s="14" t="s">
        <v>2025</v>
      </c>
      <c r="B4322" s="15">
        <v>42763.505127314813</v>
      </c>
      <c r="C4322" t="str">
        <f t="shared" si="134"/>
        <v>28-1-2017</v>
      </c>
      <c r="D4322">
        <f t="shared" si="135"/>
        <v>12</v>
      </c>
      <c r="E4322" s="14" t="s">
        <v>1147</v>
      </c>
    </row>
    <row r="4323" spans="1:5" x14ac:dyDescent="0.25">
      <c r="A4323" s="14" t="s">
        <v>756</v>
      </c>
      <c r="B4323" s="15">
        <v>42763.505231481482</v>
      </c>
      <c r="C4323" t="str">
        <f t="shared" si="134"/>
        <v>28-1-2017</v>
      </c>
      <c r="D4323">
        <f t="shared" si="135"/>
        <v>12</v>
      </c>
      <c r="E4323" s="14" t="s">
        <v>1150</v>
      </c>
    </row>
    <row r="4324" spans="1:5" x14ac:dyDescent="0.25">
      <c r="A4324" s="14" t="s">
        <v>1994</v>
      </c>
      <c r="B4324" s="15">
        <v>42763.505312499998</v>
      </c>
      <c r="C4324" t="str">
        <f t="shared" si="134"/>
        <v>28-1-2017</v>
      </c>
      <c r="D4324">
        <f t="shared" si="135"/>
        <v>12</v>
      </c>
      <c r="E4324" s="14" t="s">
        <v>1147</v>
      </c>
    </row>
    <row r="4325" spans="1:5" x14ac:dyDescent="0.25">
      <c r="A4325" s="14" t="s">
        <v>2024</v>
      </c>
      <c r="B4325" s="15">
        <v>42763.505555555559</v>
      </c>
      <c r="C4325" t="str">
        <f t="shared" si="134"/>
        <v>28-1-2017</v>
      </c>
      <c r="D4325">
        <f t="shared" si="135"/>
        <v>12</v>
      </c>
      <c r="E4325" s="14" t="s">
        <v>1147</v>
      </c>
    </row>
    <row r="4326" spans="1:5" x14ac:dyDescent="0.25">
      <c r="A4326" s="14" t="s">
        <v>2284</v>
      </c>
      <c r="B4326" s="14" t="s">
        <v>2985</v>
      </c>
      <c r="C4326" t="e">
        <f t="shared" si="134"/>
        <v>#VALUE!</v>
      </c>
      <c r="D4326" t="e">
        <f t="shared" si="135"/>
        <v>#VALUE!</v>
      </c>
      <c r="E4326" s="14" t="s">
        <v>1150</v>
      </c>
    </row>
    <row r="4327" spans="1:5" x14ac:dyDescent="0.25">
      <c r="A4327" s="14" t="s">
        <v>1739</v>
      </c>
      <c r="B4327" s="15">
        <v>42763.505891203706</v>
      </c>
      <c r="C4327" t="str">
        <f t="shared" si="134"/>
        <v>28-1-2017</v>
      </c>
      <c r="D4327">
        <f t="shared" si="135"/>
        <v>12</v>
      </c>
      <c r="E4327" s="14" t="s">
        <v>1150</v>
      </c>
    </row>
    <row r="4328" spans="1:5" x14ac:dyDescent="0.25">
      <c r="A4328" s="14" t="s">
        <v>1681</v>
      </c>
      <c r="B4328" s="15">
        <v>42763.507627314815</v>
      </c>
      <c r="C4328" t="str">
        <f t="shared" si="134"/>
        <v>28-1-2017</v>
      </c>
      <c r="D4328">
        <f t="shared" si="135"/>
        <v>12</v>
      </c>
      <c r="E4328" s="14" t="s">
        <v>1143</v>
      </c>
    </row>
    <row r="4329" spans="1:5" x14ac:dyDescent="0.25">
      <c r="A4329" s="14" t="s">
        <v>1681</v>
      </c>
      <c r="B4329" s="15">
        <v>42763.507627314815</v>
      </c>
      <c r="C4329" t="str">
        <f t="shared" si="134"/>
        <v>28-1-2017</v>
      </c>
      <c r="D4329">
        <f t="shared" si="135"/>
        <v>12</v>
      </c>
      <c r="E4329" s="14" t="s">
        <v>1143</v>
      </c>
    </row>
    <row r="4330" spans="1:5" x14ac:dyDescent="0.25">
      <c r="A4330" s="14" t="s">
        <v>1681</v>
      </c>
      <c r="B4330" s="15">
        <v>42763.507627314815</v>
      </c>
      <c r="C4330" t="str">
        <f t="shared" si="134"/>
        <v>28-1-2017</v>
      </c>
      <c r="D4330">
        <f t="shared" si="135"/>
        <v>12</v>
      </c>
      <c r="E4330" s="14" t="s">
        <v>1143</v>
      </c>
    </row>
    <row r="4331" spans="1:5" x14ac:dyDescent="0.25">
      <c r="A4331" s="14" t="s">
        <v>1681</v>
      </c>
      <c r="B4331" s="15">
        <v>42763.507627314815</v>
      </c>
      <c r="C4331" t="str">
        <f t="shared" si="134"/>
        <v>28-1-2017</v>
      </c>
      <c r="D4331">
        <f t="shared" si="135"/>
        <v>12</v>
      </c>
      <c r="E4331" s="14" t="s">
        <v>1143</v>
      </c>
    </row>
    <row r="4332" spans="1:5" x14ac:dyDescent="0.25">
      <c r="A4332" s="14" t="s">
        <v>1681</v>
      </c>
      <c r="B4332" s="15">
        <v>42763.507627314815</v>
      </c>
      <c r="C4332" t="str">
        <f t="shared" si="134"/>
        <v>28-1-2017</v>
      </c>
      <c r="D4332">
        <f t="shared" si="135"/>
        <v>12</v>
      </c>
      <c r="E4332" s="14" t="s">
        <v>1143</v>
      </c>
    </row>
    <row r="4333" spans="1:5" x14ac:dyDescent="0.25">
      <c r="A4333" s="14" t="s">
        <v>1681</v>
      </c>
      <c r="B4333" s="15">
        <v>42763.507627314815</v>
      </c>
      <c r="C4333" t="str">
        <f t="shared" si="134"/>
        <v>28-1-2017</v>
      </c>
      <c r="D4333">
        <f t="shared" si="135"/>
        <v>12</v>
      </c>
      <c r="E4333" s="14" t="s">
        <v>1143</v>
      </c>
    </row>
    <row r="4334" spans="1:5" x14ac:dyDescent="0.25">
      <c r="A4334" s="14" t="s">
        <v>322</v>
      </c>
      <c r="B4334" s="14" t="s">
        <v>2985</v>
      </c>
      <c r="C4334" t="e">
        <f t="shared" si="134"/>
        <v>#VALUE!</v>
      </c>
      <c r="D4334" t="e">
        <f t="shared" si="135"/>
        <v>#VALUE!</v>
      </c>
      <c r="E4334" s="14" t="s">
        <v>1150</v>
      </c>
    </row>
    <row r="4335" spans="1:5" x14ac:dyDescent="0.25">
      <c r="A4335" s="14" t="s">
        <v>173</v>
      </c>
      <c r="B4335" s="14" t="s">
        <v>2985</v>
      </c>
      <c r="C4335" t="e">
        <f t="shared" si="134"/>
        <v>#VALUE!</v>
      </c>
      <c r="D4335" t="e">
        <f t="shared" si="135"/>
        <v>#VALUE!</v>
      </c>
      <c r="E4335" s="14" t="s">
        <v>1150</v>
      </c>
    </row>
    <row r="4336" spans="1:5" x14ac:dyDescent="0.25">
      <c r="A4336" s="14" t="s">
        <v>750</v>
      </c>
      <c r="B4336" s="14" t="s">
        <v>2985</v>
      </c>
      <c r="C4336" t="e">
        <f t="shared" si="134"/>
        <v>#VALUE!</v>
      </c>
      <c r="D4336" t="e">
        <f t="shared" si="135"/>
        <v>#VALUE!</v>
      </c>
      <c r="E4336" s="14" t="s">
        <v>1150</v>
      </c>
    </row>
    <row r="4337" spans="1:5" x14ac:dyDescent="0.25">
      <c r="A4337" s="14" t="s">
        <v>2638</v>
      </c>
      <c r="B4337" s="15">
        <v>42763.510092592594</v>
      </c>
      <c r="C4337" t="str">
        <f t="shared" si="134"/>
        <v>28-1-2017</v>
      </c>
      <c r="D4337">
        <f t="shared" si="135"/>
        <v>12</v>
      </c>
      <c r="E4337" s="14" t="s">
        <v>1145</v>
      </c>
    </row>
    <row r="4338" spans="1:5" x14ac:dyDescent="0.25">
      <c r="A4338" s="14" t="s">
        <v>2342</v>
      </c>
      <c r="B4338" s="15">
        <v>42763.510370370372</v>
      </c>
      <c r="C4338" t="str">
        <f t="shared" si="134"/>
        <v>28-1-2017</v>
      </c>
      <c r="D4338">
        <f t="shared" si="135"/>
        <v>12</v>
      </c>
      <c r="E4338" s="14" t="s">
        <v>1147</v>
      </c>
    </row>
    <row r="4339" spans="1:5" x14ac:dyDescent="0.25">
      <c r="A4339" s="14" t="s">
        <v>2639</v>
      </c>
      <c r="B4339" s="15">
        <v>42763.510497685187</v>
      </c>
      <c r="C4339" t="str">
        <f t="shared" si="134"/>
        <v>28-1-2017</v>
      </c>
      <c r="D4339">
        <f t="shared" si="135"/>
        <v>12</v>
      </c>
      <c r="E4339" s="14" t="s">
        <v>1145</v>
      </c>
    </row>
    <row r="4340" spans="1:5" x14ac:dyDescent="0.25">
      <c r="A4340" s="14" t="s">
        <v>1440</v>
      </c>
      <c r="B4340" s="15">
        <v>42763.510567129626</v>
      </c>
      <c r="C4340" t="str">
        <f t="shared" si="134"/>
        <v>28-1-2017</v>
      </c>
      <c r="D4340">
        <f t="shared" si="135"/>
        <v>12</v>
      </c>
      <c r="E4340" s="14" t="s">
        <v>1147</v>
      </c>
    </row>
    <row r="4341" spans="1:5" x14ac:dyDescent="0.25">
      <c r="A4341" s="14" t="s">
        <v>500</v>
      </c>
      <c r="B4341" s="15">
        <v>42763.510995370372</v>
      </c>
      <c r="C4341" t="str">
        <f t="shared" si="134"/>
        <v>28-1-2017</v>
      </c>
      <c r="D4341">
        <f t="shared" si="135"/>
        <v>12</v>
      </c>
      <c r="E4341" s="14" t="s">
        <v>1145</v>
      </c>
    </row>
    <row r="4342" spans="1:5" x14ac:dyDescent="0.25">
      <c r="A4342" s="14" t="s">
        <v>1955</v>
      </c>
      <c r="B4342" s="15">
        <v>42763.511342592596</v>
      </c>
      <c r="C4342" t="str">
        <f t="shared" si="134"/>
        <v>28-1-2017</v>
      </c>
      <c r="D4342">
        <f t="shared" si="135"/>
        <v>12</v>
      </c>
      <c r="E4342" s="14" t="s">
        <v>1143</v>
      </c>
    </row>
    <row r="4343" spans="1:5" x14ac:dyDescent="0.25">
      <c r="A4343" s="14" t="s">
        <v>1955</v>
      </c>
      <c r="B4343" s="15">
        <v>42763.511342592596</v>
      </c>
      <c r="C4343" t="str">
        <f t="shared" si="134"/>
        <v>28-1-2017</v>
      </c>
      <c r="D4343">
        <f t="shared" si="135"/>
        <v>12</v>
      </c>
      <c r="E4343" s="14" t="s">
        <v>1143</v>
      </c>
    </row>
    <row r="4344" spans="1:5" x14ac:dyDescent="0.25">
      <c r="A4344" s="14" t="s">
        <v>2042</v>
      </c>
      <c r="B4344" s="15">
        <v>42763.511562500003</v>
      </c>
      <c r="C4344" t="str">
        <f t="shared" si="134"/>
        <v>28-1-2017</v>
      </c>
      <c r="D4344">
        <f t="shared" si="135"/>
        <v>12</v>
      </c>
      <c r="E4344" s="14" t="s">
        <v>1147</v>
      </c>
    </row>
    <row r="4345" spans="1:5" x14ac:dyDescent="0.25">
      <c r="A4345" s="14" t="s">
        <v>2556</v>
      </c>
      <c r="B4345" s="15">
        <v>42763.511666666665</v>
      </c>
      <c r="C4345" t="str">
        <f t="shared" si="134"/>
        <v>28-1-2017</v>
      </c>
      <c r="D4345">
        <f t="shared" si="135"/>
        <v>12</v>
      </c>
      <c r="E4345" s="14" t="s">
        <v>1145</v>
      </c>
    </row>
    <row r="4346" spans="1:5" x14ac:dyDescent="0.25">
      <c r="A4346" s="14" t="s">
        <v>2015</v>
      </c>
      <c r="B4346" s="15">
        <v>42763.512187499997</v>
      </c>
      <c r="C4346" t="str">
        <f t="shared" si="134"/>
        <v>28-1-2017</v>
      </c>
      <c r="D4346">
        <f t="shared" si="135"/>
        <v>12</v>
      </c>
      <c r="E4346" s="14" t="s">
        <v>1147</v>
      </c>
    </row>
    <row r="4347" spans="1:5" x14ac:dyDescent="0.25">
      <c r="A4347" s="14" t="s">
        <v>2012</v>
      </c>
      <c r="B4347" s="15">
        <v>42763.512453703705</v>
      </c>
      <c r="C4347" t="str">
        <f t="shared" si="134"/>
        <v>28-1-2017</v>
      </c>
      <c r="D4347">
        <f t="shared" si="135"/>
        <v>12</v>
      </c>
      <c r="E4347" s="14" t="s">
        <v>1147</v>
      </c>
    </row>
    <row r="4348" spans="1:5" x14ac:dyDescent="0.25">
      <c r="A4348" s="14" t="s">
        <v>2640</v>
      </c>
      <c r="B4348" s="15">
        <v>42763.512662037036</v>
      </c>
      <c r="C4348" t="str">
        <f t="shared" si="134"/>
        <v>28-1-2017</v>
      </c>
      <c r="D4348">
        <f t="shared" si="135"/>
        <v>12</v>
      </c>
      <c r="E4348" s="14" t="s">
        <v>1145</v>
      </c>
    </row>
    <row r="4349" spans="1:5" x14ac:dyDescent="0.25">
      <c r="A4349" s="14" t="s">
        <v>2299</v>
      </c>
      <c r="B4349" s="14" t="s">
        <v>2985</v>
      </c>
      <c r="C4349" t="e">
        <f t="shared" si="134"/>
        <v>#VALUE!</v>
      </c>
      <c r="D4349" t="e">
        <f t="shared" si="135"/>
        <v>#VALUE!</v>
      </c>
      <c r="E4349" s="14" t="s">
        <v>1150</v>
      </c>
    </row>
    <row r="4350" spans="1:5" x14ac:dyDescent="0.25">
      <c r="A4350" s="14" t="s">
        <v>2299</v>
      </c>
      <c r="B4350" s="14" t="s">
        <v>2985</v>
      </c>
      <c r="C4350" t="e">
        <f t="shared" si="134"/>
        <v>#VALUE!</v>
      </c>
      <c r="D4350" t="e">
        <f t="shared" si="135"/>
        <v>#VALUE!</v>
      </c>
      <c r="E4350" s="14" t="s">
        <v>1150</v>
      </c>
    </row>
    <row r="4351" spans="1:5" x14ac:dyDescent="0.25">
      <c r="A4351" s="14" t="s">
        <v>389</v>
      </c>
      <c r="B4351" s="14" t="s">
        <v>2985</v>
      </c>
      <c r="C4351" t="e">
        <f t="shared" si="134"/>
        <v>#VALUE!</v>
      </c>
      <c r="D4351" t="e">
        <f t="shared" si="135"/>
        <v>#VALUE!</v>
      </c>
      <c r="E4351" s="14" t="s">
        <v>1150</v>
      </c>
    </row>
    <row r="4352" spans="1:5" x14ac:dyDescent="0.25">
      <c r="A4352" s="14" t="s">
        <v>2014</v>
      </c>
      <c r="B4352" s="14" t="s">
        <v>2985</v>
      </c>
      <c r="C4352" t="e">
        <f t="shared" si="134"/>
        <v>#VALUE!</v>
      </c>
      <c r="D4352" t="e">
        <f t="shared" si="135"/>
        <v>#VALUE!</v>
      </c>
      <c r="E4352" s="14" t="s">
        <v>1150</v>
      </c>
    </row>
    <row r="4353" spans="1:5" x14ac:dyDescent="0.25">
      <c r="A4353" s="14" t="s">
        <v>2011</v>
      </c>
      <c r="B4353" s="15">
        <v>42763.513958333337</v>
      </c>
      <c r="C4353" t="str">
        <f t="shared" si="134"/>
        <v>28-1-2017</v>
      </c>
      <c r="D4353">
        <f t="shared" si="135"/>
        <v>12</v>
      </c>
      <c r="E4353" s="14" t="s">
        <v>1147</v>
      </c>
    </row>
    <row r="4354" spans="1:5" x14ac:dyDescent="0.25">
      <c r="A4354" s="14" t="s">
        <v>36</v>
      </c>
      <c r="B4354" s="15">
        <v>42763.514027777775</v>
      </c>
      <c r="C4354" t="str">
        <f t="shared" si="134"/>
        <v>28-1-2017</v>
      </c>
      <c r="D4354">
        <f t="shared" si="135"/>
        <v>12</v>
      </c>
      <c r="E4354" s="14" t="s">
        <v>1150</v>
      </c>
    </row>
    <row r="4355" spans="1:5" x14ac:dyDescent="0.25">
      <c r="A4355" s="14" t="s">
        <v>690</v>
      </c>
      <c r="B4355" s="15">
        <v>42763.515370370369</v>
      </c>
      <c r="C4355" t="str">
        <f t="shared" ref="C4355:C4418" si="136">CONCATENATE(DAY(B4355),"-",MONTH(B4355),"-",YEAR(B4355))</f>
        <v>28-1-2017</v>
      </c>
      <c r="D4355">
        <f t="shared" ref="D4355:D4418" si="137">HOUR(B4355)</f>
        <v>12</v>
      </c>
      <c r="E4355" s="14" t="s">
        <v>1145</v>
      </c>
    </row>
    <row r="4356" spans="1:5" x14ac:dyDescent="0.25">
      <c r="A4356" s="14" t="s">
        <v>2641</v>
      </c>
      <c r="B4356" s="15">
        <v>42763.515879629631</v>
      </c>
      <c r="C4356" t="str">
        <f t="shared" si="136"/>
        <v>28-1-2017</v>
      </c>
      <c r="D4356">
        <f t="shared" si="137"/>
        <v>12</v>
      </c>
      <c r="E4356" s="14" t="s">
        <v>1145</v>
      </c>
    </row>
    <row r="4357" spans="1:5" x14ac:dyDescent="0.25">
      <c r="A4357" s="14" t="s">
        <v>2022</v>
      </c>
      <c r="B4357" s="15">
        <v>42763.516053240739</v>
      </c>
      <c r="C4357" t="str">
        <f t="shared" si="136"/>
        <v>28-1-2017</v>
      </c>
      <c r="D4357">
        <f t="shared" si="137"/>
        <v>12</v>
      </c>
      <c r="E4357" s="14" t="s">
        <v>1147</v>
      </c>
    </row>
    <row r="4358" spans="1:5" x14ac:dyDescent="0.25">
      <c r="A4358" s="14" t="s">
        <v>2642</v>
      </c>
      <c r="B4358" s="14" t="s">
        <v>2985</v>
      </c>
      <c r="C4358" t="e">
        <f t="shared" si="136"/>
        <v>#VALUE!</v>
      </c>
      <c r="D4358" t="e">
        <f t="shared" si="137"/>
        <v>#VALUE!</v>
      </c>
      <c r="E4358" s="14" t="s">
        <v>1150</v>
      </c>
    </row>
    <row r="4359" spans="1:5" x14ac:dyDescent="0.25">
      <c r="A4359" s="14" t="s">
        <v>1805</v>
      </c>
      <c r="B4359" s="15">
        <v>42763.516331018516</v>
      </c>
      <c r="C4359" t="str">
        <f t="shared" si="136"/>
        <v>28-1-2017</v>
      </c>
      <c r="D4359">
        <f t="shared" si="137"/>
        <v>12</v>
      </c>
      <c r="E4359" s="14" t="s">
        <v>1143</v>
      </c>
    </row>
    <row r="4360" spans="1:5" x14ac:dyDescent="0.25">
      <c r="A4360" s="14" t="s">
        <v>1805</v>
      </c>
      <c r="B4360" s="15">
        <v>42763.516331018516</v>
      </c>
      <c r="C4360" t="str">
        <f t="shared" si="136"/>
        <v>28-1-2017</v>
      </c>
      <c r="D4360">
        <f t="shared" si="137"/>
        <v>12</v>
      </c>
      <c r="E4360" s="14" t="s">
        <v>1143</v>
      </c>
    </row>
    <row r="4361" spans="1:5" x14ac:dyDescent="0.25">
      <c r="A4361" s="14" t="s">
        <v>194</v>
      </c>
      <c r="B4361" s="14" t="s">
        <v>2985</v>
      </c>
      <c r="C4361" t="e">
        <f t="shared" si="136"/>
        <v>#VALUE!</v>
      </c>
      <c r="D4361" t="e">
        <f t="shared" si="137"/>
        <v>#VALUE!</v>
      </c>
      <c r="E4361" s="14" t="s">
        <v>1150</v>
      </c>
    </row>
    <row r="4362" spans="1:5" x14ac:dyDescent="0.25">
      <c r="A4362" s="14" t="s">
        <v>1430</v>
      </c>
      <c r="B4362" s="15">
        <v>42763.516516203701</v>
      </c>
      <c r="C4362" t="str">
        <f t="shared" si="136"/>
        <v>28-1-2017</v>
      </c>
      <c r="D4362">
        <f t="shared" si="137"/>
        <v>12</v>
      </c>
      <c r="E4362" s="14" t="s">
        <v>1145</v>
      </c>
    </row>
    <row r="4363" spans="1:5" x14ac:dyDescent="0.25">
      <c r="A4363" s="14" t="s">
        <v>2045</v>
      </c>
      <c r="B4363" s="15">
        <v>42763.516527777778</v>
      </c>
      <c r="C4363" t="str">
        <f t="shared" si="136"/>
        <v>28-1-2017</v>
      </c>
      <c r="D4363">
        <f t="shared" si="137"/>
        <v>12</v>
      </c>
      <c r="E4363" s="14" t="s">
        <v>1147</v>
      </c>
    </row>
    <row r="4364" spans="1:5" x14ac:dyDescent="0.25">
      <c r="A4364" s="14" t="s">
        <v>184</v>
      </c>
      <c r="B4364" s="14" t="s">
        <v>2985</v>
      </c>
      <c r="C4364" t="e">
        <f t="shared" si="136"/>
        <v>#VALUE!</v>
      </c>
      <c r="D4364" t="e">
        <f t="shared" si="137"/>
        <v>#VALUE!</v>
      </c>
      <c r="E4364" s="14" t="s">
        <v>1150</v>
      </c>
    </row>
    <row r="4365" spans="1:5" x14ac:dyDescent="0.25">
      <c r="A4365" s="14" t="s">
        <v>2643</v>
      </c>
      <c r="B4365" s="14" t="s">
        <v>2985</v>
      </c>
      <c r="C4365" t="e">
        <f t="shared" si="136"/>
        <v>#VALUE!</v>
      </c>
      <c r="D4365" t="e">
        <f t="shared" si="137"/>
        <v>#VALUE!</v>
      </c>
      <c r="E4365" s="14" t="s">
        <v>1150</v>
      </c>
    </row>
    <row r="4366" spans="1:5" x14ac:dyDescent="0.25">
      <c r="A4366" s="14" t="s">
        <v>2643</v>
      </c>
      <c r="B4366" s="14" t="s">
        <v>2985</v>
      </c>
      <c r="C4366" t="e">
        <f t="shared" si="136"/>
        <v>#VALUE!</v>
      </c>
      <c r="D4366" t="e">
        <f t="shared" si="137"/>
        <v>#VALUE!</v>
      </c>
      <c r="E4366" s="14" t="s">
        <v>1150</v>
      </c>
    </row>
    <row r="4367" spans="1:5" x14ac:dyDescent="0.25">
      <c r="A4367" s="14" t="s">
        <v>486</v>
      </c>
      <c r="B4367" s="15">
        <v>42763.517094907409</v>
      </c>
      <c r="C4367" t="str">
        <f t="shared" si="136"/>
        <v>28-1-2017</v>
      </c>
      <c r="D4367">
        <f t="shared" si="137"/>
        <v>12</v>
      </c>
      <c r="E4367" s="14" t="s">
        <v>1145</v>
      </c>
    </row>
    <row r="4368" spans="1:5" x14ac:dyDescent="0.25">
      <c r="A4368" s="14" t="s">
        <v>2003</v>
      </c>
      <c r="B4368" s="15">
        <v>42763.51767361111</v>
      </c>
      <c r="C4368" t="str">
        <f t="shared" si="136"/>
        <v>28-1-2017</v>
      </c>
      <c r="D4368">
        <f t="shared" si="137"/>
        <v>12</v>
      </c>
      <c r="E4368" s="14" t="s">
        <v>1147</v>
      </c>
    </row>
    <row r="4369" spans="1:5" x14ac:dyDescent="0.25">
      <c r="A4369" s="14" t="s">
        <v>1641</v>
      </c>
      <c r="B4369" s="15">
        <v>42763.518865740742</v>
      </c>
      <c r="C4369" t="str">
        <f t="shared" si="136"/>
        <v>28-1-2017</v>
      </c>
      <c r="D4369">
        <f t="shared" si="137"/>
        <v>12</v>
      </c>
      <c r="E4369" s="14" t="s">
        <v>1145</v>
      </c>
    </row>
    <row r="4370" spans="1:5" x14ac:dyDescent="0.25">
      <c r="A4370" s="14" t="s">
        <v>1641</v>
      </c>
      <c r="B4370" s="15">
        <v>42763.518865740742</v>
      </c>
      <c r="C4370" t="str">
        <f t="shared" si="136"/>
        <v>28-1-2017</v>
      </c>
      <c r="D4370">
        <f t="shared" si="137"/>
        <v>12</v>
      </c>
      <c r="E4370" s="14" t="s">
        <v>1145</v>
      </c>
    </row>
    <row r="4371" spans="1:5" x14ac:dyDescent="0.25">
      <c r="A4371" s="14" t="s">
        <v>2644</v>
      </c>
      <c r="B4371" s="15">
        <v>42763.518900462965</v>
      </c>
      <c r="C4371" t="str">
        <f t="shared" si="136"/>
        <v>28-1-2017</v>
      </c>
      <c r="D4371">
        <f t="shared" si="137"/>
        <v>12</v>
      </c>
      <c r="E4371" s="14" t="s">
        <v>1143</v>
      </c>
    </row>
    <row r="4372" spans="1:5" x14ac:dyDescent="0.25">
      <c r="A4372" s="14" t="s">
        <v>2644</v>
      </c>
      <c r="B4372" s="15">
        <v>42763.518900462965</v>
      </c>
      <c r="C4372" t="str">
        <f t="shared" si="136"/>
        <v>28-1-2017</v>
      </c>
      <c r="D4372">
        <f t="shared" si="137"/>
        <v>12</v>
      </c>
      <c r="E4372" s="14" t="s">
        <v>1143</v>
      </c>
    </row>
    <row r="4373" spans="1:5" x14ac:dyDescent="0.25">
      <c r="A4373" s="14" t="s">
        <v>226</v>
      </c>
      <c r="B4373" s="15">
        <v>42763.519293981481</v>
      </c>
      <c r="C4373" t="str">
        <f t="shared" si="136"/>
        <v>28-1-2017</v>
      </c>
      <c r="D4373">
        <f t="shared" si="137"/>
        <v>12</v>
      </c>
      <c r="E4373" s="14" t="s">
        <v>1145</v>
      </c>
    </row>
    <row r="4374" spans="1:5" x14ac:dyDescent="0.25">
      <c r="A4374" s="14" t="s">
        <v>379</v>
      </c>
      <c r="B4374" s="15">
        <v>42763.519849537035</v>
      </c>
      <c r="C4374" t="str">
        <f t="shared" si="136"/>
        <v>28-1-2017</v>
      </c>
      <c r="D4374">
        <f t="shared" si="137"/>
        <v>12</v>
      </c>
      <c r="E4374" s="14" t="s">
        <v>1150</v>
      </c>
    </row>
    <row r="4375" spans="1:5" x14ac:dyDescent="0.25">
      <c r="A4375" s="14" t="s">
        <v>1817</v>
      </c>
      <c r="B4375" s="15">
        <v>42763.520231481481</v>
      </c>
      <c r="C4375" t="str">
        <f t="shared" si="136"/>
        <v>28-1-2017</v>
      </c>
      <c r="D4375">
        <f t="shared" si="137"/>
        <v>12</v>
      </c>
      <c r="E4375" s="14" t="s">
        <v>1143</v>
      </c>
    </row>
    <row r="4376" spans="1:5" x14ac:dyDescent="0.25">
      <c r="A4376" s="14" t="s">
        <v>1817</v>
      </c>
      <c r="B4376" s="15">
        <v>42763.520231481481</v>
      </c>
      <c r="C4376" t="str">
        <f t="shared" si="136"/>
        <v>28-1-2017</v>
      </c>
      <c r="D4376">
        <f t="shared" si="137"/>
        <v>12</v>
      </c>
      <c r="E4376" s="14" t="s">
        <v>1143</v>
      </c>
    </row>
    <row r="4377" spans="1:5" x14ac:dyDescent="0.25">
      <c r="A4377" s="14" t="s">
        <v>2645</v>
      </c>
      <c r="B4377" s="15">
        <v>42763.520844907405</v>
      </c>
      <c r="C4377" t="str">
        <f t="shared" si="136"/>
        <v>28-1-2017</v>
      </c>
      <c r="D4377">
        <f t="shared" si="137"/>
        <v>12</v>
      </c>
      <c r="E4377" s="14" t="s">
        <v>1143</v>
      </c>
    </row>
    <row r="4378" spans="1:5" x14ac:dyDescent="0.25">
      <c r="A4378" s="14" t="s">
        <v>2645</v>
      </c>
      <c r="B4378" s="15">
        <v>42763.520844907405</v>
      </c>
      <c r="C4378" t="str">
        <f t="shared" si="136"/>
        <v>28-1-2017</v>
      </c>
      <c r="D4378">
        <f t="shared" si="137"/>
        <v>12</v>
      </c>
      <c r="E4378" s="14" t="s">
        <v>1143</v>
      </c>
    </row>
    <row r="4379" spans="1:5" x14ac:dyDescent="0.25">
      <c r="A4379" s="14" t="s">
        <v>1814</v>
      </c>
      <c r="B4379" s="15">
        <v>42763.520949074074</v>
      </c>
      <c r="C4379" t="str">
        <f t="shared" si="136"/>
        <v>28-1-2017</v>
      </c>
      <c r="D4379">
        <f t="shared" si="137"/>
        <v>12</v>
      </c>
      <c r="E4379" s="14" t="s">
        <v>1143</v>
      </c>
    </row>
    <row r="4380" spans="1:5" x14ac:dyDescent="0.25">
      <c r="A4380" s="14" t="s">
        <v>1814</v>
      </c>
      <c r="B4380" s="15">
        <v>42763.520949074074</v>
      </c>
      <c r="C4380" t="str">
        <f t="shared" si="136"/>
        <v>28-1-2017</v>
      </c>
      <c r="D4380">
        <f t="shared" si="137"/>
        <v>12</v>
      </c>
      <c r="E4380" s="14" t="s">
        <v>1143</v>
      </c>
    </row>
    <row r="4381" spans="1:5" x14ac:dyDescent="0.25">
      <c r="A4381" s="14" t="s">
        <v>1533</v>
      </c>
      <c r="B4381" s="15">
        <v>42763.523125</v>
      </c>
      <c r="C4381" t="str">
        <f t="shared" si="136"/>
        <v>28-1-2017</v>
      </c>
      <c r="D4381">
        <f t="shared" si="137"/>
        <v>12</v>
      </c>
      <c r="E4381" s="14" t="s">
        <v>1147</v>
      </c>
    </row>
    <row r="4382" spans="1:5" x14ac:dyDescent="0.25">
      <c r="A4382" s="14" t="s">
        <v>2286</v>
      </c>
      <c r="B4382" s="15">
        <v>42763.523657407408</v>
      </c>
      <c r="C4382" t="str">
        <f t="shared" si="136"/>
        <v>28-1-2017</v>
      </c>
      <c r="D4382">
        <f t="shared" si="137"/>
        <v>12</v>
      </c>
      <c r="E4382" s="14" t="s">
        <v>1147</v>
      </c>
    </row>
    <row r="4383" spans="1:5" x14ac:dyDescent="0.25">
      <c r="A4383" s="14" t="s">
        <v>2043</v>
      </c>
      <c r="B4383" s="14" t="s">
        <v>2985</v>
      </c>
      <c r="C4383" t="e">
        <f t="shared" si="136"/>
        <v>#VALUE!</v>
      </c>
      <c r="D4383" t="e">
        <f t="shared" si="137"/>
        <v>#VALUE!</v>
      </c>
      <c r="E4383" s="14" t="s">
        <v>1150</v>
      </c>
    </row>
    <row r="4384" spans="1:5" x14ac:dyDescent="0.25">
      <c r="A4384" s="14" t="s">
        <v>230</v>
      </c>
      <c r="B4384" s="15">
        <v>42763.524259259262</v>
      </c>
      <c r="C4384" t="str">
        <f t="shared" si="136"/>
        <v>28-1-2017</v>
      </c>
      <c r="D4384">
        <f t="shared" si="137"/>
        <v>12</v>
      </c>
      <c r="E4384" s="14" t="s">
        <v>1145</v>
      </c>
    </row>
    <row r="4385" spans="1:5" x14ac:dyDescent="0.25">
      <c r="A4385" s="14" t="s">
        <v>759</v>
      </c>
      <c r="B4385" s="15">
        <v>42763.524837962963</v>
      </c>
      <c r="C4385" t="str">
        <f t="shared" si="136"/>
        <v>28-1-2017</v>
      </c>
      <c r="D4385">
        <f t="shared" si="137"/>
        <v>12</v>
      </c>
      <c r="E4385" s="14" t="s">
        <v>1145</v>
      </c>
    </row>
    <row r="4386" spans="1:5" x14ac:dyDescent="0.25">
      <c r="A4386" s="14" t="s">
        <v>1961</v>
      </c>
      <c r="B4386" s="15">
        <v>42763.525335648148</v>
      </c>
      <c r="C4386" t="str">
        <f t="shared" si="136"/>
        <v>28-1-2017</v>
      </c>
      <c r="D4386">
        <f t="shared" si="137"/>
        <v>12</v>
      </c>
      <c r="E4386" s="14" t="s">
        <v>1145</v>
      </c>
    </row>
    <row r="4387" spans="1:5" x14ac:dyDescent="0.25">
      <c r="A4387" s="14" t="s">
        <v>2009</v>
      </c>
      <c r="B4387" s="15">
        <v>42763.526041666664</v>
      </c>
      <c r="C4387" t="str">
        <f t="shared" si="136"/>
        <v>28-1-2017</v>
      </c>
      <c r="D4387">
        <f t="shared" si="137"/>
        <v>12</v>
      </c>
      <c r="E4387" s="14" t="s">
        <v>1147</v>
      </c>
    </row>
    <row r="4388" spans="1:5" x14ac:dyDescent="0.25">
      <c r="A4388" s="14" t="s">
        <v>2646</v>
      </c>
      <c r="B4388" s="15">
        <v>42763.526550925926</v>
      </c>
      <c r="C4388" t="str">
        <f t="shared" si="136"/>
        <v>28-1-2017</v>
      </c>
      <c r="D4388">
        <f t="shared" si="137"/>
        <v>12</v>
      </c>
      <c r="E4388" s="14" t="s">
        <v>1143</v>
      </c>
    </row>
    <row r="4389" spans="1:5" x14ac:dyDescent="0.25">
      <c r="A4389" s="14" t="s">
        <v>2646</v>
      </c>
      <c r="B4389" s="15">
        <v>42763.526550925926</v>
      </c>
      <c r="C4389" t="str">
        <f t="shared" si="136"/>
        <v>28-1-2017</v>
      </c>
      <c r="D4389">
        <f t="shared" si="137"/>
        <v>12</v>
      </c>
      <c r="E4389" s="14" t="s">
        <v>1143</v>
      </c>
    </row>
    <row r="4390" spans="1:5" x14ac:dyDescent="0.25">
      <c r="A4390" s="14" t="s">
        <v>2647</v>
      </c>
      <c r="B4390" s="15">
        <v>42763.526631944442</v>
      </c>
      <c r="C4390" t="str">
        <f t="shared" si="136"/>
        <v>28-1-2017</v>
      </c>
      <c r="D4390">
        <f t="shared" si="137"/>
        <v>12</v>
      </c>
      <c r="E4390" s="14" t="s">
        <v>1143</v>
      </c>
    </row>
    <row r="4391" spans="1:5" x14ac:dyDescent="0.25">
      <c r="A4391" s="14" t="s">
        <v>2647</v>
      </c>
      <c r="B4391" s="15">
        <v>42763.526631944442</v>
      </c>
      <c r="C4391" t="str">
        <f t="shared" si="136"/>
        <v>28-1-2017</v>
      </c>
      <c r="D4391">
        <f t="shared" si="137"/>
        <v>12</v>
      </c>
      <c r="E4391" s="14" t="s">
        <v>1143</v>
      </c>
    </row>
    <row r="4392" spans="1:5" x14ac:dyDescent="0.25">
      <c r="A4392" s="14" t="s">
        <v>1222</v>
      </c>
      <c r="B4392" s="15">
        <v>42763.528043981481</v>
      </c>
      <c r="C4392" t="str">
        <f t="shared" si="136"/>
        <v>28-1-2017</v>
      </c>
      <c r="D4392">
        <f t="shared" si="137"/>
        <v>12</v>
      </c>
      <c r="E4392" s="14" t="s">
        <v>1143</v>
      </c>
    </row>
    <row r="4393" spans="1:5" x14ac:dyDescent="0.25">
      <c r="A4393" s="14" t="s">
        <v>1222</v>
      </c>
      <c r="B4393" s="15">
        <v>42763.528043981481</v>
      </c>
      <c r="C4393" t="str">
        <f t="shared" si="136"/>
        <v>28-1-2017</v>
      </c>
      <c r="D4393">
        <f t="shared" si="137"/>
        <v>12</v>
      </c>
      <c r="E4393" s="14" t="s">
        <v>1143</v>
      </c>
    </row>
    <row r="4394" spans="1:5" x14ac:dyDescent="0.25">
      <c r="A4394" s="14" t="s">
        <v>662</v>
      </c>
      <c r="B4394" s="15">
        <v>42763.528229166666</v>
      </c>
      <c r="C4394" t="str">
        <f t="shared" si="136"/>
        <v>28-1-2017</v>
      </c>
      <c r="D4394">
        <f t="shared" si="137"/>
        <v>12</v>
      </c>
      <c r="E4394" s="14" t="s">
        <v>1145</v>
      </c>
    </row>
    <row r="4395" spans="1:5" x14ac:dyDescent="0.25">
      <c r="A4395" s="14" t="s">
        <v>2038</v>
      </c>
      <c r="B4395" s="15">
        <v>42763.529374999998</v>
      </c>
      <c r="C4395" t="str">
        <f t="shared" si="136"/>
        <v>28-1-2017</v>
      </c>
      <c r="D4395">
        <f t="shared" si="137"/>
        <v>12</v>
      </c>
      <c r="E4395" s="14" t="s">
        <v>1147</v>
      </c>
    </row>
    <row r="4396" spans="1:5" x14ac:dyDescent="0.25">
      <c r="A4396" s="14" t="s">
        <v>452</v>
      </c>
      <c r="B4396" s="15">
        <v>42763.529398148145</v>
      </c>
      <c r="C4396" t="str">
        <f t="shared" si="136"/>
        <v>28-1-2017</v>
      </c>
      <c r="D4396">
        <f t="shared" si="137"/>
        <v>12</v>
      </c>
      <c r="E4396" s="14" t="s">
        <v>1143</v>
      </c>
    </row>
    <row r="4397" spans="1:5" x14ac:dyDescent="0.25">
      <c r="A4397" s="14" t="s">
        <v>452</v>
      </c>
      <c r="B4397" s="15">
        <v>42763.529398148145</v>
      </c>
      <c r="C4397" t="str">
        <f t="shared" si="136"/>
        <v>28-1-2017</v>
      </c>
      <c r="D4397">
        <f t="shared" si="137"/>
        <v>12</v>
      </c>
      <c r="E4397" s="14" t="s">
        <v>1143</v>
      </c>
    </row>
    <row r="4398" spans="1:5" x14ac:dyDescent="0.25">
      <c r="A4398" s="14" t="s">
        <v>2035</v>
      </c>
      <c r="B4398" s="15">
        <v>42763.531006944446</v>
      </c>
      <c r="C4398" t="str">
        <f t="shared" si="136"/>
        <v>28-1-2017</v>
      </c>
      <c r="D4398">
        <f t="shared" si="137"/>
        <v>12</v>
      </c>
      <c r="E4398" s="14" t="s">
        <v>1147</v>
      </c>
    </row>
    <row r="4399" spans="1:5" x14ac:dyDescent="0.25">
      <c r="A4399" s="14" t="s">
        <v>2069</v>
      </c>
      <c r="B4399" s="15">
        <v>42763.5312037037</v>
      </c>
      <c r="C4399" t="str">
        <f t="shared" si="136"/>
        <v>28-1-2017</v>
      </c>
      <c r="D4399">
        <f t="shared" si="137"/>
        <v>12</v>
      </c>
      <c r="E4399" s="14" t="s">
        <v>1147</v>
      </c>
    </row>
    <row r="4400" spans="1:5" x14ac:dyDescent="0.25">
      <c r="A4400" s="14" t="s">
        <v>1529</v>
      </c>
      <c r="B4400" s="15">
        <v>42763.531435185185</v>
      </c>
      <c r="C4400" t="str">
        <f t="shared" si="136"/>
        <v>28-1-2017</v>
      </c>
      <c r="D4400">
        <f t="shared" si="137"/>
        <v>12</v>
      </c>
      <c r="E4400" s="14" t="s">
        <v>1147</v>
      </c>
    </row>
    <row r="4401" spans="1:5" x14ac:dyDescent="0.25">
      <c r="A4401" s="14" t="s">
        <v>1663</v>
      </c>
      <c r="B4401" s="15">
        <v>42763.531817129631</v>
      </c>
      <c r="C4401" t="str">
        <f t="shared" si="136"/>
        <v>28-1-2017</v>
      </c>
      <c r="D4401">
        <f t="shared" si="137"/>
        <v>12</v>
      </c>
      <c r="E4401" s="14" t="s">
        <v>1147</v>
      </c>
    </row>
    <row r="4402" spans="1:5" x14ac:dyDescent="0.25">
      <c r="A4402" s="14" t="s">
        <v>407</v>
      </c>
      <c r="B4402" s="15">
        <v>42763.53229166667</v>
      </c>
      <c r="C4402" t="str">
        <f t="shared" si="136"/>
        <v>28-1-2017</v>
      </c>
      <c r="D4402">
        <f t="shared" si="137"/>
        <v>12</v>
      </c>
      <c r="E4402" s="14" t="s">
        <v>1147</v>
      </c>
    </row>
    <row r="4403" spans="1:5" x14ac:dyDescent="0.25">
      <c r="A4403" s="14" t="s">
        <v>2648</v>
      </c>
      <c r="B4403" s="15">
        <v>42763.532418981478</v>
      </c>
      <c r="C4403" t="str">
        <f t="shared" si="136"/>
        <v>28-1-2017</v>
      </c>
      <c r="D4403">
        <f t="shared" si="137"/>
        <v>12</v>
      </c>
      <c r="E4403" s="14" t="s">
        <v>1145</v>
      </c>
    </row>
    <row r="4404" spans="1:5" x14ac:dyDescent="0.25">
      <c r="A4404" s="14" t="s">
        <v>311</v>
      </c>
      <c r="B4404" s="15">
        <v>42763.532523148147</v>
      </c>
      <c r="C4404" t="str">
        <f t="shared" si="136"/>
        <v>28-1-2017</v>
      </c>
      <c r="D4404">
        <f t="shared" si="137"/>
        <v>12</v>
      </c>
      <c r="E4404" s="14" t="s">
        <v>1147</v>
      </c>
    </row>
    <row r="4405" spans="1:5" x14ac:dyDescent="0.25">
      <c r="A4405" s="14" t="s">
        <v>1785</v>
      </c>
      <c r="B4405" s="15">
        <v>42763.533206018517</v>
      </c>
      <c r="C4405" t="str">
        <f t="shared" si="136"/>
        <v>28-1-2017</v>
      </c>
      <c r="D4405">
        <f t="shared" si="137"/>
        <v>12</v>
      </c>
      <c r="E4405" s="14" t="s">
        <v>1143</v>
      </c>
    </row>
    <row r="4406" spans="1:5" x14ac:dyDescent="0.25">
      <c r="A4406" s="14" t="s">
        <v>1785</v>
      </c>
      <c r="B4406" s="15">
        <v>42763.533206018517</v>
      </c>
      <c r="C4406" t="str">
        <f t="shared" si="136"/>
        <v>28-1-2017</v>
      </c>
      <c r="D4406">
        <f t="shared" si="137"/>
        <v>12</v>
      </c>
      <c r="E4406" s="14" t="s">
        <v>1143</v>
      </c>
    </row>
    <row r="4407" spans="1:5" x14ac:dyDescent="0.25">
      <c r="A4407" s="14" t="s">
        <v>206</v>
      </c>
      <c r="B4407" s="15">
        <v>42763.533113425925</v>
      </c>
      <c r="C4407" t="str">
        <f t="shared" si="136"/>
        <v>28-1-2017</v>
      </c>
      <c r="D4407">
        <f t="shared" si="137"/>
        <v>12</v>
      </c>
      <c r="E4407" s="14" t="s">
        <v>1150</v>
      </c>
    </row>
    <row r="4408" spans="1:5" x14ac:dyDescent="0.25">
      <c r="A4408" s="14" t="s">
        <v>2291</v>
      </c>
      <c r="B4408" s="14" t="s">
        <v>2985</v>
      </c>
      <c r="C4408" t="e">
        <f t="shared" si="136"/>
        <v>#VALUE!</v>
      </c>
      <c r="D4408" t="e">
        <f t="shared" si="137"/>
        <v>#VALUE!</v>
      </c>
      <c r="E4408" s="14" t="s">
        <v>1150</v>
      </c>
    </row>
    <row r="4409" spans="1:5" x14ac:dyDescent="0.25">
      <c r="A4409" s="14" t="s">
        <v>2291</v>
      </c>
      <c r="B4409" s="14" t="s">
        <v>2985</v>
      </c>
      <c r="C4409" t="e">
        <f t="shared" si="136"/>
        <v>#VALUE!</v>
      </c>
      <c r="D4409" t="e">
        <f t="shared" si="137"/>
        <v>#VALUE!</v>
      </c>
      <c r="E4409" s="14" t="s">
        <v>1150</v>
      </c>
    </row>
    <row r="4410" spans="1:5" x14ac:dyDescent="0.25">
      <c r="A4410" s="14" t="s">
        <v>2055</v>
      </c>
      <c r="B4410" s="14" t="s">
        <v>2985</v>
      </c>
      <c r="C4410" t="e">
        <f t="shared" si="136"/>
        <v>#VALUE!</v>
      </c>
      <c r="D4410" t="e">
        <f t="shared" si="137"/>
        <v>#VALUE!</v>
      </c>
      <c r="E4410" s="14" t="s">
        <v>1150</v>
      </c>
    </row>
    <row r="4411" spans="1:5" x14ac:dyDescent="0.25">
      <c r="A4411" s="14" t="s">
        <v>2055</v>
      </c>
      <c r="B4411" s="14" t="s">
        <v>2985</v>
      </c>
      <c r="C4411" t="e">
        <f t="shared" si="136"/>
        <v>#VALUE!</v>
      </c>
      <c r="D4411" t="e">
        <f t="shared" si="137"/>
        <v>#VALUE!</v>
      </c>
      <c r="E4411" s="14" t="s">
        <v>1150</v>
      </c>
    </row>
    <row r="4412" spans="1:5" x14ac:dyDescent="0.25">
      <c r="A4412" s="14" t="s">
        <v>197</v>
      </c>
      <c r="B4412" s="14" t="s">
        <v>2985</v>
      </c>
      <c r="C4412" t="e">
        <f t="shared" si="136"/>
        <v>#VALUE!</v>
      </c>
      <c r="D4412" t="e">
        <f t="shared" si="137"/>
        <v>#VALUE!</v>
      </c>
      <c r="E4412" s="14" t="s">
        <v>1150</v>
      </c>
    </row>
    <row r="4413" spans="1:5" x14ac:dyDescent="0.25">
      <c r="A4413" s="14" t="s">
        <v>2006</v>
      </c>
      <c r="B4413" s="15">
        <v>42763.534236111111</v>
      </c>
      <c r="C4413" t="str">
        <f t="shared" si="136"/>
        <v>28-1-2017</v>
      </c>
      <c r="D4413">
        <f t="shared" si="137"/>
        <v>12</v>
      </c>
      <c r="E4413" s="14" t="s">
        <v>1147</v>
      </c>
    </row>
    <row r="4414" spans="1:5" x14ac:dyDescent="0.25">
      <c r="A4414" s="14" t="s">
        <v>1994</v>
      </c>
      <c r="B4414" s="15">
        <v>42763.53570601852</v>
      </c>
      <c r="C4414" t="str">
        <f t="shared" si="136"/>
        <v>28-1-2017</v>
      </c>
      <c r="D4414">
        <f t="shared" si="137"/>
        <v>12</v>
      </c>
      <c r="E4414" s="14" t="s">
        <v>1147</v>
      </c>
    </row>
    <row r="4415" spans="1:5" x14ac:dyDescent="0.25">
      <c r="A4415" s="14" t="s">
        <v>2649</v>
      </c>
      <c r="B4415" s="15">
        <v>42763.535312499997</v>
      </c>
      <c r="C4415" t="str">
        <f t="shared" si="136"/>
        <v>28-1-2017</v>
      </c>
      <c r="D4415">
        <f t="shared" si="137"/>
        <v>12</v>
      </c>
      <c r="E4415" s="14" t="s">
        <v>1145</v>
      </c>
    </row>
    <row r="4416" spans="1:5" x14ac:dyDescent="0.25">
      <c r="A4416" s="14" t="s">
        <v>1163</v>
      </c>
      <c r="B4416" s="15">
        <v>42763.535509259258</v>
      </c>
      <c r="C4416" t="str">
        <f t="shared" si="136"/>
        <v>28-1-2017</v>
      </c>
      <c r="D4416">
        <f t="shared" si="137"/>
        <v>12</v>
      </c>
      <c r="E4416" s="14" t="s">
        <v>1150</v>
      </c>
    </row>
    <row r="4417" spans="1:5" x14ac:dyDescent="0.25">
      <c r="A4417" s="14" t="s">
        <v>2294</v>
      </c>
      <c r="B4417" s="14" t="s">
        <v>2985</v>
      </c>
      <c r="C4417" t="e">
        <f t="shared" si="136"/>
        <v>#VALUE!</v>
      </c>
      <c r="D4417" t="e">
        <f t="shared" si="137"/>
        <v>#VALUE!</v>
      </c>
      <c r="E4417" s="14" t="s">
        <v>1150</v>
      </c>
    </row>
    <row r="4418" spans="1:5" x14ac:dyDescent="0.25">
      <c r="A4418" s="14" t="s">
        <v>2294</v>
      </c>
      <c r="B4418" s="14" t="s">
        <v>2985</v>
      </c>
      <c r="C4418" t="e">
        <f t="shared" si="136"/>
        <v>#VALUE!</v>
      </c>
      <c r="D4418" t="e">
        <f t="shared" si="137"/>
        <v>#VALUE!</v>
      </c>
      <c r="E4418" s="14" t="s">
        <v>1150</v>
      </c>
    </row>
    <row r="4419" spans="1:5" x14ac:dyDescent="0.25">
      <c r="A4419" s="14" t="s">
        <v>1568</v>
      </c>
      <c r="B4419" s="15">
        <v>42763.537303240744</v>
      </c>
      <c r="C4419" t="str">
        <f t="shared" ref="C4419:C4482" si="138">CONCATENATE(DAY(B4419),"-",MONTH(B4419),"-",YEAR(B4419))</f>
        <v>28-1-2017</v>
      </c>
      <c r="D4419">
        <f t="shared" ref="D4419:D4482" si="139">HOUR(B4419)</f>
        <v>12</v>
      </c>
      <c r="E4419" s="14" t="s">
        <v>1145</v>
      </c>
    </row>
    <row r="4420" spans="1:5" x14ac:dyDescent="0.25">
      <c r="A4420" s="14" t="s">
        <v>1181</v>
      </c>
      <c r="B4420" s="15">
        <v>42763.537361111114</v>
      </c>
      <c r="C4420" t="str">
        <f t="shared" si="138"/>
        <v>28-1-2017</v>
      </c>
      <c r="D4420">
        <f t="shared" si="139"/>
        <v>12</v>
      </c>
      <c r="E4420" s="14" t="s">
        <v>1150</v>
      </c>
    </row>
    <row r="4421" spans="1:5" x14ac:dyDescent="0.25">
      <c r="A4421" s="14" t="s">
        <v>2008</v>
      </c>
      <c r="B4421" s="14" t="s">
        <v>2985</v>
      </c>
      <c r="C4421" t="e">
        <f t="shared" si="138"/>
        <v>#VALUE!</v>
      </c>
      <c r="D4421" t="e">
        <f t="shared" si="139"/>
        <v>#VALUE!</v>
      </c>
      <c r="E4421" s="14" t="s">
        <v>1150</v>
      </c>
    </row>
    <row r="4422" spans="1:5" x14ac:dyDescent="0.25">
      <c r="A4422" s="14" t="s">
        <v>46</v>
      </c>
      <c r="B4422" s="15">
        <v>42763.538761574076</v>
      </c>
      <c r="C4422" t="str">
        <f t="shared" si="138"/>
        <v>28-1-2017</v>
      </c>
      <c r="D4422">
        <f t="shared" si="139"/>
        <v>12</v>
      </c>
      <c r="E4422" s="14" t="s">
        <v>1145</v>
      </c>
    </row>
    <row r="4423" spans="1:5" x14ac:dyDescent="0.25">
      <c r="A4423" s="14" t="s">
        <v>1169</v>
      </c>
      <c r="B4423" s="15">
        <v>42763.538819444446</v>
      </c>
      <c r="C4423" t="str">
        <f t="shared" si="138"/>
        <v>28-1-2017</v>
      </c>
      <c r="D4423">
        <f t="shared" si="139"/>
        <v>12</v>
      </c>
      <c r="E4423" s="14" t="s">
        <v>1150</v>
      </c>
    </row>
    <row r="4424" spans="1:5" x14ac:dyDescent="0.25">
      <c r="A4424" s="14" t="s">
        <v>2650</v>
      </c>
      <c r="B4424" s="15">
        <v>42763.539085648146</v>
      </c>
      <c r="C4424" t="str">
        <f t="shared" si="138"/>
        <v>28-1-2017</v>
      </c>
      <c r="D4424">
        <f t="shared" si="139"/>
        <v>12</v>
      </c>
      <c r="E4424" s="14" t="s">
        <v>1145</v>
      </c>
    </row>
    <row r="4425" spans="1:5" x14ac:dyDescent="0.25">
      <c r="A4425" s="14" t="s">
        <v>2651</v>
      </c>
      <c r="B4425" s="15">
        <v>42763.54005787037</v>
      </c>
      <c r="C4425" t="str">
        <f t="shared" si="138"/>
        <v>28-1-2017</v>
      </c>
      <c r="D4425">
        <f t="shared" si="139"/>
        <v>12</v>
      </c>
      <c r="E4425" s="14" t="s">
        <v>1143</v>
      </c>
    </row>
    <row r="4426" spans="1:5" x14ac:dyDescent="0.25">
      <c r="A4426" s="14" t="s">
        <v>2651</v>
      </c>
      <c r="B4426" s="15">
        <v>42763.54005787037</v>
      </c>
      <c r="C4426" t="str">
        <f t="shared" si="138"/>
        <v>28-1-2017</v>
      </c>
      <c r="D4426">
        <f t="shared" si="139"/>
        <v>12</v>
      </c>
      <c r="E4426" s="14" t="s">
        <v>1143</v>
      </c>
    </row>
    <row r="4427" spans="1:5" x14ac:dyDescent="0.25">
      <c r="A4427" s="14" t="s">
        <v>1429</v>
      </c>
      <c r="B4427" s="15">
        <v>42763.540312500001</v>
      </c>
      <c r="C4427" t="str">
        <f t="shared" si="138"/>
        <v>28-1-2017</v>
      </c>
      <c r="D4427">
        <f t="shared" si="139"/>
        <v>12</v>
      </c>
      <c r="E4427" s="14" t="s">
        <v>1145</v>
      </c>
    </row>
    <row r="4428" spans="1:5" x14ac:dyDescent="0.25">
      <c r="A4428" s="14" t="s">
        <v>171</v>
      </c>
      <c r="B4428" s="14" t="s">
        <v>2985</v>
      </c>
      <c r="C4428" t="e">
        <f t="shared" si="138"/>
        <v>#VALUE!</v>
      </c>
      <c r="D4428" t="e">
        <f t="shared" si="139"/>
        <v>#VALUE!</v>
      </c>
      <c r="E4428" s="14" t="s">
        <v>1150</v>
      </c>
    </row>
    <row r="4429" spans="1:5" x14ac:dyDescent="0.25">
      <c r="A4429" s="14" t="s">
        <v>187</v>
      </c>
      <c r="B4429" s="14" t="s">
        <v>2985</v>
      </c>
      <c r="C4429" t="e">
        <f t="shared" si="138"/>
        <v>#VALUE!</v>
      </c>
      <c r="D4429" t="e">
        <f t="shared" si="139"/>
        <v>#VALUE!</v>
      </c>
      <c r="E4429" s="14" t="s">
        <v>1150</v>
      </c>
    </row>
    <row r="4430" spans="1:5" x14ac:dyDescent="0.25">
      <c r="A4430" s="14" t="s">
        <v>2318</v>
      </c>
      <c r="B4430" s="14" t="s">
        <v>2985</v>
      </c>
      <c r="C4430" t="e">
        <f t="shared" si="138"/>
        <v>#VALUE!</v>
      </c>
      <c r="D4430" t="e">
        <f t="shared" si="139"/>
        <v>#VALUE!</v>
      </c>
      <c r="E4430" s="14" t="s">
        <v>1150</v>
      </c>
    </row>
    <row r="4431" spans="1:5" x14ac:dyDescent="0.25">
      <c r="A4431" s="14" t="s">
        <v>2318</v>
      </c>
      <c r="B4431" s="14" t="s">
        <v>2985</v>
      </c>
      <c r="C4431" t="e">
        <f t="shared" si="138"/>
        <v>#VALUE!</v>
      </c>
      <c r="D4431" t="e">
        <f t="shared" si="139"/>
        <v>#VALUE!</v>
      </c>
      <c r="E4431" s="14" t="s">
        <v>1150</v>
      </c>
    </row>
    <row r="4432" spans="1:5" x14ac:dyDescent="0.25">
      <c r="A4432" s="14" t="s">
        <v>47</v>
      </c>
      <c r="B4432" s="15">
        <v>42763.540914351855</v>
      </c>
      <c r="C4432" t="str">
        <f t="shared" si="138"/>
        <v>28-1-2017</v>
      </c>
      <c r="D4432">
        <f t="shared" si="139"/>
        <v>12</v>
      </c>
      <c r="E4432" s="14" t="s">
        <v>1145</v>
      </c>
    </row>
    <row r="4433" spans="1:5" x14ac:dyDescent="0.25">
      <c r="A4433" s="14" t="s">
        <v>2610</v>
      </c>
      <c r="B4433" s="14" t="s">
        <v>2985</v>
      </c>
      <c r="C4433" t="e">
        <f t="shared" si="138"/>
        <v>#VALUE!</v>
      </c>
      <c r="D4433" t="e">
        <f t="shared" si="139"/>
        <v>#VALUE!</v>
      </c>
      <c r="E4433" s="14" t="s">
        <v>1150</v>
      </c>
    </row>
    <row r="4434" spans="1:5" x14ac:dyDescent="0.25">
      <c r="A4434" s="14" t="s">
        <v>2610</v>
      </c>
      <c r="B4434" s="14" t="s">
        <v>2985</v>
      </c>
      <c r="C4434" t="e">
        <f t="shared" si="138"/>
        <v>#VALUE!</v>
      </c>
      <c r="D4434" t="e">
        <f t="shared" si="139"/>
        <v>#VALUE!</v>
      </c>
      <c r="E4434" s="14" t="s">
        <v>1150</v>
      </c>
    </row>
    <row r="4435" spans="1:5" x14ac:dyDescent="0.25">
      <c r="A4435" s="14" t="s">
        <v>773</v>
      </c>
      <c r="B4435" s="14" t="s">
        <v>2985</v>
      </c>
      <c r="C4435" t="e">
        <f t="shared" si="138"/>
        <v>#VALUE!</v>
      </c>
      <c r="D4435" t="e">
        <f t="shared" si="139"/>
        <v>#VALUE!</v>
      </c>
      <c r="E4435" s="14" t="s">
        <v>1150</v>
      </c>
    </row>
    <row r="4436" spans="1:5" x14ac:dyDescent="0.25">
      <c r="A4436" s="14" t="s">
        <v>2652</v>
      </c>
      <c r="B4436" s="14" t="s">
        <v>2985</v>
      </c>
      <c r="C4436" t="e">
        <f t="shared" si="138"/>
        <v>#VALUE!</v>
      </c>
      <c r="D4436" t="e">
        <f t="shared" si="139"/>
        <v>#VALUE!</v>
      </c>
      <c r="E4436" s="14" t="s">
        <v>1150</v>
      </c>
    </row>
    <row r="4437" spans="1:5" x14ac:dyDescent="0.25">
      <c r="A4437" s="14" t="s">
        <v>280</v>
      </c>
      <c r="B4437" s="15">
        <v>42763.541562500002</v>
      </c>
      <c r="C4437" t="str">
        <f t="shared" si="138"/>
        <v>28-1-2017</v>
      </c>
      <c r="D4437">
        <f t="shared" si="139"/>
        <v>12</v>
      </c>
      <c r="E4437" s="14" t="s">
        <v>1145</v>
      </c>
    </row>
    <row r="4438" spans="1:5" x14ac:dyDescent="0.25">
      <c r="A4438" s="14" t="s">
        <v>2544</v>
      </c>
      <c r="B4438" s="15">
        <v>42763.541886574072</v>
      </c>
      <c r="C4438" t="str">
        <f t="shared" si="138"/>
        <v>28-1-2017</v>
      </c>
      <c r="D4438">
        <f t="shared" si="139"/>
        <v>13</v>
      </c>
      <c r="E4438" s="14" t="s">
        <v>1147</v>
      </c>
    </row>
    <row r="4439" spans="1:5" x14ac:dyDescent="0.25">
      <c r="A4439" s="14" t="s">
        <v>1490</v>
      </c>
      <c r="B4439" s="15">
        <v>42763.542280092595</v>
      </c>
      <c r="C4439" t="str">
        <f t="shared" si="138"/>
        <v>28-1-2017</v>
      </c>
      <c r="D4439">
        <f t="shared" si="139"/>
        <v>13</v>
      </c>
      <c r="E4439" s="14" t="s">
        <v>1147</v>
      </c>
    </row>
    <row r="4440" spans="1:5" x14ac:dyDescent="0.25">
      <c r="A4440" s="14" t="s">
        <v>1240</v>
      </c>
      <c r="B4440" s="15">
        <v>42763.542696759258</v>
      </c>
      <c r="C4440" t="str">
        <f t="shared" si="138"/>
        <v>28-1-2017</v>
      </c>
      <c r="D4440">
        <f t="shared" si="139"/>
        <v>13</v>
      </c>
      <c r="E4440" s="14" t="s">
        <v>1150</v>
      </c>
    </row>
    <row r="4441" spans="1:5" x14ac:dyDescent="0.25">
      <c r="A4441" s="14" t="s">
        <v>258</v>
      </c>
      <c r="B4441" s="15">
        <v>42763.542766203704</v>
      </c>
      <c r="C4441" t="str">
        <f t="shared" si="138"/>
        <v>28-1-2017</v>
      </c>
      <c r="D4441">
        <f t="shared" si="139"/>
        <v>13</v>
      </c>
      <c r="E4441" s="14" t="s">
        <v>1145</v>
      </c>
    </row>
    <row r="4442" spans="1:5" x14ac:dyDescent="0.25">
      <c r="A4442" s="14" t="s">
        <v>2653</v>
      </c>
      <c r="B4442" s="15">
        <v>42763.543379629627</v>
      </c>
      <c r="C4442" t="str">
        <f t="shared" si="138"/>
        <v>28-1-2017</v>
      </c>
      <c r="D4442">
        <f t="shared" si="139"/>
        <v>13</v>
      </c>
      <c r="E4442" s="14" t="s">
        <v>1143</v>
      </c>
    </row>
    <row r="4443" spans="1:5" x14ac:dyDescent="0.25">
      <c r="A4443" s="14" t="s">
        <v>2653</v>
      </c>
      <c r="B4443" s="15">
        <v>42763.543379629627</v>
      </c>
      <c r="C4443" t="str">
        <f t="shared" si="138"/>
        <v>28-1-2017</v>
      </c>
      <c r="D4443">
        <f t="shared" si="139"/>
        <v>13</v>
      </c>
      <c r="E4443" s="14" t="s">
        <v>1143</v>
      </c>
    </row>
    <row r="4444" spans="1:5" x14ac:dyDescent="0.25">
      <c r="A4444" s="14" t="s">
        <v>1172</v>
      </c>
      <c r="B4444" s="15">
        <v>42763.543877314813</v>
      </c>
      <c r="C4444" t="str">
        <f t="shared" si="138"/>
        <v>28-1-2017</v>
      </c>
      <c r="D4444">
        <f t="shared" si="139"/>
        <v>13</v>
      </c>
      <c r="E4444" s="14" t="s">
        <v>1145</v>
      </c>
    </row>
    <row r="4445" spans="1:5" x14ac:dyDescent="0.25">
      <c r="A4445" s="14" t="s">
        <v>1770</v>
      </c>
      <c r="B4445" s="15">
        <v>42763.543981481482</v>
      </c>
      <c r="C4445" t="str">
        <f t="shared" si="138"/>
        <v>28-1-2017</v>
      </c>
      <c r="D4445">
        <f t="shared" si="139"/>
        <v>13</v>
      </c>
      <c r="E4445" s="14" t="s">
        <v>1147</v>
      </c>
    </row>
    <row r="4446" spans="1:5" x14ac:dyDescent="0.25">
      <c r="A4446" s="14" t="s">
        <v>2654</v>
      </c>
      <c r="B4446" s="14" t="s">
        <v>2985</v>
      </c>
      <c r="C4446" t="e">
        <f t="shared" si="138"/>
        <v>#VALUE!</v>
      </c>
      <c r="D4446" t="e">
        <f t="shared" si="139"/>
        <v>#VALUE!</v>
      </c>
      <c r="E4446" s="14" t="s">
        <v>1150</v>
      </c>
    </row>
    <row r="4447" spans="1:5" x14ac:dyDescent="0.25">
      <c r="A4447" s="14" t="s">
        <v>601</v>
      </c>
      <c r="B4447" s="14" t="s">
        <v>2985</v>
      </c>
      <c r="C4447" t="e">
        <f t="shared" si="138"/>
        <v>#VALUE!</v>
      </c>
      <c r="D4447" t="e">
        <f t="shared" si="139"/>
        <v>#VALUE!</v>
      </c>
      <c r="E4447" s="14" t="s">
        <v>1150</v>
      </c>
    </row>
    <row r="4448" spans="1:5" x14ac:dyDescent="0.25">
      <c r="A4448" s="14" t="s">
        <v>249</v>
      </c>
      <c r="B4448" s="15">
        <v>42763.544328703705</v>
      </c>
      <c r="C4448" t="str">
        <f t="shared" si="138"/>
        <v>28-1-2017</v>
      </c>
      <c r="D4448">
        <f t="shared" si="139"/>
        <v>13</v>
      </c>
      <c r="E4448" s="14" t="s">
        <v>1145</v>
      </c>
    </row>
    <row r="4449" spans="1:5" x14ac:dyDescent="0.25">
      <c r="A4449" s="14" t="s">
        <v>249</v>
      </c>
      <c r="B4449" s="15">
        <v>42763.544328703705</v>
      </c>
      <c r="C4449" t="str">
        <f t="shared" si="138"/>
        <v>28-1-2017</v>
      </c>
      <c r="D4449">
        <f t="shared" si="139"/>
        <v>13</v>
      </c>
      <c r="E4449" s="14" t="s">
        <v>1145</v>
      </c>
    </row>
    <row r="4450" spans="1:5" x14ac:dyDescent="0.25">
      <c r="A4450" s="14" t="s">
        <v>2305</v>
      </c>
      <c r="B4450" s="14" t="s">
        <v>2985</v>
      </c>
      <c r="C4450" t="e">
        <f t="shared" si="138"/>
        <v>#VALUE!</v>
      </c>
      <c r="D4450" t="e">
        <f t="shared" si="139"/>
        <v>#VALUE!</v>
      </c>
      <c r="E4450" s="14" t="s">
        <v>1150</v>
      </c>
    </row>
    <row r="4451" spans="1:5" x14ac:dyDescent="0.25">
      <c r="A4451" s="14" t="s">
        <v>2305</v>
      </c>
      <c r="B4451" s="14" t="s">
        <v>2985</v>
      </c>
      <c r="C4451" t="e">
        <f t="shared" si="138"/>
        <v>#VALUE!</v>
      </c>
      <c r="D4451" t="e">
        <f t="shared" si="139"/>
        <v>#VALUE!</v>
      </c>
      <c r="E4451" s="14" t="s">
        <v>1150</v>
      </c>
    </row>
    <row r="4452" spans="1:5" x14ac:dyDescent="0.25">
      <c r="A4452" s="14" t="s">
        <v>2293</v>
      </c>
      <c r="B4452" s="14" t="s">
        <v>2985</v>
      </c>
      <c r="C4452" t="e">
        <f t="shared" si="138"/>
        <v>#VALUE!</v>
      </c>
      <c r="D4452" t="e">
        <f t="shared" si="139"/>
        <v>#VALUE!</v>
      </c>
      <c r="E4452" s="14" t="s">
        <v>1150</v>
      </c>
    </row>
    <row r="4453" spans="1:5" x14ac:dyDescent="0.25">
      <c r="A4453" s="14" t="s">
        <v>2293</v>
      </c>
      <c r="B4453" s="14" t="s">
        <v>2985</v>
      </c>
      <c r="C4453" t="e">
        <f t="shared" si="138"/>
        <v>#VALUE!</v>
      </c>
      <c r="D4453" t="e">
        <f t="shared" si="139"/>
        <v>#VALUE!</v>
      </c>
      <c r="E4453" s="14" t="s">
        <v>1150</v>
      </c>
    </row>
    <row r="4454" spans="1:5" x14ac:dyDescent="0.25">
      <c r="A4454" s="14" t="s">
        <v>2655</v>
      </c>
      <c r="B4454" s="15">
        <v>42763.544594907406</v>
      </c>
      <c r="C4454" t="str">
        <f t="shared" si="138"/>
        <v>28-1-2017</v>
      </c>
      <c r="D4454">
        <f t="shared" si="139"/>
        <v>13</v>
      </c>
      <c r="E4454" s="14" t="s">
        <v>1145</v>
      </c>
    </row>
    <row r="4455" spans="1:5" x14ac:dyDescent="0.25">
      <c r="A4455" s="14" t="s">
        <v>190</v>
      </c>
      <c r="B4455" s="14" t="s">
        <v>2985</v>
      </c>
      <c r="C4455" t="e">
        <f t="shared" si="138"/>
        <v>#VALUE!</v>
      </c>
      <c r="D4455" t="e">
        <f t="shared" si="139"/>
        <v>#VALUE!</v>
      </c>
      <c r="E4455" s="14" t="s">
        <v>1150</v>
      </c>
    </row>
    <row r="4456" spans="1:5" x14ac:dyDescent="0.25">
      <c r="A4456" s="14" t="s">
        <v>629</v>
      </c>
      <c r="B4456" s="14" t="s">
        <v>2985</v>
      </c>
      <c r="C4456" t="e">
        <f t="shared" si="138"/>
        <v>#VALUE!</v>
      </c>
      <c r="D4456" t="e">
        <f t="shared" si="139"/>
        <v>#VALUE!</v>
      </c>
      <c r="E4456" s="14" t="s">
        <v>1150</v>
      </c>
    </row>
    <row r="4457" spans="1:5" x14ac:dyDescent="0.25">
      <c r="A4457" s="14" t="s">
        <v>182</v>
      </c>
      <c r="B4457" s="14" t="s">
        <v>2985</v>
      </c>
      <c r="C4457" t="e">
        <f t="shared" si="138"/>
        <v>#VALUE!</v>
      </c>
      <c r="D4457" t="e">
        <f t="shared" si="139"/>
        <v>#VALUE!</v>
      </c>
      <c r="E4457" s="14" t="s">
        <v>1150</v>
      </c>
    </row>
    <row r="4458" spans="1:5" x14ac:dyDescent="0.25">
      <c r="A4458" s="14" t="s">
        <v>1781</v>
      </c>
      <c r="B4458" s="15">
        <v>42763.545300925929</v>
      </c>
      <c r="C4458" t="str">
        <f t="shared" si="138"/>
        <v>28-1-2017</v>
      </c>
      <c r="D4458">
        <f t="shared" si="139"/>
        <v>13</v>
      </c>
      <c r="E4458" s="14" t="s">
        <v>1143</v>
      </c>
    </row>
    <row r="4459" spans="1:5" x14ac:dyDescent="0.25">
      <c r="A4459" s="14" t="s">
        <v>1781</v>
      </c>
      <c r="B4459" s="15">
        <v>42763.545300925929</v>
      </c>
      <c r="C4459" t="str">
        <f t="shared" si="138"/>
        <v>28-1-2017</v>
      </c>
      <c r="D4459">
        <f t="shared" si="139"/>
        <v>13</v>
      </c>
      <c r="E4459" s="14" t="s">
        <v>1143</v>
      </c>
    </row>
    <row r="4460" spans="1:5" x14ac:dyDescent="0.25">
      <c r="A4460" s="14" t="s">
        <v>2656</v>
      </c>
      <c r="B4460" s="15">
        <v>42763.545532407406</v>
      </c>
      <c r="C4460" t="str">
        <f t="shared" si="138"/>
        <v>28-1-2017</v>
      </c>
      <c r="D4460">
        <f t="shared" si="139"/>
        <v>13</v>
      </c>
      <c r="E4460" s="14" t="s">
        <v>1150</v>
      </c>
    </row>
    <row r="4461" spans="1:5" x14ac:dyDescent="0.25">
      <c r="A4461" s="14" t="s">
        <v>374</v>
      </c>
      <c r="B4461" s="15">
        <v>42763.545902777776</v>
      </c>
      <c r="C4461" t="str">
        <f t="shared" si="138"/>
        <v>28-1-2017</v>
      </c>
      <c r="D4461">
        <f t="shared" si="139"/>
        <v>13</v>
      </c>
      <c r="E4461" s="14" t="s">
        <v>1150</v>
      </c>
    </row>
    <row r="4462" spans="1:5" x14ac:dyDescent="0.25">
      <c r="A4462" s="14" t="s">
        <v>2657</v>
      </c>
      <c r="B4462" s="15">
        <v>42763.546400462961</v>
      </c>
      <c r="C4462" t="str">
        <f t="shared" si="138"/>
        <v>28-1-2017</v>
      </c>
      <c r="D4462">
        <f t="shared" si="139"/>
        <v>13</v>
      </c>
      <c r="E4462" s="14" t="s">
        <v>1143</v>
      </c>
    </row>
    <row r="4463" spans="1:5" x14ac:dyDescent="0.25">
      <c r="A4463" s="14" t="s">
        <v>2657</v>
      </c>
      <c r="B4463" s="15">
        <v>42763.546400462961</v>
      </c>
      <c r="C4463" t="str">
        <f t="shared" si="138"/>
        <v>28-1-2017</v>
      </c>
      <c r="D4463">
        <f t="shared" si="139"/>
        <v>13</v>
      </c>
      <c r="E4463" s="14" t="s">
        <v>1143</v>
      </c>
    </row>
    <row r="4464" spans="1:5" x14ac:dyDescent="0.25">
      <c r="A4464" s="14" t="s">
        <v>1984</v>
      </c>
      <c r="B4464" s="15">
        <v>42763.5465625</v>
      </c>
      <c r="C4464" t="str">
        <f t="shared" si="138"/>
        <v>28-1-2017</v>
      </c>
      <c r="D4464">
        <f t="shared" si="139"/>
        <v>13</v>
      </c>
      <c r="E4464" s="14" t="s">
        <v>1147</v>
      </c>
    </row>
    <row r="4465" spans="1:5" x14ac:dyDescent="0.25">
      <c r="A4465" s="14" t="s">
        <v>2658</v>
      </c>
      <c r="B4465" s="15">
        <v>42763.547199074077</v>
      </c>
      <c r="C4465" t="str">
        <f t="shared" si="138"/>
        <v>28-1-2017</v>
      </c>
      <c r="D4465">
        <f t="shared" si="139"/>
        <v>13</v>
      </c>
      <c r="E4465" s="14" t="s">
        <v>1145</v>
      </c>
    </row>
    <row r="4466" spans="1:5" x14ac:dyDescent="0.25">
      <c r="A4466" s="14" t="s">
        <v>2659</v>
      </c>
      <c r="B4466" s="15">
        <v>42763.547430555554</v>
      </c>
      <c r="C4466" t="str">
        <f t="shared" si="138"/>
        <v>28-1-2017</v>
      </c>
      <c r="D4466">
        <f t="shared" si="139"/>
        <v>13</v>
      </c>
      <c r="E4466" s="14" t="s">
        <v>1143</v>
      </c>
    </row>
    <row r="4467" spans="1:5" x14ac:dyDescent="0.25">
      <c r="A4467" s="14" t="s">
        <v>2659</v>
      </c>
      <c r="B4467" s="15">
        <v>42763.547430555554</v>
      </c>
      <c r="C4467" t="str">
        <f t="shared" si="138"/>
        <v>28-1-2017</v>
      </c>
      <c r="D4467">
        <f t="shared" si="139"/>
        <v>13</v>
      </c>
      <c r="E4467" s="14" t="s">
        <v>1143</v>
      </c>
    </row>
    <row r="4468" spans="1:5" x14ac:dyDescent="0.25">
      <c r="A4468" s="14" t="s">
        <v>409</v>
      </c>
      <c r="B4468" s="14" t="s">
        <v>2985</v>
      </c>
      <c r="C4468" t="e">
        <f t="shared" si="138"/>
        <v>#VALUE!</v>
      </c>
      <c r="D4468" t="e">
        <f t="shared" si="139"/>
        <v>#VALUE!</v>
      </c>
      <c r="E4468" s="14" t="s">
        <v>1150</v>
      </c>
    </row>
    <row r="4469" spans="1:5" x14ac:dyDescent="0.25">
      <c r="A4469" s="14" t="s">
        <v>165</v>
      </c>
      <c r="B4469" s="14" t="s">
        <v>2985</v>
      </c>
      <c r="C4469" t="e">
        <f t="shared" si="138"/>
        <v>#VALUE!</v>
      </c>
      <c r="D4469" t="e">
        <f t="shared" si="139"/>
        <v>#VALUE!</v>
      </c>
      <c r="E4469" s="14" t="s">
        <v>1150</v>
      </c>
    </row>
    <row r="4470" spans="1:5" x14ac:dyDescent="0.25">
      <c r="A4470" s="14" t="s">
        <v>2514</v>
      </c>
      <c r="B4470" s="14" t="s">
        <v>2985</v>
      </c>
      <c r="C4470" t="e">
        <f t="shared" si="138"/>
        <v>#VALUE!</v>
      </c>
      <c r="D4470" t="e">
        <f t="shared" si="139"/>
        <v>#VALUE!</v>
      </c>
      <c r="E4470" s="14" t="s">
        <v>1150</v>
      </c>
    </row>
    <row r="4471" spans="1:5" x14ac:dyDescent="0.25">
      <c r="A4471" s="14" t="s">
        <v>1214</v>
      </c>
      <c r="B4471" s="15">
        <v>42763.548263888886</v>
      </c>
      <c r="C4471" t="str">
        <f t="shared" si="138"/>
        <v>28-1-2017</v>
      </c>
      <c r="D4471">
        <f t="shared" si="139"/>
        <v>13</v>
      </c>
      <c r="E4471" s="14" t="s">
        <v>1150</v>
      </c>
    </row>
    <row r="4472" spans="1:5" x14ac:dyDescent="0.25">
      <c r="A4472" s="14" t="s">
        <v>2527</v>
      </c>
      <c r="B4472" s="15">
        <v>42763.548298611109</v>
      </c>
      <c r="C4472" t="str">
        <f t="shared" si="138"/>
        <v>28-1-2017</v>
      </c>
      <c r="D4472">
        <f t="shared" si="139"/>
        <v>13</v>
      </c>
      <c r="E4472" s="14" t="s">
        <v>1147</v>
      </c>
    </row>
    <row r="4473" spans="1:5" x14ac:dyDescent="0.25">
      <c r="A4473" s="14" t="s">
        <v>2296</v>
      </c>
      <c r="B4473" s="15">
        <v>42763.548680555556</v>
      </c>
      <c r="C4473" t="str">
        <f t="shared" si="138"/>
        <v>28-1-2017</v>
      </c>
      <c r="D4473">
        <f t="shared" si="139"/>
        <v>13</v>
      </c>
      <c r="E4473" s="14" t="s">
        <v>1147</v>
      </c>
    </row>
    <row r="4474" spans="1:5" x14ac:dyDescent="0.25">
      <c r="A4474" s="14" t="s">
        <v>490</v>
      </c>
      <c r="B4474" s="15">
        <v>42763.549120370371</v>
      </c>
      <c r="C4474" t="str">
        <f t="shared" si="138"/>
        <v>28-1-2017</v>
      </c>
      <c r="D4474">
        <f t="shared" si="139"/>
        <v>13</v>
      </c>
      <c r="E4474" s="14" t="s">
        <v>1150</v>
      </c>
    </row>
    <row r="4475" spans="1:5" x14ac:dyDescent="0.25">
      <c r="A4475" s="14" t="s">
        <v>1425</v>
      </c>
      <c r="B4475" s="15">
        <v>42763.549849537034</v>
      </c>
      <c r="C4475" t="str">
        <f t="shared" si="138"/>
        <v>28-1-2017</v>
      </c>
      <c r="D4475">
        <f t="shared" si="139"/>
        <v>13</v>
      </c>
      <c r="E4475" s="14" t="s">
        <v>1147</v>
      </c>
    </row>
    <row r="4476" spans="1:5" x14ac:dyDescent="0.25">
      <c r="A4476" s="14" t="s">
        <v>1978</v>
      </c>
      <c r="B4476" s="15">
        <v>42763.550034722219</v>
      </c>
      <c r="C4476" t="str">
        <f t="shared" si="138"/>
        <v>28-1-2017</v>
      </c>
      <c r="D4476">
        <f t="shared" si="139"/>
        <v>13</v>
      </c>
      <c r="E4476" s="14" t="s">
        <v>1147</v>
      </c>
    </row>
    <row r="4477" spans="1:5" x14ac:dyDescent="0.25">
      <c r="A4477" s="14" t="s">
        <v>2560</v>
      </c>
      <c r="B4477" s="15">
        <v>42763.550046296295</v>
      </c>
      <c r="C4477" t="str">
        <f t="shared" si="138"/>
        <v>28-1-2017</v>
      </c>
      <c r="D4477">
        <f t="shared" si="139"/>
        <v>13</v>
      </c>
      <c r="E4477" s="14" t="s">
        <v>1147</v>
      </c>
    </row>
    <row r="4478" spans="1:5" x14ac:dyDescent="0.25">
      <c r="A4478" s="14" t="s">
        <v>2660</v>
      </c>
      <c r="B4478" s="15">
        <v>42763.550381944442</v>
      </c>
      <c r="C4478" t="str">
        <f t="shared" si="138"/>
        <v>28-1-2017</v>
      </c>
      <c r="D4478">
        <f t="shared" si="139"/>
        <v>13</v>
      </c>
      <c r="E4478" s="14" t="s">
        <v>1143</v>
      </c>
    </row>
    <row r="4479" spans="1:5" x14ac:dyDescent="0.25">
      <c r="A4479" s="14" t="s">
        <v>2660</v>
      </c>
      <c r="B4479" s="15">
        <v>42763.550381944442</v>
      </c>
      <c r="C4479" t="str">
        <f t="shared" si="138"/>
        <v>28-1-2017</v>
      </c>
      <c r="D4479">
        <f t="shared" si="139"/>
        <v>13</v>
      </c>
      <c r="E4479" s="14" t="s">
        <v>1143</v>
      </c>
    </row>
    <row r="4480" spans="1:5" x14ac:dyDescent="0.25">
      <c r="A4480" s="14" t="s">
        <v>1223</v>
      </c>
      <c r="B4480" s="15">
        <v>42763.551087962966</v>
      </c>
      <c r="C4480" t="str">
        <f t="shared" si="138"/>
        <v>28-1-2017</v>
      </c>
      <c r="D4480">
        <f t="shared" si="139"/>
        <v>13</v>
      </c>
      <c r="E4480" s="14" t="s">
        <v>1150</v>
      </c>
    </row>
    <row r="4481" spans="1:5" x14ac:dyDescent="0.25">
      <c r="A4481" s="14" t="s">
        <v>2661</v>
      </c>
      <c r="B4481" s="15">
        <v>42763.551099537035</v>
      </c>
      <c r="C4481" t="str">
        <f t="shared" si="138"/>
        <v>28-1-2017</v>
      </c>
      <c r="D4481">
        <f t="shared" si="139"/>
        <v>13</v>
      </c>
      <c r="E4481" s="14" t="s">
        <v>1145</v>
      </c>
    </row>
    <row r="4482" spans="1:5" x14ac:dyDescent="0.25">
      <c r="A4482" s="14" t="s">
        <v>2661</v>
      </c>
      <c r="B4482" s="15">
        <v>42763.551099537035</v>
      </c>
      <c r="C4482" t="str">
        <f t="shared" si="138"/>
        <v>28-1-2017</v>
      </c>
      <c r="D4482">
        <f t="shared" si="139"/>
        <v>13</v>
      </c>
      <c r="E4482" s="14" t="s">
        <v>1145</v>
      </c>
    </row>
    <row r="4483" spans="1:5" x14ac:dyDescent="0.25">
      <c r="A4483" s="14" t="s">
        <v>2662</v>
      </c>
      <c r="B4483" s="14" t="s">
        <v>2985</v>
      </c>
      <c r="C4483" t="e">
        <f t="shared" ref="C4483:C4546" si="140">CONCATENATE(DAY(B4483),"-",MONTH(B4483),"-",YEAR(B4483))</f>
        <v>#VALUE!</v>
      </c>
      <c r="D4483" t="e">
        <f t="shared" ref="D4483:D4546" si="141">HOUR(B4483)</f>
        <v>#VALUE!</v>
      </c>
      <c r="E4483" s="14" t="s">
        <v>1150</v>
      </c>
    </row>
    <row r="4484" spans="1:5" x14ac:dyDescent="0.25">
      <c r="A4484" s="14" t="s">
        <v>2663</v>
      </c>
      <c r="B4484" s="14" t="s">
        <v>2985</v>
      </c>
      <c r="C4484" t="e">
        <f t="shared" si="140"/>
        <v>#VALUE!</v>
      </c>
      <c r="D4484" t="e">
        <f t="shared" si="141"/>
        <v>#VALUE!</v>
      </c>
      <c r="E4484" s="14" t="s">
        <v>1150</v>
      </c>
    </row>
    <row r="4485" spans="1:5" x14ac:dyDescent="0.25">
      <c r="A4485" s="14" t="s">
        <v>2662</v>
      </c>
      <c r="B4485" s="14" t="s">
        <v>2985</v>
      </c>
      <c r="C4485" t="e">
        <f t="shared" si="140"/>
        <v>#VALUE!</v>
      </c>
      <c r="D4485" t="e">
        <f t="shared" si="141"/>
        <v>#VALUE!</v>
      </c>
      <c r="E4485" s="14" t="s">
        <v>1150</v>
      </c>
    </row>
    <row r="4486" spans="1:5" x14ac:dyDescent="0.25">
      <c r="A4486" s="14" t="s">
        <v>2663</v>
      </c>
      <c r="B4486" s="14" t="s">
        <v>2985</v>
      </c>
      <c r="C4486" t="e">
        <f t="shared" si="140"/>
        <v>#VALUE!</v>
      </c>
      <c r="D4486" t="e">
        <f t="shared" si="141"/>
        <v>#VALUE!</v>
      </c>
      <c r="E4486" s="14" t="s">
        <v>1150</v>
      </c>
    </row>
    <row r="4487" spans="1:5" x14ac:dyDescent="0.25">
      <c r="A4487" s="14" t="s">
        <v>2300</v>
      </c>
      <c r="B4487" s="14" t="s">
        <v>2985</v>
      </c>
      <c r="C4487" t="e">
        <f t="shared" si="140"/>
        <v>#VALUE!</v>
      </c>
      <c r="D4487" t="e">
        <f t="shared" si="141"/>
        <v>#VALUE!</v>
      </c>
      <c r="E4487" s="14" t="s">
        <v>1150</v>
      </c>
    </row>
    <row r="4488" spans="1:5" x14ac:dyDescent="0.25">
      <c r="A4488" s="14" t="s">
        <v>2300</v>
      </c>
      <c r="B4488" s="14" t="s">
        <v>2985</v>
      </c>
      <c r="C4488" t="e">
        <f t="shared" si="140"/>
        <v>#VALUE!</v>
      </c>
      <c r="D4488" t="e">
        <f t="shared" si="141"/>
        <v>#VALUE!</v>
      </c>
      <c r="E4488" s="14" t="s">
        <v>1150</v>
      </c>
    </row>
    <row r="4489" spans="1:5" x14ac:dyDescent="0.25">
      <c r="A4489" s="14" t="s">
        <v>2664</v>
      </c>
      <c r="B4489" s="14" t="s">
        <v>2985</v>
      </c>
      <c r="C4489" t="e">
        <f t="shared" si="140"/>
        <v>#VALUE!</v>
      </c>
      <c r="D4489" t="e">
        <f t="shared" si="141"/>
        <v>#VALUE!</v>
      </c>
      <c r="E4489" s="14" t="s">
        <v>1150</v>
      </c>
    </row>
    <row r="4490" spans="1:5" x14ac:dyDescent="0.25">
      <c r="A4490" s="14" t="s">
        <v>2665</v>
      </c>
      <c r="B4490" s="15">
        <v>42763.551458333335</v>
      </c>
      <c r="C4490" t="str">
        <f t="shared" si="140"/>
        <v>28-1-2017</v>
      </c>
      <c r="D4490">
        <f t="shared" si="141"/>
        <v>13</v>
      </c>
      <c r="E4490" s="14" t="s">
        <v>1143</v>
      </c>
    </row>
    <row r="4491" spans="1:5" x14ac:dyDescent="0.25">
      <c r="A4491" s="14" t="s">
        <v>2665</v>
      </c>
      <c r="B4491" s="15">
        <v>42763.551458333335</v>
      </c>
      <c r="C4491" t="str">
        <f t="shared" si="140"/>
        <v>28-1-2017</v>
      </c>
      <c r="D4491">
        <f t="shared" si="141"/>
        <v>13</v>
      </c>
      <c r="E4491" s="14" t="s">
        <v>1143</v>
      </c>
    </row>
    <row r="4492" spans="1:5" x14ac:dyDescent="0.25">
      <c r="A4492" s="14" t="s">
        <v>2666</v>
      </c>
      <c r="B4492" s="14" t="s">
        <v>2985</v>
      </c>
      <c r="C4492" t="e">
        <f t="shared" si="140"/>
        <v>#VALUE!</v>
      </c>
      <c r="D4492" t="e">
        <f t="shared" si="141"/>
        <v>#VALUE!</v>
      </c>
      <c r="E4492" s="14" t="s">
        <v>1150</v>
      </c>
    </row>
    <row r="4493" spans="1:5" x14ac:dyDescent="0.25">
      <c r="A4493" s="14" t="s">
        <v>2361</v>
      </c>
      <c r="B4493" s="15">
        <v>42763.551874999997</v>
      </c>
      <c r="C4493" t="str">
        <f t="shared" si="140"/>
        <v>28-1-2017</v>
      </c>
      <c r="D4493">
        <f t="shared" si="141"/>
        <v>13</v>
      </c>
      <c r="E4493" s="14" t="s">
        <v>1145</v>
      </c>
    </row>
    <row r="4494" spans="1:5" x14ac:dyDescent="0.25">
      <c r="A4494" s="14" t="s">
        <v>2667</v>
      </c>
      <c r="B4494" s="15">
        <v>42763.552731481483</v>
      </c>
      <c r="C4494" t="str">
        <f t="shared" si="140"/>
        <v>28-1-2017</v>
      </c>
      <c r="D4494">
        <f t="shared" si="141"/>
        <v>13</v>
      </c>
      <c r="E4494" s="14" t="s">
        <v>1145</v>
      </c>
    </row>
    <row r="4495" spans="1:5" x14ac:dyDescent="0.25">
      <c r="A4495" s="14" t="s">
        <v>2668</v>
      </c>
      <c r="B4495" s="15">
        <v>42763.553240740737</v>
      </c>
      <c r="C4495" t="str">
        <f t="shared" si="140"/>
        <v>28-1-2017</v>
      </c>
      <c r="D4495">
        <f t="shared" si="141"/>
        <v>13</v>
      </c>
      <c r="E4495" s="14" t="s">
        <v>1145</v>
      </c>
    </row>
    <row r="4496" spans="1:5" x14ac:dyDescent="0.25">
      <c r="A4496" s="14" t="s">
        <v>2669</v>
      </c>
      <c r="B4496" s="15">
        <v>42763.553877314815</v>
      </c>
      <c r="C4496" t="str">
        <f t="shared" si="140"/>
        <v>28-1-2017</v>
      </c>
      <c r="D4496">
        <f t="shared" si="141"/>
        <v>13</v>
      </c>
      <c r="E4496" s="14" t="s">
        <v>1143</v>
      </c>
    </row>
    <row r="4497" spans="1:5" x14ac:dyDescent="0.25">
      <c r="A4497" s="14" t="s">
        <v>2669</v>
      </c>
      <c r="B4497" s="15">
        <v>42763.553877314815</v>
      </c>
      <c r="C4497" t="str">
        <f t="shared" si="140"/>
        <v>28-1-2017</v>
      </c>
      <c r="D4497">
        <f t="shared" si="141"/>
        <v>13</v>
      </c>
      <c r="E4497" s="14" t="s">
        <v>1143</v>
      </c>
    </row>
    <row r="4498" spans="1:5" x14ac:dyDescent="0.25">
      <c r="A4498" s="14" t="s">
        <v>771</v>
      </c>
      <c r="B4498" s="15">
        <v>42763.554282407407</v>
      </c>
      <c r="C4498" t="str">
        <f t="shared" si="140"/>
        <v>28-1-2017</v>
      </c>
      <c r="D4498">
        <f t="shared" si="141"/>
        <v>13</v>
      </c>
      <c r="E4498" s="14" t="s">
        <v>1147</v>
      </c>
    </row>
    <row r="4499" spans="1:5" x14ac:dyDescent="0.25">
      <c r="A4499" s="14" t="s">
        <v>2521</v>
      </c>
      <c r="B4499" s="15">
        <v>42763.554444444446</v>
      </c>
      <c r="C4499" t="str">
        <f t="shared" si="140"/>
        <v>28-1-2017</v>
      </c>
      <c r="D4499">
        <f t="shared" si="141"/>
        <v>13</v>
      </c>
      <c r="E4499" s="14" t="s">
        <v>1147</v>
      </c>
    </row>
    <row r="4500" spans="1:5" x14ac:dyDescent="0.25">
      <c r="A4500" s="14" t="s">
        <v>2288</v>
      </c>
      <c r="B4500" s="14" t="s">
        <v>2985</v>
      </c>
      <c r="C4500" t="e">
        <f t="shared" si="140"/>
        <v>#VALUE!</v>
      </c>
      <c r="D4500" t="e">
        <f t="shared" si="141"/>
        <v>#VALUE!</v>
      </c>
      <c r="E4500" s="14" t="s">
        <v>1150</v>
      </c>
    </row>
    <row r="4501" spans="1:5" x14ac:dyDescent="0.25">
      <c r="A4501" s="14" t="s">
        <v>2288</v>
      </c>
      <c r="B4501" s="14" t="s">
        <v>2985</v>
      </c>
      <c r="C4501" t="e">
        <f t="shared" si="140"/>
        <v>#VALUE!</v>
      </c>
      <c r="D4501" t="e">
        <f t="shared" si="141"/>
        <v>#VALUE!</v>
      </c>
      <c r="E4501" s="14" t="s">
        <v>1150</v>
      </c>
    </row>
    <row r="4502" spans="1:5" x14ac:dyDescent="0.25">
      <c r="A4502" s="14" t="s">
        <v>2329</v>
      </c>
      <c r="B4502" s="14" t="s">
        <v>2985</v>
      </c>
      <c r="C4502" t="e">
        <f t="shared" si="140"/>
        <v>#VALUE!</v>
      </c>
      <c r="D4502" t="e">
        <f t="shared" si="141"/>
        <v>#VALUE!</v>
      </c>
      <c r="E4502" s="14" t="s">
        <v>1150</v>
      </c>
    </row>
    <row r="4503" spans="1:5" x14ac:dyDescent="0.25">
      <c r="A4503" s="14" t="s">
        <v>2329</v>
      </c>
      <c r="B4503" s="14" t="s">
        <v>2985</v>
      </c>
      <c r="C4503" t="e">
        <f t="shared" si="140"/>
        <v>#VALUE!</v>
      </c>
      <c r="D4503" t="e">
        <f t="shared" si="141"/>
        <v>#VALUE!</v>
      </c>
      <c r="E4503" s="14" t="s">
        <v>1150</v>
      </c>
    </row>
    <row r="4504" spans="1:5" x14ac:dyDescent="0.25">
      <c r="A4504" s="14" t="s">
        <v>2598</v>
      </c>
      <c r="B4504" s="14" t="s">
        <v>2985</v>
      </c>
      <c r="C4504" t="e">
        <f t="shared" si="140"/>
        <v>#VALUE!</v>
      </c>
      <c r="D4504" t="e">
        <f t="shared" si="141"/>
        <v>#VALUE!</v>
      </c>
      <c r="E4504" s="14" t="s">
        <v>1150</v>
      </c>
    </row>
    <row r="4505" spans="1:5" x14ac:dyDescent="0.25">
      <c r="A4505" s="14" t="s">
        <v>2598</v>
      </c>
      <c r="B4505" s="14" t="s">
        <v>2985</v>
      </c>
      <c r="C4505" t="e">
        <f t="shared" si="140"/>
        <v>#VALUE!</v>
      </c>
      <c r="D4505" t="e">
        <f t="shared" si="141"/>
        <v>#VALUE!</v>
      </c>
      <c r="E4505" s="14" t="s">
        <v>1150</v>
      </c>
    </row>
    <row r="4506" spans="1:5" x14ac:dyDescent="0.25">
      <c r="A4506" s="14" t="s">
        <v>663</v>
      </c>
      <c r="B4506" s="15">
        <v>42763.555567129632</v>
      </c>
      <c r="C4506" t="str">
        <f t="shared" si="140"/>
        <v>28-1-2017</v>
      </c>
      <c r="D4506">
        <f t="shared" si="141"/>
        <v>13</v>
      </c>
      <c r="E4506" s="14" t="s">
        <v>1145</v>
      </c>
    </row>
    <row r="4507" spans="1:5" x14ac:dyDescent="0.25">
      <c r="A4507" s="14" t="s">
        <v>517</v>
      </c>
      <c r="B4507" s="15">
        <v>42763.557638888888</v>
      </c>
      <c r="C4507" t="str">
        <f t="shared" si="140"/>
        <v>28-1-2017</v>
      </c>
      <c r="D4507">
        <f t="shared" si="141"/>
        <v>13</v>
      </c>
      <c r="E4507" s="14" t="s">
        <v>1145</v>
      </c>
    </row>
    <row r="4508" spans="1:5" x14ac:dyDescent="0.25">
      <c r="A4508" s="14" t="s">
        <v>2010</v>
      </c>
      <c r="B4508" s="15">
        <v>42763.558182870373</v>
      </c>
      <c r="C4508" t="str">
        <f t="shared" si="140"/>
        <v>28-1-2017</v>
      </c>
      <c r="D4508">
        <f t="shared" si="141"/>
        <v>13</v>
      </c>
      <c r="E4508" s="14" t="s">
        <v>1147</v>
      </c>
    </row>
    <row r="4509" spans="1:5" x14ac:dyDescent="0.25">
      <c r="A4509" s="14" t="s">
        <v>2148</v>
      </c>
      <c r="B4509" s="15">
        <v>42763.55872685185</v>
      </c>
      <c r="C4509" t="str">
        <f t="shared" si="140"/>
        <v>28-1-2017</v>
      </c>
      <c r="D4509">
        <f t="shared" si="141"/>
        <v>13</v>
      </c>
      <c r="E4509" s="14" t="s">
        <v>1145</v>
      </c>
    </row>
    <row r="4510" spans="1:5" x14ac:dyDescent="0.25">
      <c r="A4510" s="14" t="s">
        <v>2670</v>
      </c>
      <c r="B4510" s="15">
        <v>42763.559166666666</v>
      </c>
      <c r="C4510" t="str">
        <f t="shared" si="140"/>
        <v>28-1-2017</v>
      </c>
      <c r="D4510">
        <f t="shared" si="141"/>
        <v>13</v>
      </c>
      <c r="E4510" s="14" t="s">
        <v>1145</v>
      </c>
    </row>
    <row r="4511" spans="1:5" x14ac:dyDescent="0.25">
      <c r="A4511" s="14" t="s">
        <v>236</v>
      </c>
      <c r="B4511" s="15">
        <v>42763.560717592591</v>
      </c>
      <c r="C4511" t="str">
        <f t="shared" si="140"/>
        <v>28-1-2017</v>
      </c>
      <c r="D4511">
        <f t="shared" si="141"/>
        <v>13</v>
      </c>
      <c r="E4511" s="14" t="s">
        <v>1145</v>
      </c>
    </row>
    <row r="4512" spans="1:5" x14ac:dyDescent="0.25">
      <c r="A4512" s="14" t="s">
        <v>236</v>
      </c>
      <c r="B4512" s="15">
        <v>42763.560717592591</v>
      </c>
      <c r="C4512" t="str">
        <f t="shared" si="140"/>
        <v>28-1-2017</v>
      </c>
      <c r="D4512">
        <f t="shared" si="141"/>
        <v>13</v>
      </c>
      <c r="E4512" s="14" t="s">
        <v>1145</v>
      </c>
    </row>
    <row r="4513" spans="1:5" x14ac:dyDescent="0.25">
      <c r="A4513" s="14" t="s">
        <v>2289</v>
      </c>
      <c r="B4513" s="14" t="s">
        <v>2985</v>
      </c>
      <c r="C4513" t="e">
        <f t="shared" si="140"/>
        <v>#VALUE!</v>
      </c>
      <c r="D4513" t="e">
        <f t="shared" si="141"/>
        <v>#VALUE!</v>
      </c>
      <c r="E4513" s="14" t="s">
        <v>1150</v>
      </c>
    </row>
    <row r="4514" spans="1:5" x14ac:dyDescent="0.25">
      <c r="A4514" s="14" t="s">
        <v>2289</v>
      </c>
      <c r="B4514" s="14" t="s">
        <v>2985</v>
      </c>
      <c r="C4514" t="e">
        <f t="shared" si="140"/>
        <v>#VALUE!</v>
      </c>
      <c r="D4514" t="e">
        <f t="shared" si="141"/>
        <v>#VALUE!</v>
      </c>
      <c r="E4514" s="14" t="s">
        <v>1150</v>
      </c>
    </row>
    <row r="4515" spans="1:5" x14ac:dyDescent="0.25">
      <c r="A4515" s="14" t="s">
        <v>2671</v>
      </c>
      <c r="B4515" s="14" t="s">
        <v>2985</v>
      </c>
      <c r="C4515" t="e">
        <f t="shared" si="140"/>
        <v>#VALUE!</v>
      </c>
      <c r="D4515" t="e">
        <f t="shared" si="141"/>
        <v>#VALUE!</v>
      </c>
      <c r="E4515" s="14" t="s">
        <v>1150</v>
      </c>
    </row>
    <row r="4516" spans="1:5" x14ac:dyDescent="0.25">
      <c r="A4516" s="14" t="s">
        <v>2671</v>
      </c>
      <c r="B4516" s="14" t="s">
        <v>2985</v>
      </c>
      <c r="C4516" t="e">
        <f t="shared" si="140"/>
        <v>#VALUE!</v>
      </c>
      <c r="D4516" t="e">
        <f t="shared" si="141"/>
        <v>#VALUE!</v>
      </c>
      <c r="E4516" s="14" t="s">
        <v>1150</v>
      </c>
    </row>
    <row r="4517" spans="1:5" x14ac:dyDescent="0.25">
      <c r="A4517" s="14" t="s">
        <v>2526</v>
      </c>
      <c r="B4517" s="15">
        <v>42763.562071759261</v>
      </c>
      <c r="C4517" t="str">
        <f t="shared" si="140"/>
        <v>28-1-2017</v>
      </c>
      <c r="D4517">
        <f t="shared" si="141"/>
        <v>13</v>
      </c>
      <c r="E4517" s="14" t="s">
        <v>1147</v>
      </c>
    </row>
    <row r="4518" spans="1:5" x14ac:dyDescent="0.25">
      <c r="A4518" s="14" t="s">
        <v>2001</v>
      </c>
      <c r="B4518" s="15">
        <v>42763.562152777777</v>
      </c>
      <c r="C4518" t="str">
        <f t="shared" si="140"/>
        <v>28-1-2017</v>
      </c>
      <c r="D4518">
        <f t="shared" si="141"/>
        <v>13</v>
      </c>
      <c r="E4518" s="14" t="s">
        <v>1147</v>
      </c>
    </row>
    <row r="4519" spans="1:5" x14ac:dyDescent="0.25">
      <c r="A4519" s="14" t="s">
        <v>38</v>
      </c>
      <c r="B4519" s="15">
        <v>42763.562719907408</v>
      </c>
      <c r="C4519" t="str">
        <f t="shared" si="140"/>
        <v>28-1-2017</v>
      </c>
      <c r="D4519">
        <f t="shared" si="141"/>
        <v>13</v>
      </c>
      <c r="E4519" s="14" t="s">
        <v>1145</v>
      </c>
    </row>
    <row r="4520" spans="1:5" x14ac:dyDescent="0.25">
      <c r="A4520" s="14" t="s">
        <v>2232</v>
      </c>
      <c r="B4520" s="15">
        <v>42763.563726851855</v>
      </c>
      <c r="C4520" t="str">
        <f t="shared" si="140"/>
        <v>28-1-2017</v>
      </c>
      <c r="D4520">
        <f t="shared" si="141"/>
        <v>13</v>
      </c>
      <c r="E4520" s="14" t="s">
        <v>1145</v>
      </c>
    </row>
    <row r="4521" spans="1:5" x14ac:dyDescent="0.25">
      <c r="A4521" s="14" t="s">
        <v>2672</v>
      </c>
      <c r="B4521" s="15">
        <v>42763.564375000002</v>
      </c>
      <c r="C4521" t="str">
        <f t="shared" si="140"/>
        <v>28-1-2017</v>
      </c>
      <c r="D4521">
        <f t="shared" si="141"/>
        <v>13</v>
      </c>
      <c r="E4521" s="14" t="s">
        <v>1145</v>
      </c>
    </row>
    <row r="4522" spans="1:5" x14ac:dyDescent="0.25">
      <c r="A4522" s="14" t="s">
        <v>1695</v>
      </c>
      <c r="B4522" s="15">
        <v>42763.564791666664</v>
      </c>
      <c r="C4522" t="str">
        <f t="shared" si="140"/>
        <v>28-1-2017</v>
      </c>
      <c r="D4522">
        <f t="shared" si="141"/>
        <v>13</v>
      </c>
      <c r="E4522" s="14" t="s">
        <v>1147</v>
      </c>
    </row>
    <row r="4523" spans="1:5" x14ac:dyDescent="0.25">
      <c r="A4523" s="14" t="s">
        <v>2351</v>
      </c>
      <c r="B4523" s="15">
        <v>42763.565613425926</v>
      </c>
      <c r="C4523" t="str">
        <f t="shared" si="140"/>
        <v>28-1-2017</v>
      </c>
      <c r="D4523">
        <f t="shared" si="141"/>
        <v>13</v>
      </c>
      <c r="E4523" s="14" t="s">
        <v>1145</v>
      </c>
    </row>
    <row r="4524" spans="1:5" x14ac:dyDescent="0.25">
      <c r="A4524" s="14" t="s">
        <v>1558</v>
      </c>
      <c r="B4524" s="15">
        <v>42763.565659722219</v>
      </c>
      <c r="C4524" t="str">
        <f t="shared" si="140"/>
        <v>28-1-2017</v>
      </c>
      <c r="D4524">
        <f t="shared" si="141"/>
        <v>13</v>
      </c>
      <c r="E4524" s="14" t="s">
        <v>1143</v>
      </c>
    </row>
    <row r="4525" spans="1:5" x14ac:dyDescent="0.25">
      <c r="A4525" s="14" t="s">
        <v>1558</v>
      </c>
      <c r="B4525" s="15">
        <v>42763.565659722219</v>
      </c>
      <c r="C4525" t="str">
        <f t="shared" si="140"/>
        <v>28-1-2017</v>
      </c>
      <c r="D4525">
        <f t="shared" si="141"/>
        <v>13</v>
      </c>
      <c r="E4525" s="14" t="s">
        <v>1143</v>
      </c>
    </row>
    <row r="4526" spans="1:5" x14ac:dyDescent="0.25">
      <c r="A4526" s="14" t="s">
        <v>2673</v>
      </c>
      <c r="B4526" s="15">
        <v>42763.565717592595</v>
      </c>
      <c r="C4526" t="str">
        <f t="shared" si="140"/>
        <v>28-1-2017</v>
      </c>
      <c r="D4526">
        <f t="shared" si="141"/>
        <v>13</v>
      </c>
      <c r="E4526" s="14" t="s">
        <v>1143</v>
      </c>
    </row>
    <row r="4527" spans="1:5" x14ac:dyDescent="0.25">
      <c r="A4527" s="14" t="s">
        <v>2673</v>
      </c>
      <c r="B4527" s="15">
        <v>42763.565717592595</v>
      </c>
      <c r="C4527" t="str">
        <f t="shared" si="140"/>
        <v>28-1-2017</v>
      </c>
      <c r="D4527">
        <f t="shared" si="141"/>
        <v>13</v>
      </c>
      <c r="E4527" s="14" t="s">
        <v>1143</v>
      </c>
    </row>
    <row r="4528" spans="1:5" x14ac:dyDescent="0.25">
      <c r="A4528" s="14" t="s">
        <v>2674</v>
      </c>
      <c r="B4528" s="15">
        <v>42763.566851851851</v>
      </c>
      <c r="C4528" t="str">
        <f t="shared" si="140"/>
        <v>28-1-2017</v>
      </c>
      <c r="D4528">
        <f t="shared" si="141"/>
        <v>13</v>
      </c>
      <c r="E4528" s="14" t="s">
        <v>1145</v>
      </c>
    </row>
    <row r="4529" spans="1:5" x14ac:dyDescent="0.25">
      <c r="A4529" s="14" t="s">
        <v>2675</v>
      </c>
      <c r="B4529" s="15">
        <v>42763.568240740744</v>
      </c>
      <c r="C4529" t="str">
        <f t="shared" si="140"/>
        <v>28-1-2017</v>
      </c>
      <c r="D4529">
        <f t="shared" si="141"/>
        <v>13</v>
      </c>
      <c r="E4529" s="14" t="s">
        <v>1145</v>
      </c>
    </row>
    <row r="4530" spans="1:5" x14ac:dyDescent="0.25">
      <c r="A4530" s="14" t="s">
        <v>2326</v>
      </c>
      <c r="B4530" s="14" t="s">
        <v>2985</v>
      </c>
      <c r="C4530" t="e">
        <f t="shared" si="140"/>
        <v>#VALUE!</v>
      </c>
      <c r="D4530" t="e">
        <f t="shared" si="141"/>
        <v>#VALUE!</v>
      </c>
      <c r="E4530" s="14" t="s">
        <v>1150</v>
      </c>
    </row>
    <row r="4531" spans="1:5" x14ac:dyDescent="0.25">
      <c r="A4531" s="14" t="s">
        <v>2326</v>
      </c>
      <c r="B4531" s="14" t="s">
        <v>2985</v>
      </c>
      <c r="C4531" t="e">
        <f t="shared" si="140"/>
        <v>#VALUE!</v>
      </c>
      <c r="D4531" t="e">
        <f t="shared" si="141"/>
        <v>#VALUE!</v>
      </c>
      <c r="E4531" s="14" t="s">
        <v>1150</v>
      </c>
    </row>
    <row r="4532" spans="1:5" x14ac:dyDescent="0.25">
      <c r="A4532" s="14" t="s">
        <v>2676</v>
      </c>
      <c r="B4532" s="15">
        <v>42763.570879629631</v>
      </c>
      <c r="C4532" t="str">
        <f t="shared" si="140"/>
        <v>28-1-2017</v>
      </c>
      <c r="D4532">
        <f t="shared" si="141"/>
        <v>13</v>
      </c>
      <c r="E4532" s="14" t="s">
        <v>1145</v>
      </c>
    </row>
    <row r="4533" spans="1:5" x14ac:dyDescent="0.25">
      <c r="A4533" s="14" t="s">
        <v>2677</v>
      </c>
      <c r="B4533" s="15">
        <v>42763.571863425925</v>
      </c>
      <c r="C4533" t="str">
        <f t="shared" si="140"/>
        <v>28-1-2017</v>
      </c>
      <c r="D4533">
        <f t="shared" si="141"/>
        <v>13</v>
      </c>
      <c r="E4533" s="14" t="s">
        <v>1145</v>
      </c>
    </row>
    <row r="4534" spans="1:5" x14ac:dyDescent="0.25">
      <c r="A4534" s="14" t="s">
        <v>2678</v>
      </c>
      <c r="B4534" s="14" t="s">
        <v>2985</v>
      </c>
      <c r="C4534" t="e">
        <f t="shared" si="140"/>
        <v>#VALUE!</v>
      </c>
      <c r="D4534" t="e">
        <f t="shared" si="141"/>
        <v>#VALUE!</v>
      </c>
      <c r="E4534" s="14" t="s">
        <v>1150</v>
      </c>
    </row>
    <row r="4535" spans="1:5" x14ac:dyDescent="0.25">
      <c r="A4535" s="14" t="s">
        <v>2678</v>
      </c>
      <c r="B4535" s="14" t="s">
        <v>2985</v>
      </c>
      <c r="C4535" t="e">
        <f t="shared" si="140"/>
        <v>#VALUE!</v>
      </c>
      <c r="D4535" t="e">
        <f t="shared" si="141"/>
        <v>#VALUE!</v>
      </c>
      <c r="E4535" s="14" t="s">
        <v>1150</v>
      </c>
    </row>
    <row r="4536" spans="1:5" x14ac:dyDescent="0.25">
      <c r="A4536" s="14" t="s">
        <v>2304</v>
      </c>
      <c r="B4536" s="14" t="s">
        <v>2985</v>
      </c>
      <c r="C4536" t="e">
        <f t="shared" si="140"/>
        <v>#VALUE!</v>
      </c>
      <c r="D4536" t="e">
        <f t="shared" si="141"/>
        <v>#VALUE!</v>
      </c>
      <c r="E4536" s="14" t="s">
        <v>1150</v>
      </c>
    </row>
    <row r="4537" spans="1:5" x14ac:dyDescent="0.25">
      <c r="A4537" s="14" t="s">
        <v>2304</v>
      </c>
      <c r="B4537" s="14" t="s">
        <v>2985</v>
      </c>
      <c r="C4537" t="e">
        <f t="shared" si="140"/>
        <v>#VALUE!</v>
      </c>
      <c r="D4537" t="e">
        <f t="shared" si="141"/>
        <v>#VALUE!</v>
      </c>
      <c r="E4537" s="14" t="s">
        <v>1150</v>
      </c>
    </row>
    <row r="4538" spans="1:5" x14ac:dyDescent="0.25">
      <c r="A4538" s="14" t="s">
        <v>189</v>
      </c>
      <c r="B4538" s="14" t="s">
        <v>2985</v>
      </c>
      <c r="C4538" t="e">
        <f t="shared" si="140"/>
        <v>#VALUE!</v>
      </c>
      <c r="D4538" t="e">
        <f t="shared" si="141"/>
        <v>#VALUE!</v>
      </c>
      <c r="E4538" s="14" t="s">
        <v>1150</v>
      </c>
    </row>
    <row r="4539" spans="1:5" x14ac:dyDescent="0.25">
      <c r="A4539" s="14" t="s">
        <v>614</v>
      </c>
      <c r="B4539" s="14" t="s">
        <v>2985</v>
      </c>
      <c r="C4539" t="e">
        <f t="shared" si="140"/>
        <v>#VALUE!</v>
      </c>
      <c r="D4539" t="e">
        <f t="shared" si="141"/>
        <v>#VALUE!</v>
      </c>
      <c r="E4539" s="14" t="s">
        <v>1150</v>
      </c>
    </row>
    <row r="4540" spans="1:5" x14ac:dyDescent="0.25">
      <c r="A4540" s="14" t="s">
        <v>2038</v>
      </c>
      <c r="B4540" s="15">
        <v>42763.572928240741</v>
      </c>
      <c r="C4540" t="str">
        <f t="shared" si="140"/>
        <v>28-1-2017</v>
      </c>
      <c r="D4540">
        <f t="shared" si="141"/>
        <v>13</v>
      </c>
      <c r="E4540" s="14" t="s">
        <v>1147</v>
      </c>
    </row>
    <row r="4541" spans="1:5" x14ac:dyDescent="0.25">
      <c r="A4541" s="14" t="s">
        <v>1356</v>
      </c>
      <c r="B4541" s="15">
        <v>42763.572962962964</v>
      </c>
      <c r="C4541" t="str">
        <f t="shared" si="140"/>
        <v>28-1-2017</v>
      </c>
      <c r="D4541">
        <f t="shared" si="141"/>
        <v>13</v>
      </c>
      <c r="E4541" s="14" t="s">
        <v>1143</v>
      </c>
    </row>
    <row r="4542" spans="1:5" x14ac:dyDescent="0.25">
      <c r="A4542" s="14" t="s">
        <v>1356</v>
      </c>
      <c r="B4542" s="15">
        <v>42763.572962962964</v>
      </c>
      <c r="C4542" t="str">
        <f t="shared" si="140"/>
        <v>28-1-2017</v>
      </c>
      <c r="D4542">
        <f t="shared" si="141"/>
        <v>13</v>
      </c>
      <c r="E4542" s="14" t="s">
        <v>1143</v>
      </c>
    </row>
    <row r="4543" spans="1:5" x14ac:dyDescent="0.25">
      <c r="A4543" s="14" t="s">
        <v>2679</v>
      </c>
      <c r="B4543" s="15">
        <v>42763.573425925926</v>
      </c>
      <c r="C4543" t="str">
        <f t="shared" si="140"/>
        <v>28-1-2017</v>
      </c>
      <c r="D4543">
        <f t="shared" si="141"/>
        <v>13</v>
      </c>
      <c r="E4543" s="14" t="s">
        <v>1143</v>
      </c>
    </row>
    <row r="4544" spans="1:5" x14ac:dyDescent="0.25">
      <c r="A4544" s="14" t="s">
        <v>2679</v>
      </c>
      <c r="B4544" s="15">
        <v>42763.573425925926</v>
      </c>
      <c r="C4544" t="str">
        <f t="shared" si="140"/>
        <v>28-1-2017</v>
      </c>
      <c r="D4544">
        <f t="shared" si="141"/>
        <v>13</v>
      </c>
      <c r="E4544" s="14" t="s">
        <v>1143</v>
      </c>
    </row>
    <row r="4545" spans="1:5" x14ac:dyDescent="0.25">
      <c r="A4545" s="14" t="s">
        <v>2680</v>
      </c>
      <c r="B4545" s="15">
        <v>42763.573854166665</v>
      </c>
      <c r="C4545" t="str">
        <f t="shared" si="140"/>
        <v>28-1-2017</v>
      </c>
      <c r="D4545">
        <f t="shared" si="141"/>
        <v>13</v>
      </c>
      <c r="E4545" s="14" t="s">
        <v>1143</v>
      </c>
    </row>
    <row r="4546" spans="1:5" x14ac:dyDescent="0.25">
      <c r="A4546" s="14" t="s">
        <v>2680</v>
      </c>
      <c r="B4546" s="15">
        <v>42763.573854166665</v>
      </c>
      <c r="C4546" t="str">
        <f t="shared" si="140"/>
        <v>28-1-2017</v>
      </c>
      <c r="D4546">
        <f t="shared" si="141"/>
        <v>13</v>
      </c>
      <c r="E4546" s="14" t="s">
        <v>1143</v>
      </c>
    </row>
    <row r="4547" spans="1:5" x14ac:dyDescent="0.25">
      <c r="A4547" s="14" t="s">
        <v>2681</v>
      </c>
      <c r="B4547" s="15">
        <v>42763.57403935185</v>
      </c>
      <c r="C4547" t="str">
        <f t="shared" ref="C4547:C4610" si="142">CONCATENATE(DAY(B4547),"-",MONTH(B4547),"-",YEAR(B4547))</f>
        <v>28-1-2017</v>
      </c>
      <c r="D4547">
        <f t="shared" ref="D4547:D4610" si="143">HOUR(B4547)</f>
        <v>13</v>
      </c>
      <c r="E4547" s="14" t="s">
        <v>1145</v>
      </c>
    </row>
    <row r="4548" spans="1:5" x14ac:dyDescent="0.25">
      <c r="A4548" s="14" t="s">
        <v>1933</v>
      </c>
      <c r="B4548" s="15">
        <v>42763.574583333335</v>
      </c>
      <c r="C4548" t="str">
        <f t="shared" si="142"/>
        <v>28-1-2017</v>
      </c>
      <c r="D4548">
        <f t="shared" si="143"/>
        <v>13</v>
      </c>
      <c r="E4548" s="14" t="s">
        <v>1143</v>
      </c>
    </row>
    <row r="4549" spans="1:5" x14ac:dyDescent="0.25">
      <c r="A4549" s="14" t="s">
        <v>1933</v>
      </c>
      <c r="B4549" s="15">
        <v>42763.574583333335</v>
      </c>
      <c r="C4549" t="str">
        <f t="shared" si="142"/>
        <v>28-1-2017</v>
      </c>
      <c r="D4549">
        <f t="shared" si="143"/>
        <v>13</v>
      </c>
      <c r="E4549" s="14" t="s">
        <v>1143</v>
      </c>
    </row>
    <row r="4550" spans="1:5" x14ac:dyDescent="0.25">
      <c r="A4550" s="14" t="s">
        <v>1933</v>
      </c>
      <c r="B4550" s="15">
        <v>42763.574583333335</v>
      </c>
      <c r="C4550" t="str">
        <f t="shared" si="142"/>
        <v>28-1-2017</v>
      </c>
      <c r="D4550">
        <f t="shared" si="143"/>
        <v>13</v>
      </c>
      <c r="E4550" s="14" t="s">
        <v>1143</v>
      </c>
    </row>
    <row r="4551" spans="1:5" x14ac:dyDescent="0.25">
      <c r="A4551" s="14" t="s">
        <v>1933</v>
      </c>
      <c r="B4551" s="15">
        <v>42763.574583333335</v>
      </c>
      <c r="C4551" t="str">
        <f t="shared" si="142"/>
        <v>28-1-2017</v>
      </c>
      <c r="D4551">
        <f t="shared" si="143"/>
        <v>13</v>
      </c>
      <c r="E4551" s="14" t="s">
        <v>1143</v>
      </c>
    </row>
    <row r="4552" spans="1:5" x14ac:dyDescent="0.25">
      <c r="A4552" s="14" t="s">
        <v>336</v>
      </c>
      <c r="B4552" s="15">
        <v>42763.574861111112</v>
      </c>
      <c r="C4552" t="str">
        <f t="shared" si="142"/>
        <v>28-1-2017</v>
      </c>
      <c r="D4552">
        <f t="shared" si="143"/>
        <v>13</v>
      </c>
      <c r="E4552" s="14" t="s">
        <v>1145</v>
      </c>
    </row>
    <row r="4553" spans="1:5" x14ac:dyDescent="0.25">
      <c r="A4553" s="14" t="s">
        <v>2040</v>
      </c>
      <c r="B4553" s="15">
        <v>42763.575324074074</v>
      </c>
      <c r="C4553" t="str">
        <f t="shared" si="142"/>
        <v>28-1-2017</v>
      </c>
      <c r="D4553">
        <f t="shared" si="143"/>
        <v>13</v>
      </c>
      <c r="E4553" s="14" t="s">
        <v>1147</v>
      </c>
    </row>
    <row r="4554" spans="1:5" x14ac:dyDescent="0.25">
      <c r="A4554" s="14" t="s">
        <v>327</v>
      </c>
      <c r="B4554" s="14" t="s">
        <v>2985</v>
      </c>
      <c r="C4554" t="e">
        <f t="shared" si="142"/>
        <v>#VALUE!</v>
      </c>
      <c r="D4554" t="e">
        <f t="shared" si="143"/>
        <v>#VALUE!</v>
      </c>
      <c r="E4554" s="14" t="s">
        <v>1150</v>
      </c>
    </row>
    <row r="4555" spans="1:5" x14ac:dyDescent="0.25">
      <c r="A4555" s="14" t="s">
        <v>327</v>
      </c>
      <c r="B4555" s="14" t="s">
        <v>2985</v>
      </c>
      <c r="C4555" t="e">
        <f t="shared" si="142"/>
        <v>#VALUE!</v>
      </c>
      <c r="D4555" t="e">
        <f t="shared" si="143"/>
        <v>#VALUE!</v>
      </c>
      <c r="E4555" s="14" t="s">
        <v>1150</v>
      </c>
    </row>
    <row r="4556" spans="1:5" x14ac:dyDescent="0.25">
      <c r="A4556" s="14" t="s">
        <v>554</v>
      </c>
      <c r="B4556" s="15">
        <v>42763.575856481482</v>
      </c>
      <c r="C4556" t="str">
        <f t="shared" si="142"/>
        <v>28-1-2017</v>
      </c>
      <c r="D4556">
        <f t="shared" si="143"/>
        <v>13</v>
      </c>
      <c r="E4556" s="14" t="s">
        <v>1143</v>
      </c>
    </row>
    <row r="4557" spans="1:5" x14ac:dyDescent="0.25">
      <c r="A4557" s="14" t="s">
        <v>554</v>
      </c>
      <c r="B4557" s="15">
        <v>42763.575856481482</v>
      </c>
      <c r="C4557" t="str">
        <f t="shared" si="142"/>
        <v>28-1-2017</v>
      </c>
      <c r="D4557">
        <f t="shared" si="143"/>
        <v>13</v>
      </c>
      <c r="E4557" s="14" t="s">
        <v>1143</v>
      </c>
    </row>
    <row r="4558" spans="1:5" x14ac:dyDescent="0.25">
      <c r="A4558" s="14" t="s">
        <v>196</v>
      </c>
      <c r="B4558" s="14" t="s">
        <v>2985</v>
      </c>
      <c r="C4558" t="e">
        <f t="shared" si="142"/>
        <v>#VALUE!</v>
      </c>
      <c r="D4558" t="e">
        <f t="shared" si="143"/>
        <v>#VALUE!</v>
      </c>
      <c r="E4558" s="14" t="s">
        <v>1150</v>
      </c>
    </row>
    <row r="4559" spans="1:5" x14ac:dyDescent="0.25">
      <c r="A4559" s="14" t="s">
        <v>1920</v>
      </c>
      <c r="B4559" s="15">
        <v>42763.575949074075</v>
      </c>
      <c r="C4559" t="str">
        <f t="shared" si="142"/>
        <v>28-1-2017</v>
      </c>
      <c r="D4559">
        <f t="shared" si="143"/>
        <v>13</v>
      </c>
      <c r="E4559" s="14" t="s">
        <v>1145</v>
      </c>
    </row>
    <row r="4560" spans="1:5" x14ac:dyDescent="0.25">
      <c r="A4560" s="14" t="s">
        <v>641</v>
      </c>
      <c r="B4560" s="14" t="s">
        <v>2985</v>
      </c>
      <c r="C4560" t="e">
        <f t="shared" si="142"/>
        <v>#VALUE!</v>
      </c>
      <c r="D4560" t="e">
        <f t="shared" si="143"/>
        <v>#VALUE!</v>
      </c>
      <c r="E4560" s="14" t="s">
        <v>1150</v>
      </c>
    </row>
    <row r="4561" spans="1:5" x14ac:dyDescent="0.25">
      <c r="A4561" s="14" t="s">
        <v>153</v>
      </c>
      <c r="B4561" s="14" t="s">
        <v>2985</v>
      </c>
      <c r="C4561" t="e">
        <f t="shared" si="142"/>
        <v>#VALUE!</v>
      </c>
      <c r="D4561" t="e">
        <f t="shared" si="143"/>
        <v>#VALUE!</v>
      </c>
      <c r="E4561" s="14" t="s">
        <v>1150</v>
      </c>
    </row>
    <row r="4562" spans="1:5" x14ac:dyDescent="0.25">
      <c r="A4562" s="14" t="s">
        <v>2682</v>
      </c>
      <c r="B4562" s="15">
        <v>42763.576898148145</v>
      </c>
      <c r="C4562" t="str">
        <f t="shared" si="142"/>
        <v>28-1-2017</v>
      </c>
      <c r="D4562">
        <f t="shared" si="143"/>
        <v>13</v>
      </c>
      <c r="E4562" s="14" t="s">
        <v>1143</v>
      </c>
    </row>
    <row r="4563" spans="1:5" x14ac:dyDescent="0.25">
      <c r="A4563" s="14" t="s">
        <v>2682</v>
      </c>
      <c r="B4563" s="15">
        <v>42763.576898148145</v>
      </c>
      <c r="C4563" t="str">
        <f t="shared" si="142"/>
        <v>28-1-2017</v>
      </c>
      <c r="D4563">
        <f t="shared" si="143"/>
        <v>13</v>
      </c>
      <c r="E4563" s="14" t="s">
        <v>1143</v>
      </c>
    </row>
    <row r="4564" spans="1:5" x14ac:dyDescent="0.25">
      <c r="A4564" s="14" t="s">
        <v>2683</v>
      </c>
      <c r="B4564" s="15">
        <v>42763.577280092592</v>
      </c>
      <c r="C4564" t="str">
        <f t="shared" si="142"/>
        <v>28-1-2017</v>
      </c>
      <c r="D4564">
        <f t="shared" si="143"/>
        <v>13</v>
      </c>
      <c r="E4564" s="14" t="s">
        <v>1145</v>
      </c>
    </row>
    <row r="4565" spans="1:5" x14ac:dyDescent="0.25">
      <c r="A4565" s="14" t="s">
        <v>2684</v>
      </c>
      <c r="B4565" s="15">
        <v>42763.577847222223</v>
      </c>
      <c r="C4565" t="str">
        <f t="shared" si="142"/>
        <v>28-1-2017</v>
      </c>
      <c r="D4565">
        <f t="shared" si="143"/>
        <v>13</v>
      </c>
      <c r="E4565" s="14" t="s">
        <v>1145</v>
      </c>
    </row>
    <row r="4566" spans="1:5" x14ac:dyDescent="0.25">
      <c r="A4566" s="14" t="s">
        <v>2160</v>
      </c>
      <c r="B4566" s="15">
        <v>42763.577951388892</v>
      </c>
      <c r="C4566" t="str">
        <f t="shared" si="142"/>
        <v>28-1-2017</v>
      </c>
      <c r="D4566">
        <f t="shared" si="143"/>
        <v>13</v>
      </c>
      <c r="E4566" s="14" t="s">
        <v>1145</v>
      </c>
    </row>
    <row r="4567" spans="1:5" x14ac:dyDescent="0.25">
      <c r="A4567" s="14" t="s">
        <v>591</v>
      </c>
      <c r="B4567" s="15">
        <v>42763.577951388892</v>
      </c>
      <c r="C4567" t="str">
        <f t="shared" si="142"/>
        <v>28-1-2017</v>
      </c>
      <c r="D4567">
        <f t="shared" si="143"/>
        <v>13</v>
      </c>
      <c r="E4567" s="14" t="s">
        <v>1145</v>
      </c>
    </row>
    <row r="4568" spans="1:5" x14ac:dyDescent="0.25">
      <c r="A4568" s="14" t="s">
        <v>2685</v>
      </c>
      <c r="B4568" s="14" t="s">
        <v>2985</v>
      </c>
      <c r="C4568" t="e">
        <f t="shared" si="142"/>
        <v>#VALUE!</v>
      </c>
      <c r="D4568" t="e">
        <f t="shared" si="143"/>
        <v>#VALUE!</v>
      </c>
      <c r="E4568" s="14" t="s">
        <v>1150</v>
      </c>
    </row>
    <row r="4569" spans="1:5" x14ac:dyDescent="0.25">
      <c r="A4569" s="14" t="s">
        <v>1757</v>
      </c>
      <c r="B4569" s="15">
        <v>42763.579340277778</v>
      </c>
      <c r="C4569" t="str">
        <f t="shared" si="142"/>
        <v>28-1-2017</v>
      </c>
      <c r="D4569">
        <f t="shared" si="143"/>
        <v>13</v>
      </c>
      <c r="E4569" s="14" t="s">
        <v>1143</v>
      </c>
    </row>
    <row r="4570" spans="1:5" x14ac:dyDescent="0.25">
      <c r="A4570" s="14" t="s">
        <v>1757</v>
      </c>
      <c r="B4570" s="15">
        <v>42763.579340277778</v>
      </c>
      <c r="C4570" t="str">
        <f t="shared" si="142"/>
        <v>28-1-2017</v>
      </c>
      <c r="D4570">
        <f t="shared" si="143"/>
        <v>13</v>
      </c>
      <c r="E4570" s="14" t="s">
        <v>1143</v>
      </c>
    </row>
    <row r="4571" spans="1:5" x14ac:dyDescent="0.25">
      <c r="A4571" s="14" t="s">
        <v>2686</v>
      </c>
      <c r="B4571" s="15">
        <v>42763.579629629632</v>
      </c>
      <c r="C4571" t="str">
        <f t="shared" si="142"/>
        <v>28-1-2017</v>
      </c>
      <c r="D4571">
        <f t="shared" si="143"/>
        <v>13</v>
      </c>
      <c r="E4571" s="14" t="s">
        <v>1143</v>
      </c>
    </row>
    <row r="4572" spans="1:5" x14ac:dyDescent="0.25">
      <c r="A4572" s="14" t="s">
        <v>1835</v>
      </c>
      <c r="B4572" s="15">
        <v>42763.580520833333</v>
      </c>
      <c r="C4572" t="str">
        <f t="shared" si="142"/>
        <v>28-1-2017</v>
      </c>
      <c r="D4572">
        <f t="shared" si="143"/>
        <v>13</v>
      </c>
      <c r="E4572" s="14" t="s">
        <v>1145</v>
      </c>
    </row>
    <row r="4573" spans="1:5" x14ac:dyDescent="0.25">
      <c r="A4573" s="14" t="s">
        <v>1634</v>
      </c>
      <c r="B4573" s="15">
        <v>42763.581631944442</v>
      </c>
      <c r="C4573" t="str">
        <f t="shared" si="142"/>
        <v>28-1-2017</v>
      </c>
      <c r="D4573">
        <f t="shared" si="143"/>
        <v>13</v>
      </c>
      <c r="E4573" s="14" t="s">
        <v>1145</v>
      </c>
    </row>
    <row r="4574" spans="1:5" x14ac:dyDescent="0.25">
      <c r="A4574" s="14" t="s">
        <v>2687</v>
      </c>
      <c r="B4574" s="14" t="s">
        <v>2985</v>
      </c>
      <c r="C4574" t="e">
        <f t="shared" si="142"/>
        <v>#VALUE!</v>
      </c>
      <c r="D4574" t="e">
        <f t="shared" si="143"/>
        <v>#VALUE!</v>
      </c>
      <c r="E4574" s="14" t="s">
        <v>1150</v>
      </c>
    </row>
    <row r="4575" spans="1:5" x14ac:dyDescent="0.25">
      <c r="A4575" s="14" t="s">
        <v>2687</v>
      </c>
      <c r="B4575" s="14" t="s">
        <v>2985</v>
      </c>
      <c r="C4575" t="e">
        <f t="shared" si="142"/>
        <v>#VALUE!</v>
      </c>
      <c r="D4575" t="e">
        <f t="shared" si="143"/>
        <v>#VALUE!</v>
      </c>
      <c r="E4575" s="14" t="s">
        <v>1150</v>
      </c>
    </row>
    <row r="4576" spans="1:5" x14ac:dyDescent="0.25">
      <c r="A4576" s="14" t="s">
        <v>151</v>
      </c>
      <c r="B4576" s="15">
        <v>42763.582835648151</v>
      </c>
      <c r="C4576" t="str">
        <f t="shared" si="142"/>
        <v>28-1-2017</v>
      </c>
      <c r="D4576">
        <f t="shared" si="143"/>
        <v>13</v>
      </c>
      <c r="E4576" s="14" t="s">
        <v>1147</v>
      </c>
    </row>
    <row r="4577" spans="1:5" x14ac:dyDescent="0.25">
      <c r="A4577" s="14" t="s">
        <v>1792</v>
      </c>
      <c r="B4577" s="15">
        <v>42763.58357638889</v>
      </c>
      <c r="C4577" t="str">
        <f t="shared" si="142"/>
        <v>28-1-2017</v>
      </c>
      <c r="D4577">
        <f t="shared" si="143"/>
        <v>14</v>
      </c>
      <c r="E4577" s="14" t="s">
        <v>1143</v>
      </c>
    </row>
    <row r="4578" spans="1:5" x14ac:dyDescent="0.25">
      <c r="A4578" s="14" t="s">
        <v>1792</v>
      </c>
      <c r="B4578" s="15">
        <v>42763.58357638889</v>
      </c>
      <c r="C4578" t="str">
        <f t="shared" si="142"/>
        <v>28-1-2017</v>
      </c>
      <c r="D4578">
        <f t="shared" si="143"/>
        <v>14</v>
      </c>
      <c r="E4578" s="14" t="s">
        <v>1143</v>
      </c>
    </row>
    <row r="4579" spans="1:5" x14ac:dyDescent="0.25">
      <c r="A4579" s="14" t="s">
        <v>2688</v>
      </c>
      <c r="B4579" s="15">
        <v>42763.58388888889</v>
      </c>
      <c r="C4579" t="str">
        <f t="shared" si="142"/>
        <v>28-1-2017</v>
      </c>
      <c r="D4579">
        <f t="shared" si="143"/>
        <v>14</v>
      </c>
      <c r="E4579" s="14" t="s">
        <v>1146</v>
      </c>
    </row>
    <row r="4580" spans="1:5" x14ac:dyDescent="0.25">
      <c r="A4580" s="14" t="s">
        <v>1648</v>
      </c>
      <c r="B4580" s="15">
        <v>42763.585636574076</v>
      </c>
      <c r="C4580" t="str">
        <f t="shared" si="142"/>
        <v>28-1-2017</v>
      </c>
      <c r="D4580">
        <f t="shared" si="143"/>
        <v>14</v>
      </c>
      <c r="E4580" s="14" t="s">
        <v>1143</v>
      </c>
    </row>
    <row r="4581" spans="1:5" x14ac:dyDescent="0.25">
      <c r="A4581" s="14" t="s">
        <v>1648</v>
      </c>
      <c r="B4581" s="15">
        <v>42763.585636574076</v>
      </c>
      <c r="C4581" t="str">
        <f t="shared" si="142"/>
        <v>28-1-2017</v>
      </c>
      <c r="D4581">
        <f t="shared" si="143"/>
        <v>14</v>
      </c>
      <c r="E4581" s="14" t="s">
        <v>1143</v>
      </c>
    </row>
    <row r="4582" spans="1:5" x14ac:dyDescent="0.25">
      <c r="A4582" s="14" t="s">
        <v>2317</v>
      </c>
      <c r="B4582" s="14" t="s">
        <v>2985</v>
      </c>
      <c r="C4582" t="e">
        <f t="shared" si="142"/>
        <v>#VALUE!</v>
      </c>
      <c r="D4582" t="e">
        <f t="shared" si="143"/>
        <v>#VALUE!</v>
      </c>
      <c r="E4582" s="14" t="s">
        <v>1150</v>
      </c>
    </row>
    <row r="4583" spans="1:5" x14ac:dyDescent="0.25">
      <c r="A4583" s="14" t="s">
        <v>2317</v>
      </c>
      <c r="B4583" s="14" t="s">
        <v>2985</v>
      </c>
      <c r="C4583" t="e">
        <f t="shared" si="142"/>
        <v>#VALUE!</v>
      </c>
      <c r="D4583" t="e">
        <f t="shared" si="143"/>
        <v>#VALUE!</v>
      </c>
      <c r="E4583" s="14" t="s">
        <v>1150</v>
      </c>
    </row>
    <row r="4584" spans="1:5" x14ac:dyDescent="0.25">
      <c r="A4584" s="14" t="s">
        <v>365</v>
      </c>
      <c r="B4584" s="15">
        <v>42763.586967592593</v>
      </c>
      <c r="C4584" t="str">
        <f t="shared" si="142"/>
        <v>28-1-2017</v>
      </c>
      <c r="D4584">
        <f t="shared" si="143"/>
        <v>14</v>
      </c>
      <c r="E4584" s="14" t="s">
        <v>1143</v>
      </c>
    </row>
    <row r="4585" spans="1:5" x14ac:dyDescent="0.25">
      <c r="A4585" s="14" t="s">
        <v>365</v>
      </c>
      <c r="B4585" s="15">
        <v>42763.586967592593</v>
      </c>
      <c r="C4585" t="str">
        <f t="shared" si="142"/>
        <v>28-1-2017</v>
      </c>
      <c r="D4585">
        <f t="shared" si="143"/>
        <v>14</v>
      </c>
      <c r="E4585" s="14" t="s">
        <v>1143</v>
      </c>
    </row>
    <row r="4586" spans="1:5" x14ac:dyDescent="0.25">
      <c r="A4586" s="14" t="s">
        <v>2689</v>
      </c>
      <c r="B4586" s="15">
        <v>42763.587685185186</v>
      </c>
      <c r="C4586" t="str">
        <f t="shared" si="142"/>
        <v>28-1-2017</v>
      </c>
      <c r="D4586">
        <f t="shared" si="143"/>
        <v>14</v>
      </c>
      <c r="E4586" s="14" t="s">
        <v>1145</v>
      </c>
    </row>
    <row r="4587" spans="1:5" x14ac:dyDescent="0.25">
      <c r="A4587" s="14" t="s">
        <v>2690</v>
      </c>
      <c r="B4587" s="15">
        <v>42763.588240740741</v>
      </c>
      <c r="C4587" t="str">
        <f t="shared" si="142"/>
        <v>28-1-2017</v>
      </c>
      <c r="D4587">
        <f t="shared" si="143"/>
        <v>14</v>
      </c>
      <c r="E4587" s="14" t="s">
        <v>1143</v>
      </c>
    </row>
    <row r="4588" spans="1:5" x14ac:dyDescent="0.25">
      <c r="A4588" s="14" t="s">
        <v>2690</v>
      </c>
      <c r="B4588" s="15">
        <v>42763.588240740741</v>
      </c>
      <c r="C4588" t="str">
        <f t="shared" si="142"/>
        <v>28-1-2017</v>
      </c>
      <c r="D4588">
        <f t="shared" si="143"/>
        <v>14</v>
      </c>
      <c r="E4588" s="14" t="s">
        <v>1143</v>
      </c>
    </row>
    <row r="4589" spans="1:5" x14ac:dyDescent="0.25">
      <c r="A4589" s="14" t="s">
        <v>697</v>
      </c>
      <c r="B4589" s="15">
        <v>42763.588263888887</v>
      </c>
      <c r="C4589" t="str">
        <f t="shared" si="142"/>
        <v>28-1-2017</v>
      </c>
      <c r="D4589">
        <f t="shared" si="143"/>
        <v>14</v>
      </c>
      <c r="E4589" s="14" t="s">
        <v>1145</v>
      </c>
    </row>
    <row r="4590" spans="1:5" x14ac:dyDescent="0.25">
      <c r="A4590" s="14" t="s">
        <v>2691</v>
      </c>
      <c r="B4590" s="15">
        <v>42763.588935185187</v>
      </c>
      <c r="C4590" t="str">
        <f t="shared" si="142"/>
        <v>28-1-2017</v>
      </c>
      <c r="D4590">
        <f t="shared" si="143"/>
        <v>14</v>
      </c>
      <c r="E4590" s="14" t="s">
        <v>1145</v>
      </c>
    </row>
    <row r="4591" spans="1:5" x14ac:dyDescent="0.25">
      <c r="A4591" s="14" t="s">
        <v>22</v>
      </c>
      <c r="B4591" s="15">
        <v>42763.589675925927</v>
      </c>
      <c r="C4591" t="str">
        <f t="shared" si="142"/>
        <v>28-1-2017</v>
      </c>
      <c r="D4591">
        <f t="shared" si="143"/>
        <v>14</v>
      </c>
      <c r="E4591" s="14" t="s">
        <v>1145</v>
      </c>
    </row>
    <row r="4592" spans="1:5" x14ac:dyDescent="0.25">
      <c r="A4592" s="14" t="s">
        <v>2692</v>
      </c>
      <c r="B4592" s="15">
        <v>42763.590057870373</v>
      </c>
      <c r="C4592" t="str">
        <f t="shared" si="142"/>
        <v>28-1-2017</v>
      </c>
      <c r="D4592">
        <f t="shared" si="143"/>
        <v>14</v>
      </c>
      <c r="E4592" s="14" t="s">
        <v>1145</v>
      </c>
    </row>
    <row r="4593" spans="1:5" x14ac:dyDescent="0.25">
      <c r="A4593" s="14" t="s">
        <v>404</v>
      </c>
      <c r="B4593" s="15">
        <v>42763.590069444443</v>
      </c>
      <c r="C4593" t="str">
        <f t="shared" si="142"/>
        <v>28-1-2017</v>
      </c>
      <c r="D4593">
        <f t="shared" si="143"/>
        <v>14</v>
      </c>
      <c r="E4593" s="14" t="s">
        <v>1145</v>
      </c>
    </row>
    <row r="4594" spans="1:5" x14ac:dyDescent="0.25">
      <c r="A4594" s="14" t="s">
        <v>2323</v>
      </c>
      <c r="B4594" s="14" t="s">
        <v>2985</v>
      </c>
      <c r="C4594" t="e">
        <f t="shared" si="142"/>
        <v>#VALUE!</v>
      </c>
      <c r="D4594" t="e">
        <f t="shared" si="143"/>
        <v>#VALUE!</v>
      </c>
      <c r="E4594" s="14" t="s">
        <v>1150</v>
      </c>
    </row>
    <row r="4595" spans="1:5" x14ac:dyDescent="0.25">
      <c r="A4595" s="14" t="s">
        <v>2323</v>
      </c>
      <c r="B4595" s="14" t="s">
        <v>2985</v>
      </c>
      <c r="C4595" t="e">
        <f t="shared" si="142"/>
        <v>#VALUE!</v>
      </c>
      <c r="D4595" t="e">
        <f t="shared" si="143"/>
        <v>#VALUE!</v>
      </c>
      <c r="E4595" s="14" t="s">
        <v>1150</v>
      </c>
    </row>
    <row r="4596" spans="1:5" x14ac:dyDescent="0.25">
      <c r="A4596" s="14" t="s">
        <v>538</v>
      </c>
      <c r="B4596" s="15">
        <v>42763.590983796297</v>
      </c>
      <c r="C4596" t="str">
        <f t="shared" si="142"/>
        <v>28-1-2017</v>
      </c>
      <c r="D4596">
        <f t="shared" si="143"/>
        <v>14</v>
      </c>
      <c r="E4596" s="14" t="s">
        <v>1145</v>
      </c>
    </row>
    <row r="4597" spans="1:5" x14ac:dyDescent="0.25">
      <c r="A4597" s="14" t="s">
        <v>2693</v>
      </c>
      <c r="B4597" s="15">
        <v>42763.59171296296</v>
      </c>
      <c r="C4597" t="str">
        <f t="shared" si="142"/>
        <v>28-1-2017</v>
      </c>
      <c r="D4597">
        <f t="shared" si="143"/>
        <v>14</v>
      </c>
      <c r="E4597" s="14" t="s">
        <v>1145</v>
      </c>
    </row>
    <row r="4598" spans="1:5" x14ac:dyDescent="0.25">
      <c r="A4598" s="14" t="s">
        <v>124</v>
      </c>
      <c r="B4598" s="15">
        <v>42763.592743055553</v>
      </c>
      <c r="C4598" t="str">
        <f t="shared" si="142"/>
        <v>28-1-2017</v>
      </c>
      <c r="D4598">
        <f t="shared" si="143"/>
        <v>14</v>
      </c>
      <c r="E4598" s="14" t="s">
        <v>1145</v>
      </c>
    </row>
    <row r="4599" spans="1:5" x14ac:dyDescent="0.25">
      <c r="A4599" s="14" t="s">
        <v>2694</v>
      </c>
      <c r="B4599" s="15">
        <v>42763.592893518522</v>
      </c>
      <c r="C4599" t="str">
        <f t="shared" si="142"/>
        <v>28-1-2017</v>
      </c>
      <c r="D4599">
        <f t="shared" si="143"/>
        <v>14</v>
      </c>
      <c r="E4599" s="14" t="s">
        <v>1145</v>
      </c>
    </row>
    <row r="4600" spans="1:5" x14ac:dyDescent="0.25">
      <c r="A4600" s="14" t="s">
        <v>2695</v>
      </c>
      <c r="B4600" s="15">
        <v>42763.593055555553</v>
      </c>
      <c r="C4600" t="str">
        <f t="shared" si="142"/>
        <v>28-1-2017</v>
      </c>
      <c r="D4600">
        <f t="shared" si="143"/>
        <v>14</v>
      </c>
      <c r="E4600" s="14" t="s">
        <v>1143</v>
      </c>
    </row>
    <row r="4601" spans="1:5" x14ac:dyDescent="0.25">
      <c r="A4601" s="14" t="s">
        <v>2695</v>
      </c>
      <c r="B4601" s="15">
        <v>42763.593055555553</v>
      </c>
      <c r="C4601" t="str">
        <f t="shared" si="142"/>
        <v>28-1-2017</v>
      </c>
      <c r="D4601">
        <f t="shared" si="143"/>
        <v>14</v>
      </c>
      <c r="E4601" s="14" t="s">
        <v>1143</v>
      </c>
    </row>
    <row r="4602" spans="1:5" x14ac:dyDescent="0.25">
      <c r="A4602" s="14" t="s">
        <v>2696</v>
      </c>
      <c r="B4602" s="15">
        <v>42763.593252314815</v>
      </c>
      <c r="C4602" t="str">
        <f t="shared" si="142"/>
        <v>28-1-2017</v>
      </c>
      <c r="D4602">
        <f t="shared" si="143"/>
        <v>14</v>
      </c>
      <c r="E4602" s="14" t="s">
        <v>1145</v>
      </c>
    </row>
    <row r="4603" spans="1:5" x14ac:dyDescent="0.25">
      <c r="A4603" s="14" t="s">
        <v>2697</v>
      </c>
      <c r="B4603" s="15">
        <v>42763.594224537039</v>
      </c>
      <c r="C4603" t="str">
        <f t="shared" si="142"/>
        <v>28-1-2017</v>
      </c>
      <c r="D4603">
        <f t="shared" si="143"/>
        <v>14</v>
      </c>
      <c r="E4603" s="14" t="s">
        <v>1143</v>
      </c>
    </row>
    <row r="4604" spans="1:5" x14ac:dyDescent="0.25">
      <c r="A4604" s="14" t="s">
        <v>2697</v>
      </c>
      <c r="B4604" s="15">
        <v>42763.594224537039</v>
      </c>
      <c r="C4604" t="str">
        <f t="shared" si="142"/>
        <v>28-1-2017</v>
      </c>
      <c r="D4604">
        <f t="shared" si="143"/>
        <v>14</v>
      </c>
      <c r="E4604" s="14" t="s">
        <v>1143</v>
      </c>
    </row>
    <row r="4605" spans="1:5" x14ac:dyDescent="0.25">
      <c r="A4605" s="14" t="s">
        <v>568</v>
      </c>
      <c r="B4605" s="15">
        <v>42763.594224537039</v>
      </c>
      <c r="C4605" t="str">
        <f t="shared" si="142"/>
        <v>28-1-2017</v>
      </c>
      <c r="D4605">
        <f t="shared" si="143"/>
        <v>14</v>
      </c>
      <c r="E4605" s="14" t="s">
        <v>1143</v>
      </c>
    </row>
    <row r="4606" spans="1:5" x14ac:dyDescent="0.25">
      <c r="A4606" s="14" t="s">
        <v>568</v>
      </c>
      <c r="B4606" s="15">
        <v>42763.594224537039</v>
      </c>
      <c r="C4606" t="str">
        <f t="shared" si="142"/>
        <v>28-1-2017</v>
      </c>
      <c r="D4606">
        <f t="shared" si="143"/>
        <v>14</v>
      </c>
      <c r="E4606" s="14" t="s">
        <v>1143</v>
      </c>
    </row>
    <row r="4607" spans="1:5" x14ac:dyDescent="0.25">
      <c r="A4607" s="14" t="s">
        <v>713</v>
      </c>
      <c r="B4607" s="15">
        <v>42763.595138888886</v>
      </c>
      <c r="C4607" t="str">
        <f t="shared" si="142"/>
        <v>28-1-2017</v>
      </c>
      <c r="D4607">
        <f t="shared" si="143"/>
        <v>14</v>
      </c>
      <c r="E4607" s="14" t="s">
        <v>1145</v>
      </c>
    </row>
    <row r="4608" spans="1:5" x14ac:dyDescent="0.25">
      <c r="A4608" s="14" t="s">
        <v>713</v>
      </c>
      <c r="B4608" s="15">
        <v>42763.595138888886</v>
      </c>
      <c r="C4608" t="str">
        <f t="shared" si="142"/>
        <v>28-1-2017</v>
      </c>
      <c r="D4608">
        <f t="shared" si="143"/>
        <v>14</v>
      </c>
      <c r="E4608" s="14" t="s">
        <v>1145</v>
      </c>
    </row>
    <row r="4609" spans="1:5" x14ac:dyDescent="0.25">
      <c r="A4609" s="14" t="s">
        <v>587</v>
      </c>
      <c r="B4609" s="15">
        <v>42763.595243055555</v>
      </c>
      <c r="C4609" t="str">
        <f t="shared" si="142"/>
        <v>28-1-2017</v>
      </c>
      <c r="D4609">
        <f t="shared" si="143"/>
        <v>14</v>
      </c>
      <c r="E4609" s="14" t="s">
        <v>1145</v>
      </c>
    </row>
    <row r="4610" spans="1:5" x14ac:dyDescent="0.25">
      <c r="A4610" s="14" t="s">
        <v>587</v>
      </c>
      <c r="B4610" s="15">
        <v>42763.595243055555</v>
      </c>
      <c r="C4610" t="str">
        <f t="shared" si="142"/>
        <v>28-1-2017</v>
      </c>
      <c r="D4610">
        <f t="shared" si="143"/>
        <v>14</v>
      </c>
      <c r="E4610" s="14" t="s">
        <v>1145</v>
      </c>
    </row>
    <row r="4611" spans="1:5" x14ac:dyDescent="0.25">
      <c r="A4611" s="14" t="s">
        <v>1891</v>
      </c>
      <c r="B4611" s="15">
        <v>42763.595370370371</v>
      </c>
      <c r="C4611" t="str">
        <f t="shared" ref="C4611:C4674" si="144">CONCATENATE(DAY(B4611),"-",MONTH(B4611),"-",YEAR(B4611))</f>
        <v>28-1-2017</v>
      </c>
      <c r="D4611">
        <f t="shared" ref="D4611:D4674" si="145">HOUR(B4611)</f>
        <v>14</v>
      </c>
      <c r="E4611" s="14" t="s">
        <v>1145</v>
      </c>
    </row>
    <row r="4612" spans="1:5" x14ac:dyDescent="0.25">
      <c r="A4612" s="14" t="s">
        <v>1248</v>
      </c>
      <c r="B4612" s="15">
        <v>42763.595509259256</v>
      </c>
      <c r="C4612" t="str">
        <f t="shared" si="144"/>
        <v>28-1-2017</v>
      </c>
      <c r="D4612">
        <f t="shared" si="145"/>
        <v>14</v>
      </c>
      <c r="E4612" s="14" t="s">
        <v>1150</v>
      </c>
    </row>
    <row r="4613" spans="1:5" x14ac:dyDescent="0.25">
      <c r="A4613" s="14" t="s">
        <v>1281</v>
      </c>
      <c r="B4613" s="15">
        <v>42763.596307870372</v>
      </c>
      <c r="C4613" t="str">
        <f t="shared" si="144"/>
        <v>28-1-2017</v>
      </c>
      <c r="D4613">
        <f t="shared" si="145"/>
        <v>14</v>
      </c>
      <c r="E4613" s="14" t="s">
        <v>1143</v>
      </c>
    </row>
    <row r="4614" spans="1:5" x14ac:dyDescent="0.25">
      <c r="A4614" s="14" t="s">
        <v>1281</v>
      </c>
      <c r="B4614" s="15">
        <v>42763.596307870372</v>
      </c>
      <c r="C4614" t="str">
        <f t="shared" si="144"/>
        <v>28-1-2017</v>
      </c>
      <c r="D4614">
        <f t="shared" si="145"/>
        <v>14</v>
      </c>
      <c r="E4614" s="14" t="s">
        <v>1143</v>
      </c>
    </row>
    <row r="4615" spans="1:5" x14ac:dyDescent="0.25">
      <c r="A4615" s="14" t="s">
        <v>2698</v>
      </c>
      <c r="B4615" s="15">
        <v>42763.596678240741</v>
      </c>
      <c r="C4615" t="str">
        <f t="shared" si="144"/>
        <v>28-1-2017</v>
      </c>
      <c r="D4615">
        <f t="shared" si="145"/>
        <v>14</v>
      </c>
      <c r="E4615" s="14" t="s">
        <v>1145</v>
      </c>
    </row>
    <row r="4616" spans="1:5" x14ac:dyDescent="0.25">
      <c r="A4616" s="14" t="s">
        <v>744</v>
      </c>
      <c r="B4616" s="15">
        <v>42763.597002314818</v>
      </c>
      <c r="C4616" t="str">
        <f t="shared" si="144"/>
        <v>28-1-2017</v>
      </c>
      <c r="D4616">
        <f t="shared" si="145"/>
        <v>14</v>
      </c>
      <c r="E4616" s="14" t="s">
        <v>1144</v>
      </c>
    </row>
    <row r="4617" spans="1:5" x14ac:dyDescent="0.25">
      <c r="A4617" s="14" t="s">
        <v>2699</v>
      </c>
      <c r="B4617" s="14" t="s">
        <v>2985</v>
      </c>
      <c r="C4617" t="e">
        <f t="shared" si="144"/>
        <v>#VALUE!</v>
      </c>
      <c r="D4617" t="e">
        <f t="shared" si="145"/>
        <v>#VALUE!</v>
      </c>
      <c r="E4617" s="14" t="s">
        <v>1150</v>
      </c>
    </row>
    <row r="4618" spans="1:5" x14ac:dyDescent="0.25">
      <c r="A4618" s="14" t="s">
        <v>2699</v>
      </c>
      <c r="B4618" s="14" t="s">
        <v>2985</v>
      </c>
      <c r="C4618" t="e">
        <f t="shared" si="144"/>
        <v>#VALUE!</v>
      </c>
      <c r="D4618" t="e">
        <f t="shared" si="145"/>
        <v>#VALUE!</v>
      </c>
      <c r="E4618" s="14" t="s">
        <v>1150</v>
      </c>
    </row>
    <row r="4619" spans="1:5" x14ac:dyDescent="0.25">
      <c r="A4619" s="14" t="s">
        <v>2292</v>
      </c>
      <c r="B4619" s="14" t="s">
        <v>2985</v>
      </c>
      <c r="C4619" t="e">
        <f t="shared" si="144"/>
        <v>#VALUE!</v>
      </c>
      <c r="D4619" t="e">
        <f t="shared" si="145"/>
        <v>#VALUE!</v>
      </c>
      <c r="E4619" s="14" t="s">
        <v>1150</v>
      </c>
    </row>
    <row r="4620" spans="1:5" x14ac:dyDescent="0.25">
      <c r="A4620" s="14" t="s">
        <v>2292</v>
      </c>
      <c r="B4620" s="14" t="s">
        <v>2985</v>
      </c>
      <c r="C4620" t="e">
        <f t="shared" si="144"/>
        <v>#VALUE!</v>
      </c>
      <c r="D4620" t="e">
        <f t="shared" si="145"/>
        <v>#VALUE!</v>
      </c>
      <c r="E4620" s="14" t="s">
        <v>1150</v>
      </c>
    </row>
    <row r="4621" spans="1:5" x14ac:dyDescent="0.25">
      <c r="A4621" s="14" t="s">
        <v>2700</v>
      </c>
      <c r="B4621" s="15">
        <v>42763.599594907406</v>
      </c>
      <c r="C4621" t="str">
        <f t="shared" si="144"/>
        <v>28-1-2017</v>
      </c>
      <c r="D4621">
        <f t="shared" si="145"/>
        <v>14</v>
      </c>
      <c r="E4621" s="14" t="s">
        <v>1145</v>
      </c>
    </row>
    <row r="4622" spans="1:5" x14ac:dyDescent="0.25">
      <c r="A4622" s="14" t="s">
        <v>145</v>
      </c>
      <c r="B4622" s="15">
        <v>42763.599710648145</v>
      </c>
      <c r="C4622" t="str">
        <f t="shared" si="144"/>
        <v>28-1-2017</v>
      </c>
      <c r="D4622">
        <f t="shared" si="145"/>
        <v>14</v>
      </c>
      <c r="E4622" s="14" t="s">
        <v>1145</v>
      </c>
    </row>
    <row r="4623" spans="1:5" x14ac:dyDescent="0.25">
      <c r="A4623" s="14" t="s">
        <v>1305</v>
      </c>
      <c r="B4623" s="15">
        <v>42763.601215277777</v>
      </c>
      <c r="C4623" t="str">
        <f t="shared" si="144"/>
        <v>28-1-2017</v>
      </c>
      <c r="D4623">
        <f t="shared" si="145"/>
        <v>14</v>
      </c>
      <c r="E4623" s="14" t="s">
        <v>1145</v>
      </c>
    </row>
    <row r="4624" spans="1:5" x14ac:dyDescent="0.25">
      <c r="A4624" s="14" t="s">
        <v>2701</v>
      </c>
      <c r="B4624" s="15">
        <v>42763.601967592593</v>
      </c>
      <c r="C4624" t="str">
        <f t="shared" si="144"/>
        <v>28-1-2017</v>
      </c>
      <c r="D4624">
        <f t="shared" si="145"/>
        <v>14</v>
      </c>
      <c r="E4624" s="14" t="s">
        <v>1145</v>
      </c>
    </row>
    <row r="4625" spans="1:5" x14ac:dyDescent="0.25">
      <c r="A4625" s="14" t="s">
        <v>1465</v>
      </c>
      <c r="B4625" s="15">
        <v>42763.602430555555</v>
      </c>
      <c r="C4625" t="str">
        <f t="shared" si="144"/>
        <v>28-1-2017</v>
      </c>
      <c r="D4625">
        <f t="shared" si="145"/>
        <v>14</v>
      </c>
      <c r="E4625" s="14" t="s">
        <v>1145</v>
      </c>
    </row>
    <row r="4626" spans="1:5" x14ac:dyDescent="0.25">
      <c r="A4626" s="14" t="s">
        <v>2702</v>
      </c>
      <c r="B4626" s="15">
        <v>42763.603182870371</v>
      </c>
      <c r="C4626" t="str">
        <f t="shared" si="144"/>
        <v>28-1-2017</v>
      </c>
      <c r="D4626">
        <f t="shared" si="145"/>
        <v>14</v>
      </c>
      <c r="E4626" s="14" t="s">
        <v>1145</v>
      </c>
    </row>
    <row r="4627" spans="1:5" x14ac:dyDescent="0.25">
      <c r="A4627" s="14" t="s">
        <v>643</v>
      </c>
      <c r="B4627" s="15">
        <v>42763.603576388887</v>
      </c>
      <c r="C4627" t="str">
        <f t="shared" si="144"/>
        <v>28-1-2017</v>
      </c>
      <c r="D4627">
        <f t="shared" si="145"/>
        <v>14</v>
      </c>
      <c r="E4627" s="14" t="s">
        <v>1145</v>
      </c>
    </row>
    <row r="4628" spans="1:5" x14ac:dyDescent="0.25">
      <c r="A4628" s="14" t="s">
        <v>2703</v>
      </c>
      <c r="B4628" s="15">
        <v>42763.603865740741</v>
      </c>
      <c r="C4628" t="str">
        <f t="shared" si="144"/>
        <v>28-1-2017</v>
      </c>
      <c r="D4628">
        <f t="shared" si="145"/>
        <v>14</v>
      </c>
      <c r="E4628" s="14" t="s">
        <v>1145</v>
      </c>
    </row>
    <row r="4629" spans="1:5" x14ac:dyDescent="0.25">
      <c r="A4629" s="14" t="s">
        <v>19</v>
      </c>
      <c r="B4629" s="14" t="s">
        <v>2985</v>
      </c>
      <c r="C4629" t="e">
        <f t="shared" si="144"/>
        <v>#VALUE!</v>
      </c>
      <c r="D4629" t="e">
        <f t="shared" si="145"/>
        <v>#VALUE!</v>
      </c>
      <c r="E4629" s="14" t="s">
        <v>1150</v>
      </c>
    </row>
    <row r="4630" spans="1:5" x14ac:dyDescent="0.25">
      <c r="A4630" s="14" t="s">
        <v>19</v>
      </c>
      <c r="B4630" s="14" t="s">
        <v>2985</v>
      </c>
      <c r="C4630" t="e">
        <f t="shared" si="144"/>
        <v>#VALUE!</v>
      </c>
      <c r="D4630" t="e">
        <f t="shared" si="145"/>
        <v>#VALUE!</v>
      </c>
      <c r="E4630" s="14" t="s">
        <v>1150</v>
      </c>
    </row>
    <row r="4631" spans="1:5" x14ac:dyDescent="0.25">
      <c r="A4631" s="14" t="s">
        <v>776</v>
      </c>
      <c r="B4631" s="15">
        <v>42763.604409722226</v>
      </c>
      <c r="C4631" t="str">
        <f t="shared" si="144"/>
        <v>28-1-2017</v>
      </c>
      <c r="D4631">
        <f t="shared" si="145"/>
        <v>14</v>
      </c>
      <c r="E4631" s="14" t="s">
        <v>1145</v>
      </c>
    </row>
    <row r="4632" spans="1:5" x14ac:dyDescent="0.25">
      <c r="A4632" s="14" t="s">
        <v>1577</v>
      </c>
      <c r="B4632" s="15">
        <v>42763.604421296295</v>
      </c>
      <c r="C4632" t="str">
        <f t="shared" si="144"/>
        <v>28-1-2017</v>
      </c>
      <c r="D4632">
        <f t="shared" si="145"/>
        <v>14</v>
      </c>
      <c r="E4632" s="14" t="s">
        <v>1144</v>
      </c>
    </row>
    <row r="4633" spans="1:5" x14ac:dyDescent="0.25">
      <c r="A4633" s="14" t="s">
        <v>2140</v>
      </c>
      <c r="B4633" s="14" t="s">
        <v>2985</v>
      </c>
      <c r="C4633" t="e">
        <f t="shared" si="144"/>
        <v>#VALUE!</v>
      </c>
      <c r="D4633" t="e">
        <f t="shared" si="145"/>
        <v>#VALUE!</v>
      </c>
      <c r="E4633" s="14" t="s">
        <v>1150</v>
      </c>
    </row>
    <row r="4634" spans="1:5" x14ac:dyDescent="0.25">
      <c r="A4634" s="14" t="s">
        <v>2140</v>
      </c>
      <c r="B4634" s="14" t="s">
        <v>2985</v>
      </c>
      <c r="C4634" t="e">
        <f t="shared" si="144"/>
        <v>#VALUE!</v>
      </c>
      <c r="D4634" t="e">
        <f t="shared" si="145"/>
        <v>#VALUE!</v>
      </c>
      <c r="E4634" s="14" t="s">
        <v>1150</v>
      </c>
    </row>
    <row r="4635" spans="1:5" x14ac:dyDescent="0.25">
      <c r="A4635" s="14" t="s">
        <v>240</v>
      </c>
      <c r="B4635" s="15">
        <v>42763.605185185188</v>
      </c>
      <c r="C4635" t="str">
        <f t="shared" si="144"/>
        <v>28-1-2017</v>
      </c>
      <c r="D4635">
        <f t="shared" si="145"/>
        <v>14</v>
      </c>
      <c r="E4635" s="14" t="s">
        <v>1143</v>
      </c>
    </row>
    <row r="4636" spans="1:5" x14ac:dyDescent="0.25">
      <c r="A4636" s="14" t="s">
        <v>240</v>
      </c>
      <c r="B4636" s="15">
        <v>42763.605185185188</v>
      </c>
      <c r="C4636" t="str">
        <f t="shared" si="144"/>
        <v>28-1-2017</v>
      </c>
      <c r="D4636">
        <f t="shared" si="145"/>
        <v>14</v>
      </c>
      <c r="E4636" s="14" t="s">
        <v>1143</v>
      </c>
    </row>
    <row r="4637" spans="1:5" x14ac:dyDescent="0.25">
      <c r="A4637" s="14" t="s">
        <v>2060</v>
      </c>
      <c r="B4637" s="15">
        <v>42763.605682870373</v>
      </c>
      <c r="C4637" t="str">
        <f t="shared" si="144"/>
        <v>28-1-2017</v>
      </c>
      <c r="D4637">
        <f t="shared" si="145"/>
        <v>14</v>
      </c>
      <c r="E4637" s="14" t="s">
        <v>1145</v>
      </c>
    </row>
    <row r="4638" spans="1:5" x14ac:dyDescent="0.25">
      <c r="A4638" s="14" t="s">
        <v>1490</v>
      </c>
      <c r="B4638" s="15">
        <v>42763.605763888889</v>
      </c>
      <c r="C4638" t="str">
        <f t="shared" si="144"/>
        <v>28-1-2017</v>
      </c>
      <c r="D4638">
        <f t="shared" si="145"/>
        <v>14</v>
      </c>
      <c r="E4638" s="14" t="s">
        <v>1147</v>
      </c>
    </row>
    <row r="4639" spans="1:5" x14ac:dyDescent="0.25">
      <c r="A4639" s="14" t="s">
        <v>1300</v>
      </c>
      <c r="B4639" s="15">
        <v>42763.606111111112</v>
      </c>
      <c r="C4639" t="str">
        <f t="shared" si="144"/>
        <v>28-1-2017</v>
      </c>
      <c r="D4639">
        <f t="shared" si="145"/>
        <v>14</v>
      </c>
      <c r="E4639" s="14" t="s">
        <v>1144</v>
      </c>
    </row>
    <row r="4640" spans="1:5" x14ac:dyDescent="0.25">
      <c r="A4640" s="14" t="s">
        <v>448</v>
      </c>
      <c r="B4640" s="15">
        <v>42763.606898148151</v>
      </c>
      <c r="C4640" t="str">
        <f t="shared" si="144"/>
        <v>28-1-2017</v>
      </c>
      <c r="D4640">
        <f t="shared" si="145"/>
        <v>14</v>
      </c>
      <c r="E4640" s="14" t="s">
        <v>1145</v>
      </c>
    </row>
    <row r="4641" spans="1:5" x14ac:dyDescent="0.25">
      <c r="A4641" s="14" t="s">
        <v>1663</v>
      </c>
      <c r="B4641" s="15">
        <v>42763.607071759259</v>
      </c>
      <c r="C4641" t="str">
        <f t="shared" si="144"/>
        <v>28-1-2017</v>
      </c>
      <c r="D4641">
        <f t="shared" si="145"/>
        <v>14</v>
      </c>
      <c r="E4641" s="14" t="s">
        <v>1147</v>
      </c>
    </row>
    <row r="4642" spans="1:5" x14ac:dyDescent="0.25">
      <c r="A4642" s="14" t="s">
        <v>2704</v>
      </c>
      <c r="B4642" s="15">
        <v>42763.607581018521</v>
      </c>
      <c r="C4642" t="str">
        <f t="shared" si="144"/>
        <v>28-1-2017</v>
      </c>
      <c r="D4642">
        <f t="shared" si="145"/>
        <v>14</v>
      </c>
      <c r="E4642" s="14" t="s">
        <v>1143</v>
      </c>
    </row>
    <row r="4643" spans="1:5" x14ac:dyDescent="0.25">
      <c r="A4643" s="14" t="s">
        <v>2704</v>
      </c>
      <c r="B4643" s="15">
        <v>42763.607581018521</v>
      </c>
      <c r="C4643" t="str">
        <f t="shared" si="144"/>
        <v>28-1-2017</v>
      </c>
      <c r="D4643">
        <f t="shared" si="145"/>
        <v>14</v>
      </c>
      <c r="E4643" s="14" t="s">
        <v>1143</v>
      </c>
    </row>
    <row r="4644" spans="1:5" x14ac:dyDescent="0.25">
      <c r="A4644" s="14" t="s">
        <v>2319</v>
      </c>
      <c r="B4644" s="14" t="s">
        <v>2985</v>
      </c>
      <c r="C4644" t="e">
        <f t="shared" si="144"/>
        <v>#VALUE!</v>
      </c>
      <c r="D4644" t="e">
        <f t="shared" si="145"/>
        <v>#VALUE!</v>
      </c>
      <c r="E4644" s="14" t="s">
        <v>1150</v>
      </c>
    </row>
    <row r="4645" spans="1:5" x14ac:dyDescent="0.25">
      <c r="A4645" s="14" t="s">
        <v>2319</v>
      </c>
      <c r="B4645" s="14" t="s">
        <v>2985</v>
      </c>
      <c r="C4645" t="e">
        <f t="shared" si="144"/>
        <v>#VALUE!</v>
      </c>
      <c r="D4645" t="e">
        <f t="shared" si="145"/>
        <v>#VALUE!</v>
      </c>
      <c r="E4645" s="14" t="s">
        <v>1150</v>
      </c>
    </row>
    <row r="4646" spans="1:5" x14ac:dyDescent="0.25">
      <c r="A4646" s="14" t="s">
        <v>2705</v>
      </c>
      <c r="B4646" s="15">
        <v>42763.608715277776</v>
      </c>
      <c r="C4646" t="str">
        <f t="shared" si="144"/>
        <v>28-1-2017</v>
      </c>
      <c r="D4646">
        <f t="shared" si="145"/>
        <v>14</v>
      </c>
      <c r="E4646" s="14" t="s">
        <v>1145</v>
      </c>
    </row>
    <row r="4647" spans="1:5" x14ac:dyDescent="0.25">
      <c r="A4647" s="14" t="s">
        <v>2706</v>
      </c>
      <c r="B4647" s="15">
        <v>42763.609976851854</v>
      </c>
      <c r="C4647" t="str">
        <f t="shared" si="144"/>
        <v>28-1-2017</v>
      </c>
      <c r="D4647">
        <f t="shared" si="145"/>
        <v>14</v>
      </c>
      <c r="E4647" s="14" t="s">
        <v>1143</v>
      </c>
    </row>
    <row r="4648" spans="1:5" x14ac:dyDescent="0.25">
      <c r="A4648" s="14" t="s">
        <v>2706</v>
      </c>
      <c r="B4648" s="15">
        <v>42763.609976851854</v>
      </c>
      <c r="C4648" t="str">
        <f t="shared" si="144"/>
        <v>28-1-2017</v>
      </c>
      <c r="D4648">
        <f t="shared" si="145"/>
        <v>14</v>
      </c>
      <c r="E4648" s="14" t="s">
        <v>1143</v>
      </c>
    </row>
    <row r="4649" spans="1:5" x14ac:dyDescent="0.25">
      <c r="A4649" s="14" t="s">
        <v>2707</v>
      </c>
      <c r="B4649" s="15">
        <v>42763.610208333332</v>
      </c>
      <c r="C4649" t="str">
        <f t="shared" si="144"/>
        <v>28-1-2017</v>
      </c>
      <c r="D4649">
        <f t="shared" si="145"/>
        <v>14</v>
      </c>
      <c r="E4649" s="14" t="s">
        <v>1144</v>
      </c>
    </row>
    <row r="4650" spans="1:5" x14ac:dyDescent="0.25">
      <c r="A4650" s="14" t="s">
        <v>2290</v>
      </c>
      <c r="B4650" s="14" t="s">
        <v>2985</v>
      </c>
      <c r="C4650" t="e">
        <f t="shared" si="144"/>
        <v>#VALUE!</v>
      </c>
      <c r="D4650" t="e">
        <f t="shared" si="145"/>
        <v>#VALUE!</v>
      </c>
      <c r="E4650" s="14" t="s">
        <v>1150</v>
      </c>
    </row>
    <row r="4651" spans="1:5" x14ac:dyDescent="0.25">
      <c r="A4651" s="14" t="s">
        <v>2290</v>
      </c>
      <c r="B4651" s="14" t="s">
        <v>2985</v>
      </c>
      <c r="C4651" t="e">
        <f t="shared" si="144"/>
        <v>#VALUE!</v>
      </c>
      <c r="D4651" t="e">
        <f t="shared" si="145"/>
        <v>#VALUE!</v>
      </c>
      <c r="E4651" s="14" t="s">
        <v>1150</v>
      </c>
    </row>
    <row r="4652" spans="1:5" x14ac:dyDescent="0.25">
      <c r="A4652" s="14" t="s">
        <v>1993</v>
      </c>
      <c r="B4652" s="15">
        <v>42763.611493055556</v>
      </c>
      <c r="C4652" t="str">
        <f t="shared" si="144"/>
        <v>28-1-2017</v>
      </c>
      <c r="D4652">
        <f t="shared" si="145"/>
        <v>14</v>
      </c>
      <c r="E4652" s="14" t="s">
        <v>1143</v>
      </c>
    </row>
    <row r="4653" spans="1:5" x14ac:dyDescent="0.25">
      <c r="A4653" s="14" t="s">
        <v>1993</v>
      </c>
      <c r="B4653" s="15">
        <v>42763.611493055556</v>
      </c>
      <c r="C4653" t="str">
        <f t="shared" si="144"/>
        <v>28-1-2017</v>
      </c>
      <c r="D4653">
        <f t="shared" si="145"/>
        <v>14</v>
      </c>
      <c r="E4653" s="14" t="s">
        <v>1143</v>
      </c>
    </row>
    <row r="4654" spans="1:5" x14ac:dyDescent="0.25">
      <c r="A4654" s="14" t="s">
        <v>2708</v>
      </c>
      <c r="B4654" s="15">
        <v>42763.611643518518</v>
      </c>
      <c r="C4654" t="str">
        <f t="shared" si="144"/>
        <v>28-1-2017</v>
      </c>
      <c r="D4654">
        <f t="shared" si="145"/>
        <v>14</v>
      </c>
      <c r="E4654" s="14" t="s">
        <v>1145</v>
      </c>
    </row>
    <row r="4655" spans="1:5" x14ac:dyDescent="0.25">
      <c r="A4655" s="14" t="s">
        <v>635</v>
      </c>
      <c r="B4655" s="15">
        <v>42763.613125000003</v>
      </c>
      <c r="C4655" t="str">
        <f t="shared" si="144"/>
        <v>28-1-2017</v>
      </c>
      <c r="D4655">
        <f t="shared" si="145"/>
        <v>14</v>
      </c>
      <c r="E4655" s="14" t="s">
        <v>1145</v>
      </c>
    </row>
    <row r="4656" spans="1:5" x14ac:dyDescent="0.25">
      <c r="A4656" s="14" t="s">
        <v>2709</v>
      </c>
      <c r="B4656" s="15">
        <v>42763.613298611112</v>
      </c>
      <c r="C4656" t="str">
        <f t="shared" si="144"/>
        <v>28-1-2017</v>
      </c>
      <c r="D4656">
        <f t="shared" si="145"/>
        <v>14</v>
      </c>
      <c r="E4656" s="14" t="s">
        <v>1143</v>
      </c>
    </row>
    <row r="4657" spans="1:5" x14ac:dyDescent="0.25">
      <c r="A4657" s="14" t="s">
        <v>2709</v>
      </c>
      <c r="B4657" s="15">
        <v>42763.613298611112</v>
      </c>
      <c r="C4657" t="str">
        <f t="shared" si="144"/>
        <v>28-1-2017</v>
      </c>
      <c r="D4657">
        <f t="shared" si="145"/>
        <v>14</v>
      </c>
      <c r="E4657" s="14" t="s">
        <v>1143</v>
      </c>
    </row>
    <row r="4658" spans="1:5" x14ac:dyDescent="0.25">
      <c r="A4658" s="14" t="s">
        <v>2709</v>
      </c>
      <c r="B4658" s="15">
        <v>42763.613298611112</v>
      </c>
      <c r="C4658" t="str">
        <f t="shared" si="144"/>
        <v>28-1-2017</v>
      </c>
      <c r="D4658">
        <f t="shared" si="145"/>
        <v>14</v>
      </c>
      <c r="E4658" s="14" t="s">
        <v>1143</v>
      </c>
    </row>
    <row r="4659" spans="1:5" x14ac:dyDescent="0.25">
      <c r="A4659" s="14" t="s">
        <v>2709</v>
      </c>
      <c r="B4659" s="15">
        <v>42763.613298611112</v>
      </c>
      <c r="C4659" t="str">
        <f t="shared" si="144"/>
        <v>28-1-2017</v>
      </c>
      <c r="D4659">
        <f t="shared" si="145"/>
        <v>14</v>
      </c>
      <c r="E4659" s="14" t="s">
        <v>1143</v>
      </c>
    </row>
    <row r="4660" spans="1:5" x14ac:dyDescent="0.25">
      <c r="A4660" s="14" t="s">
        <v>1559</v>
      </c>
      <c r="B4660" s="15">
        <v>42763.613541666666</v>
      </c>
      <c r="C4660" t="str">
        <f t="shared" si="144"/>
        <v>28-1-2017</v>
      </c>
      <c r="D4660">
        <f t="shared" si="145"/>
        <v>14</v>
      </c>
      <c r="E4660" s="14" t="s">
        <v>1145</v>
      </c>
    </row>
    <row r="4661" spans="1:5" x14ac:dyDescent="0.25">
      <c r="A4661" s="14" t="s">
        <v>520</v>
      </c>
      <c r="B4661" s="15">
        <v>42763.613587962966</v>
      </c>
      <c r="C4661" t="str">
        <f t="shared" si="144"/>
        <v>28-1-2017</v>
      </c>
      <c r="D4661">
        <f t="shared" si="145"/>
        <v>14</v>
      </c>
      <c r="E4661" s="14" t="s">
        <v>1145</v>
      </c>
    </row>
    <row r="4662" spans="1:5" x14ac:dyDescent="0.25">
      <c r="A4662" s="14" t="s">
        <v>1452</v>
      </c>
      <c r="B4662" s="15">
        <v>42763.614861111113</v>
      </c>
      <c r="C4662" t="str">
        <f t="shared" si="144"/>
        <v>28-1-2017</v>
      </c>
      <c r="D4662">
        <f t="shared" si="145"/>
        <v>14</v>
      </c>
      <c r="E4662" s="14" t="s">
        <v>1145</v>
      </c>
    </row>
    <row r="4663" spans="1:5" x14ac:dyDescent="0.25">
      <c r="A4663" s="14" t="s">
        <v>2336</v>
      </c>
      <c r="B4663" s="14" t="s">
        <v>2985</v>
      </c>
      <c r="C4663" t="e">
        <f t="shared" si="144"/>
        <v>#VALUE!</v>
      </c>
      <c r="D4663" t="e">
        <f t="shared" si="145"/>
        <v>#VALUE!</v>
      </c>
      <c r="E4663" s="14" t="s">
        <v>1150</v>
      </c>
    </row>
    <row r="4664" spans="1:5" x14ac:dyDescent="0.25">
      <c r="A4664" s="14" t="s">
        <v>2336</v>
      </c>
      <c r="B4664" s="14" t="s">
        <v>2985</v>
      </c>
      <c r="C4664" t="e">
        <f t="shared" si="144"/>
        <v>#VALUE!</v>
      </c>
      <c r="D4664" t="e">
        <f t="shared" si="145"/>
        <v>#VALUE!</v>
      </c>
      <c r="E4664" s="14" t="s">
        <v>1150</v>
      </c>
    </row>
    <row r="4665" spans="1:5" x14ac:dyDescent="0.25">
      <c r="A4665" s="14" t="s">
        <v>764</v>
      </c>
      <c r="B4665" s="15">
        <v>42763.616249999999</v>
      </c>
      <c r="C4665" t="str">
        <f t="shared" si="144"/>
        <v>28-1-2017</v>
      </c>
      <c r="D4665">
        <f t="shared" si="145"/>
        <v>14</v>
      </c>
      <c r="E4665" s="14" t="s">
        <v>1145</v>
      </c>
    </row>
    <row r="4666" spans="1:5" x14ac:dyDescent="0.25">
      <c r="A4666" s="14" t="s">
        <v>1166</v>
      </c>
      <c r="B4666" s="15">
        <v>42763.616678240738</v>
      </c>
      <c r="C4666" t="str">
        <f t="shared" si="144"/>
        <v>28-1-2017</v>
      </c>
      <c r="D4666">
        <f t="shared" si="145"/>
        <v>14</v>
      </c>
      <c r="E4666" s="14" t="s">
        <v>1144</v>
      </c>
    </row>
    <row r="4667" spans="1:5" x14ac:dyDescent="0.25">
      <c r="A4667" s="14" t="s">
        <v>213</v>
      </c>
      <c r="B4667" s="15">
        <v>42763.616956018515</v>
      </c>
      <c r="C4667" t="str">
        <f t="shared" si="144"/>
        <v>28-1-2017</v>
      </c>
      <c r="D4667">
        <f t="shared" si="145"/>
        <v>14</v>
      </c>
      <c r="E4667" s="14" t="s">
        <v>1147</v>
      </c>
    </row>
    <row r="4668" spans="1:5" x14ac:dyDescent="0.25">
      <c r="A4668" s="14" t="s">
        <v>2710</v>
      </c>
      <c r="B4668" s="15">
        <v>42763.617002314815</v>
      </c>
      <c r="C4668" t="str">
        <f t="shared" si="144"/>
        <v>28-1-2017</v>
      </c>
      <c r="D4668">
        <f t="shared" si="145"/>
        <v>14</v>
      </c>
      <c r="E4668" s="14" t="s">
        <v>1144</v>
      </c>
    </row>
    <row r="4669" spans="1:5" x14ac:dyDescent="0.25">
      <c r="A4669" s="14" t="s">
        <v>91</v>
      </c>
      <c r="B4669" s="15">
        <v>42763.617199074077</v>
      </c>
      <c r="C4669" t="str">
        <f t="shared" si="144"/>
        <v>28-1-2017</v>
      </c>
      <c r="D4669">
        <f t="shared" si="145"/>
        <v>14</v>
      </c>
      <c r="E4669" s="14" t="s">
        <v>1144</v>
      </c>
    </row>
    <row r="4670" spans="1:5" x14ac:dyDescent="0.25">
      <c r="A4670" s="14" t="s">
        <v>1713</v>
      </c>
      <c r="B4670" s="15">
        <v>42763.617534722223</v>
      </c>
      <c r="C4670" t="str">
        <f t="shared" si="144"/>
        <v>28-1-2017</v>
      </c>
      <c r="D4670">
        <f t="shared" si="145"/>
        <v>14</v>
      </c>
      <c r="E4670" s="14" t="s">
        <v>1144</v>
      </c>
    </row>
    <row r="4671" spans="1:5" x14ac:dyDescent="0.25">
      <c r="A4671" s="14" t="s">
        <v>1285</v>
      </c>
      <c r="B4671" s="15">
        <v>42763.617546296293</v>
      </c>
      <c r="C4671" t="str">
        <f t="shared" si="144"/>
        <v>28-1-2017</v>
      </c>
      <c r="D4671">
        <f t="shared" si="145"/>
        <v>14</v>
      </c>
      <c r="E4671" s="14" t="s">
        <v>1144</v>
      </c>
    </row>
    <row r="4672" spans="1:5" x14ac:dyDescent="0.25">
      <c r="A4672" s="14" t="s">
        <v>2711</v>
      </c>
      <c r="B4672" s="15">
        <v>42763.617766203701</v>
      </c>
      <c r="C4672" t="str">
        <f t="shared" si="144"/>
        <v>28-1-2017</v>
      </c>
      <c r="D4672">
        <f t="shared" si="145"/>
        <v>14</v>
      </c>
      <c r="E4672" s="14" t="s">
        <v>1145</v>
      </c>
    </row>
    <row r="4673" spans="1:5" x14ac:dyDescent="0.25">
      <c r="A4673" s="14" t="s">
        <v>2712</v>
      </c>
      <c r="B4673" s="15">
        <v>42763.617962962962</v>
      </c>
      <c r="C4673" t="str">
        <f t="shared" si="144"/>
        <v>28-1-2017</v>
      </c>
      <c r="D4673">
        <f t="shared" si="145"/>
        <v>14</v>
      </c>
      <c r="E4673" s="14" t="s">
        <v>1145</v>
      </c>
    </row>
    <row r="4674" spans="1:5" x14ac:dyDescent="0.25">
      <c r="A4674" s="14" t="s">
        <v>2713</v>
      </c>
      <c r="B4674" s="15">
        <v>42763.618842592594</v>
      </c>
      <c r="C4674" t="str">
        <f t="shared" si="144"/>
        <v>28-1-2017</v>
      </c>
      <c r="D4674">
        <f t="shared" si="145"/>
        <v>14</v>
      </c>
      <c r="E4674" s="14" t="s">
        <v>1145</v>
      </c>
    </row>
    <row r="4675" spans="1:5" x14ac:dyDescent="0.25">
      <c r="A4675" s="14" t="s">
        <v>1427</v>
      </c>
      <c r="B4675" s="15">
        <v>42763.619166666664</v>
      </c>
      <c r="C4675" t="str">
        <f t="shared" ref="C4675:C4738" si="146">CONCATENATE(DAY(B4675),"-",MONTH(B4675),"-",YEAR(B4675))</f>
        <v>28-1-2017</v>
      </c>
      <c r="D4675">
        <f t="shared" ref="D4675:D4738" si="147">HOUR(B4675)</f>
        <v>14</v>
      </c>
      <c r="E4675" s="14" t="s">
        <v>1145</v>
      </c>
    </row>
    <row r="4676" spans="1:5" x14ac:dyDescent="0.25">
      <c r="A4676" s="14" t="s">
        <v>1427</v>
      </c>
      <c r="B4676" s="15">
        <v>42763.619166666664</v>
      </c>
      <c r="C4676" t="str">
        <f t="shared" si="146"/>
        <v>28-1-2017</v>
      </c>
      <c r="D4676">
        <f t="shared" si="147"/>
        <v>14</v>
      </c>
      <c r="E4676" s="14" t="s">
        <v>1145</v>
      </c>
    </row>
    <row r="4677" spans="1:5" x14ac:dyDescent="0.25">
      <c r="A4677" s="14" t="s">
        <v>2315</v>
      </c>
      <c r="B4677" s="15">
        <v>42763.619953703703</v>
      </c>
      <c r="C4677" t="str">
        <f t="shared" si="146"/>
        <v>28-1-2017</v>
      </c>
      <c r="D4677">
        <f t="shared" si="147"/>
        <v>14</v>
      </c>
      <c r="E4677" s="14" t="s">
        <v>1144</v>
      </c>
    </row>
    <row r="4678" spans="1:5" x14ac:dyDescent="0.25">
      <c r="A4678" s="14" t="s">
        <v>2714</v>
      </c>
      <c r="B4678" s="15">
        <v>42763.620486111111</v>
      </c>
      <c r="C4678" t="str">
        <f t="shared" si="146"/>
        <v>28-1-2017</v>
      </c>
      <c r="D4678">
        <f t="shared" si="147"/>
        <v>14</v>
      </c>
      <c r="E4678" s="14" t="s">
        <v>1143</v>
      </c>
    </row>
    <row r="4679" spans="1:5" x14ac:dyDescent="0.25">
      <c r="A4679" s="14" t="s">
        <v>2714</v>
      </c>
      <c r="B4679" s="15">
        <v>42763.620486111111</v>
      </c>
      <c r="C4679" t="str">
        <f t="shared" si="146"/>
        <v>28-1-2017</v>
      </c>
      <c r="D4679">
        <f t="shared" si="147"/>
        <v>14</v>
      </c>
      <c r="E4679" s="14" t="s">
        <v>1143</v>
      </c>
    </row>
    <row r="4680" spans="1:5" x14ac:dyDescent="0.25">
      <c r="A4680" s="14" t="s">
        <v>2714</v>
      </c>
      <c r="B4680" s="15">
        <v>42763.620486111111</v>
      </c>
      <c r="C4680" t="str">
        <f t="shared" si="146"/>
        <v>28-1-2017</v>
      </c>
      <c r="D4680">
        <f t="shared" si="147"/>
        <v>14</v>
      </c>
      <c r="E4680" s="14" t="s">
        <v>1143</v>
      </c>
    </row>
    <row r="4681" spans="1:5" x14ac:dyDescent="0.25">
      <c r="A4681" s="14" t="s">
        <v>2714</v>
      </c>
      <c r="B4681" s="15">
        <v>42763.620486111111</v>
      </c>
      <c r="C4681" t="str">
        <f t="shared" si="146"/>
        <v>28-1-2017</v>
      </c>
      <c r="D4681">
        <f t="shared" si="147"/>
        <v>14</v>
      </c>
      <c r="E4681" s="14" t="s">
        <v>1143</v>
      </c>
    </row>
    <row r="4682" spans="1:5" x14ac:dyDescent="0.25">
      <c r="A4682" s="14" t="s">
        <v>2715</v>
      </c>
      <c r="B4682" s="15">
        <v>42763.620509259257</v>
      </c>
      <c r="C4682" t="str">
        <f t="shared" si="146"/>
        <v>28-1-2017</v>
      </c>
      <c r="D4682">
        <f t="shared" si="147"/>
        <v>14</v>
      </c>
      <c r="E4682" s="14" t="s">
        <v>1145</v>
      </c>
    </row>
    <row r="4683" spans="1:5" x14ac:dyDescent="0.25">
      <c r="A4683" s="14" t="s">
        <v>2716</v>
      </c>
      <c r="B4683" s="15">
        <v>42763.621145833335</v>
      </c>
      <c r="C4683" t="str">
        <f t="shared" si="146"/>
        <v>28-1-2017</v>
      </c>
      <c r="D4683">
        <f t="shared" si="147"/>
        <v>14</v>
      </c>
      <c r="E4683" s="14" t="s">
        <v>1143</v>
      </c>
    </row>
    <row r="4684" spans="1:5" x14ac:dyDescent="0.25">
      <c r="A4684" s="14" t="s">
        <v>2716</v>
      </c>
      <c r="B4684" s="15">
        <v>42763.621145833335</v>
      </c>
      <c r="C4684" t="str">
        <f t="shared" si="146"/>
        <v>28-1-2017</v>
      </c>
      <c r="D4684">
        <f t="shared" si="147"/>
        <v>14</v>
      </c>
      <c r="E4684" s="14" t="s">
        <v>1143</v>
      </c>
    </row>
    <row r="4685" spans="1:5" x14ac:dyDescent="0.25">
      <c r="A4685" s="14" t="s">
        <v>2716</v>
      </c>
      <c r="B4685" s="15">
        <v>42763.621145833335</v>
      </c>
      <c r="C4685" t="str">
        <f t="shared" si="146"/>
        <v>28-1-2017</v>
      </c>
      <c r="D4685">
        <f t="shared" si="147"/>
        <v>14</v>
      </c>
      <c r="E4685" s="14" t="s">
        <v>1143</v>
      </c>
    </row>
    <row r="4686" spans="1:5" x14ac:dyDescent="0.25">
      <c r="A4686" s="14" t="s">
        <v>2716</v>
      </c>
      <c r="B4686" s="15">
        <v>42763.621145833335</v>
      </c>
      <c r="C4686" t="str">
        <f t="shared" si="146"/>
        <v>28-1-2017</v>
      </c>
      <c r="D4686">
        <f t="shared" si="147"/>
        <v>14</v>
      </c>
      <c r="E4686" s="14" t="s">
        <v>1143</v>
      </c>
    </row>
    <row r="4687" spans="1:5" x14ac:dyDescent="0.25">
      <c r="A4687" s="14" t="s">
        <v>2716</v>
      </c>
      <c r="B4687" s="15">
        <v>42763.621145833335</v>
      </c>
      <c r="C4687" t="str">
        <f t="shared" si="146"/>
        <v>28-1-2017</v>
      </c>
      <c r="D4687">
        <f t="shared" si="147"/>
        <v>14</v>
      </c>
      <c r="E4687" s="14" t="s">
        <v>1143</v>
      </c>
    </row>
    <row r="4688" spans="1:5" x14ac:dyDescent="0.25">
      <c r="A4688" s="14" t="s">
        <v>2717</v>
      </c>
      <c r="B4688" s="15">
        <v>42763.621863425928</v>
      </c>
      <c r="C4688" t="str">
        <f t="shared" si="146"/>
        <v>28-1-2017</v>
      </c>
      <c r="D4688">
        <f t="shared" si="147"/>
        <v>14</v>
      </c>
      <c r="E4688" s="14" t="s">
        <v>1145</v>
      </c>
    </row>
    <row r="4689" spans="1:5" x14ac:dyDescent="0.25">
      <c r="A4689" s="14" t="s">
        <v>1210</v>
      </c>
      <c r="B4689" s="15">
        <v>42763.622766203705</v>
      </c>
      <c r="C4689" t="str">
        <f t="shared" si="146"/>
        <v>28-1-2017</v>
      </c>
      <c r="D4689">
        <f t="shared" si="147"/>
        <v>14</v>
      </c>
      <c r="E4689" s="14" t="s">
        <v>1145</v>
      </c>
    </row>
    <row r="4690" spans="1:5" x14ac:dyDescent="0.25">
      <c r="A4690" s="14" t="s">
        <v>1719</v>
      </c>
      <c r="B4690" s="15">
        <v>42763.623657407406</v>
      </c>
      <c r="C4690" t="str">
        <f t="shared" si="146"/>
        <v>28-1-2017</v>
      </c>
      <c r="D4690">
        <f t="shared" si="147"/>
        <v>14</v>
      </c>
      <c r="E4690" s="14" t="s">
        <v>1143</v>
      </c>
    </row>
    <row r="4691" spans="1:5" x14ac:dyDescent="0.25">
      <c r="A4691" s="14" t="s">
        <v>1719</v>
      </c>
      <c r="B4691" s="15">
        <v>42763.623657407406</v>
      </c>
      <c r="C4691" t="str">
        <f t="shared" si="146"/>
        <v>28-1-2017</v>
      </c>
      <c r="D4691">
        <f t="shared" si="147"/>
        <v>14</v>
      </c>
      <c r="E4691" s="14" t="s">
        <v>1143</v>
      </c>
    </row>
    <row r="4692" spans="1:5" x14ac:dyDescent="0.25">
      <c r="A4692" s="14" t="s">
        <v>761</v>
      </c>
      <c r="B4692" s="15">
        <v>42763.624039351853</v>
      </c>
      <c r="C4692" t="str">
        <f t="shared" si="146"/>
        <v>28-1-2017</v>
      </c>
      <c r="D4692">
        <f t="shared" si="147"/>
        <v>14</v>
      </c>
      <c r="E4692" s="14" t="s">
        <v>1145</v>
      </c>
    </row>
    <row r="4693" spans="1:5" x14ac:dyDescent="0.25">
      <c r="A4693" s="14" t="s">
        <v>1770</v>
      </c>
      <c r="B4693" s="15">
        <v>42763.624502314815</v>
      </c>
      <c r="C4693" t="str">
        <f t="shared" si="146"/>
        <v>28-1-2017</v>
      </c>
      <c r="D4693">
        <f t="shared" si="147"/>
        <v>14</v>
      </c>
      <c r="E4693" s="14" t="s">
        <v>1147</v>
      </c>
    </row>
    <row r="4694" spans="1:5" x14ac:dyDescent="0.25">
      <c r="A4694" s="14" t="s">
        <v>1734</v>
      </c>
      <c r="B4694" s="15">
        <v>42763.625092592592</v>
      </c>
      <c r="C4694" t="str">
        <f t="shared" si="146"/>
        <v>28-1-2017</v>
      </c>
      <c r="D4694">
        <f t="shared" si="147"/>
        <v>15</v>
      </c>
      <c r="E4694" s="14" t="s">
        <v>1143</v>
      </c>
    </row>
    <row r="4695" spans="1:5" x14ac:dyDescent="0.25">
      <c r="A4695" s="14" t="s">
        <v>1734</v>
      </c>
      <c r="B4695" s="15">
        <v>42763.625092592592</v>
      </c>
      <c r="C4695" t="str">
        <f t="shared" si="146"/>
        <v>28-1-2017</v>
      </c>
      <c r="D4695">
        <f t="shared" si="147"/>
        <v>15</v>
      </c>
      <c r="E4695" s="14" t="s">
        <v>1143</v>
      </c>
    </row>
    <row r="4696" spans="1:5" x14ac:dyDescent="0.25">
      <c r="A4696" s="14" t="s">
        <v>2718</v>
      </c>
      <c r="B4696" s="15">
        <v>42763.625127314815</v>
      </c>
      <c r="C4696" t="str">
        <f t="shared" si="146"/>
        <v>28-1-2017</v>
      </c>
      <c r="D4696">
        <f t="shared" si="147"/>
        <v>15</v>
      </c>
      <c r="E4696" s="14" t="s">
        <v>1145</v>
      </c>
    </row>
    <row r="4697" spans="1:5" x14ac:dyDescent="0.25">
      <c r="A4697" s="14" t="s">
        <v>1425</v>
      </c>
      <c r="B4697" s="15">
        <v>42763.626342592594</v>
      </c>
      <c r="C4697" t="str">
        <f t="shared" si="146"/>
        <v>28-1-2017</v>
      </c>
      <c r="D4697">
        <f t="shared" si="147"/>
        <v>15</v>
      </c>
      <c r="E4697" s="14" t="s">
        <v>1147</v>
      </c>
    </row>
    <row r="4698" spans="1:5" x14ac:dyDescent="0.25">
      <c r="A4698" s="14" t="s">
        <v>2719</v>
      </c>
      <c r="B4698" s="15">
        <v>42763.625833333332</v>
      </c>
      <c r="C4698" t="str">
        <f t="shared" si="146"/>
        <v>28-1-2017</v>
      </c>
      <c r="D4698">
        <f t="shared" si="147"/>
        <v>15</v>
      </c>
      <c r="E4698" s="14" t="s">
        <v>1143</v>
      </c>
    </row>
    <row r="4699" spans="1:5" x14ac:dyDescent="0.25">
      <c r="A4699" s="14" t="s">
        <v>2719</v>
      </c>
      <c r="B4699" s="15">
        <v>42763.625833333332</v>
      </c>
      <c r="C4699" t="str">
        <f t="shared" si="146"/>
        <v>28-1-2017</v>
      </c>
      <c r="D4699">
        <f t="shared" si="147"/>
        <v>15</v>
      </c>
      <c r="E4699" s="14" t="s">
        <v>1143</v>
      </c>
    </row>
    <row r="4700" spans="1:5" x14ac:dyDescent="0.25">
      <c r="A4700" s="14" t="s">
        <v>1863</v>
      </c>
      <c r="B4700" s="15">
        <v>42763.626226851855</v>
      </c>
      <c r="C4700" t="str">
        <f t="shared" si="146"/>
        <v>28-1-2017</v>
      </c>
      <c r="D4700">
        <f t="shared" si="147"/>
        <v>15</v>
      </c>
      <c r="E4700" s="14" t="s">
        <v>1144</v>
      </c>
    </row>
    <row r="4701" spans="1:5" x14ac:dyDescent="0.25">
      <c r="A4701" s="14" t="s">
        <v>487</v>
      </c>
      <c r="B4701" s="15">
        <v>42763.62704861111</v>
      </c>
      <c r="C4701" t="str">
        <f t="shared" si="146"/>
        <v>28-1-2017</v>
      </c>
      <c r="D4701">
        <f t="shared" si="147"/>
        <v>15</v>
      </c>
      <c r="E4701" s="14" t="s">
        <v>1145</v>
      </c>
    </row>
    <row r="4702" spans="1:5" x14ac:dyDescent="0.25">
      <c r="A4702" s="14" t="s">
        <v>2720</v>
      </c>
      <c r="B4702" s="15">
        <v>42763.627638888887</v>
      </c>
      <c r="C4702" t="str">
        <f t="shared" si="146"/>
        <v>28-1-2017</v>
      </c>
      <c r="D4702">
        <f t="shared" si="147"/>
        <v>15</v>
      </c>
      <c r="E4702" s="14" t="s">
        <v>1143</v>
      </c>
    </row>
    <row r="4703" spans="1:5" x14ac:dyDescent="0.25">
      <c r="A4703" s="14" t="s">
        <v>2720</v>
      </c>
      <c r="B4703" s="15">
        <v>42763.627638888887</v>
      </c>
      <c r="C4703" t="str">
        <f t="shared" si="146"/>
        <v>28-1-2017</v>
      </c>
      <c r="D4703">
        <f t="shared" si="147"/>
        <v>15</v>
      </c>
      <c r="E4703" s="14" t="s">
        <v>1143</v>
      </c>
    </row>
    <row r="4704" spans="1:5" x14ac:dyDescent="0.25">
      <c r="A4704" s="14" t="s">
        <v>2721</v>
      </c>
      <c r="B4704" s="15">
        <v>42763.627766203703</v>
      </c>
      <c r="C4704" t="str">
        <f t="shared" si="146"/>
        <v>28-1-2017</v>
      </c>
      <c r="D4704">
        <f t="shared" si="147"/>
        <v>15</v>
      </c>
      <c r="E4704" s="14" t="s">
        <v>1145</v>
      </c>
    </row>
    <row r="4705" spans="1:5" x14ac:dyDescent="0.25">
      <c r="A4705" s="14" t="s">
        <v>659</v>
      </c>
      <c r="B4705" s="15">
        <v>42763.628194444442</v>
      </c>
      <c r="C4705" t="str">
        <f t="shared" si="146"/>
        <v>28-1-2017</v>
      </c>
      <c r="D4705">
        <f t="shared" si="147"/>
        <v>15</v>
      </c>
      <c r="E4705" s="14" t="s">
        <v>1145</v>
      </c>
    </row>
    <row r="4706" spans="1:5" x14ac:dyDescent="0.25">
      <c r="A4706" s="14" t="s">
        <v>2722</v>
      </c>
      <c r="B4706" s="15">
        <v>42763.628252314818</v>
      </c>
      <c r="C4706" t="str">
        <f t="shared" si="146"/>
        <v>28-1-2017</v>
      </c>
      <c r="D4706">
        <f t="shared" si="147"/>
        <v>15</v>
      </c>
      <c r="E4706" s="14" t="s">
        <v>1143</v>
      </c>
    </row>
    <row r="4707" spans="1:5" x14ac:dyDescent="0.25">
      <c r="A4707" s="14" t="s">
        <v>2722</v>
      </c>
      <c r="B4707" s="15">
        <v>42763.628252314818</v>
      </c>
      <c r="C4707" t="str">
        <f t="shared" si="146"/>
        <v>28-1-2017</v>
      </c>
      <c r="D4707">
        <f t="shared" si="147"/>
        <v>15</v>
      </c>
      <c r="E4707" s="14" t="s">
        <v>1143</v>
      </c>
    </row>
    <row r="4708" spans="1:5" x14ac:dyDescent="0.25">
      <c r="A4708" s="14" t="s">
        <v>1449</v>
      </c>
      <c r="B4708" s="15">
        <v>42763.62871527778</v>
      </c>
      <c r="C4708" t="str">
        <f t="shared" si="146"/>
        <v>28-1-2017</v>
      </c>
      <c r="D4708">
        <f t="shared" si="147"/>
        <v>15</v>
      </c>
      <c r="E4708" s="14" t="s">
        <v>1146</v>
      </c>
    </row>
    <row r="4709" spans="1:5" x14ac:dyDescent="0.25">
      <c r="A4709" s="14" t="s">
        <v>2723</v>
      </c>
      <c r="B4709" s="15">
        <v>42763.628796296296</v>
      </c>
      <c r="C4709" t="str">
        <f t="shared" si="146"/>
        <v>28-1-2017</v>
      </c>
      <c r="D4709">
        <f t="shared" si="147"/>
        <v>15</v>
      </c>
      <c r="E4709" s="14" t="s">
        <v>1145</v>
      </c>
    </row>
    <row r="4710" spans="1:5" x14ac:dyDescent="0.25">
      <c r="A4710" s="14" t="s">
        <v>2291</v>
      </c>
      <c r="B4710" s="14" t="s">
        <v>2985</v>
      </c>
      <c r="C4710" t="e">
        <f t="shared" si="146"/>
        <v>#VALUE!</v>
      </c>
      <c r="D4710" t="e">
        <f t="shared" si="147"/>
        <v>#VALUE!</v>
      </c>
      <c r="E4710" s="14" t="s">
        <v>1150</v>
      </c>
    </row>
    <row r="4711" spans="1:5" x14ac:dyDescent="0.25">
      <c r="A4711" s="14" t="s">
        <v>2291</v>
      </c>
      <c r="B4711" s="14" t="s">
        <v>2985</v>
      </c>
      <c r="C4711" t="e">
        <f t="shared" si="146"/>
        <v>#VALUE!</v>
      </c>
      <c r="D4711" t="e">
        <f t="shared" si="147"/>
        <v>#VALUE!</v>
      </c>
      <c r="E4711" s="14" t="s">
        <v>1150</v>
      </c>
    </row>
    <row r="4712" spans="1:5" x14ac:dyDescent="0.25">
      <c r="A4712" s="14" t="s">
        <v>2294</v>
      </c>
      <c r="B4712" s="14" t="s">
        <v>2985</v>
      </c>
      <c r="C4712" t="e">
        <f t="shared" si="146"/>
        <v>#VALUE!</v>
      </c>
      <c r="D4712" t="e">
        <f t="shared" si="147"/>
        <v>#VALUE!</v>
      </c>
      <c r="E4712" s="14" t="s">
        <v>1150</v>
      </c>
    </row>
    <row r="4713" spans="1:5" x14ac:dyDescent="0.25">
      <c r="A4713" s="14" t="s">
        <v>2294</v>
      </c>
      <c r="B4713" s="14" t="s">
        <v>2985</v>
      </c>
      <c r="C4713" t="e">
        <f t="shared" si="146"/>
        <v>#VALUE!</v>
      </c>
      <c r="D4713" t="e">
        <f t="shared" si="147"/>
        <v>#VALUE!</v>
      </c>
      <c r="E4713" s="14" t="s">
        <v>1150</v>
      </c>
    </row>
    <row r="4714" spans="1:5" x14ac:dyDescent="0.25">
      <c r="A4714" s="14" t="s">
        <v>2127</v>
      </c>
      <c r="B4714" s="15">
        <v>42763.629293981481</v>
      </c>
      <c r="C4714" t="str">
        <f t="shared" si="146"/>
        <v>28-1-2017</v>
      </c>
      <c r="D4714">
        <f t="shared" si="147"/>
        <v>15</v>
      </c>
      <c r="E4714" s="14" t="s">
        <v>1147</v>
      </c>
    </row>
    <row r="4715" spans="1:5" x14ac:dyDescent="0.25">
      <c r="A4715" s="14" t="s">
        <v>1960</v>
      </c>
      <c r="B4715" s="15">
        <v>42763.629293981481</v>
      </c>
      <c r="C4715" t="str">
        <f t="shared" si="146"/>
        <v>28-1-2017</v>
      </c>
      <c r="D4715">
        <f t="shared" si="147"/>
        <v>15</v>
      </c>
      <c r="E4715" s="14" t="s">
        <v>1144</v>
      </c>
    </row>
    <row r="4716" spans="1:5" x14ac:dyDescent="0.25">
      <c r="A4716" s="14" t="s">
        <v>1323</v>
      </c>
      <c r="B4716" s="15">
        <v>42763.629560185182</v>
      </c>
      <c r="C4716" t="str">
        <f t="shared" si="146"/>
        <v>28-1-2017</v>
      </c>
      <c r="D4716">
        <f t="shared" si="147"/>
        <v>15</v>
      </c>
      <c r="E4716" s="14" t="s">
        <v>1144</v>
      </c>
    </row>
    <row r="4717" spans="1:5" x14ac:dyDescent="0.25">
      <c r="A4717" s="14" t="s">
        <v>2724</v>
      </c>
      <c r="B4717" s="15">
        <v>42763.629918981482</v>
      </c>
      <c r="C4717" t="str">
        <f t="shared" si="146"/>
        <v>28-1-2017</v>
      </c>
      <c r="D4717">
        <f t="shared" si="147"/>
        <v>15</v>
      </c>
      <c r="E4717" s="14" t="s">
        <v>1145</v>
      </c>
    </row>
    <row r="4718" spans="1:5" x14ac:dyDescent="0.25">
      <c r="A4718" s="14" t="s">
        <v>2725</v>
      </c>
      <c r="B4718" s="15">
        <v>42763.629965277774</v>
      </c>
      <c r="C4718" t="str">
        <f t="shared" si="146"/>
        <v>28-1-2017</v>
      </c>
      <c r="D4718">
        <f t="shared" si="147"/>
        <v>15</v>
      </c>
      <c r="E4718" s="14" t="s">
        <v>1144</v>
      </c>
    </row>
    <row r="4719" spans="1:5" x14ac:dyDescent="0.25">
      <c r="A4719" s="14" t="s">
        <v>2726</v>
      </c>
      <c r="B4719" s="15">
        <v>42763.630069444444</v>
      </c>
      <c r="C4719" t="str">
        <f t="shared" si="146"/>
        <v>28-1-2017</v>
      </c>
      <c r="D4719">
        <f t="shared" si="147"/>
        <v>15</v>
      </c>
      <c r="E4719" s="14" t="s">
        <v>1145</v>
      </c>
    </row>
    <row r="4720" spans="1:5" x14ac:dyDescent="0.25">
      <c r="A4720" s="14" t="s">
        <v>673</v>
      </c>
      <c r="B4720" s="15">
        <v>42763.630381944444</v>
      </c>
      <c r="C4720" t="str">
        <f t="shared" si="146"/>
        <v>28-1-2017</v>
      </c>
      <c r="D4720">
        <f t="shared" si="147"/>
        <v>15</v>
      </c>
      <c r="E4720" s="14" t="s">
        <v>1144</v>
      </c>
    </row>
    <row r="4721" spans="1:5" x14ac:dyDescent="0.25">
      <c r="A4721" s="14" t="s">
        <v>2727</v>
      </c>
      <c r="B4721" s="15">
        <v>42763.630856481483</v>
      </c>
      <c r="C4721" t="str">
        <f t="shared" si="146"/>
        <v>28-1-2017</v>
      </c>
      <c r="D4721">
        <f t="shared" si="147"/>
        <v>15</v>
      </c>
      <c r="E4721" s="14" t="s">
        <v>1143</v>
      </c>
    </row>
    <row r="4722" spans="1:5" x14ac:dyDescent="0.25">
      <c r="A4722" s="14" t="s">
        <v>2727</v>
      </c>
      <c r="B4722" s="15">
        <v>42763.630856481483</v>
      </c>
      <c r="C4722" t="str">
        <f t="shared" si="146"/>
        <v>28-1-2017</v>
      </c>
      <c r="D4722">
        <f t="shared" si="147"/>
        <v>15</v>
      </c>
      <c r="E4722" s="14" t="s">
        <v>1143</v>
      </c>
    </row>
    <row r="4723" spans="1:5" x14ac:dyDescent="0.25">
      <c r="A4723" s="14" t="s">
        <v>2728</v>
      </c>
      <c r="B4723" s="15">
        <v>42763.631168981483</v>
      </c>
      <c r="C4723" t="str">
        <f t="shared" si="146"/>
        <v>28-1-2017</v>
      </c>
      <c r="D4723">
        <f t="shared" si="147"/>
        <v>15</v>
      </c>
      <c r="E4723" s="14" t="s">
        <v>1144</v>
      </c>
    </row>
    <row r="4724" spans="1:5" x14ac:dyDescent="0.25">
      <c r="A4724" s="14" t="s">
        <v>669</v>
      </c>
      <c r="B4724" s="15">
        <v>42763.631226851852</v>
      </c>
      <c r="C4724" t="str">
        <f t="shared" si="146"/>
        <v>28-1-2017</v>
      </c>
      <c r="D4724">
        <f t="shared" si="147"/>
        <v>15</v>
      </c>
      <c r="E4724" s="14" t="s">
        <v>1145</v>
      </c>
    </row>
    <row r="4725" spans="1:5" x14ac:dyDescent="0.25">
      <c r="A4725" s="14" t="s">
        <v>586</v>
      </c>
      <c r="B4725" s="15">
        <v>42763.631585648145</v>
      </c>
      <c r="C4725" t="str">
        <f t="shared" si="146"/>
        <v>28-1-2017</v>
      </c>
      <c r="D4725">
        <f t="shared" si="147"/>
        <v>15</v>
      </c>
      <c r="E4725" s="14" t="s">
        <v>1144</v>
      </c>
    </row>
    <row r="4726" spans="1:5" x14ac:dyDescent="0.25">
      <c r="A4726" s="14" t="s">
        <v>2729</v>
      </c>
      <c r="B4726" s="15">
        <v>42763.63175925926</v>
      </c>
      <c r="C4726" t="str">
        <f t="shared" si="146"/>
        <v>28-1-2017</v>
      </c>
      <c r="D4726">
        <f t="shared" si="147"/>
        <v>15</v>
      </c>
      <c r="E4726" s="14" t="s">
        <v>1143</v>
      </c>
    </row>
    <row r="4727" spans="1:5" x14ac:dyDescent="0.25">
      <c r="A4727" s="14" t="s">
        <v>2729</v>
      </c>
      <c r="B4727" s="15">
        <v>42763.63175925926</v>
      </c>
      <c r="C4727" t="str">
        <f t="shared" si="146"/>
        <v>28-1-2017</v>
      </c>
      <c r="D4727">
        <f t="shared" si="147"/>
        <v>15</v>
      </c>
      <c r="E4727" s="14" t="s">
        <v>1143</v>
      </c>
    </row>
    <row r="4728" spans="1:5" x14ac:dyDescent="0.25">
      <c r="A4728" s="14" t="s">
        <v>2730</v>
      </c>
      <c r="B4728" s="15">
        <v>42763.632256944446</v>
      </c>
      <c r="C4728" t="str">
        <f t="shared" si="146"/>
        <v>28-1-2017</v>
      </c>
      <c r="D4728">
        <f t="shared" si="147"/>
        <v>15</v>
      </c>
      <c r="E4728" s="14" t="s">
        <v>1144</v>
      </c>
    </row>
    <row r="4729" spans="1:5" x14ac:dyDescent="0.25">
      <c r="A4729" s="14" t="s">
        <v>2496</v>
      </c>
      <c r="B4729" s="14" t="s">
        <v>2985</v>
      </c>
      <c r="C4729" t="e">
        <f t="shared" si="146"/>
        <v>#VALUE!</v>
      </c>
      <c r="D4729" t="e">
        <f t="shared" si="147"/>
        <v>#VALUE!</v>
      </c>
      <c r="E4729" s="14" t="s">
        <v>1150</v>
      </c>
    </row>
    <row r="4730" spans="1:5" x14ac:dyDescent="0.25">
      <c r="A4730" s="14" t="s">
        <v>501</v>
      </c>
      <c r="B4730" s="15">
        <v>42763.632430555554</v>
      </c>
      <c r="C4730" t="str">
        <f t="shared" si="146"/>
        <v>28-1-2017</v>
      </c>
      <c r="D4730">
        <f t="shared" si="147"/>
        <v>15</v>
      </c>
      <c r="E4730" s="14" t="s">
        <v>1146</v>
      </c>
    </row>
    <row r="4731" spans="1:5" x14ac:dyDescent="0.25">
      <c r="A4731" s="14" t="s">
        <v>2293</v>
      </c>
      <c r="B4731" s="14" t="s">
        <v>2985</v>
      </c>
      <c r="C4731" t="e">
        <f t="shared" si="146"/>
        <v>#VALUE!</v>
      </c>
      <c r="D4731" t="e">
        <f t="shared" si="147"/>
        <v>#VALUE!</v>
      </c>
      <c r="E4731" s="14" t="s">
        <v>1150</v>
      </c>
    </row>
    <row r="4732" spans="1:5" x14ac:dyDescent="0.25">
      <c r="A4732" s="14" t="s">
        <v>2293</v>
      </c>
      <c r="B4732" s="14" t="s">
        <v>2985</v>
      </c>
      <c r="C4732" t="e">
        <f t="shared" si="146"/>
        <v>#VALUE!</v>
      </c>
      <c r="D4732" t="e">
        <f t="shared" si="147"/>
        <v>#VALUE!</v>
      </c>
      <c r="E4732" s="14" t="s">
        <v>1150</v>
      </c>
    </row>
    <row r="4733" spans="1:5" x14ac:dyDescent="0.25">
      <c r="A4733" s="14" t="s">
        <v>10</v>
      </c>
      <c r="B4733" s="15">
        <v>42763.632557870369</v>
      </c>
      <c r="C4733" t="str">
        <f t="shared" si="146"/>
        <v>28-1-2017</v>
      </c>
      <c r="D4733">
        <f t="shared" si="147"/>
        <v>15</v>
      </c>
      <c r="E4733" s="14" t="s">
        <v>1145</v>
      </c>
    </row>
    <row r="4734" spans="1:5" x14ac:dyDescent="0.25">
      <c r="A4734" s="14" t="s">
        <v>1483</v>
      </c>
      <c r="B4734" s="15">
        <v>42763.633055555554</v>
      </c>
      <c r="C4734" t="str">
        <f t="shared" si="146"/>
        <v>28-1-2017</v>
      </c>
      <c r="D4734">
        <f t="shared" si="147"/>
        <v>15</v>
      </c>
      <c r="E4734" s="14" t="s">
        <v>1144</v>
      </c>
    </row>
    <row r="4735" spans="1:5" x14ac:dyDescent="0.25">
      <c r="A4735" s="14" t="s">
        <v>2731</v>
      </c>
      <c r="B4735" s="15">
        <v>42763.633136574077</v>
      </c>
      <c r="C4735" t="str">
        <f t="shared" si="146"/>
        <v>28-1-2017</v>
      </c>
      <c r="D4735">
        <f t="shared" si="147"/>
        <v>15</v>
      </c>
      <c r="E4735" s="14" t="s">
        <v>1145</v>
      </c>
    </row>
    <row r="4736" spans="1:5" x14ac:dyDescent="0.25">
      <c r="A4736" s="14" t="s">
        <v>1852</v>
      </c>
      <c r="B4736" s="15">
        <v>42763.633611111109</v>
      </c>
      <c r="C4736" t="str">
        <f t="shared" si="146"/>
        <v>28-1-2017</v>
      </c>
      <c r="D4736">
        <f t="shared" si="147"/>
        <v>15</v>
      </c>
      <c r="E4736" s="14" t="s">
        <v>1144</v>
      </c>
    </row>
    <row r="4737" spans="1:5" x14ac:dyDescent="0.25">
      <c r="A4737" s="14" t="s">
        <v>2732</v>
      </c>
      <c r="B4737" s="15">
        <v>42763.633784722224</v>
      </c>
      <c r="C4737" t="str">
        <f t="shared" si="146"/>
        <v>28-1-2017</v>
      </c>
      <c r="D4737">
        <f t="shared" si="147"/>
        <v>15</v>
      </c>
      <c r="E4737" s="14" t="s">
        <v>1147</v>
      </c>
    </row>
    <row r="4738" spans="1:5" x14ac:dyDescent="0.25">
      <c r="A4738" s="14" t="s">
        <v>2393</v>
      </c>
      <c r="B4738" s="15">
        <v>42763.634131944447</v>
      </c>
      <c r="C4738" t="str">
        <f t="shared" si="146"/>
        <v>28-1-2017</v>
      </c>
      <c r="D4738">
        <f t="shared" si="147"/>
        <v>15</v>
      </c>
      <c r="E4738" s="14" t="s">
        <v>1144</v>
      </c>
    </row>
    <row r="4739" spans="1:5" x14ac:dyDescent="0.25">
      <c r="A4739" s="14" t="s">
        <v>2733</v>
      </c>
      <c r="B4739" s="15">
        <v>42763.634328703702</v>
      </c>
      <c r="C4739" t="str">
        <f t="shared" ref="C4739:C4802" si="148">CONCATENATE(DAY(B4739),"-",MONTH(B4739),"-",YEAR(B4739))</f>
        <v>28-1-2017</v>
      </c>
      <c r="D4739">
        <f t="shared" ref="D4739:D4802" si="149">HOUR(B4739)</f>
        <v>15</v>
      </c>
      <c r="E4739" s="14" t="s">
        <v>1145</v>
      </c>
    </row>
    <row r="4740" spans="1:5" x14ac:dyDescent="0.25">
      <c r="A4740" s="14" t="s">
        <v>2734</v>
      </c>
      <c r="B4740" s="15">
        <v>42763.634502314817</v>
      </c>
      <c r="C4740" t="str">
        <f t="shared" si="148"/>
        <v>28-1-2017</v>
      </c>
      <c r="D4740">
        <f t="shared" si="149"/>
        <v>15</v>
      </c>
      <c r="E4740" s="14" t="s">
        <v>1145</v>
      </c>
    </row>
    <row r="4741" spans="1:5" x14ac:dyDescent="0.25">
      <c r="A4741" s="14" t="s">
        <v>2734</v>
      </c>
      <c r="B4741" s="15">
        <v>42763.634502314817</v>
      </c>
      <c r="C4741" t="str">
        <f t="shared" si="148"/>
        <v>28-1-2017</v>
      </c>
      <c r="D4741">
        <f t="shared" si="149"/>
        <v>15</v>
      </c>
      <c r="E4741" s="14" t="s">
        <v>1145</v>
      </c>
    </row>
    <row r="4742" spans="1:5" x14ac:dyDescent="0.25">
      <c r="A4742" s="14" t="s">
        <v>2610</v>
      </c>
      <c r="B4742" s="14" t="s">
        <v>2985</v>
      </c>
      <c r="C4742" t="e">
        <f t="shared" si="148"/>
        <v>#VALUE!</v>
      </c>
      <c r="D4742" t="e">
        <f t="shared" si="149"/>
        <v>#VALUE!</v>
      </c>
      <c r="E4742" s="14" t="s">
        <v>1150</v>
      </c>
    </row>
    <row r="4743" spans="1:5" x14ac:dyDescent="0.25">
      <c r="A4743" s="14" t="s">
        <v>2610</v>
      </c>
      <c r="B4743" s="14" t="s">
        <v>2985</v>
      </c>
      <c r="C4743" t="e">
        <f t="shared" si="148"/>
        <v>#VALUE!</v>
      </c>
      <c r="D4743" t="e">
        <f t="shared" si="149"/>
        <v>#VALUE!</v>
      </c>
      <c r="E4743" s="14" t="s">
        <v>1150</v>
      </c>
    </row>
    <row r="4744" spans="1:5" x14ac:dyDescent="0.25">
      <c r="A4744" s="14" t="s">
        <v>787</v>
      </c>
      <c r="B4744" s="14" t="s">
        <v>2985</v>
      </c>
      <c r="C4744" t="e">
        <f t="shared" si="148"/>
        <v>#VALUE!</v>
      </c>
      <c r="D4744" t="e">
        <f t="shared" si="149"/>
        <v>#VALUE!</v>
      </c>
      <c r="E4744" s="14" t="s">
        <v>1150</v>
      </c>
    </row>
    <row r="4745" spans="1:5" x14ac:dyDescent="0.25">
      <c r="A4745" s="14" t="s">
        <v>787</v>
      </c>
      <c r="B4745" s="14" t="s">
        <v>2985</v>
      </c>
      <c r="C4745" t="e">
        <f t="shared" si="148"/>
        <v>#VALUE!</v>
      </c>
      <c r="D4745" t="e">
        <f t="shared" si="149"/>
        <v>#VALUE!</v>
      </c>
      <c r="E4745" s="14" t="s">
        <v>1150</v>
      </c>
    </row>
    <row r="4746" spans="1:5" x14ac:dyDescent="0.25">
      <c r="A4746" s="14" t="s">
        <v>1352</v>
      </c>
      <c r="B4746" s="15">
        <v>42763.636122685188</v>
      </c>
      <c r="C4746" t="str">
        <f t="shared" si="148"/>
        <v>28-1-2017</v>
      </c>
      <c r="D4746">
        <f t="shared" si="149"/>
        <v>15</v>
      </c>
      <c r="E4746" s="14" t="s">
        <v>1143</v>
      </c>
    </row>
    <row r="4747" spans="1:5" x14ac:dyDescent="0.25">
      <c r="A4747" s="14" t="s">
        <v>1352</v>
      </c>
      <c r="B4747" s="15">
        <v>42763.636122685188</v>
      </c>
      <c r="C4747" t="str">
        <f t="shared" si="148"/>
        <v>28-1-2017</v>
      </c>
      <c r="D4747">
        <f t="shared" si="149"/>
        <v>15</v>
      </c>
      <c r="E4747" s="14" t="s">
        <v>1143</v>
      </c>
    </row>
    <row r="4748" spans="1:5" x14ac:dyDescent="0.25">
      <c r="A4748" s="14" t="s">
        <v>1349</v>
      </c>
      <c r="B4748" s="15">
        <v>42763.636134259257</v>
      </c>
      <c r="C4748" t="str">
        <f t="shared" si="148"/>
        <v>28-1-2017</v>
      </c>
      <c r="D4748">
        <f t="shared" si="149"/>
        <v>15</v>
      </c>
      <c r="E4748" s="14" t="s">
        <v>1145</v>
      </c>
    </row>
    <row r="4749" spans="1:5" x14ac:dyDescent="0.25">
      <c r="A4749" s="14" t="s">
        <v>173</v>
      </c>
      <c r="B4749" s="14" t="s">
        <v>2985</v>
      </c>
      <c r="C4749" t="e">
        <f t="shared" si="148"/>
        <v>#VALUE!</v>
      </c>
      <c r="D4749" t="e">
        <f t="shared" si="149"/>
        <v>#VALUE!</v>
      </c>
      <c r="E4749" s="14" t="s">
        <v>1150</v>
      </c>
    </row>
    <row r="4750" spans="1:5" x14ac:dyDescent="0.25">
      <c r="A4750" s="14" t="s">
        <v>184</v>
      </c>
      <c r="B4750" s="14" t="s">
        <v>2985</v>
      </c>
      <c r="C4750" t="e">
        <f t="shared" si="148"/>
        <v>#VALUE!</v>
      </c>
      <c r="D4750" t="e">
        <f t="shared" si="149"/>
        <v>#VALUE!</v>
      </c>
      <c r="E4750" s="14" t="s">
        <v>1150</v>
      </c>
    </row>
    <row r="4751" spans="1:5" x14ac:dyDescent="0.25">
      <c r="A4751" s="14" t="s">
        <v>2735</v>
      </c>
      <c r="B4751" s="15">
        <v>42763.636886574073</v>
      </c>
      <c r="C4751" t="str">
        <f t="shared" si="148"/>
        <v>28-1-2017</v>
      </c>
      <c r="D4751">
        <f t="shared" si="149"/>
        <v>15</v>
      </c>
      <c r="E4751" s="14" t="s">
        <v>1143</v>
      </c>
    </row>
    <row r="4752" spans="1:5" x14ac:dyDescent="0.25">
      <c r="A4752" s="14" t="s">
        <v>2735</v>
      </c>
      <c r="B4752" s="15">
        <v>42763.636886574073</v>
      </c>
      <c r="C4752" t="str">
        <f t="shared" si="148"/>
        <v>28-1-2017</v>
      </c>
      <c r="D4752">
        <f t="shared" si="149"/>
        <v>15</v>
      </c>
      <c r="E4752" s="14" t="s">
        <v>1143</v>
      </c>
    </row>
    <row r="4753" spans="1:5" x14ac:dyDescent="0.25">
      <c r="A4753" s="14" t="s">
        <v>2095</v>
      </c>
      <c r="B4753" s="15">
        <v>42763.638692129629</v>
      </c>
      <c r="C4753" t="str">
        <f t="shared" si="148"/>
        <v>28-1-2017</v>
      </c>
      <c r="D4753">
        <f t="shared" si="149"/>
        <v>15</v>
      </c>
      <c r="E4753" s="14" t="s">
        <v>1145</v>
      </c>
    </row>
    <row r="4754" spans="1:5" x14ac:dyDescent="0.25">
      <c r="A4754" s="14" t="s">
        <v>504</v>
      </c>
      <c r="B4754" s="15">
        <v>42763.639282407406</v>
      </c>
      <c r="C4754" t="str">
        <f t="shared" si="148"/>
        <v>28-1-2017</v>
      </c>
      <c r="D4754">
        <f t="shared" si="149"/>
        <v>15</v>
      </c>
      <c r="E4754" s="14" t="s">
        <v>1144</v>
      </c>
    </row>
    <row r="4755" spans="1:5" x14ac:dyDescent="0.25">
      <c r="A4755" s="14" t="s">
        <v>2485</v>
      </c>
      <c r="B4755" s="14" t="s">
        <v>2985</v>
      </c>
      <c r="C4755" t="e">
        <f t="shared" si="148"/>
        <v>#VALUE!</v>
      </c>
      <c r="D4755" t="e">
        <f t="shared" si="149"/>
        <v>#VALUE!</v>
      </c>
      <c r="E4755" s="14" t="s">
        <v>1150</v>
      </c>
    </row>
    <row r="4756" spans="1:5" x14ac:dyDescent="0.25">
      <c r="A4756" s="14" t="s">
        <v>2486</v>
      </c>
      <c r="B4756" s="14" t="s">
        <v>2985</v>
      </c>
      <c r="C4756" t="e">
        <f t="shared" si="148"/>
        <v>#VALUE!</v>
      </c>
      <c r="D4756" t="e">
        <f t="shared" si="149"/>
        <v>#VALUE!</v>
      </c>
      <c r="E4756" s="14" t="s">
        <v>1150</v>
      </c>
    </row>
    <row r="4757" spans="1:5" x14ac:dyDescent="0.25">
      <c r="A4757" s="14" t="s">
        <v>2305</v>
      </c>
      <c r="B4757" s="14" t="s">
        <v>2985</v>
      </c>
      <c r="C4757" t="e">
        <f t="shared" si="148"/>
        <v>#VALUE!</v>
      </c>
      <c r="D4757" t="e">
        <f t="shared" si="149"/>
        <v>#VALUE!</v>
      </c>
      <c r="E4757" s="14" t="s">
        <v>1150</v>
      </c>
    </row>
    <row r="4758" spans="1:5" x14ac:dyDescent="0.25">
      <c r="A4758" s="14" t="s">
        <v>2305</v>
      </c>
      <c r="B4758" s="14" t="s">
        <v>2985</v>
      </c>
      <c r="C4758" t="e">
        <f t="shared" si="148"/>
        <v>#VALUE!</v>
      </c>
      <c r="D4758" t="e">
        <f t="shared" si="149"/>
        <v>#VALUE!</v>
      </c>
      <c r="E4758" s="14" t="s">
        <v>1150</v>
      </c>
    </row>
    <row r="4759" spans="1:5" x14ac:dyDescent="0.25">
      <c r="A4759" s="14" t="s">
        <v>1803</v>
      </c>
      <c r="B4759" s="15">
        <v>42763.639560185184</v>
      </c>
      <c r="C4759" t="str">
        <f t="shared" si="148"/>
        <v>28-1-2017</v>
      </c>
      <c r="D4759">
        <f t="shared" si="149"/>
        <v>15</v>
      </c>
      <c r="E4759" s="14" t="s">
        <v>1145</v>
      </c>
    </row>
    <row r="4760" spans="1:5" x14ac:dyDescent="0.25">
      <c r="A4760" s="14" t="s">
        <v>2288</v>
      </c>
      <c r="B4760" s="14" t="s">
        <v>2985</v>
      </c>
      <c r="C4760" t="e">
        <f t="shared" si="148"/>
        <v>#VALUE!</v>
      </c>
      <c r="D4760" t="e">
        <f t="shared" si="149"/>
        <v>#VALUE!</v>
      </c>
      <c r="E4760" s="14" t="s">
        <v>1150</v>
      </c>
    </row>
    <row r="4761" spans="1:5" x14ac:dyDescent="0.25">
      <c r="A4761" s="14" t="s">
        <v>2288</v>
      </c>
      <c r="B4761" s="14" t="s">
        <v>2985</v>
      </c>
      <c r="C4761" t="e">
        <f t="shared" si="148"/>
        <v>#VALUE!</v>
      </c>
      <c r="D4761" t="e">
        <f t="shared" si="149"/>
        <v>#VALUE!</v>
      </c>
      <c r="E4761" s="14" t="s">
        <v>1150</v>
      </c>
    </row>
    <row r="4762" spans="1:5" x14ac:dyDescent="0.25">
      <c r="A4762" s="14" t="s">
        <v>194</v>
      </c>
      <c r="B4762" s="14" t="s">
        <v>2985</v>
      </c>
      <c r="C4762" t="e">
        <f t="shared" si="148"/>
        <v>#VALUE!</v>
      </c>
      <c r="D4762" t="e">
        <f t="shared" si="149"/>
        <v>#VALUE!</v>
      </c>
      <c r="E4762" s="14" t="s">
        <v>1150</v>
      </c>
    </row>
    <row r="4763" spans="1:5" x14ac:dyDescent="0.25">
      <c r="A4763" s="14" t="s">
        <v>2736</v>
      </c>
      <c r="B4763" s="15">
        <v>42763.640081018515</v>
      </c>
      <c r="C4763" t="str">
        <f t="shared" si="148"/>
        <v>28-1-2017</v>
      </c>
      <c r="D4763">
        <f t="shared" si="149"/>
        <v>15</v>
      </c>
      <c r="E4763" s="14" t="s">
        <v>1143</v>
      </c>
    </row>
    <row r="4764" spans="1:5" x14ac:dyDescent="0.25">
      <c r="A4764" s="14" t="s">
        <v>2736</v>
      </c>
      <c r="B4764" s="15">
        <v>42763.640081018515</v>
      </c>
      <c r="C4764" t="str">
        <f t="shared" si="148"/>
        <v>28-1-2017</v>
      </c>
      <c r="D4764">
        <f t="shared" si="149"/>
        <v>15</v>
      </c>
      <c r="E4764" s="14" t="s">
        <v>1143</v>
      </c>
    </row>
    <row r="4765" spans="1:5" x14ac:dyDescent="0.25">
      <c r="A4765" s="14" t="s">
        <v>1397</v>
      </c>
      <c r="B4765" s="15">
        <v>42763.641064814816</v>
      </c>
      <c r="C4765" t="str">
        <f t="shared" si="148"/>
        <v>28-1-2017</v>
      </c>
      <c r="D4765">
        <f t="shared" si="149"/>
        <v>15</v>
      </c>
      <c r="E4765" s="14" t="s">
        <v>1144</v>
      </c>
    </row>
    <row r="4766" spans="1:5" x14ac:dyDescent="0.25">
      <c r="A4766" s="14" t="s">
        <v>2737</v>
      </c>
      <c r="B4766" s="15">
        <v>42763.642210648148</v>
      </c>
      <c r="C4766" t="str">
        <f t="shared" si="148"/>
        <v>28-1-2017</v>
      </c>
      <c r="D4766">
        <f t="shared" si="149"/>
        <v>15</v>
      </c>
      <c r="E4766" s="14" t="s">
        <v>1143</v>
      </c>
    </row>
    <row r="4767" spans="1:5" x14ac:dyDescent="0.25">
      <c r="A4767" s="14" t="s">
        <v>2737</v>
      </c>
      <c r="B4767" s="15">
        <v>42763.642210648148</v>
      </c>
      <c r="C4767" t="str">
        <f t="shared" si="148"/>
        <v>28-1-2017</v>
      </c>
      <c r="D4767">
        <f t="shared" si="149"/>
        <v>15</v>
      </c>
      <c r="E4767" s="14" t="s">
        <v>1143</v>
      </c>
    </row>
    <row r="4768" spans="1:5" x14ac:dyDescent="0.25">
      <c r="A4768" s="14" t="s">
        <v>2738</v>
      </c>
      <c r="B4768" s="15">
        <v>42763.642407407409</v>
      </c>
      <c r="C4768" t="str">
        <f t="shared" si="148"/>
        <v>28-1-2017</v>
      </c>
      <c r="D4768">
        <f t="shared" si="149"/>
        <v>15</v>
      </c>
      <c r="E4768" s="14" t="s">
        <v>1143</v>
      </c>
    </row>
    <row r="4769" spans="1:5" x14ac:dyDescent="0.25">
      <c r="A4769" s="14" t="s">
        <v>2738</v>
      </c>
      <c r="B4769" s="15">
        <v>42763.642407407409</v>
      </c>
      <c r="C4769" t="str">
        <f t="shared" si="148"/>
        <v>28-1-2017</v>
      </c>
      <c r="D4769">
        <f t="shared" si="149"/>
        <v>15</v>
      </c>
      <c r="E4769" s="14" t="s">
        <v>1143</v>
      </c>
    </row>
    <row r="4770" spans="1:5" x14ac:dyDescent="0.25">
      <c r="A4770" s="14" t="s">
        <v>2739</v>
      </c>
      <c r="B4770" s="14" t="s">
        <v>2985</v>
      </c>
      <c r="C4770" t="e">
        <f t="shared" si="148"/>
        <v>#VALUE!</v>
      </c>
      <c r="D4770" t="e">
        <f t="shared" si="149"/>
        <v>#VALUE!</v>
      </c>
      <c r="E4770" s="14" t="s">
        <v>1150</v>
      </c>
    </row>
    <row r="4771" spans="1:5" x14ac:dyDescent="0.25">
      <c r="A4771" s="14" t="s">
        <v>2739</v>
      </c>
      <c r="B4771" s="14" t="s">
        <v>2985</v>
      </c>
      <c r="C4771" t="e">
        <f t="shared" si="148"/>
        <v>#VALUE!</v>
      </c>
      <c r="D4771" t="e">
        <f t="shared" si="149"/>
        <v>#VALUE!</v>
      </c>
      <c r="E4771" s="14" t="s">
        <v>1150</v>
      </c>
    </row>
    <row r="4772" spans="1:5" x14ac:dyDescent="0.25">
      <c r="A4772" s="14" t="s">
        <v>2515</v>
      </c>
      <c r="B4772" s="14" t="s">
        <v>2985</v>
      </c>
      <c r="C4772" t="e">
        <f t="shared" si="148"/>
        <v>#VALUE!</v>
      </c>
      <c r="D4772" t="e">
        <f t="shared" si="149"/>
        <v>#VALUE!</v>
      </c>
      <c r="E4772" s="14" t="s">
        <v>1150</v>
      </c>
    </row>
    <row r="4773" spans="1:5" x14ac:dyDescent="0.25">
      <c r="A4773" s="14" t="s">
        <v>188</v>
      </c>
      <c r="B4773" s="14" t="s">
        <v>2985</v>
      </c>
      <c r="C4773" t="e">
        <f t="shared" si="148"/>
        <v>#VALUE!</v>
      </c>
      <c r="D4773" t="e">
        <f t="shared" si="149"/>
        <v>#VALUE!</v>
      </c>
      <c r="E4773" s="14" t="s">
        <v>1150</v>
      </c>
    </row>
    <row r="4774" spans="1:5" x14ac:dyDescent="0.25">
      <c r="A4774" s="14" t="s">
        <v>197</v>
      </c>
      <c r="B4774" s="14" t="s">
        <v>2985</v>
      </c>
      <c r="C4774" t="e">
        <f t="shared" si="148"/>
        <v>#VALUE!</v>
      </c>
      <c r="D4774" t="e">
        <f t="shared" si="149"/>
        <v>#VALUE!</v>
      </c>
      <c r="E4774" s="14" t="s">
        <v>1150</v>
      </c>
    </row>
    <row r="4775" spans="1:5" x14ac:dyDescent="0.25">
      <c r="A4775" s="14" t="s">
        <v>2740</v>
      </c>
      <c r="B4775" s="14" t="s">
        <v>2985</v>
      </c>
      <c r="C4775" t="e">
        <f t="shared" si="148"/>
        <v>#VALUE!</v>
      </c>
      <c r="D4775" t="e">
        <f t="shared" si="149"/>
        <v>#VALUE!</v>
      </c>
      <c r="E4775" s="14" t="s">
        <v>1150</v>
      </c>
    </row>
    <row r="4776" spans="1:5" x14ac:dyDescent="0.25">
      <c r="A4776" s="14" t="s">
        <v>2598</v>
      </c>
      <c r="B4776" s="14" t="s">
        <v>2985</v>
      </c>
      <c r="C4776" t="e">
        <f t="shared" si="148"/>
        <v>#VALUE!</v>
      </c>
      <c r="D4776" t="e">
        <f t="shared" si="149"/>
        <v>#VALUE!</v>
      </c>
      <c r="E4776" s="14" t="s">
        <v>1150</v>
      </c>
    </row>
    <row r="4777" spans="1:5" x14ac:dyDescent="0.25">
      <c r="A4777" s="14" t="s">
        <v>2598</v>
      </c>
      <c r="B4777" s="14" t="s">
        <v>2985</v>
      </c>
      <c r="C4777" t="e">
        <f t="shared" si="148"/>
        <v>#VALUE!</v>
      </c>
      <c r="D4777" t="e">
        <f t="shared" si="149"/>
        <v>#VALUE!</v>
      </c>
      <c r="E4777" s="14" t="s">
        <v>1150</v>
      </c>
    </row>
    <row r="4778" spans="1:5" x14ac:dyDescent="0.25">
      <c r="A4778" s="14" t="s">
        <v>2741</v>
      </c>
      <c r="B4778" s="15">
        <v>42763.64329861111</v>
      </c>
      <c r="C4778" t="str">
        <f t="shared" si="148"/>
        <v>28-1-2017</v>
      </c>
      <c r="D4778">
        <f t="shared" si="149"/>
        <v>15</v>
      </c>
      <c r="E4778" s="14" t="s">
        <v>1145</v>
      </c>
    </row>
    <row r="4779" spans="1:5" x14ac:dyDescent="0.25">
      <c r="A4779" s="14" t="s">
        <v>2742</v>
      </c>
      <c r="B4779" s="15">
        <v>42763.643923611111</v>
      </c>
      <c r="C4779" t="str">
        <f t="shared" si="148"/>
        <v>28-1-2017</v>
      </c>
      <c r="D4779">
        <f t="shared" si="149"/>
        <v>15</v>
      </c>
      <c r="E4779" s="14" t="s">
        <v>1147</v>
      </c>
    </row>
    <row r="4780" spans="1:5" x14ac:dyDescent="0.25">
      <c r="A4780" s="14" t="s">
        <v>2088</v>
      </c>
      <c r="B4780" s="15">
        <v>42763.645196759258</v>
      </c>
      <c r="C4780" t="str">
        <f t="shared" si="148"/>
        <v>28-1-2017</v>
      </c>
      <c r="D4780">
        <f t="shared" si="149"/>
        <v>15</v>
      </c>
      <c r="E4780" s="14" t="s">
        <v>1143</v>
      </c>
    </row>
    <row r="4781" spans="1:5" x14ac:dyDescent="0.25">
      <c r="A4781" s="14" t="s">
        <v>2088</v>
      </c>
      <c r="B4781" s="15">
        <v>42763.645196759258</v>
      </c>
      <c r="C4781" t="str">
        <f t="shared" si="148"/>
        <v>28-1-2017</v>
      </c>
      <c r="D4781">
        <f t="shared" si="149"/>
        <v>15</v>
      </c>
      <c r="E4781" s="14" t="s">
        <v>1143</v>
      </c>
    </row>
    <row r="4782" spans="1:5" x14ac:dyDescent="0.25">
      <c r="A4782" s="14" t="s">
        <v>2349</v>
      </c>
      <c r="B4782" s="15">
        <v>42763.645520833335</v>
      </c>
      <c r="C4782" t="str">
        <f t="shared" si="148"/>
        <v>28-1-2017</v>
      </c>
      <c r="D4782">
        <f t="shared" si="149"/>
        <v>15</v>
      </c>
      <c r="E4782" s="14" t="s">
        <v>1144</v>
      </c>
    </row>
    <row r="4783" spans="1:5" x14ac:dyDescent="0.25">
      <c r="A4783" s="14" t="s">
        <v>428</v>
      </c>
      <c r="B4783" s="14" t="s">
        <v>2985</v>
      </c>
      <c r="C4783" t="e">
        <f t="shared" si="148"/>
        <v>#VALUE!</v>
      </c>
      <c r="D4783" t="e">
        <f t="shared" si="149"/>
        <v>#VALUE!</v>
      </c>
      <c r="E4783" s="14" t="s">
        <v>1150</v>
      </c>
    </row>
    <row r="4784" spans="1:5" x14ac:dyDescent="0.25">
      <c r="A4784" s="14" t="s">
        <v>2300</v>
      </c>
      <c r="B4784" s="14" t="s">
        <v>2985</v>
      </c>
      <c r="C4784" t="e">
        <f t="shared" si="148"/>
        <v>#VALUE!</v>
      </c>
      <c r="D4784" t="e">
        <f t="shared" si="149"/>
        <v>#VALUE!</v>
      </c>
      <c r="E4784" s="14" t="s">
        <v>1150</v>
      </c>
    </row>
    <row r="4785" spans="1:5" x14ac:dyDescent="0.25">
      <c r="A4785" s="14" t="s">
        <v>2300</v>
      </c>
      <c r="B4785" s="14" t="s">
        <v>2985</v>
      </c>
      <c r="C4785" t="e">
        <f t="shared" si="148"/>
        <v>#VALUE!</v>
      </c>
      <c r="D4785" t="e">
        <f t="shared" si="149"/>
        <v>#VALUE!</v>
      </c>
      <c r="E4785" s="14" t="s">
        <v>1150</v>
      </c>
    </row>
    <row r="4786" spans="1:5" x14ac:dyDescent="0.25">
      <c r="A4786" s="14" t="s">
        <v>2743</v>
      </c>
      <c r="B4786" s="15">
        <v>42763.647430555553</v>
      </c>
      <c r="C4786" t="str">
        <f t="shared" si="148"/>
        <v>28-1-2017</v>
      </c>
      <c r="D4786">
        <f t="shared" si="149"/>
        <v>15</v>
      </c>
      <c r="E4786" s="14" t="s">
        <v>1143</v>
      </c>
    </row>
    <row r="4787" spans="1:5" x14ac:dyDescent="0.25">
      <c r="A4787" s="14" t="s">
        <v>2743</v>
      </c>
      <c r="B4787" s="15">
        <v>42763.647430555553</v>
      </c>
      <c r="C4787" t="str">
        <f t="shared" si="148"/>
        <v>28-1-2017</v>
      </c>
      <c r="D4787">
        <f t="shared" si="149"/>
        <v>15</v>
      </c>
      <c r="E4787" s="14" t="s">
        <v>1143</v>
      </c>
    </row>
    <row r="4788" spans="1:5" x14ac:dyDescent="0.25">
      <c r="A4788" s="14" t="s">
        <v>2743</v>
      </c>
      <c r="B4788" s="15">
        <v>42763.647430555553</v>
      </c>
      <c r="C4788" t="str">
        <f t="shared" si="148"/>
        <v>28-1-2017</v>
      </c>
      <c r="D4788">
        <f t="shared" si="149"/>
        <v>15</v>
      </c>
      <c r="E4788" s="14" t="s">
        <v>1143</v>
      </c>
    </row>
    <row r="4789" spans="1:5" x14ac:dyDescent="0.25">
      <c r="A4789" s="14" t="s">
        <v>2743</v>
      </c>
      <c r="B4789" s="15">
        <v>42763.647430555553</v>
      </c>
      <c r="C4789" t="str">
        <f t="shared" si="148"/>
        <v>28-1-2017</v>
      </c>
      <c r="D4789">
        <f t="shared" si="149"/>
        <v>15</v>
      </c>
      <c r="E4789" s="14" t="s">
        <v>1143</v>
      </c>
    </row>
    <row r="4790" spans="1:5" x14ac:dyDescent="0.25">
      <c r="A4790" s="14" t="s">
        <v>2743</v>
      </c>
      <c r="B4790" s="15">
        <v>42763.647430555553</v>
      </c>
      <c r="C4790" t="str">
        <f t="shared" si="148"/>
        <v>28-1-2017</v>
      </c>
      <c r="D4790">
        <f t="shared" si="149"/>
        <v>15</v>
      </c>
      <c r="E4790" s="14" t="s">
        <v>1143</v>
      </c>
    </row>
    <row r="4791" spans="1:5" x14ac:dyDescent="0.25">
      <c r="A4791" s="14" t="s">
        <v>2743</v>
      </c>
      <c r="B4791" s="15">
        <v>42763.647430555553</v>
      </c>
      <c r="C4791" t="str">
        <f t="shared" si="148"/>
        <v>28-1-2017</v>
      </c>
      <c r="D4791">
        <f t="shared" si="149"/>
        <v>15</v>
      </c>
      <c r="E4791" s="14" t="s">
        <v>1143</v>
      </c>
    </row>
    <row r="4792" spans="1:5" x14ac:dyDescent="0.25">
      <c r="A4792" s="14" t="s">
        <v>1161</v>
      </c>
      <c r="B4792" s="15">
        <v>42763.647916666669</v>
      </c>
      <c r="C4792" t="str">
        <f t="shared" si="148"/>
        <v>28-1-2017</v>
      </c>
      <c r="D4792">
        <f t="shared" si="149"/>
        <v>15</v>
      </c>
      <c r="E4792" s="14" t="s">
        <v>1144</v>
      </c>
    </row>
    <row r="4793" spans="1:5" x14ac:dyDescent="0.25">
      <c r="A4793" s="14" t="s">
        <v>2129</v>
      </c>
      <c r="B4793" s="15">
        <v>42763.649386574078</v>
      </c>
      <c r="C4793" t="str">
        <f t="shared" si="148"/>
        <v>28-1-2017</v>
      </c>
      <c r="D4793">
        <f t="shared" si="149"/>
        <v>15</v>
      </c>
      <c r="E4793" s="14" t="s">
        <v>1145</v>
      </c>
    </row>
    <row r="4794" spans="1:5" x14ac:dyDescent="0.25">
      <c r="A4794" s="14" t="s">
        <v>2129</v>
      </c>
      <c r="B4794" s="15">
        <v>42763.649386574078</v>
      </c>
      <c r="C4794" t="str">
        <f t="shared" si="148"/>
        <v>28-1-2017</v>
      </c>
      <c r="D4794">
        <f t="shared" si="149"/>
        <v>15</v>
      </c>
      <c r="E4794" s="14" t="s">
        <v>1145</v>
      </c>
    </row>
    <row r="4795" spans="1:5" x14ac:dyDescent="0.25">
      <c r="A4795" s="14" t="s">
        <v>78</v>
      </c>
      <c r="B4795" s="15">
        <v>42763.649652777778</v>
      </c>
      <c r="C4795" t="str">
        <f t="shared" si="148"/>
        <v>28-1-2017</v>
      </c>
      <c r="D4795">
        <f t="shared" si="149"/>
        <v>15</v>
      </c>
      <c r="E4795" s="14" t="s">
        <v>1146</v>
      </c>
    </row>
    <row r="4796" spans="1:5" x14ac:dyDescent="0.25">
      <c r="A4796" s="14" t="s">
        <v>2744</v>
      </c>
      <c r="B4796" s="15">
        <v>42763.649664351855</v>
      </c>
      <c r="C4796" t="str">
        <f t="shared" si="148"/>
        <v>28-1-2017</v>
      </c>
      <c r="D4796">
        <f t="shared" si="149"/>
        <v>15</v>
      </c>
      <c r="E4796" s="14" t="s">
        <v>1143</v>
      </c>
    </row>
    <row r="4797" spans="1:5" x14ac:dyDescent="0.25">
      <c r="A4797" s="14" t="s">
        <v>2744</v>
      </c>
      <c r="B4797" s="15">
        <v>42763.649664351855</v>
      </c>
      <c r="C4797" t="str">
        <f t="shared" si="148"/>
        <v>28-1-2017</v>
      </c>
      <c r="D4797">
        <f t="shared" si="149"/>
        <v>15</v>
      </c>
      <c r="E4797" s="14" t="s">
        <v>1143</v>
      </c>
    </row>
    <row r="4798" spans="1:5" x14ac:dyDescent="0.25">
      <c r="A4798" s="14" t="s">
        <v>2744</v>
      </c>
      <c r="B4798" s="15">
        <v>42763.649664351855</v>
      </c>
      <c r="C4798" t="str">
        <f t="shared" si="148"/>
        <v>28-1-2017</v>
      </c>
      <c r="D4798">
        <f t="shared" si="149"/>
        <v>15</v>
      </c>
      <c r="E4798" s="14" t="s">
        <v>1143</v>
      </c>
    </row>
    <row r="4799" spans="1:5" x14ac:dyDescent="0.25">
      <c r="A4799" s="14" t="s">
        <v>2744</v>
      </c>
      <c r="B4799" s="15">
        <v>42763.649664351855</v>
      </c>
      <c r="C4799" t="str">
        <f t="shared" si="148"/>
        <v>28-1-2017</v>
      </c>
      <c r="D4799">
        <f t="shared" si="149"/>
        <v>15</v>
      </c>
      <c r="E4799" s="14" t="s">
        <v>1143</v>
      </c>
    </row>
    <row r="4800" spans="1:5" x14ac:dyDescent="0.25">
      <c r="A4800" s="14" t="s">
        <v>2745</v>
      </c>
      <c r="B4800" s="14" t="s">
        <v>2985</v>
      </c>
      <c r="C4800" t="e">
        <f t="shared" si="148"/>
        <v>#VALUE!</v>
      </c>
      <c r="D4800" t="e">
        <f t="shared" si="149"/>
        <v>#VALUE!</v>
      </c>
      <c r="E4800" s="14" t="s">
        <v>1150</v>
      </c>
    </row>
    <row r="4801" spans="1:5" x14ac:dyDescent="0.25">
      <c r="A4801" s="14" t="s">
        <v>2746</v>
      </c>
      <c r="B4801" s="15">
        <v>42763.650057870371</v>
      </c>
      <c r="C4801" t="str">
        <f t="shared" si="148"/>
        <v>28-1-2017</v>
      </c>
      <c r="D4801">
        <f t="shared" si="149"/>
        <v>15</v>
      </c>
      <c r="E4801" s="14" t="s">
        <v>1145</v>
      </c>
    </row>
    <row r="4802" spans="1:5" x14ac:dyDescent="0.25">
      <c r="A4802" s="14" t="s">
        <v>2747</v>
      </c>
      <c r="B4802" s="14" t="s">
        <v>2985</v>
      </c>
      <c r="C4802" t="e">
        <f t="shared" si="148"/>
        <v>#VALUE!</v>
      </c>
      <c r="D4802" t="e">
        <f t="shared" si="149"/>
        <v>#VALUE!</v>
      </c>
      <c r="E4802" s="14" t="s">
        <v>1150</v>
      </c>
    </row>
    <row r="4803" spans="1:5" x14ac:dyDescent="0.25">
      <c r="A4803" s="14" t="s">
        <v>2747</v>
      </c>
      <c r="B4803" s="14" t="s">
        <v>2985</v>
      </c>
      <c r="C4803" t="e">
        <f t="shared" ref="C4803:C4866" si="150">CONCATENATE(DAY(B4803),"-",MONTH(B4803),"-",YEAR(B4803))</f>
        <v>#VALUE!</v>
      </c>
      <c r="D4803" t="e">
        <f t="shared" ref="D4803:D4866" si="151">HOUR(B4803)</f>
        <v>#VALUE!</v>
      </c>
      <c r="E4803" s="14" t="s">
        <v>1150</v>
      </c>
    </row>
    <row r="4804" spans="1:5" x14ac:dyDescent="0.25">
      <c r="A4804" s="14" t="s">
        <v>2299</v>
      </c>
      <c r="B4804" s="14" t="s">
        <v>2985</v>
      </c>
      <c r="C4804" t="e">
        <f t="shared" si="150"/>
        <v>#VALUE!</v>
      </c>
      <c r="D4804" t="e">
        <f t="shared" si="151"/>
        <v>#VALUE!</v>
      </c>
      <c r="E4804" s="14" t="s">
        <v>1150</v>
      </c>
    </row>
    <row r="4805" spans="1:5" x14ac:dyDescent="0.25">
      <c r="A4805" s="14" t="s">
        <v>2299</v>
      </c>
      <c r="B4805" s="14" t="s">
        <v>2985</v>
      </c>
      <c r="C4805" t="e">
        <f t="shared" si="150"/>
        <v>#VALUE!</v>
      </c>
      <c r="D4805" t="e">
        <f t="shared" si="151"/>
        <v>#VALUE!</v>
      </c>
      <c r="E4805" s="14" t="s">
        <v>1150</v>
      </c>
    </row>
    <row r="4806" spans="1:5" x14ac:dyDescent="0.25">
      <c r="A4806" s="14" t="s">
        <v>2748</v>
      </c>
      <c r="B4806" s="14" t="s">
        <v>2985</v>
      </c>
      <c r="C4806" t="e">
        <f t="shared" si="150"/>
        <v>#VALUE!</v>
      </c>
      <c r="D4806" t="e">
        <f t="shared" si="151"/>
        <v>#VALUE!</v>
      </c>
      <c r="E4806" s="14" t="s">
        <v>1150</v>
      </c>
    </row>
    <row r="4807" spans="1:5" x14ac:dyDescent="0.25">
      <c r="A4807" s="14" t="s">
        <v>2749</v>
      </c>
      <c r="B4807" s="15">
        <v>42763.651446759257</v>
      </c>
      <c r="C4807" t="str">
        <f t="shared" si="150"/>
        <v>28-1-2017</v>
      </c>
      <c r="D4807">
        <f t="shared" si="151"/>
        <v>15</v>
      </c>
      <c r="E4807" s="14" t="s">
        <v>1147</v>
      </c>
    </row>
    <row r="4808" spans="1:5" x14ac:dyDescent="0.25">
      <c r="A4808" s="14" t="s">
        <v>2750</v>
      </c>
      <c r="B4808" s="15">
        <v>42763.651493055557</v>
      </c>
      <c r="C4808" t="str">
        <f t="shared" si="150"/>
        <v>28-1-2017</v>
      </c>
      <c r="D4808">
        <f t="shared" si="151"/>
        <v>15</v>
      </c>
      <c r="E4808" s="14" t="s">
        <v>1144</v>
      </c>
    </row>
    <row r="4809" spans="1:5" x14ac:dyDescent="0.25">
      <c r="A4809" s="14" t="s">
        <v>2751</v>
      </c>
      <c r="B4809" s="15">
        <v>42763.651979166665</v>
      </c>
      <c r="C4809" t="str">
        <f t="shared" si="150"/>
        <v>28-1-2017</v>
      </c>
      <c r="D4809">
        <f t="shared" si="151"/>
        <v>15</v>
      </c>
      <c r="E4809" s="14" t="s">
        <v>1144</v>
      </c>
    </row>
    <row r="4810" spans="1:5" x14ac:dyDescent="0.25">
      <c r="A4810" s="14" t="s">
        <v>2752</v>
      </c>
      <c r="B4810" s="15">
        <v>42763.652870370373</v>
      </c>
      <c r="C4810" t="str">
        <f t="shared" si="150"/>
        <v>28-1-2017</v>
      </c>
      <c r="D4810">
        <f t="shared" si="151"/>
        <v>15</v>
      </c>
      <c r="E4810" s="14" t="s">
        <v>1145</v>
      </c>
    </row>
    <row r="4811" spans="1:5" x14ac:dyDescent="0.25">
      <c r="A4811" s="14" t="s">
        <v>1317</v>
      </c>
      <c r="B4811" s="15">
        <v>42763.652939814812</v>
      </c>
      <c r="C4811" t="str">
        <f t="shared" si="150"/>
        <v>28-1-2017</v>
      </c>
      <c r="D4811">
        <f t="shared" si="151"/>
        <v>15</v>
      </c>
      <c r="E4811" s="14" t="s">
        <v>1144</v>
      </c>
    </row>
    <row r="4812" spans="1:5" x14ac:dyDescent="0.25">
      <c r="A4812" s="14" t="s">
        <v>1469</v>
      </c>
      <c r="B4812" s="15">
        <v>42763.653067129628</v>
      </c>
      <c r="C4812" t="str">
        <f t="shared" si="150"/>
        <v>28-1-2017</v>
      </c>
      <c r="D4812">
        <f t="shared" si="151"/>
        <v>15</v>
      </c>
      <c r="E4812" s="14" t="s">
        <v>1145</v>
      </c>
    </row>
    <row r="4813" spans="1:5" x14ac:dyDescent="0.25">
      <c r="A4813" s="14" t="s">
        <v>2289</v>
      </c>
      <c r="B4813" s="14" t="s">
        <v>2985</v>
      </c>
      <c r="C4813" t="e">
        <f t="shared" si="150"/>
        <v>#VALUE!</v>
      </c>
      <c r="D4813" t="e">
        <f t="shared" si="151"/>
        <v>#VALUE!</v>
      </c>
      <c r="E4813" s="14" t="s">
        <v>1150</v>
      </c>
    </row>
    <row r="4814" spans="1:5" x14ac:dyDescent="0.25">
      <c r="A4814" s="14" t="s">
        <v>2289</v>
      </c>
      <c r="B4814" s="14" t="s">
        <v>2985</v>
      </c>
      <c r="C4814" t="e">
        <f t="shared" si="150"/>
        <v>#VALUE!</v>
      </c>
      <c r="D4814" t="e">
        <f t="shared" si="151"/>
        <v>#VALUE!</v>
      </c>
      <c r="E4814" s="14" t="s">
        <v>1150</v>
      </c>
    </row>
    <row r="4815" spans="1:5" x14ac:dyDescent="0.25">
      <c r="A4815" s="14" t="s">
        <v>771</v>
      </c>
      <c r="B4815" s="15">
        <v>42763.654027777775</v>
      </c>
      <c r="C4815" t="str">
        <f t="shared" si="150"/>
        <v>28-1-2017</v>
      </c>
      <c r="D4815">
        <f t="shared" si="151"/>
        <v>15</v>
      </c>
      <c r="E4815" s="14" t="s">
        <v>1147</v>
      </c>
    </row>
    <row r="4816" spans="1:5" x14ac:dyDescent="0.25">
      <c r="A4816" s="14" t="s">
        <v>461</v>
      </c>
      <c r="B4816" s="15">
        <v>42763.65425925926</v>
      </c>
      <c r="C4816" t="str">
        <f t="shared" si="150"/>
        <v>28-1-2017</v>
      </c>
      <c r="D4816">
        <f t="shared" si="151"/>
        <v>15</v>
      </c>
      <c r="E4816" s="14" t="s">
        <v>1143</v>
      </c>
    </row>
    <row r="4817" spans="1:5" x14ac:dyDescent="0.25">
      <c r="A4817" s="14" t="s">
        <v>461</v>
      </c>
      <c r="B4817" s="15">
        <v>42763.65425925926</v>
      </c>
      <c r="C4817" t="str">
        <f t="shared" si="150"/>
        <v>28-1-2017</v>
      </c>
      <c r="D4817">
        <f t="shared" si="151"/>
        <v>15</v>
      </c>
      <c r="E4817" s="14" t="s">
        <v>1143</v>
      </c>
    </row>
    <row r="4818" spans="1:5" x14ac:dyDescent="0.25">
      <c r="A4818" s="14" t="s">
        <v>2753</v>
      </c>
      <c r="B4818" s="15">
        <v>42763.654513888891</v>
      </c>
      <c r="C4818" t="str">
        <f t="shared" si="150"/>
        <v>28-1-2017</v>
      </c>
      <c r="D4818">
        <f t="shared" si="151"/>
        <v>15</v>
      </c>
      <c r="E4818" s="14" t="s">
        <v>1146</v>
      </c>
    </row>
    <row r="4819" spans="1:5" x14ac:dyDescent="0.25">
      <c r="A4819" s="14" t="s">
        <v>2754</v>
      </c>
      <c r="B4819" s="15">
        <v>42763.654606481483</v>
      </c>
      <c r="C4819" t="str">
        <f t="shared" si="150"/>
        <v>28-1-2017</v>
      </c>
      <c r="D4819">
        <f t="shared" si="151"/>
        <v>15</v>
      </c>
      <c r="E4819" s="14" t="s">
        <v>1144</v>
      </c>
    </row>
    <row r="4820" spans="1:5" x14ac:dyDescent="0.25">
      <c r="A4820" s="14" t="s">
        <v>273</v>
      </c>
      <c r="B4820" s="15">
        <v>42763.655173611114</v>
      </c>
      <c r="C4820" t="str">
        <f t="shared" si="150"/>
        <v>28-1-2017</v>
      </c>
      <c r="D4820">
        <f t="shared" si="151"/>
        <v>15</v>
      </c>
      <c r="E4820" s="14" t="s">
        <v>1143</v>
      </c>
    </row>
    <row r="4821" spans="1:5" x14ac:dyDescent="0.25">
      <c r="A4821" s="14" t="s">
        <v>273</v>
      </c>
      <c r="B4821" s="15">
        <v>42763.655173611114</v>
      </c>
      <c r="C4821" t="str">
        <f t="shared" si="150"/>
        <v>28-1-2017</v>
      </c>
      <c r="D4821">
        <f t="shared" si="151"/>
        <v>15</v>
      </c>
      <c r="E4821" s="14" t="s">
        <v>1143</v>
      </c>
    </row>
    <row r="4822" spans="1:5" x14ac:dyDescent="0.25">
      <c r="A4822" s="14" t="s">
        <v>2065</v>
      </c>
      <c r="B4822" s="15">
        <v>42763.655312499999</v>
      </c>
      <c r="C4822" t="str">
        <f t="shared" si="150"/>
        <v>28-1-2017</v>
      </c>
      <c r="D4822">
        <f t="shared" si="151"/>
        <v>15</v>
      </c>
      <c r="E4822" s="14" t="s">
        <v>1144</v>
      </c>
    </row>
    <row r="4823" spans="1:5" x14ac:dyDescent="0.25">
      <c r="A4823" s="14" t="s">
        <v>2755</v>
      </c>
      <c r="B4823" s="15">
        <v>42763.656400462962</v>
      </c>
      <c r="C4823" t="str">
        <f t="shared" si="150"/>
        <v>28-1-2017</v>
      </c>
      <c r="D4823">
        <f t="shared" si="151"/>
        <v>15</v>
      </c>
      <c r="E4823" s="14" t="s">
        <v>1145</v>
      </c>
    </row>
    <row r="4824" spans="1:5" x14ac:dyDescent="0.25">
      <c r="A4824" s="14" t="s">
        <v>2756</v>
      </c>
      <c r="B4824" s="15">
        <v>42763.656712962962</v>
      </c>
      <c r="C4824" t="str">
        <f t="shared" si="150"/>
        <v>28-1-2017</v>
      </c>
      <c r="D4824">
        <f t="shared" si="151"/>
        <v>15</v>
      </c>
      <c r="E4824" s="14" t="s">
        <v>1144</v>
      </c>
    </row>
    <row r="4825" spans="1:5" x14ac:dyDescent="0.25">
      <c r="A4825" s="14" t="s">
        <v>151</v>
      </c>
      <c r="B4825" s="15">
        <v>42763.656828703701</v>
      </c>
      <c r="C4825" t="str">
        <f t="shared" si="150"/>
        <v>28-1-2017</v>
      </c>
      <c r="D4825">
        <f t="shared" si="151"/>
        <v>15</v>
      </c>
      <c r="E4825" s="14" t="s">
        <v>1147</v>
      </c>
    </row>
    <row r="4826" spans="1:5" x14ac:dyDescent="0.25">
      <c r="A4826" s="14" t="s">
        <v>2757</v>
      </c>
      <c r="B4826" s="15">
        <v>42763.657430555555</v>
      </c>
      <c r="C4826" t="str">
        <f t="shared" si="150"/>
        <v>28-1-2017</v>
      </c>
      <c r="D4826">
        <f t="shared" si="151"/>
        <v>15</v>
      </c>
      <c r="E4826" s="14" t="s">
        <v>1144</v>
      </c>
    </row>
    <row r="4827" spans="1:5" x14ac:dyDescent="0.25">
      <c r="A4827" s="14" t="s">
        <v>2758</v>
      </c>
      <c r="B4827" s="15">
        <v>42763.657870370371</v>
      </c>
      <c r="C4827" t="str">
        <f t="shared" si="150"/>
        <v>28-1-2017</v>
      </c>
      <c r="D4827">
        <f t="shared" si="151"/>
        <v>15</v>
      </c>
      <c r="E4827" s="14" t="s">
        <v>1145</v>
      </c>
    </row>
    <row r="4828" spans="1:5" x14ac:dyDescent="0.25">
      <c r="A4828" s="14" t="s">
        <v>1690</v>
      </c>
      <c r="B4828" s="15">
        <v>42763.65792824074</v>
      </c>
      <c r="C4828" t="str">
        <f t="shared" si="150"/>
        <v>28-1-2017</v>
      </c>
      <c r="D4828">
        <f t="shared" si="151"/>
        <v>15</v>
      </c>
      <c r="E4828" s="14" t="s">
        <v>1145</v>
      </c>
    </row>
    <row r="4829" spans="1:5" x14ac:dyDescent="0.25">
      <c r="A4829" s="14" t="s">
        <v>1440</v>
      </c>
      <c r="B4829" s="15">
        <v>42763.658020833333</v>
      </c>
      <c r="C4829" t="str">
        <f t="shared" si="150"/>
        <v>28-1-2017</v>
      </c>
      <c r="D4829">
        <f t="shared" si="151"/>
        <v>15</v>
      </c>
      <c r="E4829" s="14" t="s">
        <v>1147</v>
      </c>
    </row>
    <row r="4830" spans="1:5" x14ac:dyDescent="0.25">
      <c r="A4830" s="14" t="s">
        <v>1995</v>
      </c>
      <c r="B4830" s="15">
        <v>42763.658506944441</v>
      </c>
      <c r="C4830" t="str">
        <f t="shared" si="150"/>
        <v>28-1-2017</v>
      </c>
      <c r="D4830">
        <f t="shared" si="151"/>
        <v>15</v>
      </c>
      <c r="E4830" s="14" t="s">
        <v>1144</v>
      </c>
    </row>
    <row r="4831" spans="1:5" x14ac:dyDescent="0.25">
      <c r="A4831" s="14" t="s">
        <v>1341</v>
      </c>
      <c r="B4831" s="15">
        <v>42763.658622685187</v>
      </c>
      <c r="C4831" t="str">
        <f t="shared" si="150"/>
        <v>28-1-2017</v>
      </c>
      <c r="D4831">
        <f t="shared" si="151"/>
        <v>15</v>
      </c>
      <c r="E4831" s="14" t="s">
        <v>1144</v>
      </c>
    </row>
    <row r="4832" spans="1:5" x14ac:dyDescent="0.25">
      <c r="A4832" s="14" t="s">
        <v>2759</v>
      </c>
      <c r="B4832" s="15">
        <v>42763.659166666665</v>
      </c>
      <c r="C4832" t="str">
        <f t="shared" si="150"/>
        <v>28-1-2017</v>
      </c>
      <c r="D4832">
        <f t="shared" si="151"/>
        <v>15</v>
      </c>
      <c r="E4832" s="14" t="s">
        <v>1143</v>
      </c>
    </row>
    <row r="4833" spans="1:5" x14ac:dyDescent="0.25">
      <c r="A4833" s="14" t="s">
        <v>2759</v>
      </c>
      <c r="B4833" s="15">
        <v>42763.659166666665</v>
      </c>
      <c r="C4833" t="str">
        <f t="shared" si="150"/>
        <v>28-1-2017</v>
      </c>
      <c r="D4833">
        <f t="shared" si="151"/>
        <v>15</v>
      </c>
      <c r="E4833" s="14" t="s">
        <v>1143</v>
      </c>
    </row>
    <row r="4834" spans="1:5" x14ac:dyDescent="0.25">
      <c r="A4834" s="14" t="s">
        <v>2759</v>
      </c>
      <c r="B4834" s="15">
        <v>42763.659166666665</v>
      </c>
      <c r="C4834" t="str">
        <f t="shared" si="150"/>
        <v>28-1-2017</v>
      </c>
      <c r="D4834">
        <f t="shared" si="151"/>
        <v>15</v>
      </c>
      <c r="E4834" s="14" t="s">
        <v>1143</v>
      </c>
    </row>
    <row r="4835" spans="1:5" x14ac:dyDescent="0.25">
      <c r="A4835" s="14" t="s">
        <v>2759</v>
      </c>
      <c r="B4835" s="15">
        <v>42763.659166666665</v>
      </c>
      <c r="C4835" t="str">
        <f t="shared" si="150"/>
        <v>28-1-2017</v>
      </c>
      <c r="D4835">
        <f t="shared" si="151"/>
        <v>15</v>
      </c>
      <c r="E4835" s="14" t="s">
        <v>1143</v>
      </c>
    </row>
    <row r="4836" spans="1:5" x14ac:dyDescent="0.25">
      <c r="A4836" s="14" t="s">
        <v>363</v>
      </c>
      <c r="B4836" s="15">
        <v>42763.659537037034</v>
      </c>
      <c r="C4836" t="str">
        <f t="shared" si="150"/>
        <v>28-1-2017</v>
      </c>
      <c r="D4836">
        <f t="shared" si="151"/>
        <v>15</v>
      </c>
      <c r="E4836" s="14" t="s">
        <v>1145</v>
      </c>
    </row>
    <row r="4837" spans="1:5" x14ac:dyDescent="0.25">
      <c r="A4837" s="14" t="s">
        <v>2080</v>
      </c>
      <c r="B4837" s="15">
        <v>42763.659814814811</v>
      </c>
      <c r="C4837" t="str">
        <f t="shared" si="150"/>
        <v>28-1-2017</v>
      </c>
      <c r="D4837">
        <f t="shared" si="151"/>
        <v>15</v>
      </c>
      <c r="E4837" s="14" t="s">
        <v>1145</v>
      </c>
    </row>
    <row r="4838" spans="1:5" x14ac:dyDescent="0.25">
      <c r="A4838" s="14" t="s">
        <v>1494</v>
      </c>
      <c r="B4838" s="15">
        <v>42763.660833333335</v>
      </c>
      <c r="C4838" t="str">
        <f t="shared" si="150"/>
        <v>28-1-2017</v>
      </c>
      <c r="D4838">
        <f t="shared" si="151"/>
        <v>15</v>
      </c>
      <c r="E4838" s="14" t="s">
        <v>1143</v>
      </c>
    </row>
    <row r="4839" spans="1:5" x14ac:dyDescent="0.25">
      <c r="A4839" s="14" t="s">
        <v>1494</v>
      </c>
      <c r="B4839" s="15">
        <v>42763.660833333335</v>
      </c>
      <c r="C4839" t="str">
        <f t="shared" si="150"/>
        <v>28-1-2017</v>
      </c>
      <c r="D4839">
        <f t="shared" si="151"/>
        <v>15</v>
      </c>
      <c r="E4839" s="14" t="s">
        <v>1143</v>
      </c>
    </row>
    <row r="4840" spans="1:5" x14ac:dyDescent="0.25">
      <c r="A4840" s="14" t="s">
        <v>1494</v>
      </c>
      <c r="B4840" s="15">
        <v>42763.660833333335</v>
      </c>
      <c r="C4840" t="str">
        <f t="shared" si="150"/>
        <v>28-1-2017</v>
      </c>
      <c r="D4840">
        <f t="shared" si="151"/>
        <v>15</v>
      </c>
      <c r="E4840" s="14" t="s">
        <v>1143</v>
      </c>
    </row>
    <row r="4841" spans="1:5" x14ac:dyDescent="0.25">
      <c r="A4841" s="14" t="s">
        <v>1494</v>
      </c>
      <c r="B4841" s="15">
        <v>42763.660833333335</v>
      </c>
      <c r="C4841" t="str">
        <f t="shared" si="150"/>
        <v>28-1-2017</v>
      </c>
      <c r="D4841">
        <f t="shared" si="151"/>
        <v>15</v>
      </c>
      <c r="E4841" s="14" t="s">
        <v>1143</v>
      </c>
    </row>
    <row r="4842" spans="1:5" x14ac:dyDescent="0.25">
      <c r="A4842" s="14" t="s">
        <v>1494</v>
      </c>
      <c r="B4842" s="15">
        <v>42763.660833333335</v>
      </c>
      <c r="C4842" t="str">
        <f t="shared" si="150"/>
        <v>28-1-2017</v>
      </c>
      <c r="D4842">
        <f t="shared" si="151"/>
        <v>15</v>
      </c>
      <c r="E4842" s="14" t="s">
        <v>1143</v>
      </c>
    </row>
    <row r="4843" spans="1:5" x14ac:dyDescent="0.25">
      <c r="A4843" s="14" t="s">
        <v>1494</v>
      </c>
      <c r="B4843" s="15">
        <v>42763.660833333335</v>
      </c>
      <c r="C4843" t="str">
        <f t="shared" si="150"/>
        <v>28-1-2017</v>
      </c>
      <c r="D4843">
        <f t="shared" si="151"/>
        <v>15</v>
      </c>
      <c r="E4843" s="14" t="s">
        <v>1143</v>
      </c>
    </row>
    <row r="4844" spans="1:5" x14ac:dyDescent="0.25">
      <c r="A4844" s="14" t="s">
        <v>131</v>
      </c>
      <c r="B4844" s="15">
        <v>42763.660949074074</v>
      </c>
      <c r="C4844" t="str">
        <f t="shared" si="150"/>
        <v>28-1-2017</v>
      </c>
      <c r="D4844">
        <f t="shared" si="151"/>
        <v>15</v>
      </c>
      <c r="E4844" s="14" t="s">
        <v>1146</v>
      </c>
    </row>
    <row r="4845" spans="1:5" x14ac:dyDescent="0.25">
      <c r="A4845" s="14" t="s">
        <v>382</v>
      </c>
      <c r="B4845" s="15">
        <v>42763.66165509259</v>
      </c>
      <c r="C4845" t="str">
        <f t="shared" si="150"/>
        <v>28-1-2017</v>
      </c>
      <c r="D4845">
        <f t="shared" si="151"/>
        <v>15</v>
      </c>
      <c r="E4845" s="14" t="s">
        <v>1143</v>
      </c>
    </row>
    <row r="4846" spans="1:5" x14ac:dyDescent="0.25">
      <c r="A4846" s="14" t="s">
        <v>382</v>
      </c>
      <c r="B4846" s="15">
        <v>42763.66165509259</v>
      </c>
      <c r="C4846" t="str">
        <f t="shared" si="150"/>
        <v>28-1-2017</v>
      </c>
      <c r="D4846">
        <f t="shared" si="151"/>
        <v>15</v>
      </c>
      <c r="E4846" s="14" t="s">
        <v>1143</v>
      </c>
    </row>
    <row r="4847" spans="1:5" x14ac:dyDescent="0.25">
      <c r="A4847" s="14" t="s">
        <v>430</v>
      </c>
      <c r="B4847" s="15">
        <v>42763.66202546296</v>
      </c>
      <c r="C4847" t="str">
        <f t="shared" si="150"/>
        <v>28-1-2017</v>
      </c>
      <c r="D4847">
        <f t="shared" si="151"/>
        <v>15</v>
      </c>
      <c r="E4847" s="14" t="s">
        <v>1144</v>
      </c>
    </row>
    <row r="4848" spans="1:5" x14ac:dyDescent="0.25">
      <c r="A4848" s="14" t="s">
        <v>1434</v>
      </c>
      <c r="B4848" s="15">
        <v>42763.662731481483</v>
      </c>
      <c r="C4848" t="str">
        <f t="shared" si="150"/>
        <v>28-1-2017</v>
      </c>
      <c r="D4848">
        <f t="shared" si="151"/>
        <v>15</v>
      </c>
      <c r="E4848" s="14" t="s">
        <v>1145</v>
      </c>
    </row>
    <row r="4849" spans="1:5" x14ac:dyDescent="0.25">
      <c r="A4849" s="14" t="s">
        <v>1163</v>
      </c>
      <c r="B4849" s="15">
        <v>42763.662858796299</v>
      </c>
      <c r="C4849" t="str">
        <f t="shared" si="150"/>
        <v>28-1-2017</v>
      </c>
      <c r="D4849">
        <f t="shared" si="151"/>
        <v>15</v>
      </c>
      <c r="E4849" s="14" t="s">
        <v>1146</v>
      </c>
    </row>
    <row r="4850" spans="1:5" x14ac:dyDescent="0.25">
      <c r="A4850" s="14" t="s">
        <v>1214</v>
      </c>
      <c r="B4850" s="15">
        <v>42763.662997685184</v>
      </c>
      <c r="C4850" t="str">
        <f t="shared" si="150"/>
        <v>28-1-2017</v>
      </c>
      <c r="D4850">
        <f t="shared" si="151"/>
        <v>15</v>
      </c>
      <c r="E4850" s="14" t="s">
        <v>1144</v>
      </c>
    </row>
    <row r="4851" spans="1:5" x14ac:dyDescent="0.25">
      <c r="A4851" s="14" t="s">
        <v>1169</v>
      </c>
      <c r="B4851" s="15">
        <v>42763.663680555554</v>
      </c>
      <c r="C4851" t="str">
        <f t="shared" si="150"/>
        <v>28-1-2017</v>
      </c>
      <c r="D4851">
        <f t="shared" si="151"/>
        <v>15</v>
      </c>
      <c r="E4851" s="14" t="s">
        <v>1146</v>
      </c>
    </row>
    <row r="4852" spans="1:5" x14ac:dyDescent="0.25">
      <c r="A4852" s="14" t="s">
        <v>2760</v>
      </c>
      <c r="B4852" s="15">
        <v>42763.663888888892</v>
      </c>
      <c r="C4852" t="str">
        <f t="shared" si="150"/>
        <v>28-1-2017</v>
      </c>
      <c r="D4852">
        <f t="shared" si="151"/>
        <v>15</v>
      </c>
      <c r="E4852" s="14" t="s">
        <v>1145</v>
      </c>
    </row>
    <row r="4853" spans="1:5" x14ac:dyDescent="0.25">
      <c r="A4853" s="14" t="s">
        <v>2133</v>
      </c>
      <c r="B4853" s="15">
        <v>42763.664050925923</v>
      </c>
      <c r="C4853" t="str">
        <f t="shared" si="150"/>
        <v>28-1-2017</v>
      </c>
      <c r="D4853">
        <f t="shared" si="151"/>
        <v>15</v>
      </c>
      <c r="E4853" s="14" t="s">
        <v>1144</v>
      </c>
    </row>
    <row r="4854" spans="1:5" x14ac:dyDescent="0.25">
      <c r="A4854" s="14" t="s">
        <v>2367</v>
      </c>
      <c r="B4854" s="15">
        <v>42763.664444444446</v>
      </c>
      <c r="C4854" t="str">
        <f t="shared" si="150"/>
        <v>28-1-2017</v>
      </c>
      <c r="D4854">
        <f t="shared" si="151"/>
        <v>15</v>
      </c>
      <c r="E4854" s="14" t="s">
        <v>1144</v>
      </c>
    </row>
    <row r="4855" spans="1:5" x14ac:dyDescent="0.25">
      <c r="A4855" s="14" t="s">
        <v>547</v>
      </c>
      <c r="B4855" s="15">
        <v>42763.664560185185</v>
      </c>
      <c r="C4855" t="str">
        <f t="shared" si="150"/>
        <v>28-1-2017</v>
      </c>
      <c r="D4855">
        <f t="shared" si="151"/>
        <v>15</v>
      </c>
      <c r="E4855" s="14" t="s">
        <v>1144</v>
      </c>
    </row>
    <row r="4856" spans="1:5" x14ac:dyDescent="0.25">
      <c r="A4856" s="14" t="s">
        <v>1490</v>
      </c>
      <c r="B4856" s="15">
        <v>42763.66505787037</v>
      </c>
      <c r="C4856" t="str">
        <f t="shared" si="150"/>
        <v>28-1-2017</v>
      </c>
      <c r="D4856">
        <f t="shared" si="151"/>
        <v>15</v>
      </c>
      <c r="E4856" s="14" t="s">
        <v>1147</v>
      </c>
    </row>
    <row r="4857" spans="1:5" x14ac:dyDescent="0.25">
      <c r="A4857" s="14" t="s">
        <v>2761</v>
      </c>
      <c r="B4857" s="15">
        <v>42763.66511574074</v>
      </c>
      <c r="C4857" t="str">
        <f t="shared" si="150"/>
        <v>28-1-2017</v>
      </c>
      <c r="D4857">
        <f t="shared" si="151"/>
        <v>15</v>
      </c>
      <c r="E4857" s="14" t="s">
        <v>1143</v>
      </c>
    </row>
    <row r="4858" spans="1:5" x14ac:dyDescent="0.25">
      <c r="A4858" s="14" t="s">
        <v>2761</v>
      </c>
      <c r="B4858" s="15">
        <v>42763.66511574074</v>
      </c>
      <c r="C4858" t="str">
        <f t="shared" si="150"/>
        <v>28-1-2017</v>
      </c>
      <c r="D4858">
        <f t="shared" si="151"/>
        <v>15</v>
      </c>
      <c r="E4858" s="14" t="s">
        <v>1143</v>
      </c>
    </row>
    <row r="4859" spans="1:5" x14ac:dyDescent="0.25">
      <c r="A4859" s="14" t="s">
        <v>2762</v>
      </c>
      <c r="B4859" s="15">
        <v>42763.665509259263</v>
      </c>
      <c r="C4859" t="str">
        <f t="shared" si="150"/>
        <v>28-1-2017</v>
      </c>
      <c r="D4859">
        <f t="shared" si="151"/>
        <v>15</v>
      </c>
      <c r="E4859" s="14" t="s">
        <v>1143</v>
      </c>
    </row>
    <row r="4860" spans="1:5" x14ac:dyDescent="0.25">
      <c r="A4860" s="14" t="s">
        <v>2762</v>
      </c>
      <c r="B4860" s="15">
        <v>42763.665509259263</v>
      </c>
      <c r="C4860" t="str">
        <f t="shared" si="150"/>
        <v>28-1-2017</v>
      </c>
      <c r="D4860">
        <f t="shared" si="151"/>
        <v>15</v>
      </c>
      <c r="E4860" s="14" t="s">
        <v>1143</v>
      </c>
    </row>
    <row r="4861" spans="1:5" x14ac:dyDescent="0.25">
      <c r="A4861" s="14" t="s">
        <v>2763</v>
      </c>
      <c r="B4861" s="15">
        <v>42763.666087962964</v>
      </c>
      <c r="C4861" t="str">
        <f t="shared" si="150"/>
        <v>28-1-2017</v>
      </c>
      <c r="D4861">
        <f t="shared" si="151"/>
        <v>15</v>
      </c>
      <c r="E4861" s="14" t="s">
        <v>1143</v>
      </c>
    </row>
    <row r="4862" spans="1:5" x14ac:dyDescent="0.25">
      <c r="A4862" s="14" t="s">
        <v>2763</v>
      </c>
      <c r="B4862" s="15">
        <v>42763.666087962964</v>
      </c>
      <c r="C4862" t="str">
        <f t="shared" si="150"/>
        <v>28-1-2017</v>
      </c>
      <c r="D4862">
        <f t="shared" si="151"/>
        <v>15</v>
      </c>
      <c r="E4862" s="14" t="s">
        <v>1143</v>
      </c>
    </row>
    <row r="4863" spans="1:5" x14ac:dyDescent="0.25">
      <c r="A4863" s="14" t="s">
        <v>2764</v>
      </c>
      <c r="B4863" s="15">
        <v>42763.666597222225</v>
      </c>
      <c r="C4863" t="str">
        <f t="shared" si="150"/>
        <v>28-1-2017</v>
      </c>
      <c r="D4863">
        <f t="shared" si="151"/>
        <v>15</v>
      </c>
      <c r="E4863" s="14" t="s">
        <v>1145</v>
      </c>
    </row>
    <row r="4864" spans="1:5" x14ac:dyDescent="0.25">
      <c r="A4864" s="14" t="s">
        <v>2765</v>
      </c>
      <c r="B4864" s="15">
        <v>42763.666828703703</v>
      </c>
      <c r="C4864" t="str">
        <f t="shared" si="150"/>
        <v>28-1-2017</v>
      </c>
      <c r="D4864">
        <f t="shared" si="151"/>
        <v>16</v>
      </c>
      <c r="E4864" s="14" t="s">
        <v>1143</v>
      </c>
    </row>
    <row r="4865" spans="1:5" x14ac:dyDescent="0.25">
      <c r="A4865" s="14" t="s">
        <v>2765</v>
      </c>
      <c r="B4865" s="15">
        <v>42763.666828703703</v>
      </c>
      <c r="C4865" t="str">
        <f t="shared" si="150"/>
        <v>28-1-2017</v>
      </c>
      <c r="D4865">
        <f t="shared" si="151"/>
        <v>16</v>
      </c>
      <c r="E4865" s="14" t="s">
        <v>1143</v>
      </c>
    </row>
    <row r="4866" spans="1:5" x14ac:dyDescent="0.25">
      <c r="A4866" s="14" t="s">
        <v>2766</v>
      </c>
      <c r="B4866" s="15">
        <v>42763.667303240742</v>
      </c>
      <c r="C4866" t="str">
        <f t="shared" si="150"/>
        <v>28-1-2017</v>
      </c>
      <c r="D4866">
        <f t="shared" si="151"/>
        <v>16</v>
      </c>
      <c r="E4866" s="14" t="s">
        <v>1143</v>
      </c>
    </row>
    <row r="4867" spans="1:5" x14ac:dyDescent="0.25">
      <c r="A4867" s="14" t="s">
        <v>2766</v>
      </c>
      <c r="B4867" s="15">
        <v>42763.667303240742</v>
      </c>
      <c r="C4867" t="str">
        <f t="shared" ref="C4867:C4930" si="152">CONCATENATE(DAY(B4867),"-",MONTH(B4867),"-",YEAR(B4867))</f>
        <v>28-1-2017</v>
      </c>
      <c r="D4867">
        <f t="shared" ref="D4867:D4930" si="153">HOUR(B4867)</f>
        <v>16</v>
      </c>
      <c r="E4867" s="14" t="s">
        <v>1143</v>
      </c>
    </row>
    <row r="4868" spans="1:5" x14ac:dyDescent="0.25">
      <c r="A4868" s="14" t="s">
        <v>1188</v>
      </c>
      <c r="B4868" s="15">
        <v>42763.668379629627</v>
      </c>
      <c r="C4868" t="str">
        <f t="shared" si="152"/>
        <v>28-1-2017</v>
      </c>
      <c r="D4868">
        <f t="shared" si="153"/>
        <v>16</v>
      </c>
      <c r="E4868" s="14" t="s">
        <v>1144</v>
      </c>
    </row>
    <row r="4869" spans="1:5" x14ac:dyDescent="0.25">
      <c r="A4869" s="14" t="s">
        <v>1534</v>
      </c>
      <c r="B4869" s="15">
        <v>42763.668391203704</v>
      </c>
      <c r="C4869" t="str">
        <f t="shared" si="152"/>
        <v>28-1-2017</v>
      </c>
      <c r="D4869">
        <f t="shared" si="153"/>
        <v>16</v>
      </c>
      <c r="E4869" s="14" t="s">
        <v>1144</v>
      </c>
    </row>
    <row r="4870" spans="1:5" x14ac:dyDescent="0.25">
      <c r="A4870" s="14" t="s">
        <v>2767</v>
      </c>
      <c r="B4870" s="15">
        <v>42763.669247685182</v>
      </c>
      <c r="C4870" t="str">
        <f t="shared" si="152"/>
        <v>28-1-2017</v>
      </c>
      <c r="D4870">
        <f t="shared" si="153"/>
        <v>16</v>
      </c>
      <c r="E4870" s="14" t="s">
        <v>1144</v>
      </c>
    </row>
    <row r="4871" spans="1:5" x14ac:dyDescent="0.25">
      <c r="A4871" s="14" t="s">
        <v>1663</v>
      </c>
      <c r="B4871" s="15">
        <v>42763.669293981482</v>
      </c>
      <c r="C4871" t="str">
        <f t="shared" si="152"/>
        <v>28-1-2017</v>
      </c>
      <c r="D4871">
        <f t="shared" si="153"/>
        <v>16</v>
      </c>
      <c r="E4871" s="14" t="s">
        <v>1144</v>
      </c>
    </row>
    <row r="4872" spans="1:5" x14ac:dyDescent="0.25">
      <c r="A4872" s="14" t="s">
        <v>427</v>
      </c>
      <c r="B4872" s="15">
        <v>42763.670219907406</v>
      </c>
      <c r="C4872" t="str">
        <f t="shared" si="152"/>
        <v>28-1-2017</v>
      </c>
      <c r="D4872">
        <f t="shared" si="153"/>
        <v>16</v>
      </c>
      <c r="E4872" s="14" t="s">
        <v>1143</v>
      </c>
    </row>
    <row r="4873" spans="1:5" x14ac:dyDescent="0.25">
      <c r="A4873" s="14" t="s">
        <v>427</v>
      </c>
      <c r="B4873" s="15">
        <v>42763.670219907406</v>
      </c>
      <c r="C4873" t="str">
        <f t="shared" si="152"/>
        <v>28-1-2017</v>
      </c>
      <c r="D4873">
        <f t="shared" si="153"/>
        <v>16</v>
      </c>
      <c r="E4873" s="14" t="s">
        <v>1143</v>
      </c>
    </row>
    <row r="4874" spans="1:5" x14ac:dyDescent="0.25">
      <c r="A4874" s="14" t="s">
        <v>2768</v>
      </c>
      <c r="B4874" s="15">
        <v>42763.67046296296</v>
      </c>
      <c r="C4874" t="str">
        <f t="shared" si="152"/>
        <v>28-1-2017</v>
      </c>
      <c r="D4874">
        <f t="shared" si="153"/>
        <v>16</v>
      </c>
      <c r="E4874" s="14" t="s">
        <v>1145</v>
      </c>
    </row>
    <row r="4875" spans="1:5" x14ac:dyDescent="0.25">
      <c r="A4875" s="14" t="s">
        <v>2768</v>
      </c>
      <c r="B4875" s="15">
        <v>42763.67046296296</v>
      </c>
      <c r="C4875" t="str">
        <f t="shared" si="152"/>
        <v>28-1-2017</v>
      </c>
      <c r="D4875">
        <f t="shared" si="153"/>
        <v>16</v>
      </c>
      <c r="E4875" s="14" t="s">
        <v>1145</v>
      </c>
    </row>
    <row r="4876" spans="1:5" x14ac:dyDescent="0.25">
      <c r="A4876" s="14" t="s">
        <v>1396</v>
      </c>
      <c r="B4876" s="15">
        <v>42763.671631944446</v>
      </c>
      <c r="C4876" t="str">
        <f t="shared" si="152"/>
        <v>28-1-2017</v>
      </c>
      <c r="D4876">
        <f t="shared" si="153"/>
        <v>16</v>
      </c>
      <c r="E4876" s="14" t="s">
        <v>1144</v>
      </c>
    </row>
    <row r="4877" spans="1:5" x14ac:dyDescent="0.25">
      <c r="A4877" s="14" t="s">
        <v>731</v>
      </c>
      <c r="B4877" s="15">
        <v>42763.671701388892</v>
      </c>
      <c r="C4877" t="str">
        <f t="shared" si="152"/>
        <v>28-1-2017</v>
      </c>
      <c r="D4877">
        <f t="shared" si="153"/>
        <v>16</v>
      </c>
      <c r="E4877" s="14" t="s">
        <v>1144</v>
      </c>
    </row>
    <row r="4878" spans="1:5" x14ac:dyDescent="0.25">
      <c r="A4878" s="14" t="s">
        <v>2769</v>
      </c>
      <c r="B4878" s="15">
        <v>42763.672210648147</v>
      </c>
      <c r="C4878" t="str">
        <f t="shared" si="152"/>
        <v>28-1-2017</v>
      </c>
      <c r="D4878">
        <f t="shared" si="153"/>
        <v>16</v>
      </c>
      <c r="E4878" s="14" t="s">
        <v>1144</v>
      </c>
    </row>
    <row r="4879" spans="1:5" x14ac:dyDescent="0.25">
      <c r="A4879" s="14" t="s">
        <v>2770</v>
      </c>
      <c r="B4879" s="15">
        <v>42763.672569444447</v>
      </c>
      <c r="C4879" t="str">
        <f t="shared" si="152"/>
        <v>28-1-2017</v>
      </c>
      <c r="D4879">
        <f t="shared" si="153"/>
        <v>16</v>
      </c>
      <c r="E4879" s="14" t="s">
        <v>1146</v>
      </c>
    </row>
    <row r="4880" spans="1:5" x14ac:dyDescent="0.25">
      <c r="A4880" s="14" t="s">
        <v>2771</v>
      </c>
      <c r="B4880" s="15">
        <v>42763.672719907408</v>
      </c>
      <c r="C4880" t="str">
        <f t="shared" si="152"/>
        <v>28-1-2017</v>
      </c>
      <c r="D4880">
        <f t="shared" si="153"/>
        <v>16</v>
      </c>
      <c r="E4880" s="14" t="s">
        <v>1143</v>
      </c>
    </row>
    <row r="4881" spans="1:5" x14ac:dyDescent="0.25">
      <c r="A4881" s="14" t="s">
        <v>2771</v>
      </c>
      <c r="B4881" s="15">
        <v>42763.672719907408</v>
      </c>
      <c r="C4881" t="str">
        <f t="shared" si="152"/>
        <v>28-1-2017</v>
      </c>
      <c r="D4881">
        <f t="shared" si="153"/>
        <v>16</v>
      </c>
      <c r="E4881" s="14" t="s">
        <v>1143</v>
      </c>
    </row>
    <row r="4882" spans="1:5" x14ac:dyDescent="0.25">
      <c r="A4882" s="14" t="s">
        <v>405</v>
      </c>
      <c r="B4882" s="15">
        <v>42763.673460648148</v>
      </c>
      <c r="C4882" t="str">
        <f t="shared" si="152"/>
        <v>28-1-2017</v>
      </c>
      <c r="D4882">
        <f t="shared" si="153"/>
        <v>16</v>
      </c>
      <c r="E4882" s="14" t="s">
        <v>1145</v>
      </c>
    </row>
    <row r="4883" spans="1:5" x14ac:dyDescent="0.25">
      <c r="A4883" s="14" t="s">
        <v>2772</v>
      </c>
      <c r="B4883" s="15">
        <v>42763.673634259256</v>
      </c>
      <c r="C4883" t="str">
        <f t="shared" si="152"/>
        <v>28-1-2017</v>
      </c>
      <c r="D4883">
        <f t="shared" si="153"/>
        <v>16</v>
      </c>
      <c r="E4883" s="14" t="s">
        <v>1145</v>
      </c>
    </row>
    <row r="4884" spans="1:5" x14ac:dyDescent="0.25">
      <c r="A4884" s="14" t="s">
        <v>187</v>
      </c>
      <c r="B4884" s="14" t="s">
        <v>2985</v>
      </c>
      <c r="C4884" t="e">
        <f t="shared" si="152"/>
        <v>#VALUE!</v>
      </c>
      <c r="D4884" t="e">
        <f t="shared" si="153"/>
        <v>#VALUE!</v>
      </c>
      <c r="E4884" s="14" t="s">
        <v>1150</v>
      </c>
    </row>
    <row r="4885" spans="1:5" x14ac:dyDescent="0.25">
      <c r="A4885" s="14" t="s">
        <v>187</v>
      </c>
      <c r="B4885" s="14" t="s">
        <v>2985</v>
      </c>
      <c r="C4885" t="e">
        <f t="shared" si="152"/>
        <v>#VALUE!</v>
      </c>
      <c r="D4885" t="e">
        <f t="shared" si="153"/>
        <v>#VALUE!</v>
      </c>
      <c r="E4885" s="14" t="s">
        <v>1150</v>
      </c>
    </row>
    <row r="4886" spans="1:5" x14ac:dyDescent="0.25">
      <c r="A4886" s="14" t="s">
        <v>2321</v>
      </c>
      <c r="B4886" s="14" t="s">
        <v>2985</v>
      </c>
      <c r="C4886" t="e">
        <f t="shared" si="152"/>
        <v>#VALUE!</v>
      </c>
      <c r="D4886" t="e">
        <f t="shared" si="153"/>
        <v>#VALUE!</v>
      </c>
      <c r="E4886" s="14" t="s">
        <v>1150</v>
      </c>
    </row>
    <row r="4887" spans="1:5" x14ac:dyDescent="0.25">
      <c r="A4887" s="14" t="s">
        <v>2321</v>
      </c>
      <c r="B4887" s="14" t="s">
        <v>2985</v>
      </c>
      <c r="C4887" t="e">
        <f t="shared" si="152"/>
        <v>#VALUE!</v>
      </c>
      <c r="D4887" t="e">
        <f t="shared" si="153"/>
        <v>#VALUE!</v>
      </c>
      <c r="E4887" s="14" t="s">
        <v>1150</v>
      </c>
    </row>
    <row r="4888" spans="1:5" x14ac:dyDescent="0.25">
      <c r="A4888" s="14" t="s">
        <v>2317</v>
      </c>
      <c r="B4888" s="14" t="s">
        <v>2985</v>
      </c>
      <c r="C4888" t="e">
        <f t="shared" si="152"/>
        <v>#VALUE!</v>
      </c>
      <c r="D4888" t="e">
        <f t="shared" si="153"/>
        <v>#VALUE!</v>
      </c>
      <c r="E4888" s="14" t="s">
        <v>1150</v>
      </c>
    </row>
    <row r="4889" spans="1:5" x14ac:dyDescent="0.25">
      <c r="A4889" s="14" t="s">
        <v>2317</v>
      </c>
      <c r="B4889" s="14" t="s">
        <v>2985</v>
      </c>
      <c r="C4889" t="e">
        <f t="shared" si="152"/>
        <v>#VALUE!</v>
      </c>
      <c r="D4889" t="e">
        <f t="shared" si="153"/>
        <v>#VALUE!</v>
      </c>
      <c r="E4889" s="14" t="s">
        <v>1150</v>
      </c>
    </row>
    <row r="4890" spans="1:5" x14ac:dyDescent="0.25">
      <c r="A4890" s="14" t="s">
        <v>2323</v>
      </c>
      <c r="B4890" s="14" t="s">
        <v>2985</v>
      </c>
      <c r="C4890" t="e">
        <f t="shared" si="152"/>
        <v>#VALUE!</v>
      </c>
      <c r="D4890" t="e">
        <f t="shared" si="153"/>
        <v>#VALUE!</v>
      </c>
      <c r="E4890" s="14" t="s">
        <v>1150</v>
      </c>
    </row>
    <row r="4891" spans="1:5" x14ac:dyDescent="0.25">
      <c r="A4891" s="14" t="s">
        <v>2323</v>
      </c>
      <c r="B4891" s="14" t="s">
        <v>2985</v>
      </c>
      <c r="C4891" t="e">
        <f t="shared" si="152"/>
        <v>#VALUE!</v>
      </c>
      <c r="D4891" t="e">
        <f t="shared" si="153"/>
        <v>#VALUE!</v>
      </c>
      <c r="E4891" s="14" t="s">
        <v>1150</v>
      </c>
    </row>
    <row r="4892" spans="1:5" x14ac:dyDescent="0.25">
      <c r="A4892" s="14" t="s">
        <v>773</v>
      </c>
      <c r="B4892" s="14" t="s">
        <v>2985</v>
      </c>
      <c r="C4892" t="e">
        <f t="shared" si="152"/>
        <v>#VALUE!</v>
      </c>
      <c r="D4892" t="e">
        <f t="shared" si="153"/>
        <v>#VALUE!</v>
      </c>
      <c r="E4892" s="14" t="s">
        <v>1150</v>
      </c>
    </row>
    <row r="4893" spans="1:5" x14ac:dyDescent="0.25">
      <c r="A4893" s="14" t="s">
        <v>773</v>
      </c>
      <c r="B4893" s="14" t="s">
        <v>2985</v>
      </c>
      <c r="C4893" t="e">
        <f t="shared" si="152"/>
        <v>#VALUE!</v>
      </c>
      <c r="D4893" t="e">
        <f t="shared" si="153"/>
        <v>#VALUE!</v>
      </c>
      <c r="E4893" s="14" t="s">
        <v>1150</v>
      </c>
    </row>
    <row r="4894" spans="1:5" x14ac:dyDescent="0.25">
      <c r="A4894" s="14" t="s">
        <v>2326</v>
      </c>
      <c r="B4894" s="14" t="s">
        <v>2985</v>
      </c>
      <c r="C4894" t="e">
        <f t="shared" si="152"/>
        <v>#VALUE!</v>
      </c>
      <c r="D4894" t="e">
        <f t="shared" si="153"/>
        <v>#VALUE!</v>
      </c>
      <c r="E4894" s="14" t="s">
        <v>1150</v>
      </c>
    </row>
    <row r="4895" spans="1:5" x14ac:dyDescent="0.25">
      <c r="A4895" s="14" t="s">
        <v>2326</v>
      </c>
      <c r="B4895" s="14" t="s">
        <v>2985</v>
      </c>
      <c r="C4895" t="e">
        <f t="shared" si="152"/>
        <v>#VALUE!</v>
      </c>
      <c r="D4895" t="e">
        <f t="shared" si="153"/>
        <v>#VALUE!</v>
      </c>
      <c r="E4895" s="14" t="s">
        <v>1150</v>
      </c>
    </row>
    <row r="4896" spans="1:5" x14ac:dyDescent="0.25">
      <c r="A4896" s="14" t="s">
        <v>2055</v>
      </c>
      <c r="B4896" s="14" t="s">
        <v>2985</v>
      </c>
      <c r="C4896" t="e">
        <f t="shared" si="152"/>
        <v>#VALUE!</v>
      </c>
      <c r="D4896" t="e">
        <f t="shared" si="153"/>
        <v>#VALUE!</v>
      </c>
      <c r="E4896" s="14" t="s">
        <v>1150</v>
      </c>
    </row>
    <row r="4897" spans="1:5" x14ac:dyDescent="0.25">
      <c r="A4897" s="14" t="s">
        <v>2055</v>
      </c>
      <c r="B4897" s="14" t="s">
        <v>2985</v>
      </c>
      <c r="C4897" t="e">
        <f t="shared" si="152"/>
        <v>#VALUE!</v>
      </c>
      <c r="D4897" t="e">
        <f t="shared" si="153"/>
        <v>#VALUE!</v>
      </c>
      <c r="E4897" s="14" t="s">
        <v>1150</v>
      </c>
    </row>
    <row r="4898" spans="1:5" x14ac:dyDescent="0.25">
      <c r="A4898" s="14" t="s">
        <v>2773</v>
      </c>
      <c r="B4898" s="15">
        <v>42763.674942129626</v>
      </c>
      <c r="C4898" t="str">
        <f t="shared" si="152"/>
        <v>28-1-2017</v>
      </c>
      <c r="D4898">
        <f t="shared" si="153"/>
        <v>16</v>
      </c>
      <c r="E4898" s="14" t="s">
        <v>1143</v>
      </c>
    </row>
    <row r="4899" spans="1:5" x14ac:dyDescent="0.25">
      <c r="A4899" s="14" t="s">
        <v>2773</v>
      </c>
      <c r="B4899" s="15">
        <v>42763.674942129626</v>
      </c>
      <c r="C4899" t="str">
        <f t="shared" si="152"/>
        <v>28-1-2017</v>
      </c>
      <c r="D4899">
        <f t="shared" si="153"/>
        <v>16</v>
      </c>
      <c r="E4899" s="14" t="s">
        <v>1143</v>
      </c>
    </row>
    <row r="4900" spans="1:5" x14ac:dyDescent="0.25">
      <c r="A4900" s="14" t="s">
        <v>2302</v>
      </c>
      <c r="B4900" s="14" t="s">
        <v>2985</v>
      </c>
      <c r="C4900" t="e">
        <f t="shared" si="152"/>
        <v>#VALUE!</v>
      </c>
      <c r="D4900" t="e">
        <f t="shared" si="153"/>
        <v>#VALUE!</v>
      </c>
      <c r="E4900" s="14" t="s">
        <v>1150</v>
      </c>
    </row>
    <row r="4901" spans="1:5" x14ac:dyDescent="0.25">
      <c r="A4901" s="14" t="s">
        <v>2302</v>
      </c>
      <c r="B4901" s="14" t="s">
        <v>2985</v>
      </c>
      <c r="C4901" t="e">
        <f t="shared" si="152"/>
        <v>#VALUE!</v>
      </c>
      <c r="D4901" t="e">
        <f t="shared" si="153"/>
        <v>#VALUE!</v>
      </c>
      <c r="E4901" s="14" t="s">
        <v>1150</v>
      </c>
    </row>
    <row r="4902" spans="1:5" x14ac:dyDescent="0.25">
      <c r="A4902" s="14" t="s">
        <v>2774</v>
      </c>
      <c r="B4902" s="15">
        <v>42763.674976851849</v>
      </c>
      <c r="C4902" t="str">
        <f t="shared" si="152"/>
        <v>28-1-2017</v>
      </c>
      <c r="D4902">
        <f t="shared" si="153"/>
        <v>16</v>
      </c>
      <c r="E4902" s="14" t="s">
        <v>1143</v>
      </c>
    </row>
    <row r="4903" spans="1:5" x14ac:dyDescent="0.25">
      <c r="A4903" s="14" t="s">
        <v>2774</v>
      </c>
      <c r="B4903" s="15">
        <v>42763.674976851849</v>
      </c>
      <c r="C4903" t="str">
        <f t="shared" si="152"/>
        <v>28-1-2017</v>
      </c>
      <c r="D4903">
        <f t="shared" si="153"/>
        <v>16</v>
      </c>
      <c r="E4903" s="14" t="s">
        <v>1143</v>
      </c>
    </row>
    <row r="4904" spans="1:5" x14ac:dyDescent="0.25">
      <c r="A4904" s="14" t="s">
        <v>2774</v>
      </c>
      <c r="B4904" s="15">
        <v>42763.674976851849</v>
      </c>
      <c r="C4904" t="str">
        <f t="shared" si="152"/>
        <v>28-1-2017</v>
      </c>
      <c r="D4904">
        <f t="shared" si="153"/>
        <v>16</v>
      </c>
      <c r="E4904" s="14" t="s">
        <v>1143</v>
      </c>
    </row>
    <row r="4905" spans="1:5" x14ac:dyDescent="0.25">
      <c r="A4905" s="14" t="s">
        <v>2774</v>
      </c>
      <c r="B4905" s="15">
        <v>42763.674976851849</v>
      </c>
      <c r="C4905" t="str">
        <f t="shared" si="152"/>
        <v>28-1-2017</v>
      </c>
      <c r="D4905">
        <f t="shared" si="153"/>
        <v>16</v>
      </c>
      <c r="E4905" s="14" t="s">
        <v>1143</v>
      </c>
    </row>
    <row r="4906" spans="1:5" x14ac:dyDescent="0.25">
      <c r="A4906" s="14" t="s">
        <v>2775</v>
      </c>
      <c r="B4906" s="15">
        <v>42763.676805555559</v>
      </c>
      <c r="C4906" t="str">
        <f t="shared" si="152"/>
        <v>28-1-2017</v>
      </c>
      <c r="D4906">
        <f t="shared" si="153"/>
        <v>16</v>
      </c>
      <c r="E4906" s="14" t="s">
        <v>1143</v>
      </c>
    </row>
    <row r="4907" spans="1:5" x14ac:dyDescent="0.25">
      <c r="A4907" s="14" t="s">
        <v>2775</v>
      </c>
      <c r="B4907" s="15">
        <v>42763.676805555559</v>
      </c>
      <c r="C4907" t="str">
        <f t="shared" si="152"/>
        <v>28-1-2017</v>
      </c>
      <c r="D4907">
        <f t="shared" si="153"/>
        <v>16</v>
      </c>
      <c r="E4907" s="14" t="s">
        <v>1143</v>
      </c>
    </row>
    <row r="4908" spans="1:5" x14ac:dyDescent="0.25">
      <c r="A4908" s="14" t="s">
        <v>1353</v>
      </c>
      <c r="B4908" s="15">
        <v>42763.676921296297</v>
      </c>
      <c r="C4908" t="str">
        <f t="shared" si="152"/>
        <v>28-1-2017</v>
      </c>
      <c r="D4908">
        <f t="shared" si="153"/>
        <v>16</v>
      </c>
      <c r="E4908" s="14" t="s">
        <v>1143</v>
      </c>
    </row>
    <row r="4909" spans="1:5" x14ac:dyDescent="0.25">
      <c r="A4909" s="14" t="s">
        <v>1353</v>
      </c>
      <c r="B4909" s="15">
        <v>42763.676921296297</v>
      </c>
      <c r="C4909" t="str">
        <f t="shared" si="152"/>
        <v>28-1-2017</v>
      </c>
      <c r="D4909">
        <f t="shared" si="153"/>
        <v>16</v>
      </c>
      <c r="E4909" s="14" t="s">
        <v>1143</v>
      </c>
    </row>
    <row r="4910" spans="1:5" x14ac:dyDescent="0.25">
      <c r="A4910" s="14" t="s">
        <v>190</v>
      </c>
      <c r="B4910" s="14" t="s">
        <v>2985</v>
      </c>
      <c r="C4910" t="e">
        <f t="shared" si="152"/>
        <v>#VALUE!</v>
      </c>
      <c r="D4910" t="e">
        <f t="shared" si="153"/>
        <v>#VALUE!</v>
      </c>
      <c r="E4910" s="14" t="s">
        <v>1150</v>
      </c>
    </row>
    <row r="4911" spans="1:5" x14ac:dyDescent="0.25">
      <c r="A4911" s="14" t="s">
        <v>190</v>
      </c>
      <c r="B4911" s="14" t="s">
        <v>2985</v>
      </c>
      <c r="C4911" t="e">
        <f t="shared" si="152"/>
        <v>#VALUE!</v>
      </c>
      <c r="D4911" t="e">
        <f t="shared" si="153"/>
        <v>#VALUE!</v>
      </c>
      <c r="E4911" s="14" t="s">
        <v>1150</v>
      </c>
    </row>
    <row r="4912" spans="1:5" x14ac:dyDescent="0.25">
      <c r="A4912" s="14" t="s">
        <v>2140</v>
      </c>
      <c r="B4912" s="14" t="s">
        <v>2985</v>
      </c>
      <c r="C4912" t="e">
        <f t="shared" si="152"/>
        <v>#VALUE!</v>
      </c>
      <c r="D4912" t="e">
        <f t="shared" si="153"/>
        <v>#VALUE!</v>
      </c>
      <c r="E4912" s="14" t="s">
        <v>1150</v>
      </c>
    </row>
    <row r="4913" spans="1:5" x14ac:dyDescent="0.25">
      <c r="A4913" s="14" t="s">
        <v>2140</v>
      </c>
      <c r="B4913" s="14" t="s">
        <v>2985</v>
      </c>
      <c r="C4913" t="e">
        <f t="shared" si="152"/>
        <v>#VALUE!</v>
      </c>
      <c r="D4913" t="e">
        <f t="shared" si="153"/>
        <v>#VALUE!</v>
      </c>
      <c r="E4913" s="14" t="s">
        <v>1150</v>
      </c>
    </row>
    <row r="4914" spans="1:5" x14ac:dyDescent="0.25">
      <c r="A4914" s="14" t="s">
        <v>19</v>
      </c>
      <c r="B4914" s="14" t="s">
        <v>2985</v>
      </c>
      <c r="C4914" t="e">
        <f t="shared" si="152"/>
        <v>#VALUE!</v>
      </c>
      <c r="D4914" t="e">
        <f t="shared" si="153"/>
        <v>#VALUE!</v>
      </c>
      <c r="E4914" s="14" t="s">
        <v>1150</v>
      </c>
    </row>
    <row r="4915" spans="1:5" x14ac:dyDescent="0.25">
      <c r="A4915" s="14" t="s">
        <v>19</v>
      </c>
      <c r="B4915" s="14" t="s">
        <v>2985</v>
      </c>
      <c r="C4915" t="e">
        <f t="shared" si="152"/>
        <v>#VALUE!</v>
      </c>
      <c r="D4915" t="e">
        <f t="shared" si="153"/>
        <v>#VALUE!</v>
      </c>
      <c r="E4915" s="14" t="s">
        <v>1150</v>
      </c>
    </row>
    <row r="4916" spans="1:5" x14ac:dyDescent="0.25">
      <c r="A4916" s="14" t="s">
        <v>1711</v>
      </c>
      <c r="B4916" s="15">
        <v>42763.678298611114</v>
      </c>
      <c r="C4916" t="str">
        <f t="shared" si="152"/>
        <v>28-1-2017</v>
      </c>
      <c r="D4916">
        <f t="shared" si="153"/>
        <v>16</v>
      </c>
      <c r="E4916" s="14" t="s">
        <v>1143</v>
      </c>
    </row>
    <row r="4917" spans="1:5" x14ac:dyDescent="0.25">
      <c r="A4917" s="14" t="s">
        <v>1711</v>
      </c>
      <c r="B4917" s="15">
        <v>42763.678298611114</v>
      </c>
      <c r="C4917" t="str">
        <f t="shared" si="152"/>
        <v>28-1-2017</v>
      </c>
      <c r="D4917">
        <f t="shared" si="153"/>
        <v>16</v>
      </c>
      <c r="E4917" s="14" t="s">
        <v>1143</v>
      </c>
    </row>
    <row r="4918" spans="1:5" x14ac:dyDescent="0.25">
      <c r="A4918" s="14" t="s">
        <v>374</v>
      </c>
      <c r="B4918" s="15">
        <v>42763.678379629629</v>
      </c>
      <c r="C4918" t="str">
        <f t="shared" si="152"/>
        <v>28-1-2017</v>
      </c>
      <c r="D4918">
        <f t="shared" si="153"/>
        <v>16</v>
      </c>
      <c r="E4918" s="14" t="s">
        <v>1144</v>
      </c>
    </row>
    <row r="4919" spans="1:5" x14ac:dyDescent="0.25">
      <c r="A4919" s="14" t="s">
        <v>221</v>
      </c>
      <c r="B4919" s="15">
        <v>42763.679131944446</v>
      </c>
      <c r="C4919" t="str">
        <f t="shared" si="152"/>
        <v>28-1-2017</v>
      </c>
      <c r="D4919">
        <f t="shared" si="153"/>
        <v>16</v>
      </c>
      <c r="E4919" s="14" t="s">
        <v>1144</v>
      </c>
    </row>
    <row r="4920" spans="1:5" x14ac:dyDescent="0.25">
      <c r="A4920" s="14" t="s">
        <v>2656</v>
      </c>
      <c r="B4920" s="15">
        <v>42763.679155092592</v>
      </c>
      <c r="C4920" t="str">
        <f t="shared" si="152"/>
        <v>28-1-2017</v>
      </c>
      <c r="D4920">
        <f t="shared" si="153"/>
        <v>16</v>
      </c>
      <c r="E4920" s="14" t="s">
        <v>1144</v>
      </c>
    </row>
    <row r="4921" spans="1:5" x14ac:dyDescent="0.25">
      <c r="A4921" s="14" t="s">
        <v>1862</v>
      </c>
      <c r="B4921" s="15">
        <v>42763.680104166669</v>
      </c>
      <c r="C4921" t="str">
        <f t="shared" si="152"/>
        <v>28-1-2017</v>
      </c>
      <c r="D4921">
        <f t="shared" si="153"/>
        <v>16</v>
      </c>
      <c r="E4921" s="14" t="s">
        <v>1143</v>
      </c>
    </row>
    <row r="4922" spans="1:5" x14ac:dyDescent="0.25">
      <c r="A4922" s="14" t="s">
        <v>1862</v>
      </c>
      <c r="B4922" s="15">
        <v>42763.680104166669</v>
      </c>
      <c r="C4922" t="str">
        <f t="shared" si="152"/>
        <v>28-1-2017</v>
      </c>
      <c r="D4922">
        <f t="shared" si="153"/>
        <v>16</v>
      </c>
      <c r="E4922" s="14" t="s">
        <v>1143</v>
      </c>
    </row>
    <row r="4923" spans="1:5" x14ac:dyDescent="0.25">
      <c r="A4923" s="14" t="s">
        <v>1862</v>
      </c>
      <c r="B4923" s="15">
        <v>42763.680104166669</v>
      </c>
      <c r="C4923" t="str">
        <f t="shared" si="152"/>
        <v>28-1-2017</v>
      </c>
      <c r="D4923">
        <f t="shared" si="153"/>
        <v>16</v>
      </c>
      <c r="E4923" s="14" t="s">
        <v>1143</v>
      </c>
    </row>
    <row r="4924" spans="1:5" x14ac:dyDescent="0.25">
      <c r="A4924" s="14" t="s">
        <v>1862</v>
      </c>
      <c r="B4924" s="15">
        <v>42763.680104166669</v>
      </c>
      <c r="C4924" t="str">
        <f t="shared" si="152"/>
        <v>28-1-2017</v>
      </c>
      <c r="D4924">
        <f t="shared" si="153"/>
        <v>16</v>
      </c>
      <c r="E4924" s="14" t="s">
        <v>1143</v>
      </c>
    </row>
    <row r="4925" spans="1:5" x14ac:dyDescent="0.25">
      <c r="A4925" s="14" t="s">
        <v>2292</v>
      </c>
      <c r="B4925" s="14" t="s">
        <v>2985</v>
      </c>
      <c r="C4925" t="e">
        <f t="shared" si="152"/>
        <v>#VALUE!</v>
      </c>
      <c r="D4925" t="e">
        <f t="shared" si="153"/>
        <v>#VALUE!</v>
      </c>
      <c r="E4925" s="14" t="s">
        <v>1150</v>
      </c>
    </row>
    <row r="4926" spans="1:5" x14ac:dyDescent="0.25">
      <c r="A4926" s="14" t="s">
        <v>2292</v>
      </c>
      <c r="B4926" s="14" t="s">
        <v>2985</v>
      </c>
      <c r="C4926" t="e">
        <f t="shared" si="152"/>
        <v>#VALUE!</v>
      </c>
      <c r="D4926" t="e">
        <f t="shared" si="153"/>
        <v>#VALUE!</v>
      </c>
      <c r="E4926" s="14" t="s">
        <v>1150</v>
      </c>
    </row>
    <row r="4927" spans="1:5" x14ac:dyDescent="0.25">
      <c r="A4927" s="14" t="s">
        <v>408</v>
      </c>
      <c r="B4927" s="14" t="s">
        <v>2985</v>
      </c>
      <c r="C4927" t="e">
        <f t="shared" si="152"/>
        <v>#VALUE!</v>
      </c>
      <c r="D4927" t="e">
        <f t="shared" si="153"/>
        <v>#VALUE!</v>
      </c>
      <c r="E4927" s="14" t="s">
        <v>1150</v>
      </c>
    </row>
    <row r="4928" spans="1:5" x14ac:dyDescent="0.25">
      <c r="A4928" s="14" t="s">
        <v>408</v>
      </c>
      <c r="B4928" s="14" t="s">
        <v>2985</v>
      </c>
      <c r="C4928" t="e">
        <f t="shared" si="152"/>
        <v>#VALUE!</v>
      </c>
      <c r="D4928" t="e">
        <f t="shared" si="153"/>
        <v>#VALUE!</v>
      </c>
      <c r="E4928" s="14" t="s">
        <v>1150</v>
      </c>
    </row>
    <row r="4929" spans="1:5" x14ac:dyDescent="0.25">
      <c r="A4929" s="14" t="s">
        <v>2776</v>
      </c>
      <c r="B4929" s="15">
        <v>42763.681504629632</v>
      </c>
      <c r="C4929" t="str">
        <f t="shared" si="152"/>
        <v>28-1-2017</v>
      </c>
      <c r="D4929">
        <f t="shared" si="153"/>
        <v>16</v>
      </c>
      <c r="E4929" s="14" t="s">
        <v>1145</v>
      </c>
    </row>
    <row r="4930" spans="1:5" x14ac:dyDescent="0.25">
      <c r="A4930" s="14" t="s">
        <v>2777</v>
      </c>
      <c r="B4930" s="15">
        <v>42763.68236111111</v>
      </c>
      <c r="C4930" t="str">
        <f t="shared" si="152"/>
        <v>28-1-2017</v>
      </c>
      <c r="D4930">
        <f t="shared" si="153"/>
        <v>16</v>
      </c>
      <c r="E4930" s="14" t="s">
        <v>1144</v>
      </c>
    </row>
    <row r="4931" spans="1:5" x14ac:dyDescent="0.25">
      <c r="A4931" s="14" t="s">
        <v>2778</v>
      </c>
      <c r="B4931" s="15">
        <v>42763.683472222219</v>
      </c>
      <c r="C4931" t="str">
        <f t="shared" ref="C4931:C4994" si="154">CONCATENATE(DAY(B4931),"-",MONTH(B4931),"-",YEAR(B4931))</f>
        <v>28-1-2017</v>
      </c>
      <c r="D4931">
        <f t="shared" ref="D4931:D4994" si="155">HOUR(B4931)</f>
        <v>16</v>
      </c>
      <c r="E4931" s="14" t="s">
        <v>1143</v>
      </c>
    </row>
    <row r="4932" spans="1:5" x14ac:dyDescent="0.25">
      <c r="A4932" s="14" t="s">
        <v>2778</v>
      </c>
      <c r="B4932" s="15">
        <v>42763.683472222219</v>
      </c>
      <c r="C4932" t="str">
        <f t="shared" si="154"/>
        <v>28-1-2017</v>
      </c>
      <c r="D4932">
        <f t="shared" si="155"/>
        <v>16</v>
      </c>
      <c r="E4932" s="14" t="s">
        <v>1143</v>
      </c>
    </row>
    <row r="4933" spans="1:5" x14ac:dyDescent="0.25">
      <c r="A4933" s="14" t="s">
        <v>168</v>
      </c>
      <c r="B4933" s="15">
        <v>42763.683611111112</v>
      </c>
      <c r="C4933" t="str">
        <f t="shared" si="154"/>
        <v>28-1-2017</v>
      </c>
      <c r="D4933">
        <f t="shared" si="155"/>
        <v>16</v>
      </c>
      <c r="E4933" s="14" t="s">
        <v>1143</v>
      </c>
    </row>
    <row r="4934" spans="1:5" x14ac:dyDescent="0.25">
      <c r="A4934" s="14" t="s">
        <v>168</v>
      </c>
      <c r="B4934" s="15">
        <v>42763.683611111112</v>
      </c>
      <c r="C4934" t="str">
        <f t="shared" si="154"/>
        <v>28-1-2017</v>
      </c>
      <c r="D4934">
        <f t="shared" si="155"/>
        <v>16</v>
      </c>
      <c r="E4934" s="14" t="s">
        <v>1143</v>
      </c>
    </row>
    <row r="4935" spans="1:5" x14ac:dyDescent="0.25">
      <c r="A4935" s="14" t="s">
        <v>170</v>
      </c>
      <c r="B4935" s="15">
        <v>42763.684398148151</v>
      </c>
      <c r="C4935" t="str">
        <f t="shared" si="154"/>
        <v>28-1-2017</v>
      </c>
      <c r="D4935">
        <f t="shared" si="155"/>
        <v>16</v>
      </c>
      <c r="E4935" s="14" t="s">
        <v>1146</v>
      </c>
    </row>
    <row r="4936" spans="1:5" x14ac:dyDescent="0.25">
      <c r="A4936" s="14" t="s">
        <v>1879</v>
      </c>
      <c r="B4936" s="15">
        <v>42763.685324074075</v>
      </c>
      <c r="C4936" t="str">
        <f t="shared" si="154"/>
        <v>28-1-2017</v>
      </c>
      <c r="D4936">
        <f t="shared" si="155"/>
        <v>16</v>
      </c>
      <c r="E4936" s="14" t="s">
        <v>1143</v>
      </c>
    </row>
    <row r="4937" spans="1:5" x14ac:dyDescent="0.25">
      <c r="A4937" s="14" t="s">
        <v>1879</v>
      </c>
      <c r="B4937" s="15">
        <v>42763.685324074075</v>
      </c>
      <c r="C4937" t="str">
        <f t="shared" si="154"/>
        <v>28-1-2017</v>
      </c>
      <c r="D4937">
        <f t="shared" si="155"/>
        <v>16</v>
      </c>
      <c r="E4937" s="14" t="s">
        <v>1143</v>
      </c>
    </row>
    <row r="4938" spans="1:5" x14ac:dyDescent="0.25">
      <c r="A4938" s="14" t="s">
        <v>2319</v>
      </c>
      <c r="B4938" s="14" t="s">
        <v>2985</v>
      </c>
      <c r="C4938" t="e">
        <f t="shared" si="154"/>
        <v>#VALUE!</v>
      </c>
      <c r="D4938" t="e">
        <f t="shared" si="155"/>
        <v>#VALUE!</v>
      </c>
      <c r="E4938" s="14" t="s">
        <v>1150</v>
      </c>
    </row>
    <row r="4939" spans="1:5" x14ac:dyDescent="0.25">
      <c r="A4939" s="14" t="s">
        <v>2319</v>
      </c>
      <c r="B4939" s="14" t="s">
        <v>2985</v>
      </c>
      <c r="C4939" t="e">
        <f t="shared" si="154"/>
        <v>#VALUE!</v>
      </c>
      <c r="D4939" t="e">
        <f t="shared" si="155"/>
        <v>#VALUE!</v>
      </c>
      <c r="E4939" s="14" t="s">
        <v>1150</v>
      </c>
    </row>
    <row r="4940" spans="1:5" x14ac:dyDescent="0.25">
      <c r="A4940" s="14" t="s">
        <v>629</v>
      </c>
      <c r="B4940" s="14" t="s">
        <v>2985</v>
      </c>
      <c r="C4940" t="e">
        <f t="shared" si="154"/>
        <v>#VALUE!</v>
      </c>
      <c r="D4940" t="e">
        <f t="shared" si="155"/>
        <v>#VALUE!</v>
      </c>
      <c r="E4940" s="14" t="s">
        <v>1150</v>
      </c>
    </row>
    <row r="4941" spans="1:5" x14ac:dyDescent="0.25">
      <c r="A4941" s="14" t="s">
        <v>629</v>
      </c>
      <c r="B4941" s="14" t="s">
        <v>2985</v>
      </c>
      <c r="C4941" t="e">
        <f t="shared" si="154"/>
        <v>#VALUE!</v>
      </c>
      <c r="D4941" t="e">
        <f t="shared" si="155"/>
        <v>#VALUE!</v>
      </c>
      <c r="E4941" s="14" t="s">
        <v>1150</v>
      </c>
    </row>
    <row r="4942" spans="1:5" x14ac:dyDescent="0.25">
      <c r="A4942" s="14" t="s">
        <v>2327</v>
      </c>
      <c r="B4942" s="14" t="s">
        <v>2985</v>
      </c>
      <c r="C4942" t="e">
        <f t="shared" si="154"/>
        <v>#VALUE!</v>
      </c>
      <c r="D4942" t="e">
        <f t="shared" si="155"/>
        <v>#VALUE!</v>
      </c>
      <c r="E4942" s="14" t="s">
        <v>1150</v>
      </c>
    </row>
    <row r="4943" spans="1:5" x14ac:dyDescent="0.25">
      <c r="A4943" s="14" t="s">
        <v>2327</v>
      </c>
      <c r="B4943" s="14" t="s">
        <v>2985</v>
      </c>
      <c r="C4943" t="e">
        <f t="shared" si="154"/>
        <v>#VALUE!</v>
      </c>
      <c r="D4943" t="e">
        <f t="shared" si="155"/>
        <v>#VALUE!</v>
      </c>
      <c r="E4943" s="14" t="s">
        <v>1150</v>
      </c>
    </row>
    <row r="4944" spans="1:5" x14ac:dyDescent="0.25">
      <c r="A4944" s="14" t="s">
        <v>165</v>
      </c>
      <c r="B4944" s="14" t="s">
        <v>2985</v>
      </c>
      <c r="C4944" t="e">
        <f t="shared" si="154"/>
        <v>#VALUE!</v>
      </c>
      <c r="D4944" t="e">
        <f t="shared" si="155"/>
        <v>#VALUE!</v>
      </c>
      <c r="E4944" s="14" t="s">
        <v>1150</v>
      </c>
    </row>
    <row r="4945" spans="1:5" x14ac:dyDescent="0.25">
      <c r="A4945" s="14" t="s">
        <v>165</v>
      </c>
      <c r="B4945" s="14" t="s">
        <v>2985</v>
      </c>
      <c r="C4945" t="e">
        <f t="shared" si="154"/>
        <v>#VALUE!</v>
      </c>
      <c r="D4945" t="e">
        <f t="shared" si="155"/>
        <v>#VALUE!</v>
      </c>
      <c r="E4945" s="14" t="s">
        <v>1150</v>
      </c>
    </row>
    <row r="4946" spans="1:5" x14ac:dyDescent="0.25">
      <c r="A4946" s="14" t="s">
        <v>189</v>
      </c>
      <c r="B4946" s="14" t="s">
        <v>2985</v>
      </c>
      <c r="C4946" t="e">
        <f t="shared" si="154"/>
        <v>#VALUE!</v>
      </c>
      <c r="D4946" t="e">
        <f t="shared" si="155"/>
        <v>#VALUE!</v>
      </c>
      <c r="E4946" s="14" t="s">
        <v>1150</v>
      </c>
    </row>
    <row r="4947" spans="1:5" x14ac:dyDescent="0.25">
      <c r="A4947" s="14" t="s">
        <v>2593</v>
      </c>
      <c r="B4947" s="14" t="s">
        <v>2985</v>
      </c>
      <c r="C4947" t="e">
        <f t="shared" si="154"/>
        <v>#VALUE!</v>
      </c>
      <c r="D4947" t="e">
        <f t="shared" si="155"/>
        <v>#VALUE!</v>
      </c>
      <c r="E4947" s="14" t="s">
        <v>1150</v>
      </c>
    </row>
    <row r="4948" spans="1:5" x14ac:dyDescent="0.25">
      <c r="A4948" s="14" t="s">
        <v>2593</v>
      </c>
      <c r="B4948" s="14" t="s">
        <v>2985</v>
      </c>
      <c r="C4948" t="e">
        <f t="shared" si="154"/>
        <v>#VALUE!</v>
      </c>
      <c r="D4948" t="e">
        <f t="shared" si="155"/>
        <v>#VALUE!</v>
      </c>
      <c r="E4948" s="14" t="s">
        <v>1150</v>
      </c>
    </row>
    <row r="4949" spans="1:5" x14ac:dyDescent="0.25">
      <c r="A4949" s="14" t="s">
        <v>509</v>
      </c>
      <c r="B4949" s="15">
        <v>42763.704953703702</v>
      </c>
      <c r="C4949" t="str">
        <f t="shared" si="154"/>
        <v>28-1-2017</v>
      </c>
      <c r="D4949">
        <f t="shared" si="155"/>
        <v>16</v>
      </c>
      <c r="E4949" s="14" t="s">
        <v>1145</v>
      </c>
    </row>
    <row r="4950" spans="1:5" x14ac:dyDescent="0.25">
      <c r="A4950" s="14" t="s">
        <v>2779</v>
      </c>
      <c r="B4950" s="15">
        <v>42763.70621527778</v>
      </c>
      <c r="C4950" t="str">
        <f t="shared" si="154"/>
        <v>28-1-2017</v>
      </c>
      <c r="D4950">
        <f t="shared" si="155"/>
        <v>16</v>
      </c>
      <c r="E4950" s="14" t="s">
        <v>1144</v>
      </c>
    </row>
    <row r="4951" spans="1:5" x14ac:dyDescent="0.25">
      <c r="A4951" s="14" t="s">
        <v>2780</v>
      </c>
      <c r="B4951" s="15">
        <v>42763.707407407404</v>
      </c>
      <c r="C4951" t="str">
        <f t="shared" si="154"/>
        <v>28-1-2017</v>
      </c>
      <c r="D4951">
        <f t="shared" si="155"/>
        <v>16</v>
      </c>
      <c r="E4951" s="14" t="s">
        <v>1144</v>
      </c>
    </row>
    <row r="4952" spans="1:5" x14ac:dyDescent="0.25">
      <c r="A4952" s="14" t="s">
        <v>2291</v>
      </c>
      <c r="B4952" s="14" t="s">
        <v>2985</v>
      </c>
      <c r="C4952" t="e">
        <f t="shared" si="154"/>
        <v>#VALUE!</v>
      </c>
      <c r="D4952" t="e">
        <f t="shared" si="155"/>
        <v>#VALUE!</v>
      </c>
      <c r="E4952" s="14" t="s">
        <v>1150</v>
      </c>
    </row>
    <row r="4953" spans="1:5" x14ac:dyDescent="0.25">
      <c r="A4953" s="14" t="s">
        <v>2587</v>
      </c>
      <c r="B4953" s="14" t="s">
        <v>2985</v>
      </c>
      <c r="C4953" t="e">
        <f t="shared" si="154"/>
        <v>#VALUE!</v>
      </c>
      <c r="D4953" t="e">
        <f t="shared" si="155"/>
        <v>#VALUE!</v>
      </c>
      <c r="E4953" s="14" t="s">
        <v>1150</v>
      </c>
    </row>
    <row r="4954" spans="1:5" x14ac:dyDescent="0.25">
      <c r="A4954" s="14" t="s">
        <v>179</v>
      </c>
      <c r="B4954" s="14" t="s">
        <v>2985</v>
      </c>
      <c r="C4954" t="e">
        <f t="shared" si="154"/>
        <v>#VALUE!</v>
      </c>
      <c r="D4954" t="e">
        <f t="shared" si="155"/>
        <v>#VALUE!</v>
      </c>
      <c r="E4954" s="14" t="s">
        <v>1150</v>
      </c>
    </row>
    <row r="4955" spans="1:5" x14ac:dyDescent="0.25">
      <c r="A4955" s="14" t="s">
        <v>641</v>
      </c>
      <c r="B4955" s="14" t="s">
        <v>2985</v>
      </c>
      <c r="C4955" t="e">
        <f t="shared" si="154"/>
        <v>#VALUE!</v>
      </c>
      <c r="D4955" t="e">
        <f t="shared" si="155"/>
        <v>#VALUE!</v>
      </c>
      <c r="E4955" s="14" t="s">
        <v>1150</v>
      </c>
    </row>
    <row r="4956" spans="1:5" x14ac:dyDescent="0.25">
      <c r="A4956" s="14" t="s">
        <v>641</v>
      </c>
      <c r="B4956" s="14" t="s">
        <v>2985</v>
      </c>
      <c r="C4956" t="e">
        <f t="shared" si="154"/>
        <v>#VALUE!</v>
      </c>
      <c r="D4956" t="e">
        <f t="shared" si="155"/>
        <v>#VALUE!</v>
      </c>
      <c r="E4956" s="14" t="s">
        <v>1150</v>
      </c>
    </row>
    <row r="4957" spans="1:5" x14ac:dyDescent="0.25">
      <c r="A4957" s="14" t="s">
        <v>2318</v>
      </c>
      <c r="B4957" s="14" t="s">
        <v>2985</v>
      </c>
      <c r="C4957" t="e">
        <f t="shared" si="154"/>
        <v>#VALUE!</v>
      </c>
      <c r="D4957" t="e">
        <f t="shared" si="155"/>
        <v>#VALUE!</v>
      </c>
      <c r="E4957" s="14" t="s">
        <v>1150</v>
      </c>
    </row>
    <row r="4958" spans="1:5" x14ac:dyDescent="0.25">
      <c r="A4958" s="14" t="s">
        <v>2318</v>
      </c>
      <c r="B4958" s="14" t="s">
        <v>2985</v>
      </c>
      <c r="C4958" t="e">
        <f t="shared" si="154"/>
        <v>#VALUE!</v>
      </c>
      <c r="D4958" t="e">
        <f t="shared" si="155"/>
        <v>#VALUE!</v>
      </c>
      <c r="E4958" s="14" t="s">
        <v>1150</v>
      </c>
    </row>
    <row r="4959" spans="1:5" x14ac:dyDescent="0.25">
      <c r="A4959" s="14" t="s">
        <v>2305</v>
      </c>
      <c r="B4959" s="14" t="s">
        <v>2985</v>
      </c>
      <c r="C4959" t="e">
        <f t="shared" si="154"/>
        <v>#VALUE!</v>
      </c>
      <c r="D4959" t="e">
        <f t="shared" si="155"/>
        <v>#VALUE!</v>
      </c>
      <c r="E4959" s="14" t="s">
        <v>1150</v>
      </c>
    </row>
    <row r="4960" spans="1:5" x14ac:dyDescent="0.25">
      <c r="A4960" s="14" t="s">
        <v>787</v>
      </c>
      <c r="B4960" s="14" t="s">
        <v>2985</v>
      </c>
      <c r="C4960" t="e">
        <f t="shared" si="154"/>
        <v>#VALUE!</v>
      </c>
      <c r="D4960" t="e">
        <f t="shared" si="155"/>
        <v>#VALUE!</v>
      </c>
      <c r="E4960" s="14" t="s">
        <v>1150</v>
      </c>
    </row>
    <row r="4961" spans="1:5" x14ac:dyDescent="0.25">
      <c r="A4961" s="14" t="s">
        <v>787</v>
      </c>
      <c r="B4961" s="14" t="s">
        <v>2985</v>
      </c>
      <c r="C4961" t="e">
        <f t="shared" si="154"/>
        <v>#VALUE!</v>
      </c>
      <c r="D4961" t="e">
        <f t="shared" si="155"/>
        <v>#VALUE!</v>
      </c>
      <c r="E4961" s="14" t="s">
        <v>1150</v>
      </c>
    </row>
    <row r="4962" spans="1:5" x14ac:dyDescent="0.25">
      <c r="A4962" s="14" t="s">
        <v>399</v>
      </c>
      <c r="B4962" s="15">
        <v>42763.709722222222</v>
      </c>
      <c r="C4962" t="str">
        <f t="shared" si="154"/>
        <v>28-1-2017</v>
      </c>
      <c r="D4962">
        <f t="shared" si="155"/>
        <v>17</v>
      </c>
      <c r="E4962" s="14" t="s">
        <v>1145</v>
      </c>
    </row>
    <row r="4963" spans="1:5" x14ac:dyDescent="0.25">
      <c r="A4963" s="14" t="s">
        <v>1748</v>
      </c>
      <c r="B4963" s="15">
        <v>42763.710949074077</v>
      </c>
      <c r="C4963" t="str">
        <f t="shared" si="154"/>
        <v>28-1-2017</v>
      </c>
      <c r="D4963">
        <f t="shared" si="155"/>
        <v>17</v>
      </c>
      <c r="E4963" s="14" t="s">
        <v>1144</v>
      </c>
    </row>
    <row r="4964" spans="1:5" x14ac:dyDescent="0.25">
      <c r="A4964" s="14" t="s">
        <v>1770</v>
      </c>
      <c r="B4964" s="15">
        <v>42763.711782407408</v>
      </c>
      <c r="C4964" t="str">
        <f t="shared" si="154"/>
        <v>28-1-2017</v>
      </c>
      <c r="D4964">
        <f t="shared" si="155"/>
        <v>17</v>
      </c>
      <c r="E4964" s="14" t="s">
        <v>1144</v>
      </c>
    </row>
    <row r="4965" spans="1:5" x14ac:dyDescent="0.25">
      <c r="A4965" s="14" t="s">
        <v>1833</v>
      </c>
      <c r="B4965" s="15">
        <v>42763.711886574078</v>
      </c>
      <c r="C4965" t="str">
        <f t="shared" si="154"/>
        <v>28-1-2017</v>
      </c>
      <c r="D4965">
        <f t="shared" si="155"/>
        <v>17</v>
      </c>
      <c r="E4965" s="14" t="s">
        <v>1146</v>
      </c>
    </row>
    <row r="4966" spans="1:5" x14ac:dyDescent="0.25">
      <c r="A4966" s="14" t="s">
        <v>2610</v>
      </c>
      <c r="B4966" s="14" t="s">
        <v>2985</v>
      </c>
      <c r="C4966" t="e">
        <f t="shared" si="154"/>
        <v>#VALUE!</v>
      </c>
      <c r="D4966" t="e">
        <f t="shared" si="155"/>
        <v>#VALUE!</v>
      </c>
      <c r="E4966" s="14" t="s">
        <v>1150</v>
      </c>
    </row>
    <row r="4967" spans="1:5" x14ac:dyDescent="0.25">
      <c r="A4967" s="14" t="s">
        <v>2781</v>
      </c>
      <c r="B4967" s="15">
        <v>42763.712418981479</v>
      </c>
      <c r="C4967" t="str">
        <f t="shared" si="154"/>
        <v>28-1-2017</v>
      </c>
      <c r="D4967">
        <f t="shared" si="155"/>
        <v>17</v>
      </c>
      <c r="E4967" s="14" t="s">
        <v>1145</v>
      </c>
    </row>
    <row r="4968" spans="1:5" x14ac:dyDescent="0.25">
      <c r="A4968" s="14" t="s">
        <v>1260</v>
      </c>
      <c r="B4968" s="15">
        <v>42763.712488425925</v>
      </c>
      <c r="C4968" t="str">
        <f t="shared" si="154"/>
        <v>28-1-2017</v>
      </c>
      <c r="D4968">
        <f t="shared" si="155"/>
        <v>17</v>
      </c>
      <c r="E4968" s="14" t="s">
        <v>1143</v>
      </c>
    </row>
    <row r="4969" spans="1:5" x14ac:dyDescent="0.25">
      <c r="A4969" s="14" t="s">
        <v>1260</v>
      </c>
      <c r="B4969" s="15">
        <v>42763.712488425925</v>
      </c>
      <c r="C4969" t="str">
        <f t="shared" si="154"/>
        <v>28-1-2017</v>
      </c>
      <c r="D4969">
        <f t="shared" si="155"/>
        <v>17</v>
      </c>
      <c r="E4969" s="14" t="s">
        <v>1143</v>
      </c>
    </row>
    <row r="4970" spans="1:5" x14ac:dyDescent="0.25">
      <c r="A4970" s="14" t="s">
        <v>2419</v>
      </c>
      <c r="B4970" s="15">
        <v>42763.713263888887</v>
      </c>
      <c r="C4970" t="str">
        <f t="shared" si="154"/>
        <v>28-1-2017</v>
      </c>
      <c r="D4970">
        <f t="shared" si="155"/>
        <v>17</v>
      </c>
      <c r="E4970" s="14" t="s">
        <v>1144</v>
      </c>
    </row>
    <row r="4971" spans="1:5" x14ac:dyDescent="0.25">
      <c r="A4971" s="14" t="s">
        <v>1838</v>
      </c>
      <c r="B4971" s="15">
        <v>42763.713865740741</v>
      </c>
      <c r="C4971" t="str">
        <f t="shared" si="154"/>
        <v>28-1-2017</v>
      </c>
      <c r="D4971">
        <f t="shared" si="155"/>
        <v>17</v>
      </c>
      <c r="E4971" s="14" t="s">
        <v>1143</v>
      </c>
    </row>
    <row r="4972" spans="1:5" x14ac:dyDescent="0.25">
      <c r="A4972" s="14" t="s">
        <v>1838</v>
      </c>
      <c r="B4972" s="15">
        <v>42763.713865740741</v>
      </c>
      <c r="C4972" t="str">
        <f t="shared" si="154"/>
        <v>28-1-2017</v>
      </c>
      <c r="D4972">
        <f t="shared" si="155"/>
        <v>17</v>
      </c>
      <c r="E4972" s="14" t="s">
        <v>1143</v>
      </c>
    </row>
    <row r="4973" spans="1:5" x14ac:dyDescent="0.25">
      <c r="A4973" s="14" t="s">
        <v>261</v>
      </c>
      <c r="B4973" s="14" t="s">
        <v>2985</v>
      </c>
      <c r="C4973" t="e">
        <f t="shared" si="154"/>
        <v>#VALUE!</v>
      </c>
      <c r="D4973" t="e">
        <f t="shared" si="155"/>
        <v>#VALUE!</v>
      </c>
      <c r="E4973" s="14" t="s">
        <v>1144</v>
      </c>
    </row>
    <row r="4974" spans="1:5" x14ac:dyDescent="0.25">
      <c r="A4974" s="14" t="s">
        <v>2782</v>
      </c>
      <c r="B4974" s="15">
        <v>42763.715115740742</v>
      </c>
      <c r="C4974" t="str">
        <f t="shared" si="154"/>
        <v>28-1-2017</v>
      </c>
      <c r="D4974">
        <f t="shared" si="155"/>
        <v>17</v>
      </c>
      <c r="E4974" s="14" t="s">
        <v>1147</v>
      </c>
    </row>
    <row r="4975" spans="1:5" x14ac:dyDescent="0.25">
      <c r="A4975" s="14" t="s">
        <v>2329</v>
      </c>
      <c r="B4975" s="14" t="s">
        <v>2985</v>
      </c>
      <c r="C4975" t="e">
        <f t="shared" si="154"/>
        <v>#VALUE!</v>
      </c>
      <c r="D4975" t="e">
        <f t="shared" si="155"/>
        <v>#VALUE!</v>
      </c>
      <c r="E4975" s="14" t="s">
        <v>1150</v>
      </c>
    </row>
    <row r="4976" spans="1:5" x14ac:dyDescent="0.25">
      <c r="A4976" s="14" t="s">
        <v>2329</v>
      </c>
      <c r="B4976" s="14" t="s">
        <v>2985</v>
      </c>
      <c r="C4976" t="e">
        <f t="shared" si="154"/>
        <v>#VALUE!</v>
      </c>
      <c r="D4976" t="e">
        <f t="shared" si="155"/>
        <v>#VALUE!</v>
      </c>
      <c r="E4976" s="14" t="s">
        <v>1150</v>
      </c>
    </row>
    <row r="4977" spans="1:5" x14ac:dyDescent="0.25">
      <c r="A4977" s="14" t="s">
        <v>275</v>
      </c>
      <c r="B4977" s="15">
        <v>42763.715995370374</v>
      </c>
      <c r="C4977" t="str">
        <f t="shared" si="154"/>
        <v>28-1-2017</v>
      </c>
      <c r="D4977">
        <f t="shared" si="155"/>
        <v>17</v>
      </c>
      <c r="E4977" s="14" t="s">
        <v>1147</v>
      </c>
    </row>
    <row r="4978" spans="1:5" x14ac:dyDescent="0.25">
      <c r="A4978" s="14" t="s">
        <v>2783</v>
      </c>
      <c r="B4978" s="15">
        <v>42763.716631944444</v>
      </c>
      <c r="C4978" t="str">
        <f t="shared" si="154"/>
        <v>28-1-2017</v>
      </c>
      <c r="D4978">
        <f t="shared" si="155"/>
        <v>17</v>
      </c>
      <c r="E4978" s="14" t="s">
        <v>1143</v>
      </c>
    </row>
    <row r="4979" spans="1:5" x14ac:dyDescent="0.25">
      <c r="A4979" s="14" t="s">
        <v>2783</v>
      </c>
      <c r="B4979" s="15">
        <v>42763.716631944444</v>
      </c>
      <c r="C4979" t="str">
        <f t="shared" si="154"/>
        <v>28-1-2017</v>
      </c>
      <c r="D4979">
        <f t="shared" si="155"/>
        <v>17</v>
      </c>
      <c r="E4979" s="14" t="s">
        <v>1143</v>
      </c>
    </row>
    <row r="4980" spans="1:5" x14ac:dyDescent="0.25">
      <c r="A4980" s="14" t="s">
        <v>2783</v>
      </c>
      <c r="B4980" s="15">
        <v>42763.716631944444</v>
      </c>
      <c r="C4980" t="str">
        <f t="shared" si="154"/>
        <v>28-1-2017</v>
      </c>
      <c r="D4980">
        <f t="shared" si="155"/>
        <v>17</v>
      </c>
      <c r="E4980" s="14" t="s">
        <v>1143</v>
      </c>
    </row>
    <row r="4981" spans="1:5" x14ac:dyDescent="0.25">
      <c r="A4981" s="14" t="s">
        <v>2783</v>
      </c>
      <c r="B4981" s="15">
        <v>42763.716631944444</v>
      </c>
      <c r="C4981" t="str">
        <f t="shared" si="154"/>
        <v>28-1-2017</v>
      </c>
      <c r="D4981">
        <f t="shared" si="155"/>
        <v>17</v>
      </c>
      <c r="E4981" s="14" t="s">
        <v>1143</v>
      </c>
    </row>
    <row r="4982" spans="1:5" x14ac:dyDescent="0.25">
      <c r="A4982" s="14" t="s">
        <v>2784</v>
      </c>
      <c r="B4982" s="15">
        <v>42763.717453703706</v>
      </c>
      <c r="C4982" t="str">
        <f t="shared" si="154"/>
        <v>28-1-2017</v>
      </c>
      <c r="D4982">
        <f t="shared" si="155"/>
        <v>17</v>
      </c>
      <c r="E4982" s="14" t="s">
        <v>1143</v>
      </c>
    </row>
    <row r="4983" spans="1:5" x14ac:dyDescent="0.25">
      <c r="A4983" s="14" t="s">
        <v>2784</v>
      </c>
      <c r="B4983" s="15">
        <v>42763.717453703706</v>
      </c>
      <c r="C4983" t="str">
        <f t="shared" si="154"/>
        <v>28-1-2017</v>
      </c>
      <c r="D4983">
        <f t="shared" si="155"/>
        <v>17</v>
      </c>
      <c r="E4983" s="14" t="s">
        <v>1143</v>
      </c>
    </row>
    <row r="4984" spans="1:5" x14ac:dyDescent="0.25">
      <c r="A4984" s="14" t="s">
        <v>1262</v>
      </c>
      <c r="B4984" s="15">
        <v>42763.717951388891</v>
      </c>
      <c r="C4984" t="str">
        <f t="shared" si="154"/>
        <v>28-1-2017</v>
      </c>
      <c r="D4984">
        <f t="shared" si="155"/>
        <v>17</v>
      </c>
      <c r="E4984" s="14" t="s">
        <v>1143</v>
      </c>
    </row>
    <row r="4985" spans="1:5" x14ac:dyDescent="0.25">
      <c r="A4985" s="14" t="s">
        <v>1262</v>
      </c>
      <c r="B4985" s="15">
        <v>42763.717951388891</v>
      </c>
      <c r="C4985" t="str">
        <f t="shared" si="154"/>
        <v>28-1-2017</v>
      </c>
      <c r="D4985">
        <f t="shared" si="155"/>
        <v>17</v>
      </c>
      <c r="E4985" s="14" t="s">
        <v>1143</v>
      </c>
    </row>
    <row r="4986" spans="1:5" x14ac:dyDescent="0.25">
      <c r="A4986" s="14" t="s">
        <v>2785</v>
      </c>
      <c r="B4986" s="15">
        <v>42763.718530092592</v>
      </c>
      <c r="C4986" t="str">
        <f t="shared" si="154"/>
        <v>28-1-2017</v>
      </c>
      <c r="D4986">
        <f t="shared" si="155"/>
        <v>17</v>
      </c>
      <c r="E4986" s="14" t="s">
        <v>1143</v>
      </c>
    </row>
    <row r="4987" spans="1:5" x14ac:dyDescent="0.25">
      <c r="A4987" s="14" t="s">
        <v>2785</v>
      </c>
      <c r="B4987" s="15">
        <v>42763.718530092592</v>
      </c>
      <c r="C4987" t="str">
        <f t="shared" si="154"/>
        <v>28-1-2017</v>
      </c>
      <c r="D4987">
        <f t="shared" si="155"/>
        <v>17</v>
      </c>
      <c r="E4987" s="14" t="s">
        <v>1143</v>
      </c>
    </row>
    <row r="4988" spans="1:5" x14ac:dyDescent="0.25">
      <c r="A4988" s="14" t="s">
        <v>68</v>
      </c>
      <c r="B4988" s="15">
        <v>42763.719490740739</v>
      </c>
      <c r="C4988" t="str">
        <f t="shared" si="154"/>
        <v>28-1-2017</v>
      </c>
      <c r="D4988">
        <f t="shared" si="155"/>
        <v>17</v>
      </c>
      <c r="E4988" s="14" t="s">
        <v>1145</v>
      </c>
    </row>
    <row r="4989" spans="1:5" x14ac:dyDescent="0.25">
      <c r="A4989" s="14" t="s">
        <v>2786</v>
      </c>
      <c r="B4989" s="15">
        <v>42763.719895833332</v>
      </c>
      <c r="C4989" t="str">
        <f t="shared" si="154"/>
        <v>28-1-2017</v>
      </c>
      <c r="D4989">
        <f t="shared" si="155"/>
        <v>17</v>
      </c>
      <c r="E4989" s="14" t="s">
        <v>1143</v>
      </c>
    </row>
    <row r="4990" spans="1:5" x14ac:dyDescent="0.25">
      <c r="A4990" s="14" t="s">
        <v>2786</v>
      </c>
      <c r="B4990" s="15">
        <v>42763.719895833332</v>
      </c>
      <c r="C4990" t="str">
        <f t="shared" si="154"/>
        <v>28-1-2017</v>
      </c>
      <c r="D4990">
        <f t="shared" si="155"/>
        <v>17</v>
      </c>
      <c r="E4990" s="14" t="s">
        <v>1143</v>
      </c>
    </row>
    <row r="4991" spans="1:5" x14ac:dyDescent="0.25">
      <c r="A4991" s="14" t="s">
        <v>551</v>
      </c>
      <c r="B4991" s="15">
        <v>42763.720370370371</v>
      </c>
      <c r="C4991" t="str">
        <f t="shared" si="154"/>
        <v>28-1-2017</v>
      </c>
      <c r="D4991">
        <f t="shared" si="155"/>
        <v>17</v>
      </c>
      <c r="E4991" s="14" t="s">
        <v>1144</v>
      </c>
    </row>
    <row r="4992" spans="1:5" x14ac:dyDescent="0.25">
      <c r="A4992" s="14" t="s">
        <v>1813</v>
      </c>
      <c r="B4992" s="15">
        <v>42763.720555555556</v>
      </c>
      <c r="C4992" t="str">
        <f t="shared" si="154"/>
        <v>28-1-2017</v>
      </c>
      <c r="D4992">
        <f t="shared" si="155"/>
        <v>17</v>
      </c>
      <c r="E4992" s="14" t="s">
        <v>1145</v>
      </c>
    </row>
    <row r="4993" spans="1:5" x14ac:dyDescent="0.25">
      <c r="A4993" s="14" t="s">
        <v>2787</v>
      </c>
      <c r="B4993" s="15">
        <v>42763.721226851849</v>
      </c>
      <c r="C4993" t="str">
        <f t="shared" si="154"/>
        <v>28-1-2017</v>
      </c>
      <c r="D4993">
        <f t="shared" si="155"/>
        <v>17</v>
      </c>
      <c r="E4993" s="14" t="s">
        <v>1143</v>
      </c>
    </row>
    <row r="4994" spans="1:5" x14ac:dyDescent="0.25">
      <c r="A4994" s="14" t="s">
        <v>2787</v>
      </c>
      <c r="B4994" s="15">
        <v>42763.721226851849</v>
      </c>
      <c r="C4994" t="str">
        <f t="shared" si="154"/>
        <v>28-1-2017</v>
      </c>
      <c r="D4994">
        <f t="shared" si="155"/>
        <v>17</v>
      </c>
      <c r="E4994" s="14" t="s">
        <v>1143</v>
      </c>
    </row>
    <row r="4995" spans="1:5" x14ac:dyDescent="0.25">
      <c r="A4995" s="14" t="s">
        <v>270</v>
      </c>
      <c r="B4995" s="15">
        <v>42763.721504629626</v>
      </c>
      <c r="C4995" t="str">
        <f t="shared" ref="C4995:C5058" si="156">CONCATENATE(DAY(B4995),"-",MONTH(B4995),"-",YEAR(B4995))</f>
        <v>28-1-2017</v>
      </c>
      <c r="D4995">
        <f t="shared" ref="D4995:D5058" si="157">HOUR(B4995)</f>
        <v>17</v>
      </c>
      <c r="E4995" s="14" t="s">
        <v>1144</v>
      </c>
    </row>
    <row r="4996" spans="1:5" x14ac:dyDescent="0.25">
      <c r="A4996" s="14" t="s">
        <v>2788</v>
      </c>
      <c r="B4996" s="15">
        <v>42763.721620370372</v>
      </c>
      <c r="C4996" t="str">
        <f t="shared" si="156"/>
        <v>28-1-2017</v>
      </c>
      <c r="D4996">
        <f t="shared" si="157"/>
        <v>17</v>
      </c>
      <c r="E4996" s="14" t="s">
        <v>1146</v>
      </c>
    </row>
    <row r="4997" spans="1:5" x14ac:dyDescent="0.25">
      <c r="A4997" s="14" t="s">
        <v>2250</v>
      </c>
      <c r="B4997" s="15">
        <v>42763.722442129627</v>
      </c>
      <c r="C4997" t="str">
        <f t="shared" si="156"/>
        <v>28-1-2017</v>
      </c>
      <c r="D4997">
        <f t="shared" si="157"/>
        <v>17</v>
      </c>
      <c r="E4997" s="14" t="s">
        <v>1144</v>
      </c>
    </row>
    <row r="4998" spans="1:5" x14ac:dyDescent="0.25">
      <c r="A4998" s="14" t="s">
        <v>2789</v>
      </c>
      <c r="B4998" s="15">
        <v>42763.722453703704</v>
      </c>
      <c r="C4998" t="str">
        <f t="shared" si="156"/>
        <v>28-1-2017</v>
      </c>
      <c r="D4998">
        <f t="shared" si="157"/>
        <v>17</v>
      </c>
      <c r="E4998" s="14" t="s">
        <v>1146</v>
      </c>
    </row>
    <row r="4999" spans="1:5" x14ac:dyDescent="0.25">
      <c r="A4999" s="14" t="s">
        <v>1576</v>
      </c>
      <c r="B4999" s="15">
        <v>42763.722754629627</v>
      </c>
      <c r="C4999" t="str">
        <f t="shared" si="156"/>
        <v>28-1-2017</v>
      </c>
      <c r="D4999">
        <f t="shared" si="157"/>
        <v>17</v>
      </c>
      <c r="E4999" s="14" t="s">
        <v>1144</v>
      </c>
    </row>
    <row r="5000" spans="1:5" x14ac:dyDescent="0.25">
      <c r="A5000" s="14" t="s">
        <v>2598</v>
      </c>
      <c r="B5000" s="14" t="s">
        <v>2985</v>
      </c>
      <c r="C5000" t="e">
        <f t="shared" si="156"/>
        <v>#VALUE!</v>
      </c>
      <c r="D5000" t="e">
        <f t="shared" si="157"/>
        <v>#VALUE!</v>
      </c>
      <c r="E5000" s="14" t="s">
        <v>1150</v>
      </c>
    </row>
    <row r="5001" spans="1:5" x14ac:dyDescent="0.25">
      <c r="A5001" s="14" t="s">
        <v>2598</v>
      </c>
      <c r="B5001" s="14" t="s">
        <v>2985</v>
      </c>
      <c r="C5001" t="e">
        <f t="shared" si="156"/>
        <v>#VALUE!</v>
      </c>
      <c r="D5001" t="e">
        <f t="shared" si="157"/>
        <v>#VALUE!</v>
      </c>
      <c r="E5001" s="14" t="s">
        <v>1150</v>
      </c>
    </row>
    <row r="5002" spans="1:5" x14ac:dyDescent="0.25">
      <c r="A5002" s="14" t="s">
        <v>2790</v>
      </c>
      <c r="B5002" s="15">
        <v>42763.72315972222</v>
      </c>
      <c r="C5002" t="str">
        <f t="shared" si="156"/>
        <v>28-1-2017</v>
      </c>
      <c r="D5002">
        <f t="shared" si="157"/>
        <v>17</v>
      </c>
      <c r="E5002" s="14" t="s">
        <v>1144</v>
      </c>
    </row>
    <row r="5003" spans="1:5" x14ac:dyDescent="0.25">
      <c r="A5003" s="14" t="s">
        <v>2791</v>
      </c>
      <c r="B5003" s="15">
        <v>42763.723333333335</v>
      </c>
      <c r="C5003" t="str">
        <f t="shared" si="156"/>
        <v>28-1-2017</v>
      </c>
      <c r="D5003">
        <f t="shared" si="157"/>
        <v>17</v>
      </c>
      <c r="E5003" s="14" t="s">
        <v>1144</v>
      </c>
    </row>
    <row r="5004" spans="1:5" x14ac:dyDescent="0.25">
      <c r="A5004" s="14" t="s">
        <v>2792</v>
      </c>
      <c r="B5004" s="15">
        <v>42763.723576388889</v>
      </c>
      <c r="C5004" t="str">
        <f t="shared" si="156"/>
        <v>28-1-2017</v>
      </c>
      <c r="D5004">
        <f t="shared" si="157"/>
        <v>17</v>
      </c>
      <c r="E5004" s="14" t="s">
        <v>1144</v>
      </c>
    </row>
    <row r="5005" spans="1:5" x14ac:dyDescent="0.25">
      <c r="A5005" s="14" t="s">
        <v>2793</v>
      </c>
      <c r="B5005" s="15">
        <v>42763.72415509259</v>
      </c>
      <c r="C5005" t="str">
        <f t="shared" si="156"/>
        <v>28-1-2017</v>
      </c>
      <c r="D5005">
        <f t="shared" si="157"/>
        <v>17</v>
      </c>
      <c r="E5005" s="14" t="s">
        <v>1145</v>
      </c>
    </row>
    <row r="5006" spans="1:5" x14ac:dyDescent="0.25">
      <c r="A5006" s="14" t="s">
        <v>1425</v>
      </c>
      <c r="B5006" s="15">
        <v>42763.724270833336</v>
      </c>
      <c r="C5006" t="str">
        <f t="shared" si="156"/>
        <v>28-1-2017</v>
      </c>
      <c r="D5006">
        <f t="shared" si="157"/>
        <v>17</v>
      </c>
      <c r="E5006" s="14" t="s">
        <v>1144</v>
      </c>
    </row>
    <row r="5007" spans="1:5" x14ac:dyDescent="0.25">
      <c r="A5007" s="14" t="s">
        <v>122</v>
      </c>
      <c r="B5007" s="15">
        <v>42763.72457175926</v>
      </c>
      <c r="C5007" t="str">
        <f t="shared" si="156"/>
        <v>28-1-2017</v>
      </c>
      <c r="D5007">
        <f t="shared" si="157"/>
        <v>17</v>
      </c>
      <c r="E5007" s="14" t="s">
        <v>1146</v>
      </c>
    </row>
    <row r="5008" spans="1:5" x14ac:dyDescent="0.25">
      <c r="A5008" s="14" t="s">
        <v>2794</v>
      </c>
      <c r="B5008" s="15">
        <v>42763.724849537037</v>
      </c>
      <c r="C5008" t="str">
        <f t="shared" si="156"/>
        <v>28-1-2017</v>
      </c>
      <c r="D5008">
        <f t="shared" si="157"/>
        <v>17</v>
      </c>
      <c r="E5008" s="14" t="s">
        <v>1145</v>
      </c>
    </row>
    <row r="5009" spans="1:5" x14ac:dyDescent="0.25">
      <c r="A5009" s="14" t="s">
        <v>459</v>
      </c>
      <c r="B5009" s="15">
        <v>42763.725706018522</v>
      </c>
      <c r="C5009" t="str">
        <f t="shared" si="156"/>
        <v>28-1-2017</v>
      </c>
      <c r="D5009">
        <f t="shared" si="157"/>
        <v>17</v>
      </c>
      <c r="E5009" s="14" t="s">
        <v>1145</v>
      </c>
    </row>
    <row r="5010" spans="1:5" x14ac:dyDescent="0.25">
      <c r="A5010" s="14" t="s">
        <v>2630</v>
      </c>
      <c r="B5010" s="14" t="s">
        <v>2985</v>
      </c>
      <c r="C5010" t="e">
        <f t="shared" si="156"/>
        <v>#VALUE!</v>
      </c>
      <c r="D5010" t="e">
        <f t="shared" si="157"/>
        <v>#VALUE!</v>
      </c>
      <c r="E5010" s="14" t="s">
        <v>1150</v>
      </c>
    </row>
    <row r="5011" spans="1:5" x14ac:dyDescent="0.25">
      <c r="A5011" s="14" t="s">
        <v>2630</v>
      </c>
      <c r="B5011" s="14" t="s">
        <v>2985</v>
      </c>
      <c r="C5011" t="e">
        <f t="shared" si="156"/>
        <v>#VALUE!</v>
      </c>
      <c r="D5011" t="e">
        <f t="shared" si="157"/>
        <v>#VALUE!</v>
      </c>
      <c r="E5011" s="14" t="s">
        <v>1150</v>
      </c>
    </row>
    <row r="5012" spans="1:5" x14ac:dyDescent="0.25">
      <c r="A5012" s="14" t="s">
        <v>184</v>
      </c>
      <c r="B5012" s="14" t="s">
        <v>2985</v>
      </c>
      <c r="C5012" t="e">
        <f t="shared" si="156"/>
        <v>#VALUE!</v>
      </c>
      <c r="D5012" t="e">
        <f t="shared" si="157"/>
        <v>#VALUE!</v>
      </c>
      <c r="E5012" s="14" t="s">
        <v>1150</v>
      </c>
    </row>
    <row r="5013" spans="1:5" x14ac:dyDescent="0.25">
      <c r="A5013" s="14" t="s">
        <v>184</v>
      </c>
      <c r="B5013" s="14" t="s">
        <v>2985</v>
      </c>
      <c r="C5013" t="e">
        <f t="shared" si="156"/>
        <v>#VALUE!</v>
      </c>
      <c r="D5013" t="e">
        <f t="shared" si="157"/>
        <v>#VALUE!</v>
      </c>
      <c r="E5013" s="14" t="s">
        <v>1150</v>
      </c>
    </row>
    <row r="5014" spans="1:5" x14ac:dyDescent="0.25">
      <c r="A5014" s="14" t="s">
        <v>2372</v>
      </c>
      <c r="B5014" s="15">
        <v>42763.7266087963</v>
      </c>
      <c r="C5014" t="str">
        <f t="shared" si="156"/>
        <v>28-1-2017</v>
      </c>
      <c r="D5014">
        <f t="shared" si="157"/>
        <v>17</v>
      </c>
      <c r="E5014" s="14" t="s">
        <v>1144</v>
      </c>
    </row>
    <row r="5015" spans="1:5" x14ac:dyDescent="0.25">
      <c r="A5015" s="14" t="s">
        <v>566</v>
      </c>
      <c r="B5015" s="15">
        <v>42763.726840277777</v>
      </c>
      <c r="C5015" t="str">
        <f t="shared" si="156"/>
        <v>28-1-2017</v>
      </c>
      <c r="D5015">
        <f t="shared" si="157"/>
        <v>17</v>
      </c>
      <c r="E5015" s="14" t="s">
        <v>1145</v>
      </c>
    </row>
    <row r="5016" spans="1:5" x14ac:dyDescent="0.25">
      <c r="A5016" s="14" t="s">
        <v>2795</v>
      </c>
      <c r="B5016" s="15">
        <v>42763.726840277777</v>
      </c>
      <c r="C5016" t="str">
        <f t="shared" si="156"/>
        <v>28-1-2017</v>
      </c>
      <c r="D5016">
        <f t="shared" si="157"/>
        <v>17</v>
      </c>
      <c r="E5016" s="14" t="s">
        <v>1144</v>
      </c>
    </row>
    <row r="5017" spans="1:5" x14ac:dyDescent="0.25">
      <c r="A5017" s="14" t="s">
        <v>1931</v>
      </c>
      <c r="B5017" s="15">
        <v>42763.727662037039</v>
      </c>
      <c r="C5017" t="str">
        <f t="shared" si="156"/>
        <v>28-1-2017</v>
      </c>
      <c r="D5017">
        <f t="shared" si="157"/>
        <v>17</v>
      </c>
      <c r="E5017" s="14" t="s">
        <v>1143</v>
      </c>
    </row>
    <row r="5018" spans="1:5" x14ac:dyDescent="0.25">
      <c r="A5018" s="14" t="s">
        <v>1931</v>
      </c>
      <c r="B5018" s="15">
        <v>42763.727662037039</v>
      </c>
      <c r="C5018" t="str">
        <f t="shared" si="156"/>
        <v>28-1-2017</v>
      </c>
      <c r="D5018">
        <f t="shared" si="157"/>
        <v>17</v>
      </c>
      <c r="E5018" s="14" t="s">
        <v>1143</v>
      </c>
    </row>
    <row r="5019" spans="1:5" x14ac:dyDescent="0.25">
      <c r="A5019" s="14" t="s">
        <v>174</v>
      </c>
      <c r="B5019" s="15">
        <v>42763.727951388886</v>
      </c>
      <c r="C5019" t="str">
        <f t="shared" si="156"/>
        <v>28-1-2017</v>
      </c>
      <c r="D5019">
        <f t="shared" si="157"/>
        <v>17</v>
      </c>
      <c r="E5019" s="14" t="s">
        <v>1145</v>
      </c>
    </row>
    <row r="5020" spans="1:5" x14ac:dyDescent="0.25">
      <c r="A5020" s="14" t="s">
        <v>18</v>
      </c>
      <c r="B5020" s="15">
        <v>42763.728784722225</v>
      </c>
      <c r="C5020" t="str">
        <f t="shared" si="156"/>
        <v>28-1-2017</v>
      </c>
      <c r="D5020">
        <f t="shared" si="157"/>
        <v>17</v>
      </c>
      <c r="E5020" s="14" t="s">
        <v>1144</v>
      </c>
    </row>
    <row r="5021" spans="1:5" x14ac:dyDescent="0.25">
      <c r="A5021" s="14" t="s">
        <v>2796</v>
      </c>
      <c r="B5021" s="15">
        <v>42763.729479166665</v>
      </c>
      <c r="C5021" t="str">
        <f t="shared" si="156"/>
        <v>28-1-2017</v>
      </c>
      <c r="D5021">
        <f t="shared" si="157"/>
        <v>17</v>
      </c>
      <c r="E5021" s="14" t="s">
        <v>1145</v>
      </c>
    </row>
    <row r="5022" spans="1:5" x14ac:dyDescent="0.25">
      <c r="A5022" s="14" t="s">
        <v>2185</v>
      </c>
      <c r="B5022" s="15">
        <v>42763.729699074072</v>
      </c>
      <c r="C5022" t="str">
        <f t="shared" si="156"/>
        <v>28-1-2017</v>
      </c>
      <c r="D5022">
        <f t="shared" si="157"/>
        <v>17</v>
      </c>
      <c r="E5022" s="14" t="s">
        <v>1144</v>
      </c>
    </row>
    <row r="5023" spans="1:5" x14ac:dyDescent="0.25">
      <c r="A5023" s="14" t="s">
        <v>2486</v>
      </c>
      <c r="B5023" s="14" t="s">
        <v>2985</v>
      </c>
      <c r="C5023" t="e">
        <f t="shared" si="156"/>
        <v>#VALUE!</v>
      </c>
      <c r="D5023" t="e">
        <f t="shared" si="157"/>
        <v>#VALUE!</v>
      </c>
      <c r="E5023" s="14" t="s">
        <v>1150</v>
      </c>
    </row>
    <row r="5024" spans="1:5" x14ac:dyDescent="0.25">
      <c r="A5024" s="14" t="s">
        <v>2486</v>
      </c>
      <c r="B5024" s="14" t="s">
        <v>2985</v>
      </c>
      <c r="C5024" t="e">
        <f t="shared" si="156"/>
        <v>#VALUE!</v>
      </c>
      <c r="D5024" t="e">
        <f t="shared" si="157"/>
        <v>#VALUE!</v>
      </c>
      <c r="E5024" s="14" t="s">
        <v>1150</v>
      </c>
    </row>
    <row r="5025" spans="1:5" x14ac:dyDescent="0.25">
      <c r="A5025" s="14" t="s">
        <v>2797</v>
      </c>
      <c r="B5025" s="15">
        <v>42763.730578703704</v>
      </c>
      <c r="C5025" t="str">
        <f t="shared" si="156"/>
        <v>28-1-2017</v>
      </c>
      <c r="D5025">
        <f t="shared" si="157"/>
        <v>17</v>
      </c>
      <c r="E5025" s="14" t="s">
        <v>1143</v>
      </c>
    </row>
    <row r="5026" spans="1:5" x14ac:dyDescent="0.25">
      <c r="A5026" s="14" t="s">
        <v>2797</v>
      </c>
      <c r="B5026" s="15">
        <v>42763.730578703704</v>
      </c>
      <c r="C5026" t="str">
        <f t="shared" si="156"/>
        <v>28-1-2017</v>
      </c>
      <c r="D5026">
        <f t="shared" si="157"/>
        <v>17</v>
      </c>
      <c r="E5026" s="14" t="s">
        <v>1143</v>
      </c>
    </row>
    <row r="5027" spans="1:5" x14ac:dyDescent="0.25">
      <c r="A5027" s="14" t="s">
        <v>2797</v>
      </c>
      <c r="B5027" s="15">
        <v>42763.730578703704</v>
      </c>
      <c r="C5027" t="str">
        <f t="shared" si="156"/>
        <v>28-1-2017</v>
      </c>
      <c r="D5027">
        <f t="shared" si="157"/>
        <v>17</v>
      </c>
      <c r="E5027" s="14" t="s">
        <v>1143</v>
      </c>
    </row>
    <row r="5028" spans="1:5" x14ac:dyDescent="0.25">
      <c r="A5028" s="14" t="s">
        <v>2797</v>
      </c>
      <c r="B5028" s="15">
        <v>42763.730578703704</v>
      </c>
      <c r="C5028" t="str">
        <f t="shared" si="156"/>
        <v>28-1-2017</v>
      </c>
      <c r="D5028">
        <f t="shared" si="157"/>
        <v>17</v>
      </c>
      <c r="E5028" s="14" t="s">
        <v>1143</v>
      </c>
    </row>
    <row r="5029" spans="1:5" x14ac:dyDescent="0.25">
      <c r="A5029" s="14" t="s">
        <v>2369</v>
      </c>
      <c r="B5029" s="15">
        <v>42763.73065972222</v>
      </c>
      <c r="C5029" t="str">
        <f t="shared" si="156"/>
        <v>28-1-2017</v>
      </c>
      <c r="D5029">
        <f t="shared" si="157"/>
        <v>17</v>
      </c>
      <c r="E5029" s="14" t="s">
        <v>1145</v>
      </c>
    </row>
    <row r="5030" spans="1:5" x14ac:dyDescent="0.25">
      <c r="A5030" s="14" t="s">
        <v>2798</v>
      </c>
      <c r="B5030" s="15">
        <v>42763.731631944444</v>
      </c>
      <c r="C5030" t="str">
        <f t="shared" si="156"/>
        <v>28-1-2017</v>
      </c>
      <c r="D5030">
        <f t="shared" si="157"/>
        <v>17</v>
      </c>
      <c r="E5030" s="14" t="s">
        <v>1144</v>
      </c>
    </row>
    <row r="5031" spans="1:5" x14ac:dyDescent="0.25">
      <c r="A5031" s="14" t="s">
        <v>1769</v>
      </c>
      <c r="B5031" s="15">
        <v>42763.731759259259</v>
      </c>
      <c r="C5031" t="str">
        <f t="shared" si="156"/>
        <v>28-1-2017</v>
      </c>
      <c r="D5031">
        <f t="shared" si="157"/>
        <v>17</v>
      </c>
      <c r="E5031" s="14" t="s">
        <v>1143</v>
      </c>
    </row>
    <row r="5032" spans="1:5" x14ac:dyDescent="0.25">
      <c r="A5032" s="14" t="s">
        <v>1769</v>
      </c>
      <c r="B5032" s="15">
        <v>42763.731759259259</v>
      </c>
      <c r="C5032" t="str">
        <f t="shared" si="156"/>
        <v>28-1-2017</v>
      </c>
      <c r="D5032">
        <f t="shared" si="157"/>
        <v>17</v>
      </c>
      <c r="E5032" s="14" t="s">
        <v>1143</v>
      </c>
    </row>
    <row r="5033" spans="1:5" x14ac:dyDescent="0.25">
      <c r="A5033" s="14" t="s">
        <v>584</v>
      </c>
      <c r="B5033" s="15">
        <v>42763.732476851852</v>
      </c>
      <c r="C5033" t="str">
        <f t="shared" si="156"/>
        <v>28-1-2017</v>
      </c>
      <c r="D5033">
        <f t="shared" si="157"/>
        <v>17</v>
      </c>
      <c r="E5033" s="14" t="s">
        <v>1146</v>
      </c>
    </row>
    <row r="5034" spans="1:5" x14ac:dyDescent="0.25">
      <c r="A5034" s="14" t="s">
        <v>1589</v>
      </c>
      <c r="B5034" s="15">
        <v>42763.732685185183</v>
      </c>
      <c r="C5034" t="str">
        <f t="shared" si="156"/>
        <v>28-1-2017</v>
      </c>
      <c r="D5034">
        <f t="shared" si="157"/>
        <v>17</v>
      </c>
      <c r="E5034" s="14" t="s">
        <v>1144</v>
      </c>
    </row>
    <row r="5035" spans="1:5" x14ac:dyDescent="0.25">
      <c r="A5035" s="14" t="s">
        <v>1363</v>
      </c>
      <c r="B5035" s="15">
        <v>42763.733090277776</v>
      </c>
      <c r="C5035" t="str">
        <f t="shared" si="156"/>
        <v>28-1-2017</v>
      </c>
      <c r="D5035">
        <f t="shared" si="157"/>
        <v>17</v>
      </c>
      <c r="E5035" s="14" t="s">
        <v>1144</v>
      </c>
    </row>
    <row r="5036" spans="1:5" x14ac:dyDescent="0.25">
      <c r="A5036" s="14" t="s">
        <v>2257</v>
      </c>
      <c r="B5036" s="15">
        <v>42763.733287037037</v>
      </c>
      <c r="C5036" t="str">
        <f t="shared" si="156"/>
        <v>28-1-2017</v>
      </c>
      <c r="D5036">
        <f t="shared" si="157"/>
        <v>17</v>
      </c>
      <c r="E5036" s="14" t="s">
        <v>1145</v>
      </c>
    </row>
    <row r="5037" spans="1:5" x14ac:dyDescent="0.25">
      <c r="A5037" s="14" t="s">
        <v>2496</v>
      </c>
      <c r="B5037" s="14" t="s">
        <v>2985</v>
      </c>
      <c r="C5037" t="e">
        <f t="shared" si="156"/>
        <v>#VALUE!</v>
      </c>
      <c r="D5037" t="e">
        <f t="shared" si="157"/>
        <v>#VALUE!</v>
      </c>
      <c r="E5037" s="14" t="s">
        <v>1150</v>
      </c>
    </row>
    <row r="5038" spans="1:5" x14ac:dyDescent="0.25">
      <c r="A5038" s="14" t="s">
        <v>2496</v>
      </c>
      <c r="B5038" s="14" t="s">
        <v>2985</v>
      </c>
      <c r="C5038" t="e">
        <f t="shared" si="156"/>
        <v>#VALUE!</v>
      </c>
      <c r="D5038" t="e">
        <f t="shared" si="157"/>
        <v>#VALUE!</v>
      </c>
      <c r="E5038" s="14" t="s">
        <v>1150</v>
      </c>
    </row>
    <row r="5039" spans="1:5" x14ac:dyDescent="0.25">
      <c r="A5039" s="14" t="s">
        <v>2124</v>
      </c>
      <c r="B5039" s="15">
        <v>42763.734016203707</v>
      </c>
      <c r="C5039" t="str">
        <f t="shared" si="156"/>
        <v>28-1-2017</v>
      </c>
      <c r="D5039">
        <f t="shared" si="157"/>
        <v>17</v>
      </c>
      <c r="E5039" s="14" t="s">
        <v>1144</v>
      </c>
    </row>
    <row r="5040" spans="1:5" x14ac:dyDescent="0.25">
      <c r="A5040" s="14" t="s">
        <v>424</v>
      </c>
      <c r="B5040" s="15">
        <v>42763.734363425923</v>
      </c>
      <c r="C5040" t="str">
        <f t="shared" si="156"/>
        <v>28-1-2017</v>
      </c>
      <c r="D5040">
        <f t="shared" si="157"/>
        <v>17</v>
      </c>
      <c r="E5040" s="14" t="s">
        <v>1143</v>
      </c>
    </row>
    <row r="5041" spans="1:5" x14ac:dyDescent="0.25">
      <c r="A5041" s="14" t="s">
        <v>424</v>
      </c>
      <c r="B5041" s="15">
        <v>42763.734363425923</v>
      </c>
      <c r="C5041" t="str">
        <f t="shared" si="156"/>
        <v>28-1-2017</v>
      </c>
      <c r="D5041">
        <f t="shared" si="157"/>
        <v>17</v>
      </c>
      <c r="E5041" s="14" t="s">
        <v>1143</v>
      </c>
    </row>
    <row r="5042" spans="1:5" x14ac:dyDescent="0.25">
      <c r="A5042" s="14" t="s">
        <v>1315</v>
      </c>
      <c r="B5042" s="15">
        <v>42763.734652777777</v>
      </c>
      <c r="C5042" t="str">
        <f t="shared" si="156"/>
        <v>28-1-2017</v>
      </c>
      <c r="D5042">
        <f t="shared" si="157"/>
        <v>17</v>
      </c>
      <c r="E5042" s="14" t="s">
        <v>1143</v>
      </c>
    </row>
    <row r="5043" spans="1:5" x14ac:dyDescent="0.25">
      <c r="A5043" s="14" t="s">
        <v>1315</v>
      </c>
      <c r="B5043" s="15">
        <v>42763.734652777777</v>
      </c>
      <c r="C5043" t="str">
        <f t="shared" si="156"/>
        <v>28-1-2017</v>
      </c>
      <c r="D5043">
        <f t="shared" si="157"/>
        <v>17</v>
      </c>
      <c r="E5043" s="14" t="s">
        <v>1143</v>
      </c>
    </row>
    <row r="5044" spans="1:5" x14ac:dyDescent="0.25">
      <c r="A5044" s="14" t="s">
        <v>1300</v>
      </c>
      <c r="B5044" s="15">
        <v>42763.734837962962</v>
      </c>
      <c r="C5044" t="str">
        <f t="shared" si="156"/>
        <v>28-1-2017</v>
      </c>
      <c r="D5044">
        <f t="shared" si="157"/>
        <v>17</v>
      </c>
      <c r="E5044" s="14" t="s">
        <v>1146</v>
      </c>
    </row>
    <row r="5045" spans="1:5" x14ac:dyDescent="0.25">
      <c r="A5045" s="14" t="s">
        <v>2588</v>
      </c>
      <c r="B5045" s="15">
        <v>42763.735543981478</v>
      </c>
      <c r="C5045" t="str">
        <f t="shared" si="156"/>
        <v>28-1-2017</v>
      </c>
      <c r="D5045">
        <f t="shared" si="157"/>
        <v>17</v>
      </c>
      <c r="E5045" s="14" t="s">
        <v>1146</v>
      </c>
    </row>
    <row r="5046" spans="1:5" x14ac:dyDescent="0.25">
      <c r="A5046" s="14" t="s">
        <v>57</v>
      </c>
      <c r="B5046" s="15">
        <v>42763.736273148148</v>
      </c>
      <c r="C5046" t="str">
        <f t="shared" si="156"/>
        <v>28-1-2017</v>
      </c>
      <c r="D5046">
        <f t="shared" si="157"/>
        <v>17</v>
      </c>
      <c r="E5046" s="14" t="s">
        <v>1144</v>
      </c>
    </row>
    <row r="5047" spans="1:5" x14ac:dyDescent="0.25">
      <c r="A5047" s="14" t="s">
        <v>2799</v>
      </c>
      <c r="B5047" s="15">
        <v>42763.736296296294</v>
      </c>
      <c r="C5047" t="str">
        <f t="shared" si="156"/>
        <v>28-1-2017</v>
      </c>
      <c r="D5047">
        <f t="shared" si="157"/>
        <v>17</v>
      </c>
      <c r="E5047" s="14" t="s">
        <v>1144</v>
      </c>
    </row>
    <row r="5048" spans="1:5" x14ac:dyDescent="0.25">
      <c r="A5048" s="14" t="s">
        <v>194</v>
      </c>
      <c r="B5048" s="14" t="s">
        <v>2985</v>
      </c>
      <c r="C5048" t="e">
        <f t="shared" si="156"/>
        <v>#VALUE!</v>
      </c>
      <c r="D5048" t="e">
        <f t="shared" si="157"/>
        <v>#VALUE!</v>
      </c>
      <c r="E5048" s="14" t="s">
        <v>1150</v>
      </c>
    </row>
    <row r="5049" spans="1:5" x14ac:dyDescent="0.25">
      <c r="A5049" s="14" t="s">
        <v>194</v>
      </c>
      <c r="B5049" s="14" t="s">
        <v>2985</v>
      </c>
      <c r="C5049" t="e">
        <f t="shared" si="156"/>
        <v>#VALUE!</v>
      </c>
      <c r="D5049" t="e">
        <f t="shared" si="157"/>
        <v>#VALUE!</v>
      </c>
      <c r="E5049" s="14" t="s">
        <v>1150</v>
      </c>
    </row>
    <row r="5050" spans="1:5" x14ac:dyDescent="0.25">
      <c r="A5050" s="14" t="s">
        <v>1223</v>
      </c>
      <c r="B5050" s="15">
        <v>42763.73704861111</v>
      </c>
      <c r="C5050" t="str">
        <f t="shared" si="156"/>
        <v>28-1-2017</v>
      </c>
      <c r="D5050">
        <f t="shared" si="157"/>
        <v>17</v>
      </c>
      <c r="E5050" s="14" t="s">
        <v>1146</v>
      </c>
    </row>
    <row r="5051" spans="1:5" x14ac:dyDescent="0.25">
      <c r="A5051" s="14" t="s">
        <v>36</v>
      </c>
      <c r="B5051" s="15">
        <v>42763.737164351849</v>
      </c>
      <c r="C5051" t="str">
        <f t="shared" si="156"/>
        <v>28-1-2017</v>
      </c>
      <c r="D5051">
        <f t="shared" si="157"/>
        <v>17</v>
      </c>
      <c r="E5051" s="14" t="s">
        <v>1145</v>
      </c>
    </row>
    <row r="5052" spans="1:5" x14ac:dyDescent="0.25">
      <c r="A5052" s="14" t="s">
        <v>2532</v>
      </c>
      <c r="B5052" s="15">
        <v>42763.737847222219</v>
      </c>
      <c r="C5052" t="str">
        <f t="shared" si="156"/>
        <v>28-1-2017</v>
      </c>
      <c r="D5052">
        <f t="shared" si="157"/>
        <v>17</v>
      </c>
      <c r="E5052" s="14" t="s">
        <v>1144</v>
      </c>
    </row>
    <row r="5053" spans="1:5" x14ac:dyDescent="0.25">
      <c r="A5053" s="14" t="s">
        <v>2800</v>
      </c>
      <c r="B5053" s="15">
        <v>42763.738217592596</v>
      </c>
      <c r="C5053" t="str">
        <f t="shared" si="156"/>
        <v>28-1-2017</v>
      </c>
      <c r="D5053">
        <f t="shared" si="157"/>
        <v>17</v>
      </c>
      <c r="E5053" s="14" t="s">
        <v>1143</v>
      </c>
    </row>
    <row r="5054" spans="1:5" x14ac:dyDescent="0.25">
      <c r="A5054" s="14" t="s">
        <v>2800</v>
      </c>
      <c r="B5054" s="15">
        <v>42763.738217592596</v>
      </c>
      <c r="C5054" t="str">
        <f t="shared" si="156"/>
        <v>28-1-2017</v>
      </c>
      <c r="D5054">
        <f t="shared" si="157"/>
        <v>17</v>
      </c>
      <c r="E5054" s="14" t="s">
        <v>1143</v>
      </c>
    </row>
    <row r="5055" spans="1:5" x14ac:dyDescent="0.25">
      <c r="A5055" s="14" t="s">
        <v>2800</v>
      </c>
      <c r="B5055" s="15">
        <v>42763.738217592596</v>
      </c>
      <c r="C5055" t="str">
        <f t="shared" si="156"/>
        <v>28-1-2017</v>
      </c>
      <c r="D5055">
        <f t="shared" si="157"/>
        <v>17</v>
      </c>
      <c r="E5055" s="14" t="s">
        <v>1143</v>
      </c>
    </row>
    <row r="5056" spans="1:5" x14ac:dyDescent="0.25">
      <c r="A5056" s="14" t="s">
        <v>2800</v>
      </c>
      <c r="B5056" s="15">
        <v>42763.738217592596</v>
      </c>
      <c r="C5056" t="str">
        <f t="shared" si="156"/>
        <v>28-1-2017</v>
      </c>
      <c r="D5056">
        <f t="shared" si="157"/>
        <v>17</v>
      </c>
      <c r="E5056" s="14" t="s">
        <v>1143</v>
      </c>
    </row>
    <row r="5057" spans="1:5" x14ac:dyDescent="0.25">
      <c r="A5057" s="14" t="s">
        <v>2315</v>
      </c>
      <c r="B5057" s="15">
        <v>42763.738541666666</v>
      </c>
      <c r="C5057" t="str">
        <f t="shared" si="156"/>
        <v>28-1-2017</v>
      </c>
      <c r="D5057">
        <f t="shared" si="157"/>
        <v>17</v>
      </c>
      <c r="E5057" s="14" t="s">
        <v>1144</v>
      </c>
    </row>
    <row r="5058" spans="1:5" x14ac:dyDescent="0.25">
      <c r="A5058" s="14" t="s">
        <v>2801</v>
      </c>
      <c r="B5058" s="15">
        <v>42763.738761574074</v>
      </c>
      <c r="C5058" t="str">
        <f t="shared" si="156"/>
        <v>28-1-2017</v>
      </c>
      <c r="D5058">
        <f t="shared" si="157"/>
        <v>17</v>
      </c>
      <c r="E5058" s="14" t="s">
        <v>1145</v>
      </c>
    </row>
    <row r="5059" spans="1:5" x14ac:dyDescent="0.25">
      <c r="A5059" s="14" t="s">
        <v>2802</v>
      </c>
      <c r="B5059" s="15">
        <v>42763.739363425928</v>
      </c>
      <c r="C5059" t="str">
        <f t="shared" ref="C5059:C5122" si="158">CONCATENATE(DAY(B5059),"-",MONTH(B5059),"-",YEAR(B5059))</f>
        <v>28-1-2017</v>
      </c>
      <c r="D5059">
        <f t="shared" ref="D5059:D5122" si="159">HOUR(B5059)</f>
        <v>17</v>
      </c>
      <c r="E5059" s="14" t="s">
        <v>1143</v>
      </c>
    </row>
    <row r="5060" spans="1:5" x14ac:dyDescent="0.25">
      <c r="A5060" s="14" t="s">
        <v>2802</v>
      </c>
      <c r="B5060" s="15">
        <v>42763.739363425928</v>
      </c>
      <c r="C5060" t="str">
        <f t="shared" si="158"/>
        <v>28-1-2017</v>
      </c>
      <c r="D5060">
        <f t="shared" si="159"/>
        <v>17</v>
      </c>
      <c r="E5060" s="14" t="s">
        <v>1143</v>
      </c>
    </row>
    <row r="5061" spans="1:5" x14ac:dyDescent="0.25">
      <c r="A5061" s="14" t="s">
        <v>2803</v>
      </c>
      <c r="B5061" s="15">
        <v>42763.739710648151</v>
      </c>
      <c r="C5061" t="str">
        <f t="shared" si="158"/>
        <v>28-1-2017</v>
      </c>
      <c r="D5061">
        <f t="shared" si="159"/>
        <v>17</v>
      </c>
      <c r="E5061" s="14" t="s">
        <v>1145</v>
      </c>
    </row>
    <row r="5062" spans="1:5" x14ac:dyDescent="0.25">
      <c r="A5062" s="14" t="s">
        <v>2804</v>
      </c>
      <c r="B5062" s="15">
        <v>42763.739918981482</v>
      </c>
      <c r="C5062" t="str">
        <f t="shared" si="158"/>
        <v>28-1-2017</v>
      </c>
      <c r="D5062">
        <f t="shared" si="159"/>
        <v>17</v>
      </c>
      <c r="E5062" s="14" t="s">
        <v>1145</v>
      </c>
    </row>
    <row r="5063" spans="1:5" x14ac:dyDescent="0.25">
      <c r="A5063" s="14" t="s">
        <v>2515</v>
      </c>
      <c r="B5063" s="14" t="s">
        <v>2985</v>
      </c>
      <c r="C5063" t="e">
        <f t="shared" si="158"/>
        <v>#VALUE!</v>
      </c>
      <c r="D5063" t="e">
        <f t="shared" si="159"/>
        <v>#VALUE!</v>
      </c>
      <c r="E5063" s="14" t="s">
        <v>1150</v>
      </c>
    </row>
    <row r="5064" spans="1:5" x14ac:dyDescent="0.25">
      <c r="A5064" s="14" t="s">
        <v>2515</v>
      </c>
      <c r="B5064" s="14" t="s">
        <v>2985</v>
      </c>
      <c r="C5064" t="e">
        <f t="shared" si="158"/>
        <v>#VALUE!</v>
      </c>
      <c r="D5064" t="e">
        <f t="shared" si="159"/>
        <v>#VALUE!</v>
      </c>
      <c r="E5064" s="14" t="s">
        <v>1150</v>
      </c>
    </row>
    <row r="5065" spans="1:5" x14ac:dyDescent="0.25">
      <c r="A5065" s="14" t="s">
        <v>197</v>
      </c>
      <c r="B5065" s="14" t="s">
        <v>2985</v>
      </c>
      <c r="C5065" t="e">
        <f t="shared" si="158"/>
        <v>#VALUE!</v>
      </c>
      <c r="D5065" t="e">
        <f t="shared" si="159"/>
        <v>#VALUE!</v>
      </c>
      <c r="E5065" s="14" t="s">
        <v>1150</v>
      </c>
    </row>
    <row r="5066" spans="1:5" x14ac:dyDescent="0.25">
      <c r="A5066" s="14" t="s">
        <v>197</v>
      </c>
      <c r="B5066" s="14" t="s">
        <v>2985</v>
      </c>
      <c r="C5066" t="e">
        <f t="shared" si="158"/>
        <v>#VALUE!</v>
      </c>
      <c r="D5066" t="e">
        <f t="shared" si="159"/>
        <v>#VALUE!</v>
      </c>
      <c r="E5066" s="14" t="s">
        <v>1150</v>
      </c>
    </row>
    <row r="5067" spans="1:5" x14ac:dyDescent="0.25">
      <c r="A5067" s="14" t="s">
        <v>1905</v>
      </c>
      <c r="B5067" s="15">
        <v>42763.740648148145</v>
      </c>
      <c r="C5067" t="str">
        <f t="shared" si="158"/>
        <v>28-1-2017</v>
      </c>
      <c r="D5067">
        <f t="shared" si="159"/>
        <v>17</v>
      </c>
      <c r="E5067" s="14" t="s">
        <v>1144</v>
      </c>
    </row>
    <row r="5068" spans="1:5" x14ac:dyDescent="0.25">
      <c r="A5068" s="14" t="s">
        <v>2805</v>
      </c>
      <c r="B5068" s="15">
        <v>42763.741053240738</v>
      </c>
      <c r="C5068" t="str">
        <f t="shared" si="158"/>
        <v>28-1-2017</v>
      </c>
      <c r="D5068">
        <f t="shared" si="159"/>
        <v>17</v>
      </c>
      <c r="E5068" s="14" t="s">
        <v>1144</v>
      </c>
    </row>
    <row r="5069" spans="1:5" x14ac:dyDescent="0.25">
      <c r="A5069" s="14" t="s">
        <v>2806</v>
      </c>
      <c r="B5069" s="15">
        <v>42763.741122685184</v>
      </c>
      <c r="C5069" t="str">
        <f t="shared" si="158"/>
        <v>28-1-2017</v>
      </c>
      <c r="D5069">
        <f t="shared" si="159"/>
        <v>17</v>
      </c>
      <c r="E5069" s="14" t="s">
        <v>1143</v>
      </c>
    </row>
    <row r="5070" spans="1:5" x14ac:dyDescent="0.25">
      <c r="A5070" s="14" t="s">
        <v>2806</v>
      </c>
      <c r="B5070" s="15">
        <v>42763.741122685184</v>
      </c>
      <c r="C5070" t="str">
        <f t="shared" si="158"/>
        <v>28-1-2017</v>
      </c>
      <c r="D5070">
        <f t="shared" si="159"/>
        <v>17</v>
      </c>
      <c r="E5070" s="14" t="s">
        <v>1143</v>
      </c>
    </row>
    <row r="5071" spans="1:5" x14ac:dyDescent="0.25">
      <c r="A5071" s="14" t="s">
        <v>2637</v>
      </c>
      <c r="B5071" s="15">
        <v>42763.741805555554</v>
      </c>
      <c r="C5071" t="str">
        <f t="shared" si="158"/>
        <v>28-1-2017</v>
      </c>
      <c r="D5071">
        <f t="shared" si="159"/>
        <v>17</v>
      </c>
      <c r="E5071" s="14" t="s">
        <v>1145</v>
      </c>
    </row>
    <row r="5072" spans="1:5" x14ac:dyDescent="0.25">
      <c r="A5072" s="14" t="s">
        <v>312</v>
      </c>
      <c r="B5072" s="15">
        <v>42763.741990740738</v>
      </c>
      <c r="C5072" t="str">
        <f t="shared" si="158"/>
        <v>28-1-2017</v>
      </c>
      <c r="D5072">
        <f t="shared" si="159"/>
        <v>17</v>
      </c>
      <c r="E5072" s="14" t="s">
        <v>1145</v>
      </c>
    </row>
    <row r="5073" spans="1:5" x14ac:dyDescent="0.25">
      <c r="A5073" s="14" t="s">
        <v>2807</v>
      </c>
      <c r="B5073" s="15">
        <v>42763.743020833332</v>
      </c>
      <c r="C5073" t="str">
        <f t="shared" si="158"/>
        <v>28-1-2017</v>
      </c>
      <c r="D5073">
        <f t="shared" si="159"/>
        <v>17</v>
      </c>
      <c r="E5073" s="14" t="s">
        <v>1145</v>
      </c>
    </row>
    <row r="5074" spans="1:5" x14ac:dyDescent="0.25">
      <c r="A5074" s="14" t="s">
        <v>2808</v>
      </c>
      <c r="B5074" s="15">
        <v>42763.743101851855</v>
      </c>
      <c r="C5074" t="str">
        <f t="shared" si="158"/>
        <v>28-1-2017</v>
      </c>
      <c r="D5074">
        <f t="shared" si="159"/>
        <v>17</v>
      </c>
      <c r="E5074" s="14" t="s">
        <v>1145</v>
      </c>
    </row>
    <row r="5075" spans="1:5" x14ac:dyDescent="0.25">
      <c r="A5075" s="14" t="s">
        <v>254</v>
      </c>
      <c r="B5075" s="15">
        <v>42763.74391203704</v>
      </c>
      <c r="C5075" t="str">
        <f t="shared" si="158"/>
        <v>28-1-2017</v>
      </c>
      <c r="D5075">
        <f t="shared" si="159"/>
        <v>17</v>
      </c>
      <c r="E5075" s="14" t="s">
        <v>1144</v>
      </c>
    </row>
    <row r="5076" spans="1:5" x14ac:dyDescent="0.25">
      <c r="A5076" s="14" t="s">
        <v>428</v>
      </c>
      <c r="B5076" s="14" t="s">
        <v>2985</v>
      </c>
      <c r="C5076" t="e">
        <f t="shared" si="158"/>
        <v>#VALUE!</v>
      </c>
      <c r="D5076" t="e">
        <f t="shared" si="159"/>
        <v>#VALUE!</v>
      </c>
      <c r="E5076" s="14" t="s">
        <v>1150</v>
      </c>
    </row>
    <row r="5077" spans="1:5" x14ac:dyDescent="0.25">
      <c r="A5077" s="14" t="s">
        <v>428</v>
      </c>
      <c r="B5077" s="14" t="s">
        <v>2985</v>
      </c>
      <c r="C5077" t="e">
        <f t="shared" si="158"/>
        <v>#VALUE!</v>
      </c>
      <c r="D5077" t="e">
        <f t="shared" si="159"/>
        <v>#VALUE!</v>
      </c>
      <c r="E5077" s="14" t="s">
        <v>1150</v>
      </c>
    </row>
    <row r="5078" spans="1:5" x14ac:dyDescent="0.25">
      <c r="A5078" s="14" t="s">
        <v>2809</v>
      </c>
      <c r="B5078" s="15">
        <v>42763.744386574072</v>
      </c>
      <c r="C5078" t="str">
        <f t="shared" si="158"/>
        <v>28-1-2017</v>
      </c>
      <c r="D5078">
        <f t="shared" si="159"/>
        <v>17</v>
      </c>
      <c r="E5078" s="14" t="s">
        <v>1143</v>
      </c>
    </row>
    <row r="5079" spans="1:5" x14ac:dyDescent="0.25">
      <c r="A5079" s="14" t="s">
        <v>2809</v>
      </c>
      <c r="B5079" s="15">
        <v>42763.744386574072</v>
      </c>
      <c r="C5079" t="str">
        <f t="shared" si="158"/>
        <v>28-1-2017</v>
      </c>
      <c r="D5079">
        <f t="shared" si="159"/>
        <v>17</v>
      </c>
      <c r="E5079" s="14" t="s">
        <v>1143</v>
      </c>
    </row>
    <row r="5080" spans="1:5" x14ac:dyDescent="0.25">
      <c r="A5080" s="14" t="s">
        <v>2809</v>
      </c>
      <c r="B5080" s="15">
        <v>42763.744386574072</v>
      </c>
      <c r="C5080" t="str">
        <f t="shared" si="158"/>
        <v>28-1-2017</v>
      </c>
      <c r="D5080">
        <f t="shared" si="159"/>
        <v>17</v>
      </c>
      <c r="E5080" s="14" t="s">
        <v>1143</v>
      </c>
    </row>
    <row r="5081" spans="1:5" x14ac:dyDescent="0.25">
      <c r="A5081" s="14" t="s">
        <v>2809</v>
      </c>
      <c r="B5081" s="15">
        <v>42763.744386574072</v>
      </c>
      <c r="C5081" t="str">
        <f t="shared" si="158"/>
        <v>28-1-2017</v>
      </c>
      <c r="D5081">
        <f t="shared" si="159"/>
        <v>17</v>
      </c>
      <c r="E5081" s="14" t="s">
        <v>1143</v>
      </c>
    </row>
    <row r="5082" spans="1:5" x14ac:dyDescent="0.25">
      <c r="A5082" s="14" t="s">
        <v>1821</v>
      </c>
      <c r="B5082" s="15">
        <v>42763.744502314818</v>
      </c>
      <c r="C5082" t="str">
        <f t="shared" si="158"/>
        <v>28-1-2017</v>
      </c>
      <c r="D5082">
        <f t="shared" si="159"/>
        <v>17</v>
      </c>
      <c r="E5082" s="14" t="s">
        <v>1145</v>
      </c>
    </row>
    <row r="5083" spans="1:5" x14ac:dyDescent="0.25">
      <c r="A5083" s="14" t="s">
        <v>1786</v>
      </c>
      <c r="B5083" s="15">
        <v>42763.744953703703</v>
      </c>
      <c r="C5083" t="str">
        <f t="shared" si="158"/>
        <v>28-1-2017</v>
      </c>
      <c r="D5083">
        <f t="shared" si="159"/>
        <v>17</v>
      </c>
      <c r="E5083" s="14" t="s">
        <v>1145</v>
      </c>
    </row>
    <row r="5084" spans="1:5" x14ac:dyDescent="0.25">
      <c r="A5084" s="14" t="s">
        <v>716</v>
      </c>
      <c r="B5084" s="15">
        <v>42763.74554398148</v>
      </c>
      <c r="C5084" t="str">
        <f t="shared" si="158"/>
        <v>28-1-2017</v>
      </c>
      <c r="D5084">
        <f t="shared" si="159"/>
        <v>17</v>
      </c>
      <c r="E5084" s="14" t="s">
        <v>1143</v>
      </c>
    </row>
    <row r="5085" spans="1:5" x14ac:dyDescent="0.25">
      <c r="A5085" s="14" t="s">
        <v>716</v>
      </c>
      <c r="B5085" s="15">
        <v>42763.74554398148</v>
      </c>
      <c r="C5085" t="str">
        <f t="shared" si="158"/>
        <v>28-1-2017</v>
      </c>
      <c r="D5085">
        <f t="shared" si="159"/>
        <v>17</v>
      </c>
      <c r="E5085" s="14" t="s">
        <v>1143</v>
      </c>
    </row>
    <row r="5086" spans="1:5" x14ac:dyDescent="0.25">
      <c r="A5086" s="14" t="s">
        <v>599</v>
      </c>
      <c r="B5086" s="15">
        <v>42763.745775462965</v>
      </c>
      <c r="C5086" t="str">
        <f t="shared" si="158"/>
        <v>28-1-2017</v>
      </c>
      <c r="D5086">
        <f t="shared" si="159"/>
        <v>17</v>
      </c>
      <c r="E5086" s="14" t="s">
        <v>1145</v>
      </c>
    </row>
    <row r="5087" spans="1:5" x14ac:dyDescent="0.25">
      <c r="A5087" s="14" t="s">
        <v>141</v>
      </c>
      <c r="B5087" s="15">
        <v>42763.74622685185</v>
      </c>
      <c r="C5087" t="str">
        <f t="shared" si="158"/>
        <v>28-1-2017</v>
      </c>
      <c r="D5087">
        <f t="shared" si="159"/>
        <v>17</v>
      </c>
      <c r="E5087" s="14" t="s">
        <v>1145</v>
      </c>
    </row>
    <row r="5088" spans="1:5" x14ac:dyDescent="0.25">
      <c r="A5088" s="14" t="s">
        <v>2810</v>
      </c>
      <c r="B5088" s="15">
        <v>42763.746828703705</v>
      </c>
      <c r="C5088" t="str">
        <f t="shared" si="158"/>
        <v>28-1-2017</v>
      </c>
      <c r="D5088">
        <f t="shared" si="159"/>
        <v>17</v>
      </c>
      <c r="E5088" s="14" t="s">
        <v>1145</v>
      </c>
    </row>
    <row r="5089" spans="1:5" x14ac:dyDescent="0.25">
      <c r="A5089" s="14" t="s">
        <v>2811</v>
      </c>
      <c r="B5089" s="15">
        <v>42763.747025462966</v>
      </c>
      <c r="C5089" t="str">
        <f t="shared" si="158"/>
        <v>28-1-2017</v>
      </c>
      <c r="D5089">
        <f t="shared" si="159"/>
        <v>17</v>
      </c>
      <c r="E5089" s="14" t="s">
        <v>1144</v>
      </c>
    </row>
    <row r="5090" spans="1:5" x14ac:dyDescent="0.25">
      <c r="A5090" s="14" t="s">
        <v>188</v>
      </c>
      <c r="B5090" s="14" t="s">
        <v>2985</v>
      </c>
      <c r="C5090" t="e">
        <f t="shared" si="158"/>
        <v>#VALUE!</v>
      </c>
      <c r="D5090" t="e">
        <f t="shared" si="159"/>
        <v>#VALUE!</v>
      </c>
      <c r="E5090" s="14" t="s">
        <v>1150</v>
      </c>
    </row>
    <row r="5091" spans="1:5" x14ac:dyDescent="0.25">
      <c r="A5091" s="14" t="s">
        <v>188</v>
      </c>
      <c r="B5091" s="14" t="s">
        <v>2985</v>
      </c>
      <c r="C5091" t="e">
        <f t="shared" si="158"/>
        <v>#VALUE!</v>
      </c>
      <c r="D5091" t="e">
        <f t="shared" si="159"/>
        <v>#VALUE!</v>
      </c>
      <c r="E5091" s="14" t="s">
        <v>1150</v>
      </c>
    </row>
    <row r="5092" spans="1:5" x14ac:dyDescent="0.25">
      <c r="A5092" s="14" t="s">
        <v>1519</v>
      </c>
      <c r="B5092" s="15">
        <v>42763.747604166667</v>
      </c>
      <c r="C5092" t="str">
        <f t="shared" si="158"/>
        <v>28-1-2017</v>
      </c>
      <c r="D5092">
        <f t="shared" si="159"/>
        <v>17</v>
      </c>
      <c r="E5092" s="14" t="s">
        <v>1144</v>
      </c>
    </row>
    <row r="5093" spans="1:5" x14ac:dyDescent="0.25">
      <c r="A5093" s="14" t="s">
        <v>266</v>
      </c>
      <c r="B5093" s="15">
        <v>42763.747893518521</v>
      </c>
      <c r="C5093" t="str">
        <f t="shared" si="158"/>
        <v>28-1-2017</v>
      </c>
      <c r="D5093">
        <f t="shared" si="159"/>
        <v>17</v>
      </c>
      <c r="E5093" s="14" t="s">
        <v>1145</v>
      </c>
    </row>
    <row r="5094" spans="1:5" x14ac:dyDescent="0.25">
      <c r="A5094" s="14" t="s">
        <v>1166</v>
      </c>
      <c r="B5094" s="15">
        <v>42763.748460648145</v>
      </c>
      <c r="C5094" t="str">
        <f t="shared" si="158"/>
        <v>28-1-2017</v>
      </c>
      <c r="D5094">
        <f t="shared" si="159"/>
        <v>17</v>
      </c>
      <c r="E5094" s="14" t="s">
        <v>1146</v>
      </c>
    </row>
    <row r="5095" spans="1:5" x14ac:dyDescent="0.25">
      <c r="A5095" s="14" t="s">
        <v>2545</v>
      </c>
      <c r="B5095" s="15">
        <v>42763.749039351853</v>
      </c>
      <c r="C5095" t="str">
        <f t="shared" si="158"/>
        <v>28-1-2017</v>
      </c>
      <c r="D5095">
        <f t="shared" si="159"/>
        <v>17</v>
      </c>
      <c r="E5095" s="14" t="s">
        <v>1144</v>
      </c>
    </row>
    <row r="5096" spans="1:5" x14ac:dyDescent="0.25">
      <c r="A5096" s="14" t="s">
        <v>2031</v>
      </c>
      <c r="B5096" s="15">
        <v>42763.749097222222</v>
      </c>
      <c r="C5096" t="str">
        <f t="shared" si="158"/>
        <v>28-1-2017</v>
      </c>
      <c r="D5096">
        <f t="shared" si="159"/>
        <v>17</v>
      </c>
      <c r="E5096" s="14" t="s">
        <v>1143</v>
      </c>
    </row>
    <row r="5097" spans="1:5" x14ac:dyDescent="0.25">
      <c r="A5097" s="14" t="s">
        <v>2031</v>
      </c>
      <c r="B5097" s="15">
        <v>42763.749097222222</v>
      </c>
      <c r="C5097" t="str">
        <f t="shared" si="158"/>
        <v>28-1-2017</v>
      </c>
      <c r="D5097">
        <f t="shared" si="159"/>
        <v>17</v>
      </c>
      <c r="E5097" s="14" t="s">
        <v>1143</v>
      </c>
    </row>
    <row r="5098" spans="1:5" x14ac:dyDescent="0.25">
      <c r="A5098" s="14" t="s">
        <v>1755</v>
      </c>
      <c r="B5098" s="15">
        <v>42763.749421296299</v>
      </c>
      <c r="C5098" t="str">
        <f t="shared" si="158"/>
        <v>28-1-2017</v>
      </c>
      <c r="D5098">
        <f t="shared" si="159"/>
        <v>17</v>
      </c>
      <c r="E5098" s="14" t="s">
        <v>1144</v>
      </c>
    </row>
    <row r="5099" spans="1:5" x14ac:dyDescent="0.25">
      <c r="A5099" s="14" t="s">
        <v>375</v>
      </c>
      <c r="B5099" s="15">
        <v>42763.749849537038</v>
      </c>
      <c r="C5099" t="str">
        <f t="shared" si="158"/>
        <v>28-1-2017</v>
      </c>
      <c r="D5099">
        <f t="shared" si="159"/>
        <v>17</v>
      </c>
      <c r="E5099" s="14" t="s">
        <v>1145</v>
      </c>
    </row>
    <row r="5100" spans="1:5" x14ac:dyDescent="0.25">
      <c r="A5100" s="14" t="s">
        <v>462</v>
      </c>
      <c r="B5100" s="15">
        <v>42763.750011574077</v>
      </c>
      <c r="C5100" t="str">
        <f t="shared" si="158"/>
        <v>28-1-2017</v>
      </c>
      <c r="D5100">
        <f t="shared" si="159"/>
        <v>18</v>
      </c>
      <c r="E5100" s="14" t="s">
        <v>1143</v>
      </c>
    </row>
    <row r="5101" spans="1:5" x14ac:dyDescent="0.25">
      <c r="A5101" s="14" t="s">
        <v>462</v>
      </c>
      <c r="B5101" s="15">
        <v>42763.750011574077</v>
      </c>
      <c r="C5101" t="str">
        <f t="shared" si="158"/>
        <v>28-1-2017</v>
      </c>
      <c r="D5101">
        <f t="shared" si="159"/>
        <v>18</v>
      </c>
      <c r="E5101" s="14" t="s">
        <v>1143</v>
      </c>
    </row>
    <row r="5102" spans="1:5" x14ac:dyDescent="0.25">
      <c r="A5102" s="14" t="s">
        <v>1371</v>
      </c>
      <c r="B5102" s="15">
        <v>42763.7502662037</v>
      </c>
      <c r="C5102" t="str">
        <f t="shared" si="158"/>
        <v>28-1-2017</v>
      </c>
      <c r="D5102">
        <f t="shared" si="159"/>
        <v>18</v>
      </c>
      <c r="E5102" s="14" t="s">
        <v>1144</v>
      </c>
    </row>
    <row r="5103" spans="1:5" x14ac:dyDescent="0.25">
      <c r="A5103" s="14" t="s">
        <v>187</v>
      </c>
      <c r="B5103" s="14" t="s">
        <v>2985</v>
      </c>
      <c r="C5103" t="e">
        <f t="shared" si="158"/>
        <v>#VALUE!</v>
      </c>
      <c r="D5103" t="e">
        <f t="shared" si="159"/>
        <v>#VALUE!</v>
      </c>
      <c r="E5103" s="14" t="s">
        <v>1150</v>
      </c>
    </row>
    <row r="5104" spans="1:5" x14ac:dyDescent="0.25">
      <c r="A5104" s="14" t="s">
        <v>187</v>
      </c>
      <c r="B5104" s="14" t="s">
        <v>2985</v>
      </c>
      <c r="C5104" t="e">
        <f t="shared" si="158"/>
        <v>#VALUE!</v>
      </c>
      <c r="D5104" t="e">
        <f t="shared" si="159"/>
        <v>#VALUE!</v>
      </c>
      <c r="E5104" s="14" t="s">
        <v>1150</v>
      </c>
    </row>
    <row r="5105" spans="1:5" x14ac:dyDescent="0.25">
      <c r="A5105" s="14" t="s">
        <v>25</v>
      </c>
      <c r="B5105" s="15">
        <v>42763.75099537037</v>
      </c>
      <c r="C5105" t="str">
        <f t="shared" si="158"/>
        <v>28-1-2017</v>
      </c>
      <c r="D5105">
        <f t="shared" si="159"/>
        <v>18</v>
      </c>
      <c r="E5105" s="14" t="s">
        <v>1146</v>
      </c>
    </row>
    <row r="5106" spans="1:5" x14ac:dyDescent="0.25">
      <c r="A5106" s="14" t="s">
        <v>2812</v>
      </c>
      <c r="B5106" s="15">
        <v>42763.751006944447</v>
      </c>
      <c r="C5106" t="str">
        <f t="shared" si="158"/>
        <v>28-1-2017</v>
      </c>
      <c r="D5106">
        <f t="shared" si="159"/>
        <v>18</v>
      </c>
      <c r="E5106" s="14" t="s">
        <v>1143</v>
      </c>
    </row>
    <row r="5107" spans="1:5" x14ac:dyDescent="0.25">
      <c r="A5107" s="14" t="s">
        <v>2812</v>
      </c>
      <c r="B5107" s="15">
        <v>42763.751006944447</v>
      </c>
      <c r="C5107" t="str">
        <f t="shared" si="158"/>
        <v>28-1-2017</v>
      </c>
      <c r="D5107">
        <f t="shared" si="159"/>
        <v>18</v>
      </c>
      <c r="E5107" s="14" t="s">
        <v>1143</v>
      </c>
    </row>
    <row r="5108" spans="1:5" x14ac:dyDescent="0.25">
      <c r="A5108" s="14" t="s">
        <v>91</v>
      </c>
      <c r="B5108" s="15">
        <v>42763.751145833332</v>
      </c>
      <c r="C5108" t="str">
        <f t="shared" si="158"/>
        <v>28-1-2017</v>
      </c>
      <c r="D5108">
        <f t="shared" si="159"/>
        <v>18</v>
      </c>
      <c r="E5108" s="14" t="s">
        <v>1146</v>
      </c>
    </row>
    <row r="5109" spans="1:5" x14ac:dyDescent="0.25">
      <c r="A5109" s="14" t="s">
        <v>154</v>
      </c>
      <c r="B5109" s="14" t="s">
        <v>2985</v>
      </c>
      <c r="C5109" t="e">
        <f t="shared" si="158"/>
        <v>#VALUE!</v>
      </c>
      <c r="D5109" t="e">
        <f t="shared" si="159"/>
        <v>#VALUE!</v>
      </c>
      <c r="E5109" s="14" t="s">
        <v>1150</v>
      </c>
    </row>
    <row r="5110" spans="1:5" x14ac:dyDescent="0.25">
      <c r="A5110" s="14" t="s">
        <v>154</v>
      </c>
      <c r="B5110" s="14" t="s">
        <v>2985</v>
      </c>
      <c r="C5110" t="e">
        <f t="shared" si="158"/>
        <v>#VALUE!</v>
      </c>
      <c r="D5110" t="e">
        <f t="shared" si="159"/>
        <v>#VALUE!</v>
      </c>
      <c r="E5110" s="14" t="s">
        <v>1150</v>
      </c>
    </row>
    <row r="5111" spans="1:5" x14ac:dyDescent="0.25">
      <c r="A5111" s="14" t="s">
        <v>449</v>
      </c>
      <c r="B5111" s="15">
        <v>42763.75204861111</v>
      </c>
      <c r="C5111" t="str">
        <f t="shared" si="158"/>
        <v>28-1-2017</v>
      </c>
      <c r="D5111">
        <f t="shared" si="159"/>
        <v>18</v>
      </c>
      <c r="E5111" s="14" t="s">
        <v>1145</v>
      </c>
    </row>
    <row r="5112" spans="1:5" x14ac:dyDescent="0.25">
      <c r="A5112" s="14" t="s">
        <v>1599</v>
      </c>
      <c r="B5112" s="15">
        <v>42763.75209490741</v>
      </c>
      <c r="C5112" t="str">
        <f t="shared" si="158"/>
        <v>28-1-2017</v>
      </c>
      <c r="D5112">
        <f t="shared" si="159"/>
        <v>18</v>
      </c>
      <c r="E5112" s="14" t="s">
        <v>1145</v>
      </c>
    </row>
    <row r="5113" spans="1:5" x14ac:dyDescent="0.25">
      <c r="A5113" s="14" t="s">
        <v>1178</v>
      </c>
      <c r="B5113" s="15">
        <v>42763.752812500003</v>
      </c>
      <c r="C5113" t="str">
        <f t="shared" si="158"/>
        <v>28-1-2017</v>
      </c>
      <c r="D5113">
        <f t="shared" si="159"/>
        <v>18</v>
      </c>
      <c r="E5113" s="14" t="s">
        <v>1146</v>
      </c>
    </row>
    <row r="5114" spans="1:5" x14ac:dyDescent="0.25">
      <c r="A5114" s="14" t="s">
        <v>1467</v>
      </c>
      <c r="B5114" s="15">
        <v>42763.75309027778</v>
      </c>
      <c r="C5114" t="str">
        <f t="shared" si="158"/>
        <v>28-1-2017</v>
      </c>
      <c r="D5114">
        <f t="shared" si="159"/>
        <v>18</v>
      </c>
      <c r="E5114" s="14" t="s">
        <v>1144</v>
      </c>
    </row>
    <row r="5115" spans="1:5" x14ac:dyDescent="0.25">
      <c r="A5115" s="14" t="s">
        <v>2710</v>
      </c>
      <c r="B5115" s="15">
        <v>42763.753993055558</v>
      </c>
      <c r="C5115" t="str">
        <f t="shared" si="158"/>
        <v>28-1-2017</v>
      </c>
      <c r="D5115">
        <f t="shared" si="159"/>
        <v>18</v>
      </c>
      <c r="E5115" s="14" t="s">
        <v>1146</v>
      </c>
    </row>
    <row r="5116" spans="1:5" x14ac:dyDescent="0.25">
      <c r="A5116" s="14" t="s">
        <v>2813</v>
      </c>
      <c r="B5116" s="15">
        <v>42763.754849537036</v>
      </c>
      <c r="C5116" t="str">
        <f t="shared" si="158"/>
        <v>28-1-2017</v>
      </c>
      <c r="D5116">
        <f t="shared" si="159"/>
        <v>18</v>
      </c>
      <c r="E5116" s="14" t="s">
        <v>1145</v>
      </c>
    </row>
    <row r="5117" spans="1:5" x14ac:dyDescent="0.25">
      <c r="A5117" s="14" t="s">
        <v>2814</v>
      </c>
      <c r="B5117" s="15">
        <v>42763.755011574074</v>
      </c>
      <c r="C5117" t="str">
        <f t="shared" si="158"/>
        <v>28-1-2017</v>
      </c>
      <c r="D5117">
        <f t="shared" si="159"/>
        <v>18</v>
      </c>
      <c r="E5117" s="14" t="s">
        <v>1143</v>
      </c>
    </row>
    <row r="5118" spans="1:5" x14ac:dyDescent="0.25">
      <c r="A5118" s="14" t="s">
        <v>2814</v>
      </c>
      <c r="B5118" s="15">
        <v>42763.755011574074</v>
      </c>
      <c r="C5118" t="str">
        <f t="shared" si="158"/>
        <v>28-1-2017</v>
      </c>
      <c r="D5118">
        <f t="shared" si="159"/>
        <v>18</v>
      </c>
      <c r="E5118" s="14" t="s">
        <v>1143</v>
      </c>
    </row>
    <row r="5119" spans="1:5" x14ac:dyDescent="0.25">
      <c r="A5119" s="14" t="s">
        <v>1837</v>
      </c>
      <c r="B5119" s="15">
        <v>42763.755937499998</v>
      </c>
      <c r="C5119" t="str">
        <f t="shared" si="158"/>
        <v>28-1-2017</v>
      </c>
      <c r="D5119">
        <f t="shared" si="159"/>
        <v>18</v>
      </c>
      <c r="E5119" s="14" t="s">
        <v>1144</v>
      </c>
    </row>
    <row r="5120" spans="1:5" x14ac:dyDescent="0.25">
      <c r="A5120" s="14" t="s">
        <v>771</v>
      </c>
      <c r="B5120" s="15">
        <v>42763.756689814814</v>
      </c>
      <c r="C5120" t="str">
        <f t="shared" si="158"/>
        <v>28-1-2017</v>
      </c>
      <c r="D5120">
        <f t="shared" si="159"/>
        <v>18</v>
      </c>
      <c r="E5120" s="14" t="s">
        <v>1147</v>
      </c>
    </row>
    <row r="5121" spans="1:5" x14ac:dyDescent="0.25">
      <c r="A5121" s="14" t="s">
        <v>2815</v>
      </c>
      <c r="B5121" s="15">
        <v>42763.757407407407</v>
      </c>
      <c r="C5121" t="str">
        <f t="shared" si="158"/>
        <v>28-1-2017</v>
      </c>
      <c r="D5121">
        <f t="shared" si="159"/>
        <v>18</v>
      </c>
      <c r="E5121" s="14" t="s">
        <v>1143</v>
      </c>
    </row>
    <row r="5122" spans="1:5" x14ac:dyDescent="0.25">
      <c r="A5122" s="14" t="s">
        <v>2815</v>
      </c>
      <c r="B5122" s="15">
        <v>42763.757407407407</v>
      </c>
      <c r="C5122" t="str">
        <f t="shared" si="158"/>
        <v>28-1-2017</v>
      </c>
      <c r="D5122">
        <f t="shared" si="159"/>
        <v>18</v>
      </c>
      <c r="E5122" s="14" t="s">
        <v>1143</v>
      </c>
    </row>
    <row r="5123" spans="1:5" x14ac:dyDescent="0.25">
      <c r="A5123" s="14" t="s">
        <v>1937</v>
      </c>
      <c r="B5123" s="15">
        <v>42763.757418981484</v>
      </c>
      <c r="C5123" t="str">
        <f t="shared" ref="C5123:C5186" si="160">CONCATENATE(DAY(B5123),"-",MONTH(B5123),"-",YEAR(B5123))</f>
        <v>28-1-2017</v>
      </c>
      <c r="D5123">
        <f t="shared" ref="D5123:D5186" si="161">HOUR(B5123)</f>
        <v>18</v>
      </c>
      <c r="E5123" s="14" t="s">
        <v>1143</v>
      </c>
    </row>
    <row r="5124" spans="1:5" x14ac:dyDescent="0.25">
      <c r="A5124" s="14" t="s">
        <v>1937</v>
      </c>
      <c r="B5124" s="15">
        <v>42763.757418981484</v>
      </c>
      <c r="C5124" t="str">
        <f t="shared" si="160"/>
        <v>28-1-2017</v>
      </c>
      <c r="D5124">
        <f t="shared" si="161"/>
        <v>18</v>
      </c>
      <c r="E5124" s="14" t="s">
        <v>1143</v>
      </c>
    </row>
    <row r="5125" spans="1:5" x14ac:dyDescent="0.25">
      <c r="A5125" s="14" t="s">
        <v>2617</v>
      </c>
      <c r="B5125" s="15">
        <v>42763.75744212963</v>
      </c>
      <c r="C5125" t="str">
        <f t="shared" si="160"/>
        <v>28-1-2017</v>
      </c>
      <c r="D5125">
        <f t="shared" si="161"/>
        <v>18</v>
      </c>
      <c r="E5125" s="14" t="s">
        <v>1144</v>
      </c>
    </row>
    <row r="5126" spans="1:5" x14ac:dyDescent="0.25">
      <c r="A5126" s="14" t="s">
        <v>1936</v>
      </c>
      <c r="B5126" s="15">
        <v>42763.758310185185</v>
      </c>
      <c r="C5126" t="str">
        <f t="shared" si="160"/>
        <v>28-1-2017</v>
      </c>
      <c r="D5126">
        <f t="shared" si="161"/>
        <v>18</v>
      </c>
      <c r="E5126" s="14" t="s">
        <v>1143</v>
      </c>
    </row>
    <row r="5127" spans="1:5" x14ac:dyDescent="0.25">
      <c r="A5127" s="14" t="s">
        <v>1936</v>
      </c>
      <c r="B5127" s="15">
        <v>42763.758310185185</v>
      </c>
      <c r="C5127" t="str">
        <f t="shared" si="160"/>
        <v>28-1-2017</v>
      </c>
      <c r="D5127">
        <f t="shared" si="161"/>
        <v>18</v>
      </c>
      <c r="E5127" s="14" t="s">
        <v>1143</v>
      </c>
    </row>
    <row r="5128" spans="1:5" x14ac:dyDescent="0.25">
      <c r="A5128" s="14" t="s">
        <v>2816</v>
      </c>
      <c r="B5128" s="15">
        <v>42763.758460648147</v>
      </c>
      <c r="C5128" t="str">
        <f t="shared" si="160"/>
        <v>28-1-2017</v>
      </c>
      <c r="D5128">
        <f t="shared" si="161"/>
        <v>18</v>
      </c>
      <c r="E5128" s="14" t="s">
        <v>1145</v>
      </c>
    </row>
    <row r="5129" spans="1:5" x14ac:dyDescent="0.25">
      <c r="A5129" s="14" t="s">
        <v>1490</v>
      </c>
      <c r="B5129" s="15">
        <v>42763.759293981479</v>
      </c>
      <c r="C5129" t="str">
        <f t="shared" si="160"/>
        <v>28-1-2017</v>
      </c>
      <c r="D5129">
        <f t="shared" si="161"/>
        <v>18</v>
      </c>
      <c r="E5129" s="14" t="s">
        <v>1144</v>
      </c>
    </row>
    <row r="5130" spans="1:5" x14ac:dyDescent="0.25">
      <c r="A5130" s="14" t="s">
        <v>1665</v>
      </c>
      <c r="B5130" s="15">
        <v>42763.759780092594</v>
      </c>
      <c r="C5130" t="str">
        <f t="shared" si="160"/>
        <v>28-1-2017</v>
      </c>
      <c r="D5130">
        <f t="shared" si="161"/>
        <v>18</v>
      </c>
      <c r="E5130" s="14" t="s">
        <v>1144</v>
      </c>
    </row>
    <row r="5131" spans="1:5" x14ac:dyDescent="0.25">
      <c r="A5131" s="14" t="s">
        <v>1891</v>
      </c>
      <c r="B5131" s="15">
        <v>42763.75980324074</v>
      </c>
      <c r="C5131" t="str">
        <f t="shared" si="160"/>
        <v>28-1-2017</v>
      </c>
      <c r="D5131">
        <f t="shared" si="161"/>
        <v>18</v>
      </c>
      <c r="E5131" s="14" t="s">
        <v>1144</v>
      </c>
    </row>
    <row r="5132" spans="1:5" x14ac:dyDescent="0.25">
      <c r="A5132" s="14" t="s">
        <v>582</v>
      </c>
      <c r="B5132" s="15">
        <v>42763.760254629633</v>
      </c>
      <c r="C5132" t="str">
        <f t="shared" si="160"/>
        <v>28-1-2017</v>
      </c>
      <c r="D5132">
        <f t="shared" si="161"/>
        <v>18</v>
      </c>
      <c r="E5132" s="14" t="s">
        <v>1144</v>
      </c>
    </row>
    <row r="5133" spans="1:5" x14ac:dyDescent="0.25">
      <c r="A5133" s="14" t="s">
        <v>1440</v>
      </c>
      <c r="B5133" s="15">
        <v>42763.760740740741</v>
      </c>
      <c r="C5133" t="str">
        <f t="shared" si="160"/>
        <v>28-1-2017</v>
      </c>
      <c r="D5133">
        <f t="shared" si="161"/>
        <v>18</v>
      </c>
      <c r="E5133" s="14" t="s">
        <v>1146</v>
      </c>
    </row>
    <row r="5134" spans="1:5" x14ac:dyDescent="0.25">
      <c r="A5134" s="14" t="s">
        <v>424</v>
      </c>
      <c r="B5134" s="15">
        <v>42763.760821759257</v>
      </c>
      <c r="C5134" t="str">
        <f t="shared" si="160"/>
        <v>28-1-2017</v>
      </c>
      <c r="D5134">
        <f t="shared" si="161"/>
        <v>18</v>
      </c>
      <c r="E5134" s="14" t="s">
        <v>1143</v>
      </c>
    </row>
    <row r="5135" spans="1:5" x14ac:dyDescent="0.25">
      <c r="A5135" s="14" t="s">
        <v>424</v>
      </c>
      <c r="B5135" s="15">
        <v>42763.760821759257</v>
      </c>
      <c r="C5135" t="str">
        <f t="shared" si="160"/>
        <v>28-1-2017</v>
      </c>
      <c r="D5135">
        <f t="shared" si="161"/>
        <v>18</v>
      </c>
      <c r="E5135" s="14" t="s">
        <v>1143</v>
      </c>
    </row>
    <row r="5136" spans="1:5" x14ac:dyDescent="0.25">
      <c r="A5136" s="14" t="s">
        <v>642</v>
      </c>
      <c r="B5136" s="15">
        <v>42763.761296296296</v>
      </c>
      <c r="C5136" t="str">
        <f t="shared" si="160"/>
        <v>28-1-2017</v>
      </c>
      <c r="D5136">
        <f t="shared" si="161"/>
        <v>18</v>
      </c>
      <c r="E5136" s="14" t="s">
        <v>1144</v>
      </c>
    </row>
    <row r="5137" spans="1:5" x14ac:dyDescent="0.25">
      <c r="A5137" s="14" t="s">
        <v>2817</v>
      </c>
      <c r="B5137" s="15">
        <v>42763.761481481481</v>
      </c>
      <c r="C5137" t="str">
        <f t="shared" si="160"/>
        <v>28-1-2017</v>
      </c>
      <c r="D5137">
        <f t="shared" si="161"/>
        <v>18</v>
      </c>
      <c r="E5137" s="14" t="s">
        <v>1145</v>
      </c>
    </row>
    <row r="5138" spans="1:5" x14ac:dyDescent="0.25">
      <c r="A5138" s="14" t="s">
        <v>2818</v>
      </c>
      <c r="B5138" s="15">
        <v>42763.762002314812</v>
      </c>
      <c r="C5138" t="str">
        <f t="shared" si="160"/>
        <v>28-1-2017</v>
      </c>
      <c r="D5138">
        <f t="shared" si="161"/>
        <v>18</v>
      </c>
      <c r="E5138" s="14" t="s">
        <v>1143</v>
      </c>
    </row>
    <row r="5139" spans="1:5" x14ac:dyDescent="0.25">
      <c r="A5139" s="14" t="s">
        <v>2818</v>
      </c>
      <c r="B5139" s="15">
        <v>42763.762002314812</v>
      </c>
      <c r="C5139" t="str">
        <f t="shared" si="160"/>
        <v>28-1-2017</v>
      </c>
      <c r="D5139">
        <f t="shared" si="161"/>
        <v>18</v>
      </c>
      <c r="E5139" s="14" t="s">
        <v>1143</v>
      </c>
    </row>
    <row r="5140" spans="1:5" x14ac:dyDescent="0.25">
      <c r="A5140" s="14" t="s">
        <v>1574</v>
      </c>
      <c r="B5140" s="15">
        <v>42763.762083333335</v>
      </c>
      <c r="C5140" t="str">
        <f t="shared" si="160"/>
        <v>28-1-2017</v>
      </c>
      <c r="D5140">
        <f t="shared" si="161"/>
        <v>18</v>
      </c>
      <c r="E5140" s="14" t="s">
        <v>1144</v>
      </c>
    </row>
    <row r="5141" spans="1:5" x14ac:dyDescent="0.25">
      <c r="A5141" s="14" t="s">
        <v>286</v>
      </c>
      <c r="B5141" s="15">
        <v>42763.762881944444</v>
      </c>
      <c r="C5141" t="str">
        <f t="shared" si="160"/>
        <v>28-1-2017</v>
      </c>
      <c r="D5141">
        <f t="shared" si="161"/>
        <v>18</v>
      </c>
      <c r="E5141" s="14" t="s">
        <v>1144</v>
      </c>
    </row>
    <row r="5142" spans="1:5" x14ac:dyDescent="0.25">
      <c r="A5142" s="14" t="s">
        <v>2819</v>
      </c>
      <c r="B5142" s="15">
        <v>42763.76290509259</v>
      </c>
      <c r="C5142" t="str">
        <f t="shared" si="160"/>
        <v>28-1-2017</v>
      </c>
      <c r="D5142">
        <f t="shared" si="161"/>
        <v>18</v>
      </c>
      <c r="E5142" s="14" t="s">
        <v>1144</v>
      </c>
    </row>
    <row r="5143" spans="1:5" x14ac:dyDescent="0.25">
      <c r="A5143" s="14" t="s">
        <v>2820</v>
      </c>
      <c r="B5143" s="15">
        <v>42763.763067129628</v>
      </c>
      <c r="C5143" t="str">
        <f t="shared" si="160"/>
        <v>28-1-2017</v>
      </c>
      <c r="D5143">
        <f t="shared" si="161"/>
        <v>18</v>
      </c>
      <c r="E5143" s="14" t="s">
        <v>1144</v>
      </c>
    </row>
    <row r="5144" spans="1:5" x14ac:dyDescent="0.25">
      <c r="A5144" s="14" t="s">
        <v>2821</v>
      </c>
      <c r="B5144" s="15">
        <v>42763.763738425929</v>
      </c>
      <c r="C5144" t="str">
        <f t="shared" si="160"/>
        <v>28-1-2017</v>
      </c>
      <c r="D5144">
        <f t="shared" si="161"/>
        <v>18</v>
      </c>
      <c r="E5144" s="14" t="s">
        <v>1144</v>
      </c>
    </row>
    <row r="5145" spans="1:5" x14ac:dyDescent="0.25">
      <c r="A5145" s="14" t="s">
        <v>1526</v>
      </c>
      <c r="B5145" s="15">
        <v>42763.763761574075</v>
      </c>
      <c r="C5145" t="str">
        <f t="shared" si="160"/>
        <v>28-1-2017</v>
      </c>
      <c r="D5145">
        <f t="shared" si="161"/>
        <v>18</v>
      </c>
      <c r="E5145" s="14" t="s">
        <v>1144</v>
      </c>
    </row>
    <row r="5146" spans="1:5" x14ac:dyDescent="0.25">
      <c r="A5146" s="14" t="s">
        <v>2162</v>
      </c>
      <c r="B5146" s="15">
        <v>42763.763958333337</v>
      </c>
      <c r="C5146" t="str">
        <f t="shared" si="160"/>
        <v>28-1-2017</v>
      </c>
      <c r="D5146">
        <f t="shared" si="161"/>
        <v>18</v>
      </c>
      <c r="E5146" s="14" t="s">
        <v>1144</v>
      </c>
    </row>
    <row r="5147" spans="1:5" x14ac:dyDescent="0.25">
      <c r="A5147" s="14" t="s">
        <v>110</v>
      </c>
      <c r="B5147" s="15">
        <v>42763.764479166668</v>
      </c>
      <c r="C5147" t="str">
        <f t="shared" si="160"/>
        <v>28-1-2017</v>
      </c>
      <c r="D5147">
        <f t="shared" si="161"/>
        <v>18</v>
      </c>
      <c r="E5147" s="14" t="s">
        <v>1145</v>
      </c>
    </row>
    <row r="5148" spans="1:5" x14ac:dyDescent="0.25">
      <c r="A5148" s="14" t="s">
        <v>652</v>
      </c>
      <c r="B5148" s="15">
        <v>42763.765092592592</v>
      </c>
      <c r="C5148" t="str">
        <f t="shared" si="160"/>
        <v>28-1-2017</v>
      </c>
      <c r="D5148">
        <f t="shared" si="161"/>
        <v>18</v>
      </c>
      <c r="E5148" s="14" t="s">
        <v>1143</v>
      </c>
    </row>
    <row r="5149" spans="1:5" x14ac:dyDescent="0.25">
      <c r="A5149" s="14" t="s">
        <v>652</v>
      </c>
      <c r="B5149" s="15">
        <v>42763.765092592592</v>
      </c>
      <c r="C5149" t="str">
        <f t="shared" si="160"/>
        <v>28-1-2017</v>
      </c>
      <c r="D5149">
        <f t="shared" si="161"/>
        <v>18</v>
      </c>
      <c r="E5149" s="14" t="s">
        <v>1143</v>
      </c>
    </row>
    <row r="5150" spans="1:5" x14ac:dyDescent="0.25">
      <c r="A5150" s="14" t="s">
        <v>190</v>
      </c>
      <c r="B5150" s="14" t="s">
        <v>2985</v>
      </c>
      <c r="C5150" t="e">
        <f t="shared" si="160"/>
        <v>#VALUE!</v>
      </c>
      <c r="D5150" t="e">
        <f t="shared" si="161"/>
        <v>#VALUE!</v>
      </c>
      <c r="E5150" s="14" t="s">
        <v>1150</v>
      </c>
    </row>
    <row r="5151" spans="1:5" x14ac:dyDescent="0.25">
      <c r="A5151" s="14" t="s">
        <v>190</v>
      </c>
      <c r="B5151" s="14" t="s">
        <v>2985</v>
      </c>
      <c r="C5151" t="e">
        <f t="shared" si="160"/>
        <v>#VALUE!</v>
      </c>
      <c r="D5151" t="e">
        <f t="shared" si="161"/>
        <v>#VALUE!</v>
      </c>
      <c r="E5151" s="14" t="s">
        <v>1150</v>
      </c>
    </row>
    <row r="5152" spans="1:5" x14ac:dyDescent="0.25">
      <c r="A5152" s="14" t="s">
        <v>2822</v>
      </c>
      <c r="B5152" s="15">
        <v>42763.765497685185</v>
      </c>
      <c r="C5152" t="str">
        <f t="shared" si="160"/>
        <v>28-1-2017</v>
      </c>
      <c r="D5152">
        <f t="shared" si="161"/>
        <v>18</v>
      </c>
      <c r="E5152" s="14" t="s">
        <v>1144</v>
      </c>
    </row>
    <row r="5153" spans="1:5" x14ac:dyDescent="0.25">
      <c r="A5153" s="14" t="s">
        <v>2823</v>
      </c>
      <c r="B5153" s="15">
        <v>42763.766516203701</v>
      </c>
      <c r="C5153" t="str">
        <f t="shared" si="160"/>
        <v>28-1-2017</v>
      </c>
      <c r="D5153">
        <f t="shared" si="161"/>
        <v>18</v>
      </c>
      <c r="E5153" s="14" t="s">
        <v>1143</v>
      </c>
    </row>
    <row r="5154" spans="1:5" x14ac:dyDescent="0.25">
      <c r="A5154" s="14" t="s">
        <v>2823</v>
      </c>
      <c r="B5154" s="15">
        <v>42763.766516203701</v>
      </c>
      <c r="C5154" t="str">
        <f t="shared" si="160"/>
        <v>28-1-2017</v>
      </c>
      <c r="D5154">
        <f t="shared" si="161"/>
        <v>18</v>
      </c>
      <c r="E5154" s="14" t="s">
        <v>1143</v>
      </c>
    </row>
    <row r="5155" spans="1:5" x14ac:dyDescent="0.25">
      <c r="A5155" s="14" t="s">
        <v>2823</v>
      </c>
      <c r="B5155" s="15">
        <v>42763.766516203701</v>
      </c>
      <c r="C5155" t="str">
        <f t="shared" si="160"/>
        <v>28-1-2017</v>
      </c>
      <c r="D5155">
        <f t="shared" si="161"/>
        <v>18</v>
      </c>
      <c r="E5155" s="14" t="s">
        <v>1143</v>
      </c>
    </row>
    <row r="5156" spans="1:5" x14ac:dyDescent="0.25">
      <c r="A5156" s="14" t="s">
        <v>2823</v>
      </c>
      <c r="B5156" s="15">
        <v>42763.766516203701</v>
      </c>
      <c r="C5156" t="str">
        <f t="shared" si="160"/>
        <v>28-1-2017</v>
      </c>
      <c r="D5156">
        <f t="shared" si="161"/>
        <v>18</v>
      </c>
      <c r="E5156" s="14" t="s">
        <v>1143</v>
      </c>
    </row>
    <row r="5157" spans="1:5" x14ac:dyDescent="0.25">
      <c r="A5157" s="14" t="s">
        <v>56</v>
      </c>
      <c r="B5157" s="15">
        <v>42763.767013888886</v>
      </c>
      <c r="C5157" t="str">
        <f t="shared" si="160"/>
        <v>28-1-2017</v>
      </c>
      <c r="D5157">
        <f t="shared" si="161"/>
        <v>18</v>
      </c>
      <c r="E5157" s="14" t="s">
        <v>1144</v>
      </c>
    </row>
    <row r="5158" spans="1:5" x14ac:dyDescent="0.25">
      <c r="A5158" s="14" t="s">
        <v>1459</v>
      </c>
      <c r="B5158" s="15">
        <v>42763.767997685187</v>
      </c>
      <c r="C5158" t="str">
        <f t="shared" si="160"/>
        <v>28-1-2017</v>
      </c>
      <c r="D5158">
        <f t="shared" si="161"/>
        <v>18</v>
      </c>
      <c r="E5158" s="14" t="s">
        <v>1144</v>
      </c>
    </row>
    <row r="5159" spans="1:5" x14ac:dyDescent="0.25">
      <c r="A5159" s="14" t="s">
        <v>1528</v>
      </c>
      <c r="B5159" s="15">
        <v>42763.768206018518</v>
      </c>
      <c r="C5159" t="str">
        <f t="shared" si="160"/>
        <v>28-1-2017</v>
      </c>
      <c r="D5159">
        <f t="shared" si="161"/>
        <v>18</v>
      </c>
      <c r="E5159" s="14" t="s">
        <v>1145</v>
      </c>
    </row>
    <row r="5160" spans="1:5" x14ac:dyDescent="0.25">
      <c r="A5160" s="14" t="s">
        <v>2802</v>
      </c>
      <c r="B5160" s="15">
        <v>42763.76835648148</v>
      </c>
      <c r="C5160" t="str">
        <f t="shared" si="160"/>
        <v>28-1-2017</v>
      </c>
      <c r="D5160">
        <f t="shared" si="161"/>
        <v>18</v>
      </c>
      <c r="E5160" s="14" t="s">
        <v>1143</v>
      </c>
    </row>
    <row r="5161" spans="1:5" x14ac:dyDescent="0.25">
      <c r="A5161" s="14" t="s">
        <v>2802</v>
      </c>
      <c r="B5161" s="15">
        <v>42763.76835648148</v>
      </c>
      <c r="C5161" t="str">
        <f t="shared" si="160"/>
        <v>28-1-2017</v>
      </c>
      <c r="D5161">
        <f t="shared" si="161"/>
        <v>18</v>
      </c>
      <c r="E5161" s="14" t="s">
        <v>1143</v>
      </c>
    </row>
    <row r="5162" spans="1:5" x14ac:dyDescent="0.25">
      <c r="A5162" s="14" t="s">
        <v>408</v>
      </c>
      <c r="B5162" s="14" t="s">
        <v>2985</v>
      </c>
      <c r="C5162" t="e">
        <f t="shared" si="160"/>
        <v>#VALUE!</v>
      </c>
      <c r="D5162" t="e">
        <f t="shared" si="161"/>
        <v>#VALUE!</v>
      </c>
      <c r="E5162" s="14" t="s">
        <v>1150</v>
      </c>
    </row>
    <row r="5163" spans="1:5" x14ac:dyDescent="0.25">
      <c r="A5163" s="14" t="s">
        <v>408</v>
      </c>
      <c r="B5163" s="14" t="s">
        <v>2985</v>
      </c>
      <c r="C5163" t="e">
        <f t="shared" si="160"/>
        <v>#VALUE!</v>
      </c>
      <c r="D5163" t="e">
        <f t="shared" si="161"/>
        <v>#VALUE!</v>
      </c>
      <c r="E5163" s="14" t="s">
        <v>1150</v>
      </c>
    </row>
    <row r="5164" spans="1:5" x14ac:dyDescent="0.25">
      <c r="A5164" s="14" t="s">
        <v>2824</v>
      </c>
      <c r="B5164" s="15">
        <v>42763.768807870372</v>
      </c>
      <c r="C5164" t="str">
        <f t="shared" si="160"/>
        <v>28-1-2017</v>
      </c>
      <c r="D5164">
        <f t="shared" si="161"/>
        <v>18</v>
      </c>
      <c r="E5164" s="14" t="s">
        <v>1145</v>
      </c>
    </row>
    <row r="5165" spans="1:5" x14ac:dyDescent="0.25">
      <c r="A5165" s="14" t="s">
        <v>85</v>
      </c>
      <c r="B5165" s="15">
        <v>42763.769085648149</v>
      </c>
      <c r="C5165" t="str">
        <f t="shared" si="160"/>
        <v>28-1-2017</v>
      </c>
      <c r="D5165">
        <f t="shared" si="161"/>
        <v>18</v>
      </c>
      <c r="E5165" s="14" t="s">
        <v>1145</v>
      </c>
    </row>
    <row r="5166" spans="1:5" x14ac:dyDescent="0.25">
      <c r="A5166" s="14" t="s">
        <v>1807</v>
      </c>
      <c r="B5166" s="15">
        <v>42763.769537037035</v>
      </c>
      <c r="C5166" t="str">
        <f t="shared" si="160"/>
        <v>28-1-2017</v>
      </c>
      <c r="D5166">
        <f t="shared" si="161"/>
        <v>18</v>
      </c>
      <c r="E5166" s="14" t="s">
        <v>1145</v>
      </c>
    </row>
    <row r="5167" spans="1:5" x14ac:dyDescent="0.25">
      <c r="A5167" s="14" t="s">
        <v>550</v>
      </c>
      <c r="B5167" s="15">
        <v>42763.770439814813</v>
      </c>
      <c r="C5167" t="str">
        <f t="shared" si="160"/>
        <v>28-1-2017</v>
      </c>
      <c r="D5167">
        <f t="shared" si="161"/>
        <v>18</v>
      </c>
      <c r="E5167" s="14" t="s">
        <v>1145</v>
      </c>
    </row>
    <row r="5168" spans="1:5" x14ac:dyDescent="0.25">
      <c r="A5168" s="14" t="s">
        <v>2412</v>
      </c>
      <c r="B5168" s="15">
        <v>42763.770995370367</v>
      </c>
      <c r="C5168" t="str">
        <f t="shared" si="160"/>
        <v>28-1-2017</v>
      </c>
      <c r="D5168">
        <f t="shared" si="161"/>
        <v>18</v>
      </c>
      <c r="E5168" s="14" t="s">
        <v>1144</v>
      </c>
    </row>
    <row r="5169" spans="1:5" x14ac:dyDescent="0.25">
      <c r="A5169" s="14" t="s">
        <v>2825</v>
      </c>
      <c r="B5169" s="15">
        <v>42763.771493055552</v>
      </c>
      <c r="C5169" t="str">
        <f t="shared" si="160"/>
        <v>28-1-2017</v>
      </c>
      <c r="D5169">
        <f t="shared" si="161"/>
        <v>18</v>
      </c>
      <c r="E5169" s="14" t="s">
        <v>1144</v>
      </c>
    </row>
    <row r="5170" spans="1:5" x14ac:dyDescent="0.25">
      <c r="A5170" s="14" t="s">
        <v>105</v>
      </c>
      <c r="B5170" s="15">
        <v>42763.771701388891</v>
      </c>
      <c r="C5170" t="str">
        <f t="shared" si="160"/>
        <v>28-1-2017</v>
      </c>
      <c r="D5170">
        <f t="shared" si="161"/>
        <v>18</v>
      </c>
      <c r="E5170" s="14" t="s">
        <v>1145</v>
      </c>
    </row>
    <row r="5171" spans="1:5" x14ac:dyDescent="0.25">
      <c r="A5171" s="14" t="s">
        <v>2826</v>
      </c>
      <c r="B5171" s="15">
        <v>42763.772083333337</v>
      </c>
      <c r="C5171" t="str">
        <f t="shared" si="160"/>
        <v>28-1-2017</v>
      </c>
      <c r="D5171">
        <f t="shared" si="161"/>
        <v>18</v>
      </c>
      <c r="E5171" s="14" t="s">
        <v>1143</v>
      </c>
    </row>
    <row r="5172" spans="1:5" x14ac:dyDescent="0.25">
      <c r="A5172" s="14" t="s">
        <v>2826</v>
      </c>
      <c r="B5172" s="15">
        <v>42763.772083333337</v>
      </c>
      <c r="C5172" t="str">
        <f t="shared" si="160"/>
        <v>28-1-2017</v>
      </c>
      <c r="D5172">
        <f t="shared" si="161"/>
        <v>18</v>
      </c>
      <c r="E5172" s="14" t="s">
        <v>1143</v>
      </c>
    </row>
    <row r="5173" spans="1:5" x14ac:dyDescent="0.25">
      <c r="A5173" s="14" t="s">
        <v>253</v>
      </c>
      <c r="B5173" s="15">
        <v>42763.772696759261</v>
      </c>
      <c r="C5173" t="str">
        <f t="shared" si="160"/>
        <v>28-1-2017</v>
      </c>
      <c r="D5173">
        <f t="shared" si="161"/>
        <v>18</v>
      </c>
      <c r="E5173" s="14" t="s">
        <v>1145</v>
      </c>
    </row>
    <row r="5174" spans="1:5" x14ac:dyDescent="0.25">
      <c r="A5174" s="14" t="s">
        <v>2827</v>
      </c>
      <c r="B5174" s="15">
        <v>42763.772766203707</v>
      </c>
      <c r="C5174" t="str">
        <f t="shared" si="160"/>
        <v>28-1-2017</v>
      </c>
      <c r="D5174">
        <f t="shared" si="161"/>
        <v>18</v>
      </c>
      <c r="E5174" s="14" t="s">
        <v>1143</v>
      </c>
    </row>
    <row r="5175" spans="1:5" x14ac:dyDescent="0.25">
      <c r="A5175" s="14" t="s">
        <v>2827</v>
      </c>
      <c r="B5175" s="15">
        <v>42763.772766203707</v>
      </c>
      <c r="C5175" t="str">
        <f t="shared" si="160"/>
        <v>28-1-2017</v>
      </c>
      <c r="D5175">
        <f t="shared" si="161"/>
        <v>18</v>
      </c>
      <c r="E5175" s="14" t="s">
        <v>1143</v>
      </c>
    </row>
    <row r="5176" spans="1:5" x14ac:dyDescent="0.25">
      <c r="A5176" s="14" t="s">
        <v>374</v>
      </c>
      <c r="B5176" s="15">
        <v>42763.773206018515</v>
      </c>
      <c r="C5176" t="str">
        <f t="shared" si="160"/>
        <v>28-1-2017</v>
      </c>
      <c r="D5176">
        <f t="shared" si="161"/>
        <v>18</v>
      </c>
      <c r="E5176" s="14" t="s">
        <v>1147</v>
      </c>
    </row>
    <row r="5177" spans="1:5" x14ac:dyDescent="0.25">
      <c r="A5177" s="14" t="s">
        <v>1674</v>
      </c>
      <c r="B5177" s="15">
        <v>42763.773657407408</v>
      </c>
      <c r="C5177" t="str">
        <f t="shared" si="160"/>
        <v>28-1-2017</v>
      </c>
      <c r="D5177">
        <f t="shared" si="161"/>
        <v>18</v>
      </c>
      <c r="E5177" s="14" t="s">
        <v>1144</v>
      </c>
    </row>
    <row r="5178" spans="1:5" x14ac:dyDescent="0.25">
      <c r="A5178" s="14" t="s">
        <v>371</v>
      </c>
      <c r="B5178" s="14" t="s">
        <v>2985</v>
      </c>
      <c r="C5178" t="e">
        <f t="shared" si="160"/>
        <v>#VALUE!</v>
      </c>
      <c r="D5178" t="e">
        <f t="shared" si="161"/>
        <v>#VALUE!</v>
      </c>
      <c r="E5178" s="14" t="s">
        <v>1144</v>
      </c>
    </row>
    <row r="5179" spans="1:5" x14ac:dyDescent="0.25">
      <c r="A5179" s="14" t="s">
        <v>2828</v>
      </c>
      <c r="B5179" s="15">
        <v>42763.774004629631</v>
      </c>
      <c r="C5179" t="str">
        <f t="shared" si="160"/>
        <v>28-1-2017</v>
      </c>
      <c r="D5179">
        <f t="shared" si="161"/>
        <v>18</v>
      </c>
      <c r="E5179" s="14" t="s">
        <v>1145</v>
      </c>
    </row>
    <row r="5180" spans="1:5" x14ac:dyDescent="0.25">
      <c r="A5180" s="14" t="s">
        <v>2829</v>
      </c>
      <c r="B5180" s="15">
        <v>42763.774502314816</v>
      </c>
      <c r="C5180" t="str">
        <f t="shared" si="160"/>
        <v>28-1-2017</v>
      </c>
      <c r="D5180">
        <f t="shared" si="161"/>
        <v>18</v>
      </c>
      <c r="E5180" s="14" t="s">
        <v>1145</v>
      </c>
    </row>
    <row r="5181" spans="1:5" x14ac:dyDescent="0.25">
      <c r="A5181" s="14" t="s">
        <v>2830</v>
      </c>
      <c r="B5181" s="15">
        <v>42763.774618055555</v>
      </c>
      <c r="C5181" t="str">
        <f t="shared" si="160"/>
        <v>28-1-2017</v>
      </c>
      <c r="D5181">
        <f t="shared" si="161"/>
        <v>18</v>
      </c>
      <c r="E5181" s="14" t="s">
        <v>1143</v>
      </c>
    </row>
    <row r="5182" spans="1:5" x14ac:dyDescent="0.25">
      <c r="A5182" s="14" t="s">
        <v>2830</v>
      </c>
      <c r="B5182" s="15">
        <v>42763.774618055555</v>
      </c>
      <c r="C5182" t="str">
        <f t="shared" si="160"/>
        <v>28-1-2017</v>
      </c>
      <c r="D5182">
        <f t="shared" si="161"/>
        <v>18</v>
      </c>
      <c r="E5182" s="14" t="s">
        <v>1143</v>
      </c>
    </row>
    <row r="5183" spans="1:5" x14ac:dyDescent="0.25">
      <c r="A5183" s="14" t="s">
        <v>2831</v>
      </c>
      <c r="B5183" s="15">
        <v>42763.775381944448</v>
      </c>
      <c r="C5183" t="str">
        <f t="shared" si="160"/>
        <v>28-1-2017</v>
      </c>
      <c r="D5183">
        <f t="shared" si="161"/>
        <v>18</v>
      </c>
      <c r="E5183" s="14" t="s">
        <v>1143</v>
      </c>
    </row>
    <row r="5184" spans="1:5" x14ac:dyDescent="0.25">
      <c r="A5184" s="14" t="s">
        <v>2831</v>
      </c>
      <c r="B5184" s="15">
        <v>42763.775381944448</v>
      </c>
      <c r="C5184" t="str">
        <f t="shared" si="160"/>
        <v>28-1-2017</v>
      </c>
      <c r="D5184">
        <f t="shared" si="161"/>
        <v>18</v>
      </c>
      <c r="E5184" s="14" t="s">
        <v>1143</v>
      </c>
    </row>
    <row r="5185" spans="1:5" x14ac:dyDescent="0.25">
      <c r="A5185" s="14" t="s">
        <v>2831</v>
      </c>
      <c r="B5185" s="15">
        <v>42763.775381944448</v>
      </c>
      <c r="C5185" t="str">
        <f t="shared" si="160"/>
        <v>28-1-2017</v>
      </c>
      <c r="D5185">
        <f t="shared" si="161"/>
        <v>18</v>
      </c>
      <c r="E5185" s="14" t="s">
        <v>1143</v>
      </c>
    </row>
    <row r="5186" spans="1:5" x14ac:dyDescent="0.25">
      <c r="A5186" s="14" t="s">
        <v>2831</v>
      </c>
      <c r="B5186" s="15">
        <v>42763.775381944448</v>
      </c>
      <c r="C5186" t="str">
        <f t="shared" si="160"/>
        <v>28-1-2017</v>
      </c>
      <c r="D5186">
        <f t="shared" si="161"/>
        <v>18</v>
      </c>
      <c r="E5186" s="14" t="s">
        <v>1143</v>
      </c>
    </row>
    <row r="5187" spans="1:5" x14ac:dyDescent="0.25">
      <c r="A5187" s="14" t="s">
        <v>2831</v>
      </c>
      <c r="B5187" s="15">
        <v>42763.775381944448</v>
      </c>
      <c r="C5187" t="str">
        <f t="shared" ref="C5187:C5250" si="162">CONCATENATE(DAY(B5187),"-",MONTH(B5187),"-",YEAR(B5187))</f>
        <v>28-1-2017</v>
      </c>
      <c r="D5187">
        <f t="shared" ref="D5187:D5250" si="163">HOUR(B5187)</f>
        <v>18</v>
      </c>
      <c r="E5187" s="14" t="s">
        <v>1143</v>
      </c>
    </row>
    <row r="5188" spans="1:5" x14ac:dyDescent="0.25">
      <c r="A5188" s="14" t="s">
        <v>2831</v>
      </c>
      <c r="B5188" s="15">
        <v>42763.775381944448</v>
      </c>
      <c r="C5188" t="str">
        <f t="shared" si="162"/>
        <v>28-1-2017</v>
      </c>
      <c r="D5188">
        <f t="shared" si="163"/>
        <v>18</v>
      </c>
      <c r="E5188" s="14" t="s">
        <v>1143</v>
      </c>
    </row>
    <row r="5189" spans="1:5" x14ac:dyDescent="0.25">
      <c r="A5189" s="14" t="s">
        <v>46</v>
      </c>
      <c r="B5189" s="15">
        <v>42763.775717592594</v>
      </c>
      <c r="C5189" t="str">
        <f t="shared" si="162"/>
        <v>28-1-2017</v>
      </c>
      <c r="D5189">
        <f t="shared" si="163"/>
        <v>18</v>
      </c>
      <c r="E5189" s="14" t="s">
        <v>1145</v>
      </c>
    </row>
    <row r="5190" spans="1:5" x14ac:dyDescent="0.25">
      <c r="A5190" s="14" t="s">
        <v>2832</v>
      </c>
      <c r="B5190" s="15">
        <v>42763.775983796295</v>
      </c>
      <c r="C5190" t="str">
        <f t="shared" si="162"/>
        <v>28-1-2017</v>
      </c>
      <c r="D5190">
        <f t="shared" si="163"/>
        <v>18</v>
      </c>
      <c r="E5190" s="14" t="s">
        <v>1143</v>
      </c>
    </row>
    <row r="5191" spans="1:5" x14ac:dyDescent="0.25">
      <c r="A5191" s="14" t="s">
        <v>2832</v>
      </c>
      <c r="B5191" s="15">
        <v>42763.775983796295</v>
      </c>
      <c r="C5191" t="str">
        <f t="shared" si="162"/>
        <v>28-1-2017</v>
      </c>
      <c r="D5191">
        <f t="shared" si="163"/>
        <v>18</v>
      </c>
      <c r="E5191" s="14" t="s">
        <v>1143</v>
      </c>
    </row>
    <row r="5192" spans="1:5" x14ac:dyDescent="0.25">
      <c r="A5192" s="14" t="s">
        <v>2832</v>
      </c>
      <c r="B5192" s="15">
        <v>42763.775983796295</v>
      </c>
      <c r="C5192" t="str">
        <f t="shared" si="162"/>
        <v>28-1-2017</v>
      </c>
      <c r="D5192">
        <f t="shared" si="163"/>
        <v>18</v>
      </c>
      <c r="E5192" s="14" t="s">
        <v>1143</v>
      </c>
    </row>
    <row r="5193" spans="1:5" x14ac:dyDescent="0.25">
      <c r="A5193" s="14" t="s">
        <v>2832</v>
      </c>
      <c r="B5193" s="15">
        <v>42763.775983796295</v>
      </c>
      <c r="C5193" t="str">
        <f t="shared" si="162"/>
        <v>28-1-2017</v>
      </c>
      <c r="D5193">
        <f t="shared" si="163"/>
        <v>18</v>
      </c>
      <c r="E5193" s="14" t="s">
        <v>1143</v>
      </c>
    </row>
    <row r="5194" spans="1:5" x14ac:dyDescent="0.25">
      <c r="A5194" s="14" t="s">
        <v>2832</v>
      </c>
      <c r="B5194" s="15">
        <v>42763.775983796295</v>
      </c>
      <c r="C5194" t="str">
        <f t="shared" si="162"/>
        <v>28-1-2017</v>
      </c>
      <c r="D5194">
        <f t="shared" si="163"/>
        <v>18</v>
      </c>
      <c r="E5194" s="14" t="s">
        <v>1143</v>
      </c>
    </row>
    <row r="5195" spans="1:5" x14ac:dyDescent="0.25">
      <c r="A5195" s="14" t="s">
        <v>2832</v>
      </c>
      <c r="B5195" s="15">
        <v>42763.775983796295</v>
      </c>
      <c r="C5195" t="str">
        <f t="shared" si="162"/>
        <v>28-1-2017</v>
      </c>
      <c r="D5195">
        <f t="shared" si="163"/>
        <v>18</v>
      </c>
      <c r="E5195" s="14" t="s">
        <v>1143</v>
      </c>
    </row>
    <row r="5196" spans="1:5" x14ac:dyDescent="0.25">
      <c r="A5196" s="14" t="s">
        <v>257</v>
      </c>
      <c r="B5196" s="15">
        <v>42763.776712962965</v>
      </c>
      <c r="C5196" t="str">
        <f t="shared" si="162"/>
        <v>28-1-2017</v>
      </c>
      <c r="D5196">
        <f t="shared" si="163"/>
        <v>18</v>
      </c>
      <c r="E5196" s="14" t="s">
        <v>1145</v>
      </c>
    </row>
    <row r="5197" spans="1:5" x14ac:dyDescent="0.25">
      <c r="A5197" s="14" t="s">
        <v>257</v>
      </c>
      <c r="B5197" s="15">
        <v>42763.776712962965</v>
      </c>
      <c r="C5197" t="str">
        <f t="shared" si="162"/>
        <v>28-1-2017</v>
      </c>
      <c r="D5197">
        <f t="shared" si="163"/>
        <v>18</v>
      </c>
      <c r="E5197" s="14" t="s">
        <v>1145</v>
      </c>
    </row>
    <row r="5198" spans="1:5" x14ac:dyDescent="0.25">
      <c r="A5198" s="14" t="s">
        <v>2330</v>
      </c>
      <c r="B5198" s="15">
        <v>42763.77684027778</v>
      </c>
      <c r="C5198" t="str">
        <f t="shared" si="162"/>
        <v>28-1-2017</v>
      </c>
      <c r="D5198">
        <f t="shared" si="163"/>
        <v>18</v>
      </c>
      <c r="E5198" s="14" t="s">
        <v>1144</v>
      </c>
    </row>
    <row r="5199" spans="1:5" x14ac:dyDescent="0.25">
      <c r="A5199" s="14" t="s">
        <v>2833</v>
      </c>
      <c r="B5199" s="15">
        <v>42763.777118055557</v>
      </c>
      <c r="C5199" t="str">
        <f t="shared" si="162"/>
        <v>28-1-2017</v>
      </c>
      <c r="D5199">
        <f t="shared" si="163"/>
        <v>18</v>
      </c>
      <c r="E5199" s="14" t="s">
        <v>1143</v>
      </c>
    </row>
    <row r="5200" spans="1:5" x14ac:dyDescent="0.25">
      <c r="A5200" s="14" t="s">
        <v>2833</v>
      </c>
      <c r="B5200" s="15">
        <v>42763.777118055557</v>
      </c>
      <c r="C5200" t="str">
        <f t="shared" si="162"/>
        <v>28-1-2017</v>
      </c>
      <c r="D5200">
        <f t="shared" si="163"/>
        <v>18</v>
      </c>
      <c r="E5200" s="14" t="s">
        <v>1143</v>
      </c>
    </row>
    <row r="5201" spans="1:5" x14ac:dyDescent="0.25">
      <c r="A5201" s="14" t="s">
        <v>2833</v>
      </c>
      <c r="B5201" s="15">
        <v>42763.777118055557</v>
      </c>
      <c r="C5201" t="str">
        <f t="shared" si="162"/>
        <v>28-1-2017</v>
      </c>
      <c r="D5201">
        <f t="shared" si="163"/>
        <v>18</v>
      </c>
      <c r="E5201" s="14" t="s">
        <v>1143</v>
      </c>
    </row>
    <row r="5202" spans="1:5" x14ac:dyDescent="0.25">
      <c r="A5202" s="14" t="s">
        <v>2833</v>
      </c>
      <c r="B5202" s="15">
        <v>42763.777118055557</v>
      </c>
      <c r="C5202" t="str">
        <f t="shared" si="162"/>
        <v>28-1-2017</v>
      </c>
      <c r="D5202">
        <f t="shared" si="163"/>
        <v>18</v>
      </c>
      <c r="E5202" s="14" t="s">
        <v>1143</v>
      </c>
    </row>
    <row r="5203" spans="1:5" x14ac:dyDescent="0.25">
      <c r="A5203" s="14" t="s">
        <v>2834</v>
      </c>
      <c r="B5203" s="15">
        <v>42763.777499999997</v>
      </c>
      <c r="C5203" t="str">
        <f t="shared" si="162"/>
        <v>28-1-2017</v>
      </c>
      <c r="D5203">
        <f t="shared" si="163"/>
        <v>18</v>
      </c>
      <c r="E5203" s="14" t="s">
        <v>1144</v>
      </c>
    </row>
    <row r="5204" spans="1:5" x14ac:dyDescent="0.25">
      <c r="A5204" s="14" t="s">
        <v>2835</v>
      </c>
      <c r="B5204" s="15">
        <v>42763.778055555558</v>
      </c>
      <c r="C5204" t="str">
        <f t="shared" si="162"/>
        <v>28-1-2017</v>
      </c>
      <c r="D5204">
        <f t="shared" si="163"/>
        <v>18</v>
      </c>
      <c r="E5204" s="14" t="s">
        <v>1143</v>
      </c>
    </row>
    <row r="5205" spans="1:5" x14ac:dyDescent="0.25">
      <c r="A5205" s="14" t="s">
        <v>2835</v>
      </c>
      <c r="B5205" s="15">
        <v>42763.778055555558</v>
      </c>
      <c r="C5205" t="str">
        <f t="shared" si="162"/>
        <v>28-1-2017</v>
      </c>
      <c r="D5205">
        <f t="shared" si="163"/>
        <v>18</v>
      </c>
      <c r="E5205" s="14" t="s">
        <v>1143</v>
      </c>
    </row>
    <row r="5206" spans="1:5" x14ac:dyDescent="0.25">
      <c r="A5206" s="14" t="s">
        <v>2836</v>
      </c>
      <c r="B5206" s="15">
        <v>42763.77820601852</v>
      </c>
      <c r="C5206" t="str">
        <f t="shared" si="162"/>
        <v>28-1-2017</v>
      </c>
      <c r="D5206">
        <f t="shared" si="163"/>
        <v>18</v>
      </c>
      <c r="E5206" s="14" t="s">
        <v>1144</v>
      </c>
    </row>
    <row r="5207" spans="1:5" x14ac:dyDescent="0.25">
      <c r="A5207" s="14" t="s">
        <v>2837</v>
      </c>
      <c r="B5207" s="15">
        <v>42763.778460648151</v>
      </c>
      <c r="C5207" t="str">
        <f t="shared" si="162"/>
        <v>28-1-2017</v>
      </c>
      <c r="D5207">
        <f t="shared" si="163"/>
        <v>18</v>
      </c>
      <c r="E5207" s="14" t="s">
        <v>1144</v>
      </c>
    </row>
    <row r="5208" spans="1:5" x14ac:dyDescent="0.25">
      <c r="A5208" s="14" t="s">
        <v>71</v>
      </c>
      <c r="B5208" s="15">
        <v>42763.779178240744</v>
      </c>
      <c r="C5208" t="str">
        <f t="shared" si="162"/>
        <v>28-1-2017</v>
      </c>
      <c r="D5208">
        <f t="shared" si="163"/>
        <v>18</v>
      </c>
      <c r="E5208" s="14" t="s">
        <v>1145</v>
      </c>
    </row>
    <row r="5209" spans="1:5" x14ac:dyDescent="0.25">
      <c r="A5209" s="14" t="s">
        <v>2838</v>
      </c>
      <c r="B5209" s="15">
        <v>42763.779236111113</v>
      </c>
      <c r="C5209" t="str">
        <f t="shared" si="162"/>
        <v>28-1-2017</v>
      </c>
      <c r="D5209">
        <f t="shared" si="163"/>
        <v>18</v>
      </c>
      <c r="E5209" s="14" t="s">
        <v>1145</v>
      </c>
    </row>
    <row r="5210" spans="1:5" x14ac:dyDescent="0.25">
      <c r="A5210" s="14" t="s">
        <v>549</v>
      </c>
      <c r="B5210" s="15">
        <v>42763.780162037037</v>
      </c>
      <c r="C5210" t="str">
        <f t="shared" si="162"/>
        <v>28-1-2017</v>
      </c>
      <c r="D5210">
        <f t="shared" si="163"/>
        <v>18</v>
      </c>
      <c r="E5210" s="14" t="s">
        <v>1145</v>
      </c>
    </row>
    <row r="5211" spans="1:5" x14ac:dyDescent="0.25">
      <c r="A5211" s="14" t="s">
        <v>2839</v>
      </c>
      <c r="B5211" s="15">
        <v>42763.780266203707</v>
      </c>
      <c r="C5211" t="str">
        <f t="shared" si="162"/>
        <v>28-1-2017</v>
      </c>
      <c r="D5211">
        <f t="shared" si="163"/>
        <v>18</v>
      </c>
      <c r="E5211" s="14" t="s">
        <v>1145</v>
      </c>
    </row>
    <row r="5212" spans="1:5" x14ac:dyDescent="0.25">
      <c r="A5212" s="14" t="s">
        <v>2840</v>
      </c>
      <c r="B5212" s="15">
        <v>42763.780949074076</v>
      </c>
      <c r="C5212" t="str">
        <f t="shared" si="162"/>
        <v>28-1-2017</v>
      </c>
      <c r="D5212">
        <f t="shared" si="163"/>
        <v>18</v>
      </c>
      <c r="E5212" s="14" t="s">
        <v>1143</v>
      </c>
    </row>
    <row r="5213" spans="1:5" x14ac:dyDescent="0.25">
      <c r="A5213" s="14" t="s">
        <v>2840</v>
      </c>
      <c r="B5213" s="15">
        <v>42763.780949074076</v>
      </c>
      <c r="C5213" t="str">
        <f t="shared" si="162"/>
        <v>28-1-2017</v>
      </c>
      <c r="D5213">
        <f t="shared" si="163"/>
        <v>18</v>
      </c>
      <c r="E5213" s="14" t="s">
        <v>1143</v>
      </c>
    </row>
    <row r="5214" spans="1:5" x14ac:dyDescent="0.25">
      <c r="A5214" s="14" t="s">
        <v>2841</v>
      </c>
      <c r="B5214" s="15">
        <v>42763.782013888886</v>
      </c>
      <c r="C5214" t="str">
        <f t="shared" si="162"/>
        <v>28-1-2017</v>
      </c>
      <c r="D5214">
        <f t="shared" si="163"/>
        <v>18</v>
      </c>
      <c r="E5214" s="14" t="s">
        <v>1144</v>
      </c>
    </row>
    <row r="5215" spans="1:5" x14ac:dyDescent="0.25">
      <c r="A5215" s="14" t="s">
        <v>2514</v>
      </c>
      <c r="B5215" s="14" t="s">
        <v>2985</v>
      </c>
      <c r="C5215" t="e">
        <f t="shared" si="162"/>
        <v>#VALUE!</v>
      </c>
      <c r="D5215" t="e">
        <f t="shared" si="163"/>
        <v>#VALUE!</v>
      </c>
      <c r="E5215" s="14" t="s">
        <v>1150</v>
      </c>
    </row>
    <row r="5216" spans="1:5" x14ac:dyDescent="0.25">
      <c r="A5216" s="14" t="s">
        <v>2514</v>
      </c>
      <c r="B5216" s="14" t="s">
        <v>2985</v>
      </c>
      <c r="C5216" t="e">
        <f t="shared" si="162"/>
        <v>#VALUE!</v>
      </c>
      <c r="D5216" t="e">
        <f t="shared" si="163"/>
        <v>#VALUE!</v>
      </c>
      <c r="E5216" s="14" t="s">
        <v>1150</v>
      </c>
    </row>
    <row r="5217" spans="1:5" x14ac:dyDescent="0.25">
      <c r="A5217" s="14" t="s">
        <v>326</v>
      </c>
      <c r="B5217" s="15">
        <v>42763.782500000001</v>
      </c>
      <c r="C5217" t="str">
        <f t="shared" si="162"/>
        <v>28-1-2017</v>
      </c>
      <c r="D5217">
        <f t="shared" si="163"/>
        <v>18</v>
      </c>
      <c r="E5217" s="14" t="s">
        <v>1145</v>
      </c>
    </row>
    <row r="5218" spans="1:5" x14ac:dyDescent="0.25">
      <c r="A5218" s="14" t="s">
        <v>1776</v>
      </c>
      <c r="B5218" s="15">
        <v>42763.783159722225</v>
      </c>
      <c r="C5218" t="str">
        <f t="shared" si="162"/>
        <v>28-1-2017</v>
      </c>
      <c r="D5218">
        <f t="shared" si="163"/>
        <v>18</v>
      </c>
      <c r="E5218" s="14" t="s">
        <v>1143</v>
      </c>
    </row>
    <row r="5219" spans="1:5" x14ac:dyDescent="0.25">
      <c r="A5219" s="14" t="s">
        <v>1776</v>
      </c>
      <c r="B5219" s="15">
        <v>42763.783159722225</v>
      </c>
      <c r="C5219" t="str">
        <f t="shared" si="162"/>
        <v>28-1-2017</v>
      </c>
      <c r="D5219">
        <f t="shared" si="163"/>
        <v>18</v>
      </c>
      <c r="E5219" s="14" t="s">
        <v>1143</v>
      </c>
    </row>
    <row r="5220" spans="1:5" x14ac:dyDescent="0.25">
      <c r="A5220" s="14" t="s">
        <v>1776</v>
      </c>
      <c r="B5220" s="15">
        <v>42763.783159722225</v>
      </c>
      <c r="C5220" t="str">
        <f t="shared" si="162"/>
        <v>28-1-2017</v>
      </c>
      <c r="D5220">
        <f t="shared" si="163"/>
        <v>18</v>
      </c>
      <c r="E5220" s="14" t="s">
        <v>1143</v>
      </c>
    </row>
    <row r="5221" spans="1:5" x14ac:dyDescent="0.25">
      <c r="A5221" s="14" t="s">
        <v>1776</v>
      </c>
      <c r="B5221" s="15">
        <v>42763.783159722225</v>
      </c>
      <c r="C5221" t="str">
        <f t="shared" si="162"/>
        <v>28-1-2017</v>
      </c>
      <c r="D5221">
        <f t="shared" si="163"/>
        <v>18</v>
      </c>
      <c r="E5221" s="14" t="s">
        <v>1143</v>
      </c>
    </row>
    <row r="5222" spans="1:5" x14ac:dyDescent="0.25">
      <c r="A5222" s="14" t="s">
        <v>2842</v>
      </c>
      <c r="B5222" s="15">
        <v>42763.783449074072</v>
      </c>
      <c r="C5222" t="str">
        <f t="shared" si="162"/>
        <v>28-1-2017</v>
      </c>
      <c r="D5222">
        <f t="shared" si="163"/>
        <v>18</v>
      </c>
      <c r="E5222" s="14" t="s">
        <v>1145</v>
      </c>
    </row>
    <row r="5223" spans="1:5" x14ac:dyDescent="0.25">
      <c r="A5223" s="14" t="s">
        <v>151</v>
      </c>
      <c r="B5223" s="15">
        <v>42763.784189814818</v>
      </c>
      <c r="C5223" t="str">
        <f t="shared" si="162"/>
        <v>28-1-2017</v>
      </c>
      <c r="D5223">
        <f t="shared" si="163"/>
        <v>18</v>
      </c>
      <c r="E5223" s="14" t="s">
        <v>1144</v>
      </c>
    </row>
    <row r="5224" spans="1:5" x14ac:dyDescent="0.25">
      <c r="A5224" s="14" t="s">
        <v>258</v>
      </c>
      <c r="B5224" s="15">
        <v>42763.784594907411</v>
      </c>
      <c r="C5224" t="str">
        <f t="shared" si="162"/>
        <v>28-1-2017</v>
      </c>
      <c r="D5224">
        <f t="shared" si="163"/>
        <v>18</v>
      </c>
      <c r="E5224" s="14" t="s">
        <v>1145</v>
      </c>
    </row>
    <row r="5225" spans="1:5" x14ac:dyDescent="0.25">
      <c r="A5225" s="14" t="s">
        <v>2843</v>
      </c>
      <c r="B5225" s="15">
        <v>42763.785428240742</v>
      </c>
      <c r="C5225" t="str">
        <f t="shared" si="162"/>
        <v>28-1-2017</v>
      </c>
      <c r="D5225">
        <f t="shared" si="163"/>
        <v>18</v>
      </c>
      <c r="E5225" s="14" t="s">
        <v>1143</v>
      </c>
    </row>
    <row r="5226" spans="1:5" x14ac:dyDescent="0.25">
      <c r="A5226" s="14" t="s">
        <v>2843</v>
      </c>
      <c r="B5226" s="15">
        <v>42763.785428240742</v>
      </c>
      <c r="C5226" t="str">
        <f t="shared" si="162"/>
        <v>28-1-2017</v>
      </c>
      <c r="D5226">
        <f t="shared" si="163"/>
        <v>18</v>
      </c>
      <c r="E5226" s="14" t="s">
        <v>1143</v>
      </c>
    </row>
    <row r="5227" spans="1:5" x14ac:dyDescent="0.25">
      <c r="A5227" s="14" t="s">
        <v>5</v>
      </c>
      <c r="B5227" s="15">
        <v>42763.785682870373</v>
      </c>
      <c r="C5227" t="str">
        <f t="shared" si="162"/>
        <v>28-1-2017</v>
      </c>
      <c r="D5227">
        <f t="shared" si="163"/>
        <v>18</v>
      </c>
      <c r="E5227" s="14" t="s">
        <v>1145</v>
      </c>
    </row>
    <row r="5228" spans="1:5" x14ac:dyDescent="0.25">
      <c r="A5228" s="14" t="s">
        <v>629</v>
      </c>
      <c r="B5228" s="14" t="s">
        <v>2985</v>
      </c>
      <c r="C5228" t="e">
        <f t="shared" si="162"/>
        <v>#VALUE!</v>
      </c>
      <c r="D5228" t="e">
        <f t="shared" si="163"/>
        <v>#VALUE!</v>
      </c>
      <c r="E5228" s="14" t="s">
        <v>1150</v>
      </c>
    </row>
    <row r="5229" spans="1:5" x14ac:dyDescent="0.25">
      <c r="A5229" s="14" t="s">
        <v>629</v>
      </c>
      <c r="B5229" s="14" t="s">
        <v>2985</v>
      </c>
      <c r="C5229" t="e">
        <f t="shared" si="162"/>
        <v>#VALUE!</v>
      </c>
      <c r="D5229" t="e">
        <f t="shared" si="163"/>
        <v>#VALUE!</v>
      </c>
      <c r="E5229" s="14" t="s">
        <v>1150</v>
      </c>
    </row>
    <row r="5230" spans="1:5" x14ac:dyDescent="0.25">
      <c r="A5230" s="14" t="s">
        <v>2844</v>
      </c>
      <c r="B5230" s="15">
        <v>42763.786458333336</v>
      </c>
      <c r="C5230" t="str">
        <f t="shared" si="162"/>
        <v>28-1-2017</v>
      </c>
      <c r="D5230">
        <f t="shared" si="163"/>
        <v>18</v>
      </c>
      <c r="E5230" s="14" t="s">
        <v>1143</v>
      </c>
    </row>
    <row r="5231" spans="1:5" x14ac:dyDescent="0.25">
      <c r="A5231" s="14" t="s">
        <v>2844</v>
      </c>
      <c r="B5231" s="15">
        <v>42763.786458333336</v>
      </c>
      <c r="C5231" t="str">
        <f t="shared" si="162"/>
        <v>28-1-2017</v>
      </c>
      <c r="D5231">
        <f t="shared" si="163"/>
        <v>18</v>
      </c>
      <c r="E5231" s="14" t="s">
        <v>1143</v>
      </c>
    </row>
    <row r="5232" spans="1:5" x14ac:dyDescent="0.25">
      <c r="A5232" s="14" t="s">
        <v>2844</v>
      </c>
      <c r="B5232" s="15">
        <v>42763.786458333336</v>
      </c>
      <c r="C5232" t="str">
        <f t="shared" si="162"/>
        <v>28-1-2017</v>
      </c>
      <c r="D5232">
        <f t="shared" si="163"/>
        <v>18</v>
      </c>
      <c r="E5232" s="14" t="s">
        <v>1143</v>
      </c>
    </row>
    <row r="5233" spans="1:5" x14ac:dyDescent="0.25">
      <c r="A5233" s="14" t="s">
        <v>2844</v>
      </c>
      <c r="B5233" s="15">
        <v>42763.786458333336</v>
      </c>
      <c r="C5233" t="str">
        <f t="shared" si="162"/>
        <v>28-1-2017</v>
      </c>
      <c r="D5233">
        <f t="shared" si="163"/>
        <v>18</v>
      </c>
      <c r="E5233" s="14" t="s">
        <v>1143</v>
      </c>
    </row>
    <row r="5234" spans="1:5" x14ac:dyDescent="0.25">
      <c r="A5234" s="14" t="s">
        <v>379</v>
      </c>
      <c r="B5234" s="15">
        <v>42763.786481481482</v>
      </c>
      <c r="C5234" t="str">
        <f t="shared" si="162"/>
        <v>28-1-2017</v>
      </c>
      <c r="D5234">
        <f t="shared" si="163"/>
        <v>18</v>
      </c>
      <c r="E5234" s="14" t="s">
        <v>1147</v>
      </c>
    </row>
    <row r="5235" spans="1:5" x14ac:dyDescent="0.25">
      <c r="A5235" s="14" t="s">
        <v>1372</v>
      </c>
      <c r="B5235" s="15">
        <v>42763.787060185183</v>
      </c>
      <c r="C5235" t="str">
        <f t="shared" si="162"/>
        <v>28-1-2017</v>
      </c>
      <c r="D5235">
        <f t="shared" si="163"/>
        <v>18</v>
      </c>
      <c r="E5235" s="14" t="s">
        <v>1144</v>
      </c>
    </row>
    <row r="5236" spans="1:5" x14ac:dyDescent="0.25">
      <c r="A5236" s="14" t="s">
        <v>2845</v>
      </c>
      <c r="B5236" s="15">
        <v>42763.787268518521</v>
      </c>
      <c r="C5236" t="str">
        <f t="shared" si="162"/>
        <v>28-1-2017</v>
      </c>
      <c r="D5236">
        <f t="shared" si="163"/>
        <v>18</v>
      </c>
      <c r="E5236" s="14" t="s">
        <v>1143</v>
      </c>
    </row>
    <row r="5237" spans="1:5" x14ac:dyDescent="0.25">
      <c r="A5237" s="14" t="s">
        <v>2845</v>
      </c>
      <c r="B5237" s="15">
        <v>42763.787268518521</v>
      </c>
      <c r="C5237" t="str">
        <f t="shared" si="162"/>
        <v>28-1-2017</v>
      </c>
      <c r="D5237">
        <f t="shared" si="163"/>
        <v>18</v>
      </c>
      <c r="E5237" s="14" t="s">
        <v>1143</v>
      </c>
    </row>
    <row r="5238" spans="1:5" x14ac:dyDescent="0.25">
      <c r="A5238" s="14" t="s">
        <v>2846</v>
      </c>
      <c r="B5238" s="15">
        <v>42763.787372685183</v>
      </c>
      <c r="C5238" t="str">
        <f t="shared" si="162"/>
        <v>28-1-2017</v>
      </c>
      <c r="D5238">
        <f t="shared" si="163"/>
        <v>18</v>
      </c>
      <c r="E5238" s="14" t="s">
        <v>1144</v>
      </c>
    </row>
    <row r="5239" spans="1:5" x14ac:dyDescent="0.25">
      <c r="A5239" s="14" t="s">
        <v>293</v>
      </c>
      <c r="B5239" s="15">
        <v>42763.787604166668</v>
      </c>
      <c r="C5239" t="str">
        <f t="shared" si="162"/>
        <v>28-1-2017</v>
      </c>
      <c r="D5239">
        <f t="shared" si="163"/>
        <v>18</v>
      </c>
      <c r="E5239" s="14" t="s">
        <v>1145</v>
      </c>
    </row>
    <row r="5240" spans="1:5" x14ac:dyDescent="0.25">
      <c r="A5240" s="14" t="s">
        <v>2847</v>
      </c>
      <c r="B5240" s="15">
        <v>42763.787962962961</v>
      </c>
      <c r="C5240" t="str">
        <f t="shared" si="162"/>
        <v>28-1-2017</v>
      </c>
      <c r="D5240">
        <f t="shared" si="163"/>
        <v>18</v>
      </c>
      <c r="E5240" s="14" t="s">
        <v>1143</v>
      </c>
    </row>
    <row r="5241" spans="1:5" x14ac:dyDescent="0.25">
      <c r="A5241" s="14" t="s">
        <v>2847</v>
      </c>
      <c r="B5241" s="15">
        <v>42763.787962962961</v>
      </c>
      <c r="C5241" t="str">
        <f t="shared" si="162"/>
        <v>28-1-2017</v>
      </c>
      <c r="D5241">
        <f t="shared" si="163"/>
        <v>18</v>
      </c>
      <c r="E5241" s="14" t="s">
        <v>1143</v>
      </c>
    </row>
    <row r="5242" spans="1:5" x14ac:dyDescent="0.25">
      <c r="A5242" s="14" t="s">
        <v>2516</v>
      </c>
      <c r="B5242" s="15">
        <v>42763.788310185184</v>
      </c>
      <c r="C5242" t="str">
        <f t="shared" si="162"/>
        <v>28-1-2017</v>
      </c>
      <c r="D5242">
        <f t="shared" si="163"/>
        <v>18</v>
      </c>
      <c r="E5242" s="14" t="s">
        <v>1144</v>
      </c>
    </row>
    <row r="5243" spans="1:5" x14ac:dyDescent="0.25">
      <c r="A5243" s="14" t="s">
        <v>1768</v>
      </c>
      <c r="B5243" s="15">
        <v>42763.788634259261</v>
      </c>
      <c r="C5243" t="str">
        <f t="shared" si="162"/>
        <v>28-1-2017</v>
      </c>
      <c r="D5243">
        <f t="shared" si="163"/>
        <v>18</v>
      </c>
      <c r="E5243" s="14" t="s">
        <v>1145</v>
      </c>
    </row>
    <row r="5244" spans="1:5" x14ac:dyDescent="0.25">
      <c r="A5244" s="14" t="s">
        <v>2848</v>
      </c>
      <c r="B5244" s="15">
        <v>42763.788981481484</v>
      </c>
      <c r="C5244" t="str">
        <f t="shared" si="162"/>
        <v>28-1-2017</v>
      </c>
      <c r="D5244">
        <f t="shared" si="163"/>
        <v>18</v>
      </c>
      <c r="E5244" s="14" t="s">
        <v>1145</v>
      </c>
    </row>
    <row r="5245" spans="1:5" x14ac:dyDescent="0.25">
      <c r="A5245" s="14" t="s">
        <v>2849</v>
      </c>
      <c r="B5245" s="15">
        <v>42763.7891087963</v>
      </c>
      <c r="C5245" t="str">
        <f t="shared" si="162"/>
        <v>28-1-2017</v>
      </c>
      <c r="D5245">
        <f t="shared" si="163"/>
        <v>18</v>
      </c>
      <c r="E5245" s="14" t="s">
        <v>1143</v>
      </c>
    </row>
    <row r="5246" spans="1:5" x14ac:dyDescent="0.25">
      <c r="A5246" s="14" t="s">
        <v>2849</v>
      </c>
      <c r="B5246" s="15">
        <v>42763.7891087963</v>
      </c>
      <c r="C5246" t="str">
        <f t="shared" si="162"/>
        <v>28-1-2017</v>
      </c>
      <c r="D5246">
        <f t="shared" si="163"/>
        <v>18</v>
      </c>
      <c r="E5246" s="14" t="s">
        <v>1143</v>
      </c>
    </row>
    <row r="5247" spans="1:5" x14ac:dyDescent="0.25">
      <c r="A5247" s="14" t="s">
        <v>2849</v>
      </c>
      <c r="B5247" s="15">
        <v>42763.7891087963</v>
      </c>
      <c r="C5247" t="str">
        <f t="shared" si="162"/>
        <v>28-1-2017</v>
      </c>
      <c r="D5247">
        <f t="shared" si="163"/>
        <v>18</v>
      </c>
      <c r="E5247" s="14" t="s">
        <v>1143</v>
      </c>
    </row>
    <row r="5248" spans="1:5" x14ac:dyDescent="0.25">
      <c r="A5248" s="14" t="s">
        <v>2849</v>
      </c>
      <c r="B5248" s="15">
        <v>42763.7891087963</v>
      </c>
      <c r="C5248" t="str">
        <f t="shared" si="162"/>
        <v>28-1-2017</v>
      </c>
      <c r="D5248">
        <f t="shared" si="163"/>
        <v>18</v>
      </c>
      <c r="E5248" s="14" t="s">
        <v>1143</v>
      </c>
    </row>
    <row r="5249" spans="1:5" x14ac:dyDescent="0.25">
      <c r="A5249" s="14" t="s">
        <v>191</v>
      </c>
      <c r="B5249" s="14" t="s">
        <v>2985</v>
      </c>
      <c r="C5249" t="e">
        <f t="shared" si="162"/>
        <v>#VALUE!</v>
      </c>
      <c r="D5249" t="e">
        <f t="shared" si="163"/>
        <v>#VALUE!</v>
      </c>
      <c r="E5249" s="14" t="s">
        <v>1150</v>
      </c>
    </row>
    <row r="5250" spans="1:5" x14ac:dyDescent="0.25">
      <c r="A5250" s="14" t="s">
        <v>191</v>
      </c>
      <c r="B5250" s="14" t="s">
        <v>2985</v>
      </c>
      <c r="C5250" t="e">
        <f t="shared" si="162"/>
        <v>#VALUE!</v>
      </c>
      <c r="D5250" t="e">
        <f t="shared" si="163"/>
        <v>#VALUE!</v>
      </c>
      <c r="E5250" s="14" t="s">
        <v>1150</v>
      </c>
    </row>
    <row r="5251" spans="1:5" x14ac:dyDescent="0.25">
      <c r="A5251" s="14" t="s">
        <v>104</v>
      </c>
      <c r="B5251" s="15">
        <v>42763.789780092593</v>
      </c>
      <c r="C5251" t="str">
        <f t="shared" ref="C5251:C5314" si="164">CONCATENATE(DAY(B5251),"-",MONTH(B5251),"-",YEAR(B5251))</f>
        <v>28-1-2017</v>
      </c>
      <c r="D5251">
        <f t="shared" ref="D5251:D5314" si="165">HOUR(B5251)</f>
        <v>18</v>
      </c>
      <c r="E5251" s="14" t="s">
        <v>1145</v>
      </c>
    </row>
    <row r="5252" spans="1:5" x14ac:dyDescent="0.25">
      <c r="A5252" s="14" t="s">
        <v>2078</v>
      </c>
      <c r="B5252" s="15">
        <v>42763.790127314816</v>
      </c>
      <c r="C5252" t="str">
        <f t="shared" si="164"/>
        <v>28-1-2017</v>
      </c>
      <c r="D5252">
        <f t="shared" si="165"/>
        <v>18</v>
      </c>
      <c r="E5252" s="14" t="s">
        <v>1144</v>
      </c>
    </row>
    <row r="5253" spans="1:5" x14ac:dyDescent="0.25">
      <c r="A5253" s="14" t="s">
        <v>492</v>
      </c>
      <c r="B5253" s="15">
        <v>42763.790208333332</v>
      </c>
      <c r="C5253" t="str">
        <f t="shared" si="164"/>
        <v>28-1-2017</v>
      </c>
      <c r="D5253">
        <f t="shared" si="165"/>
        <v>18</v>
      </c>
      <c r="E5253" s="14" t="s">
        <v>1143</v>
      </c>
    </row>
    <row r="5254" spans="1:5" x14ac:dyDescent="0.25">
      <c r="A5254" s="14" t="s">
        <v>492</v>
      </c>
      <c r="B5254" s="15">
        <v>42763.790208333332</v>
      </c>
      <c r="C5254" t="str">
        <f t="shared" si="164"/>
        <v>28-1-2017</v>
      </c>
      <c r="D5254">
        <f t="shared" si="165"/>
        <v>18</v>
      </c>
      <c r="E5254" s="14" t="s">
        <v>1143</v>
      </c>
    </row>
    <row r="5255" spans="1:5" x14ac:dyDescent="0.25">
      <c r="A5255" s="14" t="s">
        <v>2850</v>
      </c>
      <c r="B5255" s="15">
        <v>42763.790983796294</v>
      </c>
      <c r="C5255" t="str">
        <f t="shared" si="164"/>
        <v>28-1-2017</v>
      </c>
      <c r="D5255">
        <f t="shared" si="165"/>
        <v>18</v>
      </c>
      <c r="E5255" s="14" t="s">
        <v>1145</v>
      </c>
    </row>
    <row r="5256" spans="1:5" x14ac:dyDescent="0.25">
      <c r="A5256" s="14" t="s">
        <v>2851</v>
      </c>
      <c r="B5256" s="15">
        <v>42763.791192129633</v>
      </c>
      <c r="C5256" t="str">
        <f t="shared" si="164"/>
        <v>28-1-2017</v>
      </c>
      <c r="D5256">
        <f t="shared" si="165"/>
        <v>18</v>
      </c>
      <c r="E5256" s="14" t="s">
        <v>1143</v>
      </c>
    </row>
    <row r="5257" spans="1:5" x14ac:dyDescent="0.25">
      <c r="A5257" s="14" t="s">
        <v>2851</v>
      </c>
      <c r="B5257" s="15">
        <v>42763.791192129633</v>
      </c>
      <c r="C5257" t="str">
        <f t="shared" si="164"/>
        <v>28-1-2017</v>
      </c>
      <c r="D5257">
        <f t="shared" si="165"/>
        <v>18</v>
      </c>
      <c r="E5257" s="14" t="s">
        <v>1143</v>
      </c>
    </row>
    <row r="5258" spans="1:5" x14ac:dyDescent="0.25">
      <c r="A5258" s="14" t="s">
        <v>2852</v>
      </c>
      <c r="B5258" s="15">
        <v>42763.792002314818</v>
      </c>
      <c r="C5258" t="str">
        <f t="shared" si="164"/>
        <v>28-1-2017</v>
      </c>
      <c r="D5258">
        <f t="shared" si="165"/>
        <v>19</v>
      </c>
      <c r="E5258" s="14" t="s">
        <v>1145</v>
      </c>
    </row>
    <row r="5259" spans="1:5" x14ac:dyDescent="0.25">
      <c r="A5259" s="14" t="s">
        <v>1507</v>
      </c>
      <c r="B5259" s="15">
        <v>42763.792256944442</v>
      </c>
      <c r="C5259" t="str">
        <f t="shared" si="164"/>
        <v>28-1-2017</v>
      </c>
      <c r="D5259">
        <f t="shared" si="165"/>
        <v>19</v>
      </c>
      <c r="E5259" s="14" t="s">
        <v>1145</v>
      </c>
    </row>
    <row r="5260" spans="1:5" x14ac:dyDescent="0.25">
      <c r="A5260" s="14" t="s">
        <v>1173</v>
      </c>
      <c r="B5260" s="15">
        <v>42763.79277777778</v>
      </c>
      <c r="C5260" t="str">
        <f t="shared" si="164"/>
        <v>28-1-2017</v>
      </c>
      <c r="D5260">
        <f t="shared" si="165"/>
        <v>19</v>
      </c>
      <c r="E5260" s="14" t="s">
        <v>1143</v>
      </c>
    </row>
    <row r="5261" spans="1:5" x14ac:dyDescent="0.25">
      <c r="A5261" s="14" t="s">
        <v>1173</v>
      </c>
      <c r="B5261" s="15">
        <v>42763.79277777778</v>
      </c>
      <c r="C5261" t="str">
        <f t="shared" si="164"/>
        <v>28-1-2017</v>
      </c>
      <c r="D5261">
        <f t="shared" si="165"/>
        <v>19</v>
      </c>
      <c r="E5261" s="14" t="s">
        <v>1143</v>
      </c>
    </row>
    <row r="5262" spans="1:5" x14ac:dyDescent="0.25">
      <c r="A5262" s="14" t="s">
        <v>2674</v>
      </c>
      <c r="B5262" s="15">
        <v>42763.793206018519</v>
      </c>
      <c r="C5262" t="str">
        <f t="shared" si="164"/>
        <v>28-1-2017</v>
      </c>
      <c r="D5262">
        <f t="shared" si="165"/>
        <v>19</v>
      </c>
      <c r="E5262" s="14" t="s">
        <v>1145</v>
      </c>
    </row>
    <row r="5263" spans="1:5" x14ac:dyDescent="0.25">
      <c r="A5263" s="14" t="s">
        <v>2853</v>
      </c>
      <c r="B5263" s="15">
        <v>42763.793506944443</v>
      </c>
      <c r="C5263" t="str">
        <f t="shared" si="164"/>
        <v>28-1-2017</v>
      </c>
      <c r="D5263">
        <f t="shared" si="165"/>
        <v>19</v>
      </c>
      <c r="E5263" s="14" t="s">
        <v>1143</v>
      </c>
    </row>
    <row r="5264" spans="1:5" x14ac:dyDescent="0.25">
      <c r="A5264" s="14" t="s">
        <v>2853</v>
      </c>
      <c r="B5264" s="15">
        <v>42763.793506944443</v>
      </c>
      <c r="C5264" t="str">
        <f t="shared" si="164"/>
        <v>28-1-2017</v>
      </c>
      <c r="D5264">
        <f t="shared" si="165"/>
        <v>19</v>
      </c>
      <c r="E5264" s="14" t="s">
        <v>1143</v>
      </c>
    </row>
    <row r="5265" spans="1:5" x14ac:dyDescent="0.25">
      <c r="A5265" s="14" t="s">
        <v>505</v>
      </c>
      <c r="B5265" s="15">
        <v>42763.79420138889</v>
      </c>
      <c r="C5265" t="str">
        <f t="shared" si="164"/>
        <v>28-1-2017</v>
      </c>
      <c r="D5265">
        <f t="shared" si="165"/>
        <v>19</v>
      </c>
      <c r="E5265" s="14" t="s">
        <v>1144</v>
      </c>
    </row>
    <row r="5266" spans="1:5" x14ac:dyDescent="0.25">
      <c r="A5266" s="14" t="s">
        <v>2092</v>
      </c>
      <c r="B5266" s="15">
        <v>42763.794456018521</v>
      </c>
      <c r="C5266" t="str">
        <f t="shared" si="164"/>
        <v>28-1-2017</v>
      </c>
      <c r="D5266">
        <f t="shared" si="165"/>
        <v>19</v>
      </c>
      <c r="E5266" s="14" t="s">
        <v>1143</v>
      </c>
    </row>
    <row r="5267" spans="1:5" x14ac:dyDescent="0.25">
      <c r="A5267" s="14" t="s">
        <v>2092</v>
      </c>
      <c r="B5267" s="15">
        <v>42763.794456018521</v>
      </c>
      <c r="C5267" t="str">
        <f t="shared" si="164"/>
        <v>28-1-2017</v>
      </c>
      <c r="D5267">
        <f t="shared" si="165"/>
        <v>19</v>
      </c>
      <c r="E5267" s="14" t="s">
        <v>1143</v>
      </c>
    </row>
    <row r="5268" spans="1:5" x14ac:dyDescent="0.25">
      <c r="A5268" s="14" t="s">
        <v>2092</v>
      </c>
      <c r="B5268" s="15">
        <v>42763.794456018521</v>
      </c>
      <c r="C5268" t="str">
        <f t="shared" si="164"/>
        <v>28-1-2017</v>
      </c>
      <c r="D5268">
        <f t="shared" si="165"/>
        <v>19</v>
      </c>
      <c r="E5268" s="14" t="s">
        <v>1143</v>
      </c>
    </row>
    <row r="5269" spans="1:5" x14ac:dyDescent="0.25">
      <c r="A5269" s="14" t="s">
        <v>2092</v>
      </c>
      <c r="B5269" s="15">
        <v>42763.794456018521</v>
      </c>
      <c r="C5269" t="str">
        <f t="shared" si="164"/>
        <v>28-1-2017</v>
      </c>
      <c r="D5269">
        <f t="shared" si="165"/>
        <v>19</v>
      </c>
      <c r="E5269" s="14" t="s">
        <v>1143</v>
      </c>
    </row>
    <row r="5270" spans="1:5" x14ac:dyDescent="0.25">
      <c r="A5270" s="14" t="s">
        <v>152</v>
      </c>
      <c r="B5270" s="15">
        <v>42763.794456018521</v>
      </c>
      <c r="C5270" t="str">
        <f t="shared" si="164"/>
        <v>28-1-2017</v>
      </c>
      <c r="D5270">
        <f t="shared" si="165"/>
        <v>19</v>
      </c>
      <c r="E5270" s="14" t="s">
        <v>1144</v>
      </c>
    </row>
    <row r="5271" spans="1:5" x14ac:dyDescent="0.25">
      <c r="A5271" s="14" t="s">
        <v>2854</v>
      </c>
      <c r="B5271" s="15">
        <v>42763.79482638889</v>
      </c>
      <c r="C5271" t="str">
        <f t="shared" si="164"/>
        <v>28-1-2017</v>
      </c>
      <c r="D5271">
        <f t="shared" si="165"/>
        <v>19</v>
      </c>
      <c r="E5271" s="14" t="s">
        <v>1145</v>
      </c>
    </row>
    <row r="5272" spans="1:5" x14ac:dyDescent="0.25">
      <c r="A5272" s="14" t="s">
        <v>1535</v>
      </c>
      <c r="B5272" s="15">
        <v>42763.79515046296</v>
      </c>
      <c r="C5272" t="str">
        <f t="shared" si="164"/>
        <v>28-1-2017</v>
      </c>
      <c r="D5272">
        <f t="shared" si="165"/>
        <v>19</v>
      </c>
      <c r="E5272" s="14" t="s">
        <v>1145</v>
      </c>
    </row>
    <row r="5273" spans="1:5" x14ac:dyDescent="0.25">
      <c r="A5273" s="14" t="s">
        <v>1565</v>
      </c>
      <c r="B5273" s="15">
        <v>42763.795486111114</v>
      </c>
      <c r="C5273" t="str">
        <f t="shared" si="164"/>
        <v>28-1-2017</v>
      </c>
      <c r="D5273">
        <f t="shared" si="165"/>
        <v>19</v>
      </c>
      <c r="E5273" s="14" t="s">
        <v>1145</v>
      </c>
    </row>
    <row r="5274" spans="1:5" x14ac:dyDescent="0.25">
      <c r="A5274" s="14" t="s">
        <v>1565</v>
      </c>
      <c r="B5274" s="15">
        <v>42763.795486111114</v>
      </c>
      <c r="C5274" t="str">
        <f t="shared" si="164"/>
        <v>28-1-2017</v>
      </c>
      <c r="D5274">
        <f t="shared" si="165"/>
        <v>19</v>
      </c>
      <c r="E5274" s="14" t="s">
        <v>1145</v>
      </c>
    </row>
    <row r="5275" spans="1:5" x14ac:dyDescent="0.25">
      <c r="A5275" s="14" t="s">
        <v>163</v>
      </c>
      <c r="B5275" s="15">
        <v>42763.795810185184</v>
      </c>
      <c r="C5275" t="str">
        <f t="shared" si="164"/>
        <v>28-1-2017</v>
      </c>
      <c r="D5275">
        <f t="shared" si="165"/>
        <v>19</v>
      </c>
      <c r="E5275" s="14" t="s">
        <v>1145</v>
      </c>
    </row>
    <row r="5276" spans="1:5" x14ac:dyDescent="0.25">
      <c r="A5276" s="14" t="s">
        <v>1886</v>
      </c>
      <c r="B5276" s="15">
        <v>42763.796597222223</v>
      </c>
      <c r="C5276" t="str">
        <f t="shared" si="164"/>
        <v>28-1-2017</v>
      </c>
      <c r="D5276">
        <f t="shared" si="165"/>
        <v>19</v>
      </c>
      <c r="E5276" s="14" t="s">
        <v>1143</v>
      </c>
    </row>
    <row r="5277" spans="1:5" x14ac:dyDescent="0.25">
      <c r="A5277" s="14" t="s">
        <v>1886</v>
      </c>
      <c r="B5277" s="15">
        <v>42763.796597222223</v>
      </c>
      <c r="C5277" t="str">
        <f t="shared" si="164"/>
        <v>28-1-2017</v>
      </c>
      <c r="D5277">
        <f t="shared" si="165"/>
        <v>19</v>
      </c>
      <c r="E5277" s="14" t="s">
        <v>1143</v>
      </c>
    </row>
    <row r="5278" spans="1:5" x14ac:dyDescent="0.25">
      <c r="A5278" s="14" t="s">
        <v>1361</v>
      </c>
      <c r="B5278" s="15">
        <v>42763.796863425923</v>
      </c>
      <c r="C5278" t="str">
        <f t="shared" si="164"/>
        <v>28-1-2017</v>
      </c>
      <c r="D5278">
        <f t="shared" si="165"/>
        <v>19</v>
      </c>
      <c r="E5278" s="14" t="s">
        <v>1145</v>
      </c>
    </row>
    <row r="5279" spans="1:5" x14ac:dyDescent="0.25">
      <c r="A5279" s="14" t="s">
        <v>2855</v>
      </c>
      <c r="B5279" s="15">
        <v>42763.796956018516</v>
      </c>
      <c r="C5279" t="str">
        <f t="shared" si="164"/>
        <v>28-1-2017</v>
      </c>
      <c r="D5279">
        <f t="shared" si="165"/>
        <v>19</v>
      </c>
      <c r="E5279" s="14" t="s">
        <v>1144</v>
      </c>
    </row>
    <row r="5280" spans="1:5" x14ac:dyDescent="0.25">
      <c r="A5280" s="14" t="s">
        <v>2856</v>
      </c>
      <c r="B5280" s="15">
        <v>42763.797453703701</v>
      </c>
      <c r="C5280" t="str">
        <f t="shared" si="164"/>
        <v>28-1-2017</v>
      </c>
      <c r="D5280">
        <f t="shared" si="165"/>
        <v>19</v>
      </c>
      <c r="E5280" s="14" t="s">
        <v>1144</v>
      </c>
    </row>
    <row r="5281" spans="1:5" x14ac:dyDescent="0.25">
      <c r="A5281" s="14" t="s">
        <v>195</v>
      </c>
      <c r="B5281" s="15">
        <v>42763.797719907408</v>
      </c>
      <c r="C5281" t="str">
        <f t="shared" si="164"/>
        <v>28-1-2017</v>
      </c>
      <c r="D5281">
        <f t="shared" si="165"/>
        <v>19</v>
      </c>
      <c r="E5281" s="14" t="s">
        <v>1145</v>
      </c>
    </row>
    <row r="5282" spans="1:5" x14ac:dyDescent="0.25">
      <c r="A5282" s="14" t="s">
        <v>654</v>
      </c>
      <c r="B5282" s="15">
        <v>42763.797997685186</v>
      </c>
      <c r="C5282" t="str">
        <f t="shared" si="164"/>
        <v>28-1-2017</v>
      </c>
      <c r="D5282">
        <f t="shared" si="165"/>
        <v>19</v>
      </c>
      <c r="E5282" s="14" t="s">
        <v>1145</v>
      </c>
    </row>
    <row r="5283" spans="1:5" x14ac:dyDescent="0.25">
      <c r="A5283" s="14" t="s">
        <v>1780</v>
      </c>
      <c r="B5283" s="15">
        <v>42763.798020833332</v>
      </c>
      <c r="C5283" t="str">
        <f t="shared" si="164"/>
        <v>28-1-2017</v>
      </c>
      <c r="D5283">
        <f t="shared" si="165"/>
        <v>19</v>
      </c>
      <c r="E5283" s="14" t="s">
        <v>1145</v>
      </c>
    </row>
    <row r="5284" spans="1:5" x14ac:dyDescent="0.25">
      <c r="A5284" s="14" t="s">
        <v>1780</v>
      </c>
      <c r="B5284" s="15">
        <v>42763.798020833332</v>
      </c>
      <c r="C5284" t="str">
        <f t="shared" si="164"/>
        <v>28-1-2017</v>
      </c>
      <c r="D5284">
        <f t="shared" si="165"/>
        <v>19</v>
      </c>
      <c r="E5284" s="14" t="s">
        <v>1145</v>
      </c>
    </row>
    <row r="5285" spans="1:5" x14ac:dyDescent="0.25">
      <c r="A5285" s="14" t="s">
        <v>1957</v>
      </c>
      <c r="B5285" s="15">
        <v>42763.79891203704</v>
      </c>
      <c r="C5285" t="str">
        <f t="shared" si="164"/>
        <v>28-1-2017</v>
      </c>
      <c r="D5285">
        <f t="shared" si="165"/>
        <v>19</v>
      </c>
      <c r="E5285" s="14" t="s">
        <v>1145</v>
      </c>
    </row>
    <row r="5286" spans="1:5" x14ac:dyDescent="0.25">
      <c r="A5286" s="14" t="s">
        <v>1957</v>
      </c>
      <c r="B5286" s="15">
        <v>42763.79891203704</v>
      </c>
      <c r="C5286" t="str">
        <f t="shared" si="164"/>
        <v>28-1-2017</v>
      </c>
      <c r="D5286">
        <f t="shared" si="165"/>
        <v>19</v>
      </c>
      <c r="E5286" s="14" t="s">
        <v>1145</v>
      </c>
    </row>
    <row r="5287" spans="1:5" x14ac:dyDescent="0.25">
      <c r="A5287" s="14" t="s">
        <v>2779</v>
      </c>
      <c r="B5287" s="15">
        <v>42763.799062500002</v>
      </c>
      <c r="C5287" t="str">
        <f t="shared" si="164"/>
        <v>28-1-2017</v>
      </c>
      <c r="D5287">
        <f t="shared" si="165"/>
        <v>19</v>
      </c>
      <c r="E5287" s="14" t="s">
        <v>1144</v>
      </c>
    </row>
    <row r="5288" spans="1:5" x14ac:dyDescent="0.25">
      <c r="A5288" s="14" t="s">
        <v>129</v>
      </c>
      <c r="B5288" s="15">
        <v>42763.799340277779</v>
      </c>
      <c r="C5288" t="str">
        <f t="shared" si="164"/>
        <v>28-1-2017</v>
      </c>
      <c r="D5288">
        <f t="shared" si="165"/>
        <v>19</v>
      </c>
      <c r="E5288" s="14" t="s">
        <v>1145</v>
      </c>
    </row>
    <row r="5289" spans="1:5" x14ac:dyDescent="0.25">
      <c r="A5289" s="14" t="s">
        <v>1595</v>
      </c>
      <c r="B5289" s="15">
        <v>42763.800254629627</v>
      </c>
      <c r="C5289" t="str">
        <f t="shared" si="164"/>
        <v>28-1-2017</v>
      </c>
      <c r="D5289">
        <f t="shared" si="165"/>
        <v>19</v>
      </c>
      <c r="E5289" s="14" t="s">
        <v>1144</v>
      </c>
    </row>
    <row r="5290" spans="1:5" x14ac:dyDescent="0.25">
      <c r="A5290" s="14" t="s">
        <v>2857</v>
      </c>
      <c r="B5290" s="15">
        <v>42763.800335648149</v>
      </c>
      <c r="C5290" t="str">
        <f t="shared" si="164"/>
        <v>28-1-2017</v>
      </c>
      <c r="D5290">
        <f t="shared" si="165"/>
        <v>19</v>
      </c>
      <c r="E5290" s="14" t="s">
        <v>1143</v>
      </c>
    </row>
    <row r="5291" spans="1:5" x14ac:dyDescent="0.25">
      <c r="A5291" s="14" t="s">
        <v>2857</v>
      </c>
      <c r="B5291" s="15">
        <v>42763.800335648149</v>
      </c>
      <c r="C5291" t="str">
        <f t="shared" si="164"/>
        <v>28-1-2017</v>
      </c>
      <c r="D5291">
        <f t="shared" si="165"/>
        <v>19</v>
      </c>
      <c r="E5291" s="14" t="s">
        <v>1143</v>
      </c>
    </row>
    <row r="5292" spans="1:5" x14ac:dyDescent="0.25">
      <c r="A5292" s="14" t="s">
        <v>2857</v>
      </c>
      <c r="B5292" s="15">
        <v>42763.800335648149</v>
      </c>
      <c r="C5292" t="str">
        <f t="shared" si="164"/>
        <v>28-1-2017</v>
      </c>
      <c r="D5292">
        <f t="shared" si="165"/>
        <v>19</v>
      </c>
      <c r="E5292" s="14" t="s">
        <v>1143</v>
      </c>
    </row>
    <row r="5293" spans="1:5" x14ac:dyDescent="0.25">
      <c r="A5293" s="14" t="s">
        <v>2857</v>
      </c>
      <c r="B5293" s="15">
        <v>42763.800335648149</v>
      </c>
      <c r="C5293" t="str">
        <f t="shared" si="164"/>
        <v>28-1-2017</v>
      </c>
      <c r="D5293">
        <f t="shared" si="165"/>
        <v>19</v>
      </c>
      <c r="E5293" s="14" t="s">
        <v>1143</v>
      </c>
    </row>
    <row r="5294" spans="1:5" x14ac:dyDescent="0.25">
      <c r="A5294" s="14" t="s">
        <v>1739</v>
      </c>
      <c r="B5294" s="15">
        <v>42763.800856481481</v>
      </c>
      <c r="C5294" t="str">
        <f t="shared" si="164"/>
        <v>28-1-2017</v>
      </c>
      <c r="D5294">
        <f t="shared" si="165"/>
        <v>19</v>
      </c>
      <c r="E5294" s="14" t="s">
        <v>1144</v>
      </c>
    </row>
    <row r="5295" spans="1:5" x14ac:dyDescent="0.25">
      <c r="A5295" s="14" t="s">
        <v>2858</v>
      </c>
      <c r="B5295" s="15">
        <v>42763.801157407404</v>
      </c>
      <c r="C5295" t="str">
        <f t="shared" si="164"/>
        <v>28-1-2017</v>
      </c>
      <c r="D5295">
        <f t="shared" si="165"/>
        <v>19</v>
      </c>
      <c r="E5295" s="14" t="s">
        <v>1143</v>
      </c>
    </row>
    <row r="5296" spans="1:5" x14ac:dyDescent="0.25">
      <c r="A5296" s="14" t="s">
        <v>2858</v>
      </c>
      <c r="B5296" s="15">
        <v>42763.801157407404</v>
      </c>
      <c r="C5296" t="str">
        <f t="shared" si="164"/>
        <v>28-1-2017</v>
      </c>
      <c r="D5296">
        <f t="shared" si="165"/>
        <v>19</v>
      </c>
      <c r="E5296" s="14" t="s">
        <v>1143</v>
      </c>
    </row>
    <row r="5297" spans="1:5" x14ac:dyDescent="0.25">
      <c r="A5297" s="14" t="s">
        <v>2858</v>
      </c>
      <c r="B5297" s="15">
        <v>42763.801157407404</v>
      </c>
      <c r="C5297" t="str">
        <f t="shared" si="164"/>
        <v>28-1-2017</v>
      </c>
      <c r="D5297">
        <f t="shared" si="165"/>
        <v>19</v>
      </c>
      <c r="E5297" s="14" t="s">
        <v>1143</v>
      </c>
    </row>
    <row r="5298" spans="1:5" x14ac:dyDescent="0.25">
      <c r="A5298" s="14" t="s">
        <v>2858</v>
      </c>
      <c r="B5298" s="15">
        <v>42763.801157407404</v>
      </c>
      <c r="C5298" t="str">
        <f t="shared" si="164"/>
        <v>28-1-2017</v>
      </c>
      <c r="D5298">
        <f t="shared" si="165"/>
        <v>19</v>
      </c>
      <c r="E5298" s="14" t="s">
        <v>1143</v>
      </c>
    </row>
    <row r="5299" spans="1:5" x14ac:dyDescent="0.25">
      <c r="A5299" s="14" t="s">
        <v>396</v>
      </c>
      <c r="B5299" s="15">
        <v>42763.801655092589</v>
      </c>
      <c r="C5299" t="str">
        <f t="shared" si="164"/>
        <v>28-1-2017</v>
      </c>
      <c r="D5299">
        <f t="shared" si="165"/>
        <v>19</v>
      </c>
      <c r="E5299" s="14" t="s">
        <v>1145</v>
      </c>
    </row>
    <row r="5300" spans="1:5" x14ac:dyDescent="0.25">
      <c r="A5300" s="14" t="s">
        <v>1380</v>
      </c>
      <c r="B5300" s="15">
        <v>42763.802534722221</v>
      </c>
      <c r="C5300" t="str">
        <f t="shared" si="164"/>
        <v>28-1-2017</v>
      </c>
      <c r="D5300">
        <f t="shared" si="165"/>
        <v>19</v>
      </c>
      <c r="E5300" s="14" t="s">
        <v>1145</v>
      </c>
    </row>
    <row r="5301" spans="1:5" x14ac:dyDescent="0.25">
      <c r="A5301" s="14" t="s">
        <v>2859</v>
      </c>
      <c r="B5301" s="15">
        <v>42763.803263888891</v>
      </c>
      <c r="C5301" t="str">
        <f t="shared" si="164"/>
        <v>28-1-2017</v>
      </c>
      <c r="D5301">
        <f t="shared" si="165"/>
        <v>19</v>
      </c>
      <c r="E5301" s="14" t="s">
        <v>1144</v>
      </c>
    </row>
    <row r="5302" spans="1:5" x14ac:dyDescent="0.25">
      <c r="A5302" s="14" t="s">
        <v>1841</v>
      </c>
      <c r="B5302" s="15">
        <v>42763.803657407407</v>
      </c>
      <c r="C5302" t="str">
        <f t="shared" si="164"/>
        <v>28-1-2017</v>
      </c>
      <c r="D5302">
        <f t="shared" si="165"/>
        <v>19</v>
      </c>
      <c r="E5302" s="14" t="s">
        <v>1145</v>
      </c>
    </row>
    <row r="5303" spans="1:5" x14ac:dyDescent="0.25">
      <c r="A5303" s="14" t="s">
        <v>2860</v>
      </c>
      <c r="B5303" s="15">
        <v>42763.804618055554</v>
      </c>
      <c r="C5303" t="str">
        <f t="shared" si="164"/>
        <v>28-1-2017</v>
      </c>
      <c r="D5303">
        <f t="shared" si="165"/>
        <v>19</v>
      </c>
      <c r="E5303" s="14" t="s">
        <v>1143</v>
      </c>
    </row>
    <row r="5304" spans="1:5" x14ac:dyDescent="0.25">
      <c r="A5304" s="14" t="s">
        <v>2860</v>
      </c>
      <c r="B5304" s="15">
        <v>42763.804618055554</v>
      </c>
      <c r="C5304" t="str">
        <f t="shared" si="164"/>
        <v>28-1-2017</v>
      </c>
      <c r="D5304">
        <f t="shared" si="165"/>
        <v>19</v>
      </c>
      <c r="E5304" s="14" t="s">
        <v>1143</v>
      </c>
    </row>
    <row r="5305" spans="1:5" x14ac:dyDescent="0.25">
      <c r="A5305" s="14" t="s">
        <v>2860</v>
      </c>
      <c r="B5305" s="15">
        <v>42763.804618055554</v>
      </c>
      <c r="C5305" t="str">
        <f t="shared" si="164"/>
        <v>28-1-2017</v>
      </c>
      <c r="D5305">
        <f t="shared" si="165"/>
        <v>19</v>
      </c>
      <c r="E5305" s="14" t="s">
        <v>1143</v>
      </c>
    </row>
    <row r="5306" spans="1:5" x14ac:dyDescent="0.25">
      <c r="A5306" s="14" t="s">
        <v>2860</v>
      </c>
      <c r="B5306" s="15">
        <v>42763.804618055554</v>
      </c>
      <c r="C5306" t="str">
        <f t="shared" si="164"/>
        <v>28-1-2017</v>
      </c>
      <c r="D5306">
        <f t="shared" si="165"/>
        <v>19</v>
      </c>
      <c r="E5306" s="14" t="s">
        <v>1143</v>
      </c>
    </row>
    <row r="5307" spans="1:5" x14ac:dyDescent="0.25">
      <c r="A5307" s="14" t="s">
        <v>2860</v>
      </c>
      <c r="B5307" s="15">
        <v>42763.804618055554</v>
      </c>
      <c r="C5307" t="str">
        <f t="shared" si="164"/>
        <v>28-1-2017</v>
      </c>
      <c r="D5307">
        <f t="shared" si="165"/>
        <v>19</v>
      </c>
      <c r="E5307" s="14" t="s">
        <v>1143</v>
      </c>
    </row>
    <row r="5308" spans="1:5" x14ac:dyDescent="0.25">
      <c r="A5308" s="14" t="s">
        <v>2860</v>
      </c>
      <c r="B5308" s="15">
        <v>42763.804618055554</v>
      </c>
      <c r="C5308" t="str">
        <f t="shared" si="164"/>
        <v>28-1-2017</v>
      </c>
      <c r="D5308">
        <f t="shared" si="165"/>
        <v>19</v>
      </c>
      <c r="E5308" s="14" t="s">
        <v>1143</v>
      </c>
    </row>
    <row r="5309" spans="1:5" x14ac:dyDescent="0.25">
      <c r="A5309" s="14" t="s">
        <v>2656</v>
      </c>
      <c r="B5309" s="15">
        <v>42763.804699074077</v>
      </c>
      <c r="C5309" t="str">
        <f t="shared" si="164"/>
        <v>28-1-2017</v>
      </c>
      <c r="D5309">
        <f t="shared" si="165"/>
        <v>19</v>
      </c>
      <c r="E5309" s="14" t="s">
        <v>1144</v>
      </c>
    </row>
    <row r="5310" spans="1:5" x14ac:dyDescent="0.25">
      <c r="A5310" s="14" t="s">
        <v>1698</v>
      </c>
      <c r="B5310" s="15">
        <v>42763.804768518516</v>
      </c>
      <c r="C5310" t="str">
        <f t="shared" si="164"/>
        <v>28-1-2017</v>
      </c>
      <c r="D5310">
        <f t="shared" si="165"/>
        <v>19</v>
      </c>
      <c r="E5310" s="14" t="s">
        <v>1145</v>
      </c>
    </row>
    <row r="5311" spans="1:5" x14ac:dyDescent="0.25">
      <c r="A5311" s="14" t="s">
        <v>2861</v>
      </c>
      <c r="B5311" s="15">
        <v>42763.80537037037</v>
      </c>
      <c r="C5311" t="str">
        <f t="shared" si="164"/>
        <v>28-1-2017</v>
      </c>
      <c r="D5311">
        <f t="shared" si="165"/>
        <v>19</v>
      </c>
      <c r="E5311" s="14" t="s">
        <v>1144</v>
      </c>
    </row>
    <row r="5312" spans="1:5" x14ac:dyDescent="0.25">
      <c r="A5312" s="14" t="s">
        <v>1836</v>
      </c>
      <c r="B5312" s="15">
        <v>42763.805925925924</v>
      </c>
      <c r="C5312" t="str">
        <f t="shared" si="164"/>
        <v>28-1-2017</v>
      </c>
      <c r="D5312">
        <f t="shared" si="165"/>
        <v>19</v>
      </c>
      <c r="E5312" s="14" t="s">
        <v>1143</v>
      </c>
    </row>
    <row r="5313" spans="1:5" x14ac:dyDescent="0.25">
      <c r="A5313" s="14" t="s">
        <v>1836</v>
      </c>
      <c r="B5313" s="15">
        <v>42763.805925925924</v>
      </c>
      <c r="C5313" t="str">
        <f t="shared" si="164"/>
        <v>28-1-2017</v>
      </c>
      <c r="D5313">
        <f t="shared" si="165"/>
        <v>19</v>
      </c>
      <c r="E5313" s="14" t="s">
        <v>1143</v>
      </c>
    </row>
    <row r="5314" spans="1:5" x14ac:dyDescent="0.25">
      <c r="A5314" s="14" t="s">
        <v>2275</v>
      </c>
      <c r="B5314" s="15">
        <v>42763.805972222224</v>
      </c>
      <c r="C5314" t="str">
        <f t="shared" si="164"/>
        <v>28-1-2017</v>
      </c>
      <c r="D5314">
        <f t="shared" si="165"/>
        <v>19</v>
      </c>
      <c r="E5314" s="14" t="s">
        <v>1144</v>
      </c>
    </row>
    <row r="5315" spans="1:5" x14ac:dyDescent="0.25">
      <c r="A5315" s="14" t="s">
        <v>2862</v>
      </c>
      <c r="B5315" s="15">
        <v>42763.806747685187</v>
      </c>
      <c r="C5315" t="str">
        <f t="shared" ref="C5315:C5378" si="166">CONCATENATE(DAY(B5315),"-",MONTH(B5315),"-",YEAR(B5315))</f>
        <v>28-1-2017</v>
      </c>
      <c r="D5315">
        <f t="shared" ref="D5315:D5378" si="167">HOUR(B5315)</f>
        <v>19</v>
      </c>
      <c r="E5315" s="14" t="s">
        <v>1144</v>
      </c>
    </row>
    <row r="5316" spans="1:5" x14ac:dyDescent="0.25">
      <c r="A5316" s="14" t="s">
        <v>2863</v>
      </c>
      <c r="B5316" s="15">
        <v>42763.807164351849</v>
      </c>
      <c r="C5316" t="str">
        <f t="shared" si="166"/>
        <v>28-1-2017</v>
      </c>
      <c r="D5316">
        <f t="shared" si="167"/>
        <v>19</v>
      </c>
      <c r="E5316" s="14" t="s">
        <v>1150</v>
      </c>
    </row>
    <row r="5317" spans="1:5" x14ac:dyDescent="0.25">
      <c r="A5317" s="14" t="s">
        <v>1771</v>
      </c>
      <c r="B5317" s="15">
        <v>42763.807581018518</v>
      </c>
      <c r="C5317" t="str">
        <f t="shared" si="166"/>
        <v>28-1-2017</v>
      </c>
      <c r="D5317">
        <f t="shared" si="167"/>
        <v>19</v>
      </c>
      <c r="E5317" s="14" t="s">
        <v>1144</v>
      </c>
    </row>
    <row r="5318" spans="1:5" x14ac:dyDescent="0.25">
      <c r="A5318" s="14" t="s">
        <v>2249</v>
      </c>
      <c r="B5318" s="15">
        <v>42763.808437500003</v>
      </c>
      <c r="C5318" t="str">
        <f t="shared" si="166"/>
        <v>28-1-2017</v>
      </c>
      <c r="D5318">
        <f t="shared" si="167"/>
        <v>19</v>
      </c>
      <c r="E5318" s="14" t="s">
        <v>1144</v>
      </c>
    </row>
    <row r="5319" spans="1:5" x14ac:dyDescent="0.25">
      <c r="A5319" s="14" t="s">
        <v>520</v>
      </c>
      <c r="B5319" s="15">
        <v>42763.808564814812</v>
      </c>
      <c r="C5319" t="str">
        <f t="shared" si="166"/>
        <v>28-1-2017</v>
      </c>
      <c r="D5319">
        <f t="shared" si="167"/>
        <v>19</v>
      </c>
      <c r="E5319" s="14" t="s">
        <v>1145</v>
      </c>
    </row>
    <row r="5320" spans="1:5" x14ac:dyDescent="0.25">
      <c r="A5320" s="14" t="s">
        <v>2385</v>
      </c>
      <c r="B5320" s="15">
        <v>42763.808842592596</v>
      </c>
      <c r="C5320" t="str">
        <f t="shared" si="166"/>
        <v>28-1-2017</v>
      </c>
      <c r="D5320">
        <f t="shared" si="167"/>
        <v>19</v>
      </c>
      <c r="E5320" s="14" t="s">
        <v>1143</v>
      </c>
    </row>
    <row r="5321" spans="1:5" x14ac:dyDescent="0.25">
      <c r="A5321" s="14" t="s">
        <v>2385</v>
      </c>
      <c r="B5321" s="15">
        <v>42763.808842592596</v>
      </c>
      <c r="C5321" t="str">
        <f t="shared" si="166"/>
        <v>28-1-2017</v>
      </c>
      <c r="D5321">
        <f t="shared" si="167"/>
        <v>19</v>
      </c>
      <c r="E5321" s="14" t="s">
        <v>1143</v>
      </c>
    </row>
    <row r="5322" spans="1:5" x14ac:dyDescent="0.25">
      <c r="A5322" s="14" t="s">
        <v>1220</v>
      </c>
      <c r="B5322" s="15">
        <v>42763.809224537035</v>
      </c>
      <c r="C5322" t="str">
        <f t="shared" si="166"/>
        <v>28-1-2017</v>
      </c>
      <c r="D5322">
        <f t="shared" si="167"/>
        <v>19</v>
      </c>
      <c r="E5322" s="14" t="s">
        <v>1146</v>
      </c>
    </row>
    <row r="5323" spans="1:5" x14ac:dyDescent="0.25">
      <c r="A5323" s="14" t="s">
        <v>421</v>
      </c>
      <c r="B5323" s="15">
        <v>42763.809872685182</v>
      </c>
      <c r="C5323" t="str">
        <f t="shared" si="166"/>
        <v>28-1-2017</v>
      </c>
      <c r="D5323">
        <f t="shared" si="167"/>
        <v>19</v>
      </c>
      <c r="E5323" s="14" t="s">
        <v>1145</v>
      </c>
    </row>
    <row r="5324" spans="1:5" x14ac:dyDescent="0.25">
      <c r="A5324" s="14" t="s">
        <v>1954</v>
      </c>
      <c r="B5324" s="15">
        <v>42763.810115740744</v>
      </c>
      <c r="C5324" t="str">
        <f t="shared" si="166"/>
        <v>28-1-2017</v>
      </c>
      <c r="D5324">
        <f t="shared" si="167"/>
        <v>19</v>
      </c>
      <c r="E5324" s="14" t="s">
        <v>1145</v>
      </c>
    </row>
    <row r="5325" spans="1:5" x14ac:dyDescent="0.25">
      <c r="A5325" s="14" t="s">
        <v>1679</v>
      </c>
      <c r="B5325" s="15">
        <v>42763.810185185182</v>
      </c>
      <c r="C5325" t="str">
        <f t="shared" si="166"/>
        <v>28-1-2017</v>
      </c>
      <c r="D5325">
        <f t="shared" si="167"/>
        <v>19</v>
      </c>
      <c r="E5325" s="14" t="s">
        <v>1145</v>
      </c>
    </row>
    <row r="5326" spans="1:5" x14ac:dyDescent="0.25">
      <c r="A5326" s="14" t="s">
        <v>1679</v>
      </c>
      <c r="B5326" s="15">
        <v>42763.810185185182</v>
      </c>
      <c r="C5326" t="str">
        <f t="shared" si="166"/>
        <v>28-1-2017</v>
      </c>
      <c r="D5326">
        <f t="shared" si="167"/>
        <v>19</v>
      </c>
      <c r="E5326" s="14" t="s">
        <v>1145</v>
      </c>
    </row>
    <row r="5327" spans="1:5" x14ac:dyDescent="0.25">
      <c r="A5327" s="14" t="s">
        <v>2864</v>
      </c>
      <c r="B5327" s="15">
        <v>42763.810879629629</v>
      </c>
      <c r="C5327" t="str">
        <f t="shared" si="166"/>
        <v>28-1-2017</v>
      </c>
      <c r="D5327">
        <f t="shared" si="167"/>
        <v>19</v>
      </c>
      <c r="E5327" s="14" t="s">
        <v>1144</v>
      </c>
    </row>
    <row r="5328" spans="1:5" x14ac:dyDescent="0.25">
      <c r="A5328" s="14" t="s">
        <v>2520</v>
      </c>
      <c r="B5328" s="15">
        <v>42763.811180555553</v>
      </c>
      <c r="C5328" t="str">
        <f t="shared" si="166"/>
        <v>28-1-2017</v>
      </c>
      <c r="D5328">
        <f t="shared" si="167"/>
        <v>19</v>
      </c>
      <c r="E5328" s="14" t="s">
        <v>1145</v>
      </c>
    </row>
    <row r="5329" spans="1:5" x14ac:dyDescent="0.25">
      <c r="A5329" s="14" t="s">
        <v>2865</v>
      </c>
      <c r="B5329" s="15">
        <v>42763.811342592591</v>
      </c>
      <c r="C5329" t="str">
        <f t="shared" si="166"/>
        <v>28-1-2017</v>
      </c>
      <c r="D5329">
        <f t="shared" si="167"/>
        <v>19</v>
      </c>
      <c r="E5329" s="14" t="s">
        <v>1143</v>
      </c>
    </row>
    <row r="5330" spans="1:5" x14ac:dyDescent="0.25">
      <c r="A5330" s="14" t="s">
        <v>2865</v>
      </c>
      <c r="B5330" s="15">
        <v>42763.811342592591</v>
      </c>
      <c r="C5330" t="str">
        <f t="shared" si="166"/>
        <v>28-1-2017</v>
      </c>
      <c r="D5330">
        <f t="shared" si="167"/>
        <v>19</v>
      </c>
      <c r="E5330" s="14" t="s">
        <v>1143</v>
      </c>
    </row>
    <row r="5331" spans="1:5" x14ac:dyDescent="0.25">
      <c r="A5331" s="14" t="s">
        <v>2865</v>
      </c>
      <c r="B5331" s="15">
        <v>42763.811342592591</v>
      </c>
      <c r="C5331" t="str">
        <f t="shared" si="166"/>
        <v>28-1-2017</v>
      </c>
      <c r="D5331">
        <f t="shared" si="167"/>
        <v>19</v>
      </c>
      <c r="E5331" s="14" t="s">
        <v>1143</v>
      </c>
    </row>
    <row r="5332" spans="1:5" x14ac:dyDescent="0.25">
      <c r="A5332" s="14" t="s">
        <v>2865</v>
      </c>
      <c r="B5332" s="15">
        <v>42763.811342592591</v>
      </c>
      <c r="C5332" t="str">
        <f t="shared" si="166"/>
        <v>28-1-2017</v>
      </c>
      <c r="D5332">
        <f t="shared" si="167"/>
        <v>19</v>
      </c>
      <c r="E5332" s="14" t="s">
        <v>1143</v>
      </c>
    </row>
    <row r="5333" spans="1:5" x14ac:dyDescent="0.25">
      <c r="A5333" s="14" t="s">
        <v>1915</v>
      </c>
      <c r="B5333" s="15">
        <v>42763.811898148146</v>
      </c>
      <c r="C5333" t="str">
        <f t="shared" si="166"/>
        <v>28-1-2017</v>
      </c>
      <c r="D5333">
        <f t="shared" si="167"/>
        <v>19</v>
      </c>
      <c r="E5333" s="14" t="s">
        <v>1143</v>
      </c>
    </row>
    <row r="5334" spans="1:5" x14ac:dyDescent="0.25">
      <c r="A5334" s="14" t="s">
        <v>1915</v>
      </c>
      <c r="B5334" s="15">
        <v>42763.811898148146</v>
      </c>
      <c r="C5334" t="str">
        <f t="shared" si="166"/>
        <v>28-1-2017</v>
      </c>
      <c r="D5334">
        <f t="shared" si="167"/>
        <v>19</v>
      </c>
      <c r="E5334" s="14" t="s">
        <v>1143</v>
      </c>
    </row>
    <row r="5335" spans="1:5" x14ac:dyDescent="0.25">
      <c r="A5335" s="14" t="s">
        <v>2866</v>
      </c>
      <c r="B5335" s="15">
        <v>42763.812442129631</v>
      </c>
      <c r="C5335" t="str">
        <f t="shared" si="166"/>
        <v>28-1-2017</v>
      </c>
      <c r="D5335">
        <f t="shared" si="167"/>
        <v>19</v>
      </c>
      <c r="E5335" s="14" t="s">
        <v>1143</v>
      </c>
    </row>
    <row r="5336" spans="1:5" x14ac:dyDescent="0.25">
      <c r="A5336" s="14" t="s">
        <v>2866</v>
      </c>
      <c r="B5336" s="15">
        <v>42763.812442129631</v>
      </c>
      <c r="C5336" t="str">
        <f t="shared" si="166"/>
        <v>28-1-2017</v>
      </c>
      <c r="D5336">
        <f t="shared" si="167"/>
        <v>19</v>
      </c>
      <c r="E5336" s="14" t="s">
        <v>1143</v>
      </c>
    </row>
    <row r="5337" spans="1:5" x14ac:dyDescent="0.25">
      <c r="A5337" s="14" t="s">
        <v>1217</v>
      </c>
      <c r="B5337" s="15">
        <v>42763.813009259262</v>
      </c>
      <c r="C5337" t="str">
        <f t="shared" si="166"/>
        <v>28-1-2017</v>
      </c>
      <c r="D5337">
        <f t="shared" si="167"/>
        <v>19</v>
      </c>
      <c r="E5337" s="14" t="s">
        <v>1144</v>
      </c>
    </row>
    <row r="5338" spans="1:5" x14ac:dyDescent="0.25">
      <c r="A5338" s="14" t="s">
        <v>486</v>
      </c>
      <c r="B5338" s="15">
        <v>42763.813101851854</v>
      </c>
      <c r="C5338" t="str">
        <f t="shared" si="166"/>
        <v>28-1-2017</v>
      </c>
      <c r="D5338">
        <f t="shared" si="167"/>
        <v>19</v>
      </c>
      <c r="E5338" s="14" t="s">
        <v>1145</v>
      </c>
    </row>
    <row r="5339" spans="1:5" x14ac:dyDescent="0.25">
      <c r="A5339" s="14" t="s">
        <v>2867</v>
      </c>
      <c r="B5339" s="15">
        <v>42763.813564814816</v>
      </c>
      <c r="C5339" t="str">
        <f t="shared" si="166"/>
        <v>28-1-2017</v>
      </c>
      <c r="D5339">
        <f t="shared" si="167"/>
        <v>19</v>
      </c>
      <c r="E5339" s="14" t="s">
        <v>1143</v>
      </c>
    </row>
    <row r="5340" spans="1:5" x14ac:dyDescent="0.25">
      <c r="A5340" s="14" t="s">
        <v>2867</v>
      </c>
      <c r="B5340" s="15">
        <v>42763.813564814816</v>
      </c>
      <c r="C5340" t="str">
        <f t="shared" si="166"/>
        <v>28-1-2017</v>
      </c>
      <c r="D5340">
        <f t="shared" si="167"/>
        <v>19</v>
      </c>
      <c r="E5340" s="14" t="s">
        <v>1143</v>
      </c>
    </row>
    <row r="5341" spans="1:5" x14ac:dyDescent="0.25">
      <c r="A5341" s="14" t="s">
        <v>2868</v>
      </c>
      <c r="B5341" s="15">
        <v>42763.813923611109</v>
      </c>
      <c r="C5341" t="str">
        <f t="shared" si="166"/>
        <v>28-1-2017</v>
      </c>
      <c r="D5341">
        <f t="shared" si="167"/>
        <v>19</v>
      </c>
      <c r="E5341" s="14" t="s">
        <v>1143</v>
      </c>
    </row>
    <row r="5342" spans="1:5" x14ac:dyDescent="0.25">
      <c r="A5342" s="14" t="s">
        <v>2868</v>
      </c>
      <c r="B5342" s="15">
        <v>42763.813923611109</v>
      </c>
      <c r="C5342" t="str">
        <f t="shared" si="166"/>
        <v>28-1-2017</v>
      </c>
      <c r="D5342">
        <f t="shared" si="167"/>
        <v>19</v>
      </c>
      <c r="E5342" s="14" t="s">
        <v>1143</v>
      </c>
    </row>
    <row r="5343" spans="1:5" x14ac:dyDescent="0.25">
      <c r="A5343" s="14" t="s">
        <v>2869</v>
      </c>
      <c r="B5343" s="15">
        <v>42763.814201388886</v>
      </c>
      <c r="C5343" t="str">
        <f t="shared" si="166"/>
        <v>28-1-2017</v>
      </c>
      <c r="D5343">
        <f t="shared" si="167"/>
        <v>19</v>
      </c>
      <c r="E5343" s="14" t="s">
        <v>1144</v>
      </c>
    </row>
    <row r="5344" spans="1:5" x14ac:dyDescent="0.25">
      <c r="A5344" s="14" t="s">
        <v>2870</v>
      </c>
      <c r="B5344" s="15">
        <v>42763.814282407409</v>
      </c>
      <c r="C5344" t="str">
        <f t="shared" si="166"/>
        <v>28-1-2017</v>
      </c>
      <c r="D5344">
        <f t="shared" si="167"/>
        <v>19</v>
      </c>
      <c r="E5344" s="14" t="s">
        <v>1143</v>
      </c>
    </row>
    <row r="5345" spans="1:5" x14ac:dyDescent="0.25">
      <c r="A5345" s="14" t="s">
        <v>2870</v>
      </c>
      <c r="B5345" s="15">
        <v>42763.814282407409</v>
      </c>
      <c r="C5345" t="str">
        <f t="shared" si="166"/>
        <v>28-1-2017</v>
      </c>
      <c r="D5345">
        <f t="shared" si="167"/>
        <v>19</v>
      </c>
      <c r="E5345" s="14" t="s">
        <v>1143</v>
      </c>
    </row>
    <row r="5346" spans="1:5" x14ac:dyDescent="0.25">
      <c r="A5346" s="14" t="s">
        <v>1362</v>
      </c>
      <c r="B5346" s="15">
        <v>42763.815023148149</v>
      </c>
      <c r="C5346" t="str">
        <f t="shared" si="166"/>
        <v>28-1-2017</v>
      </c>
      <c r="D5346">
        <f t="shared" si="167"/>
        <v>19</v>
      </c>
      <c r="E5346" s="14" t="s">
        <v>1143</v>
      </c>
    </row>
    <row r="5347" spans="1:5" x14ac:dyDescent="0.25">
      <c r="A5347" s="14" t="s">
        <v>1362</v>
      </c>
      <c r="B5347" s="15">
        <v>42763.815023148149</v>
      </c>
      <c r="C5347" t="str">
        <f t="shared" si="166"/>
        <v>28-1-2017</v>
      </c>
      <c r="D5347">
        <f t="shared" si="167"/>
        <v>19</v>
      </c>
      <c r="E5347" s="14" t="s">
        <v>1143</v>
      </c>
    </row>
    <row r="5348" spans="1:5" x14ac:dyDescent="0.25">
      <c r="A5348" s="14" t="s">
        <v>52</v>
      </c>
      <c r="B5348" s="15">
        <v>42763.816087962965</v>
      </c>
      <c r="C5348" t="str">
        <f t="shared" si="166"/>
        <v>28-1-2017</v>
      </c>
      <c r="D5348">
        <f t="shared" si="167"/>
        <v>19</v>
      </c>
      <c r="E5348" s="14" t="s">
        <v>1145</v>
      </c>
    </row>
    <row r="5349" spans="1:5" x14ac:dyDescent="0.25">
      <c r="A5349" s="14" t="s">
        <v>2871</v>
      </c>
      <c r="B5349" s="15">
        <v>42763.816458333335</v>
      </c>
      <c r="C5349" t="str">
        <f t="shared" si="166"/>
        <v>28-1-2017</v>
      </c>
      <c r="D5349">
        <f t="shared" si="167"/>
        <v>19</v>
      </c>
      <c r="E5349" s="14" t="s">
        <v>1145</v>
      </c>
    </row>
    <row r="5350" spans="1:5" x14ac:dyDescent="0.25">
      <c r="A5350" s="14" t="s">
        <v>1288</v>
      </c>
      <c r="B5350" s="15">
        <v>42763.817499999997</v>
      </c>
      <c r="C5350" t="str">
        <f t="shared" si="166"/>
        <v>28-1-2017</v>
      </c>
      <c r="D5350">
        <f t="shared" si="167"/>
        <v>19</v>
      </c>
      <c r="E5350" s="14" t="s">
        <v>1144</v>
      </c>
    </row>
    <row r="5351" spans="1:5" x14ac:dyDescent="0.25">
      <c r="A5351" s="14" t="s">
        <v>2872</v>
      </c>
      <c r="B5351" s="15">
        <v>42763.818530092591</v>
      </c>
      <c r="C5351" t="str">
        <f t="shared" si="166"/>
        <v>28-1-2017</v>
      </c>
      <c r="D5351">
        <f t="shared" si="167"/>
        <v>19</v>
      </c>
      <c r="E5351" s="14" t="s">
        <v>1145</v>
      </c>
    </row>
    <row r="5352" spans="1:5" x14ac:dyDescent="0.25">
      <c r="A5352" s="14" t="s">
        <v>1462</v>
      </c>
      <c r="B5352" s="15">
        <v>42763.818831018521</v>
      </c>
      <c r="C5352" t="str">
        <f t="shared" si="166"/>
        <v>28-1-2017</v>
      </c>
      <c r="D5352">
        <f t="shared" si="167"/>
        <v>19</v>
      </c>
      <c r="E5352" s="14" t="s">
        <v>1145</v>
      </c>
    </row>
    <row r="5353" spans="1:5" x14ac:dyDescent="0.25">
      <c r="A5353" s="14" t="s">
        <v>1511</v>
      </c>
      <c r="B5353" s="15">
        <v>42763.819687499999</v>
      </c>
      <c r="C5353" t="str">
        <f t="shared" si="166"/>
        <v>28-1-2017</v>
      </c>
      <c r="D5353">
        <f t="shared" si="167"/>
        <v>19</v>
      </c>
      <c r="E5353" s="14" t="s">
        <v>1143</v>
      </c>
    </row>
    <row r="5354" spans="1:5" x14ac:dyDescent="0.25">
      <c r="A5354" s="14" t="s">
        <v>1511</v>
      </c>
      <c r="B5354" s="15">
        <v>42763.819687499999</v>
      </c>
      <c r="C5354" t="str">
        <f t="shared" si="166"/>
        <v>28-1-2017</v>
      </c>
      <c r="D5354">
        <f t="shared" si="167"/>
        <v>19</v>
      </c>
      <c r="E5354" s="14" t="s">
        <v>1143</v>
      </c>
    </row>
    <row r="5355" spans="1:5" x14ac:dyDescent="0.25">
      <c r="A5355" s="14" t="s">
        <v>1597</v>
      </c>
      <c r="B5355" s="15">
        <v>42763.820300925923</v>
      </c>
      <c r="C5355" t="str">
        <f t="shared" si="166"/>
        <v>28-1-2017</v>
      </c>
      <c r="D5355">
        <f t="shared" si="167"/>
        <v>19</v>
      </c>
      <c r="E5355" s="14" t="s">
        <v>1143</v>
      </c>
    </row>
    <row r="5356" spans="1:5" x14ac:dyDescent="0.25">
      <c r="A5356" s="14" t="s">
        <v>1597</v>
      </c>
      <c r="B5356" s="15">
        <v>42763.820300925923</v>
      </c>
      <c r="C5356" t="str">
        <f t="shared" si="166"/>
        <v>28-1-2017</v>
      </c>
      <c r="D5356">
        <f t="shared" si="167"/>
        <v>19</v>
      </c>
      <c r="E5356" s="14" t="s">
        <v>1143</v>
      </c>
    </row>
    <row r="5357" spans="1:5" x14ac:dyDescent="0.25">
      <c r="A5357" s="14" t="s">
        <v>1597</v>
      </c>
      <c r="B5357" s="15">
        <v>42763.820300925923</v>
      </c>
      <c r="C5357" t="str">
        <f t="shared" si="166"/>
        <v>28-1-2017</v>
      </c>
      <c r="D5357">
        <f t="shared" si="167"/>
        <v>19</v>
      </c>
      <c r="E5357" s="14" t="s">
        <v>1143</v>
      </c>
    </row>
    <row r="5358" spans="1:5" x14ac:dyDescent="0.25">
      <c r="A5358" s="14" t="s">
        <v>1597</v>
      </c>
      <c r="B5358" s="15">
        <v>42763.820300925923</v>
      </c>
      <c r="C5358" t="str">
        <f t="shared" si="166"/>
        <v>28-1-2017</v>
      </c>
      <c r="D5358">
        <f t="shared" si="167"/>
        <v>19</v>
      </c>
      <c r="E5358" s="14" t="s">
        <v>1143</v>
      </c>
    </row>
    <row r="5359" spans="1:5" x14ac:dyDescent="0.25">
      <c r="A5359" s="14" t="s">
        <v>2873</v>
      </c>
      <c r="B5359" s="15">
        <v>42763.821111111109</v>
      </c>
      <c r="C5359" t="str">
        <f t="shared" si="166"/>
        <v>28-1-2017</v>
      </c>
      <c r="D5359">
        <f t="shared" si="167"/>
        <v>19</v>
      </c>
      <c r="E5359" s="14" t="s">
        <v>1144</v>
      </c>
    </row>
    <row r="5360" spans="1:5" x14ac:dyDescent="0.25">
      <c r="A5360" s="14" t="s">
        <v>2376</v>
      </c>
      <c r="B5360" s="15">
        <v>42763.821145833332</v>
      </c>
      <c r="C5360" t="str">
        <f t="shared" si="166"/>
        <v>28-1-2017</v>
      </c>
      <c r="D5360">
        <f t="shared" si="167"/>
        <v>19</v>
      </c>
      <c r="E5360" s="14" t="s">
        <v>1145</v>
      </c>
    </row>
    <row r="5361" spans="1:5" x14ac:dyDescent="0.25">
      <c r="A5361" s="14" t="s">
        <v>2376</v>
      </c>
      <c r="B5361" s="15">
        <v>42763.821145833332</v>
      </c>
      <c r="C5361" t="str">
        <f t="shared" si="166"/>
        <v>28-1-2017</v>
      </c>
      <c r="D5361">
        <f t="shared" si="167"/>
        <v>19</v>
      </c>
      <c r="E5361" s="14" t="s">
        <v>1145</v>
      </c>
    </row>
    <row r="5362" spans="1:5" x14ac:dyDescent="0.25">
      <c r="A5362" s="14" t="s">
        <v>2874</v>
      </c>
      <c r="B5362" s="15">
        <v>42763.821770833332</v>
      </c>
      <c r="C5362" t="str">
        <f t="shared" si="166"/>
        <v>28-1-2017</v>
      </c>
      <c r="D5362">
        <f t="shared" si="167"/>
        <v>19</v>
      </c>
      <c r="E5362" s="14" t="s">
        <v>1144</v>
      </c>
    </row>
    <row r="5363" spans="1:5" x14ac:dyDescent="0.25">
      <c r="A5363" s="14" t="s">
        <v>2217</v>
      </c>
      <c r="B5363" s="15">
        <v>42763.821851851855</v>
      </c>
      <c r="C5363" t="str">
        <f t="shared" si="166"/>
        <v>28-1-2017</v>
      </c>
      <c r="D5363">
        <f t="shared" si="167"/>
        <v>19</v>
      </c>
      <c r="E5363" s="14" t="s">
        <v>1144</v>
      </c>
    </row>
    <row r="5364" spans="1:5" x14ac:dyDescent="0.25">
      <c r="A5364" s="14" t="s">
        <v>1594</v>
      </c>
      <c r="B5364" s="15">
        <v>42763.822395833333</v>
      </c>
      <c r="C5364" t="str">
        <f t="shared" si="166"/>
        <v>28-1-2017</v>
      </c>
      <c r="D5364">
        <f t="shared" si="167"/>
        <v>19</v>
      </c>
      <c r="E5364" s="14" t="s">
        <v>1144</v>
      </c>
    </row>
    <row r="5365" spans="1:5" x14ac:dyDescent="0.25">
      <c r="A5365" s="14" t="s">
        <v>1248</v>
      </c>
      <c r="B5365" s="15">
        <v>42763.822534722225</v>
      </c>
      <c r="C5365" t="str">
        <f t="shared" si="166"/>
        <v>28-1-2017</v>
      </c>
      <c r="D5365">
        <f t="shared" si="167"/>
        <v>19</v>
      </c>
      <c r="E5365" s="14" t="s">
        <v>1146</v>
      </c>
    </row>
    <row r="5366" spans="1:5" x14ac:dyDescent="0.25">
      <c r="A5366" s="14" t="s">
        <v>1425</v>
      </c>
      <c r="B5366" s="15">
        <v>42763.822581018518</v>
      </c>
      <c r="C5366" t="str">
        <f t="shared" si="166"/>
        <v>28-1-2017</v>
      </c>
      <c r="D5366">
        <f t="shared" si="167"/>
        <v>19</v>
      </c>
      <c r="E5366" s="14" t="s">
        <v>1144</v>
      </c>
    </row>
    <row r="5367" spans="1:5" x14ac:dyDescent="0.25">
      <c r="A5367" s="14" t="s">
        <v>364</v>
      </c>
      <c r="B5367" s="15">
        <v>42763.823159722226</v>
      </c>
      <c r="C5367" t="str">
        <f t="shared" si="166"/>
        <v>28-1-2017</v>
      </c>
      <c r="D5367">
        <f t="shared" si="167"/>
        <v>19</v>
      </c>
      <c r="E5367" s="14" t="s">
        <v>1145</v>
      </c>
    </row>
    <row r="5368" spans="1:5" x14ac:dyDescent="0.25">
      <c r="A5368" s="14" t="s">
        <v>569</v>
      </c>
      <c r="B5368" s="15">
        <v>42763.823414351849</v>
      </c>
      <c r="C5368" t="str">
        <f t="shared" si="166"/>
        <v>28-1-2017</v>
      </c>
      <c r="D5368">
        <f t="shared" si="167"/>
        <v>19</v>
      </c>
      <c r="E5368" s="14" t="s">
        <v>1145</v>
      </c>
    </row>
    <row r="5369" spans="1:5" x14ac:dyDescent="0.25">
      <c r="A5369" s="14" t="s">
        <v>2875</v>
      </c>
      <c r="B5369" s="15">
        <v>42763.823472222219</v>
      </c>
      <c r="C5369" t="str">
        <f t="shared" si="166"/>
        <v>28-1-2017</v>
      </c>
      <c r="D5369">
        <f t="shared" si="167"/>
        <v>19</v>
      </c>
      <c r="E5369" s="14" t="s">
        <v>1143</v>
      </c>
    </row>
    <row r="5370" spans="1:5" x14ac:dyDescent="0.25">
      <c r="A5370" s="14" t="s">
        <v>2875</v>
      </c>
      <c r="B5370" s="15">
        <v>42763.823472222219</v>
      </c>
      <c r="C5370" t="str">
        <f t="shared" si="166"/>
        <v>28-1-2017</v>
      </c>
      <c r="D5370">
        <f t="shared" si="167"/>
        <v>19</v>
      </c>
      <c r="E5370" s="14" t="s">
        <v>1143</v>
      </c>
    </row>
    <row r="5371" spans="1:5" x14ac:dyDescent="0.25">
      <c r="A5371" s="14" t="s">
        <v>2876</v>
      </c>
      <c r="B5371" s="15">
        <v>42763.824131944442</v>
      </c>
      <c r="C5371" t="str">
        <f t="shared" si="166"/>
        <v>28-1-2017</v>
      </c>
      <c r="D5371">
        <f t="shared" si="167"/>
        <v>19</v>
      </c>
      <c r="E5371" s="14" t="s">
        <v>1144</v>
      </c>
    </row>
    <row r="5372" spans="1:5" x14ac:dyDescent="0.25">
      <c r="A5372" s="14" t="s">
        <v>2315</v>
      </c>
      <c r="B5372" s="15">
        <v>42763.824502314812</v>
      </c>
      <c r="C5372" t="str">
        <f t="shared" si="166"/>
        <v>28-1-2017</v>
      </c>
      <c r="D5372">
        <f t="shared" si="167"/>
        <v>19</v>
      </c>
      <c r="E5372" s="14" t="s">
        <v>1144</v>
      </c>
    </row>
    <row r="5373" spans="1:5" x14ac:dyDescent="0.25">
      <c r="A5373" s="14" t="s">
        <v>1534</v>
      </c>
      <c r="B5373" s="15">
        <v>42763.824560185189</v>
      </c>
      <c r="C5373" t="str">
        <f t="shared" si="166"/>
        <v>28-1-2017</v>
      </c>
      <c r="D5373">
        <f t="shared" si="167"/>
        <v>19</v>
      </c>
      <c r="E5373" s="14" t="s">
        <v>1144</v>
      </c>
    </row>
    <row r="5374" spans="1:5" x14ac:dyDescent="0.25">
      <c r="A5374" s="14" t="s">
        <v>1351</v>
      </c>
      <c r="B5374" s="15">
        <v>42763.82471064815</v>
      </c>
      <c r="C5374" t="str">
        <f t="shared" si="166"/>
        <v>28-1-2017</v>
      </c>
      <c r="D5374">
        <f t="shared" si="167"/>
        <v>19</v>
      </c>
      <c r="E5374" s="14" t="s">
        <v>1143</v>
      </c>
    </row>
    <row r="5375" spans="1:5" x14ac:dyDescent="0.25">
      <c r="A5375" s="14" t="s">
        <v>1351</v>
      </c>
      <c r="B5375" s="15">
        <v>42763.82471064815</v>
      </c>
      <c r="C5375" t="str">
        <f t="shared" si="166"/>
        <v>28-1-2017</v>
      </c>
      <c r="D5375">
        <f t="shared" si="167"/>
        <v>19</v>
      </c>
      <c r="E5375" s="14" t="s">
        <v>1143</v>
      </c>
    </row>
    <row r="5376" spans="1:5" x14ac:dyDescent="0.25">
      <c r="A5376" s="14" t="s">
        <v>608</v>
      </c>
      <c r="B5376" s="15">
        <v>42763.825648148151</v>
      </c>
      <c r="C5376" t="str">
        <f t="shared" si="166"/>
        <v>28-1-2017</v>
      </c>
      <c r="D5376">
        <f t="shared" si="167"/>
        <v>19</v>
      </c>
      <c r="E5376" s="14" t="s">
        <v>1144</v>
      </c>
    </row>
    <row r="5377" spans="1:5" x14ac:dyDescent="0.25">
      <c r="A5377" s="14" t="s">
        <v>2471</v>
      </c>
      <c r="B5377" s="15">
        <v>42763.825706018521</v>
      </c>
      <c r="C5377" t="str">
        <f t="shared" si="166"/>
        <v>28-1-2017</v>
      </c>
      <c r="D5377">
        <f t="shared" si="167"/>
        <v>19</v>
      </c>
      <c r="E5377" s="14" t="s">
        <v>1145</v>
      </c>
    </row>
    <row r="5378" spans="1:5" x14ac:dyDescent="0.25">
      <c r="A5378" s="14" t="s">
        <v>2877</v>
      </c>
      <c r="B5378" s="15">
        <v>42763.825960648152</v>
      </c>
      <c r="C5378" t="str">
        <f t="shared" si="166"/>
        <v>28-1-2017</v>
      </c>
      <c r="D5378">
        <f t="shared" si="167"/>
        <v>19</v>
      </c>
      <c r="E5378" s="14" t="s">
        <v>1143</v>
      </c>
    </row>
    <row r="5379" spans="1:5" x14ac:dyDescent="0.25">
      <c r="A5379" s="14" t="s">
        <v>2877</v>
      </c>
      <c r="B5379" s="15">
        <v>42763.825960648152</v>
      </c>
      <c r="C5379" t="str">
        <f t="shared" ref="C5379:C5442" si="168">CONCATENATE(DAY(B5379),"-",MONTH(B5379),"-",YEAR(B5379))</f>
        <v>28-1-2017</v>
      </c>
      <c r="D5379">
        <f t="shared" ref="D5379:D5442" si="169">HOUR(B5379)</f>
        <v>19</v>
      </c>
      <c r="E5379" s="14" t="s">
        <v>1143</v>
      </c>
    </row>
    <row r="5380" spans="1:5" x14ac:dyDescent="0.25">
      <c r="A5380" s="14" t="s">
        <v>2256</v>
      </c>
      <c r="B5380" s="15">
        <v>42763.826817129629</v>
      </c>
      <c r="C5380" t="str">
        <f t="shared" si="168"/>
        <v>28-1-2017</v>
      </c>
      <c r="D5380">
        <f t="shared" si="169"/>
        <v>19</v>
      </c>
      <c r="E5380" s="14" t="s">
        <v>1144</v>
      </c>
    </row>
    <row r="5381" spans="1:5" x14ac:dyDescent="0.25">
      <c r="A5381" s="14" t="s">
        <v>2878</v>
      </c>
      <c r="B5381" s="15">
        <v>42763.827152777776</v>
      </c>
      <c r="C5381" t="str">
        <f t="shared" si="168"/>
        <v>28-1-2017</v>
      </c>
      <c r="D5381">
        <f t="shared" si="169"/>
        <v>19</v>
      </c>
      <c r="E5381" s="14" t="s">
        <v>1145</v>
      </c>
    </row>
    <row r="5382" spans="1:5" x14ac:dyDescent="0.25">
      <c r="A5382" s="14" t="s">
        <v>2879</v>
      </c>
      <c r="B5382" s="15">
        <v>42763.827592592592</v>
      </c>
      <c r="C5382" t="str">
        <f t="shared" si="168"/>
        <v>28-1-2017</v>
      </c>
      <c r="D5382">
        <f t="shared" si="169"/>
        <v>19</v>
      </c>
      <c r="E5382" s="14" t="s">
        <v>1144</v>
      </c>
    </row>
    <row r="5383" spans="1:5" x14ac:dyDescent="0.25">
      <c r="A5383" s="14" t="s">
        <v>2880</v>
      </c>
      <c r="B5383" s="15">
        <v>42763.827789351853</v>
      </c>
      <c r="C5383" t="str">
        <f t="shared" si="168"/>
        <v>28-1-2017</v>
      </c>
      <c r="D5383">
        <f t="shared" si="169"/>
        <v>19</v>
      </c>
      <c r="E5383" s="14" t="s">
        <v>1143</v>
      </c>
    </row>
    <row r="5384" spans="1:5" x14ac:dyDescent="0.25">
      <c r="A5384" s="14" t="s">
        <v>2880</v>
      </c>
      <c r="B5384" s="15">
        <v>42763.827789351853</v>
      </c>
      <c r="C5384" t="str">
        <f t="shared" si="168"/>
        <v>28-1-2017</v>
      </c>
      <c r="D5384">
        <f t="shared" si="169"/>
        <v>19</v>
      </c>
      <c r="E5384" s="14" t="s">
        <v>1143</v>
      </c>
    </row>
    <row r="5385" spans="1:5" x14ac:dyDescent="0.25">
      <c r="A5385" s="14" t="s">
        <v>64</v>
      </c>
      <c r="B5385" s="15">
        <v>42763.828263888892</v>
      </c>
      <c r="C5385" t="str">
        <f t="shared" si="168"/>
        <v>28-1-2017</v>
      </c>
      <c r="D5385">
        <f t="shared" si="169"/>
        <v>19</v>
      </c>
      <c r="E5385" s="14" t="s">
        <v>1144</v>
      </c>
    </row>
    <row r="5386" spans="1:5" x14ac:dyDescent="0.25">
      <c r="A5386" s="14" t="s">
        <v>2881</v>
      </c>
      <c r="B5386" s="15">
        <v>42763.828460648147</v>
      </c>
      <c r="C5386" t="str">
        <f t="shared" si="168"/>
        <v>28-1-2017</v>
      </c>
      <c r="D5386">
        <f t="shared" si="169"/>
        <v>19</v>
      </c>
      <c r="E5386" s="14" t="s">
        <v>1144</v>
      </c>
    </row>
    <row r="5387" spans="1:5" x14ac:dyDescent="0.25">
      <c r="A5387" s="14" t="s">
        <v>2882</v>
      </c>
      <c r="B5387" s="15">
        <v>42763.828784722224</v>
      </c>
      <c r="C5387" t="str">
        <f t="shared" si="168"/>
        <v>28-1-2017</v>
      </c>
      <c r="D5387">
        <f t="shared" si="169"/>
        <v>19</v>
      </c>
      <c r="E5387" s="14" t="s">
        <v>1145</v>
      </c>
    </row>
    <row r="5388" spans="1:5" x14ac:dyDescent="0.25">
      <c r="A5388" s="14" t="s">
        <v>2882</v>
      </c>
      <c r="B5388" s="15">
        <v>42763.828784722224</v>
      </c>
      <c r="C5388" t="str">
        <f t="shared" si="168"/>
        <v>28-1-2017</v>
      </c>
      <c r="D5388">
        <f t="shared" si="169"/>
        <v>19</v>
      </c>
      <c r="E5388" s="14" t="s">
        <v>1145</v>
      </c>
    </row>
    <row r="5389" spans="1:5" x14ac:dyDescent="0.25">
      <c r="A5389" s="14" t="s">
        <v>1770</v>
      </c>
      <c r="B5389" s="15">
        <v>42763.82885416667</v>
      </c>
      <c r="C5389" t="str">
        <f t="shared" si="168"/>
        <v>28-1-2017</v>
      </c>
      <c r="D5389">
        <f t="shared" si="169"/>
        <v>19</v>
      </c>
      <c r="E5389" s="14" t="s">
        <v>1144</v>
      </c>
    </row>
    <row r="5390" spans="1:5" x14ac:dyDescent="0.25">
      <c r="A5390" s="14" t="s">
        <v>2705</v>
      </c>
      <c r="B5390" s="15">
        <v>42763.829293981478</v>
      </c>
      <c r="C5390" t="str">
        <f t="shared" si="168"/>
        <v>28-1-2017</v>
      </c>
      <c r="D5390">
        <f t="shared" si="169"/>
        <v>19</v>
      </c>
      <c r="E5390" s="14" t="s">
        <v>1144</v>
      </c>
    </row>
    <row r="5391" spans="1:5" x14ac:dyDescent="0.25">
      <c r="A5391" s="14" t="s">
        <v>1905</v>
      </c>
      <c r="B5391" s="15">
        <v>42763.829756944448</v>
      </c>
      <c r="C5391" t="str">
        <f t="shared" si="168"/>
        <v>28-1-2017</v>
      </c>
      <c r="D5391">
        <f t="shared" si="169"/>
        <v>19</v>
      </c>
      <c r="E5391" s="14" t="s">
        <v>1146</v>
      </c>
    </row>
    <row r="5392" spans="1:5" x14ac:dyDescent="0.25">
      <c r="A5392" s="14" t="s">
        <v>743</v>
      </c>
      <c r="B5392" s="15">
        <v>42763.829907407409</v>
      </c>
      <c r="C5392" t="str">
        <f t="shared" si="168"/>
        <v>28-1-2017</v>
      </c>
      <c r="D5392">
        <f t="shared" si="169"/>
        <v>19</v>
      </c>
      <c r="E5392" s="14" t="s">
        <v>1144</v>
      </c>
    </row>
    <row r="5393" spans="1:5" x14ac:dyDescent="0.25">
      <c r="A5393" s="14" t="s">
        <v>2883</v>
      </c>
      <c r="B5393" s="15">
        <v>42763.830011574071</v>
      </c>
      <c r="C5393" t="str">
        <f t="shared" si="168"/>
        <v>28-1-2017</v>
      </c>
      <c r="D5393">
        <f t="shared" si="169"/>
        <v>19</v>
      </c>
      <c r="E5393" s="14" t="s">
        <v>1143</v>
      </c>
    </row>
    <row r="5394" spans="1:5" x14ac:dyDescent="0.25">
      <c r="A5394" s="14" t="s">
        <v>2883</v>
      </c>
      <c r="B5394" s="15">
        <v>42763.830011574071</v>
      </c>
      <c r="C5394" t="str">
        <f t="shared" si="168"/>
        <v>28-1-2017</v>
      </c>
      <c r="D5394">
        <f t="shared" si="169"/>
        <v>19</v>
      </c>
      <c r="E5394" s="14" t="s">
        <v>1143</v>
      </c>
    </row>
    <row r="5395" spans="1:5" x14ac:dyDescent="0.25">
      <c r="A5395" s="14" t="s">
        <v>2328</v>
      </c>
      <c r="B5395" s="15">
        <v>42763.830613425926</v>
      </c>
      <c r="C5395" t="str">
        <f t="shared" si="168"/>
        <v>28-1-2017</v>
      </c>
      <c r="D5395">
        <f t="shared" si="169"/>
        <v>19</v>
      </c>
      <c r="E5395" s="14" t="s">
        <v>1146</v>
      </c>
    </row>
    <row r="5396" spans="1:5" x14ac:dyDescent="0.25">
      <c r="A5396" s="14" t="s">
        <v>400</v>
      </c>
      <c r="B5396" s="15">
        <v>42763.830752314818</v>
      </c>
      <c r="C5396" t="str">
        <f t="shared" si="168"/>
        <v>28-1-2017</v>
      </c>
      <c r="D5396">
        <f t="shared" si="169"/>
        <v>19</v>
      </c>
      <c r="E5396" s="14" t="s">
        <v>1145</v>
      </c>
    </row>
    <row r="5397" spans="1:5" x14ac:dyDescent="0.25">
      <c r="A5397" s="14" t="s">
        <v>1169</v>
      </c>
      <c r="B5397" s="15">
        <v>42763.830891203703</v>
      </c>
      <c r="C5397" t="str">
        <f t="shared" si="168"/>
        <v>28-1-2017</v>
      </c>
      <c r="D5397">
        <f t="shared" si="169"/>
        <v>19</v>
      </c>
      <c r="E5397" s="14" t="s">
        <v>1146</v>
      </c>
    </row>
    <row r="5398" spans="1:5" x14ac:dyDescent="0.25">
      <c r="A5398" s="14" t="s">
        <v>336</v>
      </c>
      <c r="B5398" s="15">
        <v>42763.831736111111</v>
      </c>
      <c r="C5398" t="str">
        <f t="shared" si="168"/>
        <v>28-1-2017</v>
      </c>
      <c r="D5398">
        <f t="shared" si="169"/>
        <v>19</v>
      </c>
      <c r="E5398" s="14" t="s">
        <v>1145</v>
      </c>
    </row>
    <row r="5399" spans="1:5" x14ac:dyDescent="0.25">
      <c r="A5399" s="14" t="s">
        <v>89</v>
      </c>
      <c r="B5399" s="15">
        <v>42763.831817129627</v>
      </c>
      <c r="C5399" t="str">
        <f t="shared" si="168"/>
        <v>28-1-2017</v>
      </c>
      <c r="D5399">
        <f t="shared" si="169"/>
        <v>19</v>
      </c>
      <c r="E5399" s="14" t="s">
        <v>1145</v>
      </c>
    </row>
    <row r="5400" spans="1:5" x14ac:dyDescent="0.25">
      <c r="A5400" s="14" t="s">
        <v>2884</v>
      </c>
      <c r="B5400" s="15">
        <v>42763.83221064815</v>
      </c>
      <c r="C5400" t="str">
        <f t="shared" si="168"/>
        <v>28-1-2017</v>
      </c>
      <c r="D5400">
        <f t="shared" si="169"/>
        <v>19</v>
      </c>
      <c r="E5400" s="14" t="s">
        <v>1144</v>
      </c>
    </row>
    <row r="5401" spans="1:5" x14ac:dyDescent="0.25">
      <c r="A5401" s="14" t="s">
        <v>2387</v>
      </c>
      <c r="B5401" s="15">
        <v>42763.832777777781</v>
      </c>
      <c r="C5401" t="str">
        <f t="shared" si="168"/>
        <v>28-1-2017</v>
      </c>
      <c r="D5401">
        <f t="shared" si="169"/>
        <v>19</v>
      </c>
      <c r="E5401" s="14" t="s">
        <v>1145</v>
      </c>
    </row>
    <row r="5402" spans="1:5" x14ac:dyDescent="0.25">
      <c r="A5402" s="14" t="s">
        <v>2885</v>
      </c>
      <c r="B5402" s="15">
        <v>42763.832905092589</v>
      </c>
      <c r="C5402" t="str">
        <f t="shared" si="168"/>
        <v>28-1-2017</v>
      </c>
      <c r="D5402">
        <f t="shared" si="169"/>
        <v>19</v>
      </c>
      <c r="E5402" s="14" t="s">
        <v>1144</v>
      </c>
    </row>
    <row r="5403" spans="1:5" x14ac:dyDescent="0.25">
      <c r="A5403" s="14" t="s">
        <v>2776</v>
      </c>
      <c r="B5403" s="15">
        <v>42763.833518518521</v>
      </c>
      <c r="C5403" t="str">
        <f t="shared" si="168"/>
        <v>28-1-2017</v>
      </c>
      <c r="D5403">
        <f t="shared" si="169"/>
        <v>20</v>
      </c>
      <c r="E5403" s="14" t="s">
        <v>1144</v>
      </c>
    </row>
    <row r="5404" spans="1:5" x14ac:dyDescent="0.25">
      <c r="A5404" s="14" t="s">
        <v>2886</v>
      </c>
      <c r="B5404" s="15">
        <v>42763.833773148152</v>
      </c>
      <c r="C5404" t="str">
        <f t="shared" si="168"/>
        <v>28-1-2017</v>
      </c>
      <c r="D5404">
        <f t="shared" si="169"/>
        <v>20</v>
      </c>
      <c r="E5404" s="14" t="s">
        <v>1144</v>
      </c>
    </row>
    <row r="5405" spans="1:5" x14ac:dyDescent="0.25">
      <c r="A5405" s="14" t="s">
        <v>146</v>
      </c>
      <c r="B5405" s="15">
        <v>42763.833958333336</v>
      </c>
      <c r="C5405" t="str">
        <f t="shared" si="168"/>
        <v>28-1-2017</v>
      </c>
      <c r="D5405">
        <f t="shared" si="169"/>
        <v>20</v>
      </c>
      <c r="E5405" s="14" t="s">
        <v>1145</v>
      </c>
    </row>
    <row r="5406" spans="1:5" x14ac:dyDescent="0.25">
      <c r="A5406" s="14" t="s">
        <v>518</v>
      </c>
      <c r="B5406" s="15">
        <v>42763.834247685183</v>
      </c>
      <c r="C5406" t="str">
        <f t="shared" si="168"/>
        <v>28-1-2017</v>
      </c>
      <c r="D5406">
        <f t="shared" si="169"/>
        <v>20</v>
      </c>
      <c r="E5406" s="14" t="s">
        <v>1145</v>
      </c>
    </row>
    <row r="5407" spans="1:5" x14ac:dyDescent="0.25">
      <c r="A5407" s="14" t="s">
        <v>1225</v>
      </c>
      <c r="B5407" s="15">
        <v>42763.834456018521</v>
      </c>
      <c r="C5407" t="str">
        <f t="shared" si="168"/>
        <v>28-1-2017</v>
      </c>
      <c r="D5407">
        <f t="shared" si="169"/>
        <v>20</v>
      </c>
      <c r="E5407" s="14" t="s">
        <v>1144</v>
      </c>
    </row>
    <row r="5408" spans="1:5" x14ac:dyDescent="0.25">
      <c r="A5408" s="14" t="s">
        <v>2887</v>
      </c>
      <c r="B5408" s="15">
        <v>42763.835173611114</v>
      </c>
      <c r="C5408" t="str">
        <f t="shared" si="168"/>
        <v>28-1-2017</v>
      </c>
      <c r="D5408">
        <f t="shared" si="169"/>
        <v>20</v>
      </c>
      <c r="E5408" s="14" t="s">
        <v>1145</v>
      </c>
    </row>
    <row r="5409" spans="1:5" x14ac:dyDescent="0.25">
      <c r="A5409" s="14" t="s">
        <v>2887</v>
      </c>
      <c r="B5409" s="15">
        <v>42763.835173611114</v>
      </c>
      <c r="C5409" t="str">
        <f t="shared" si="168"/>
        <v>28-1-2017</v>
      </c>
      <c r="D5409">
        <f t="shared" si="169"/>
        <v>20</v>
      </c>
      <c r="E5409" s="14" t="s">
        <v>1145</v>
      </c>
    </row>
    <row r="5410" spans="1:5" x14ac:dyDescent="0.25">
      <c r="A5410" s="14" t="s">
        <v>1163</v>
      </c>
      <c r="B5410" s="15">
        <v>42763.83525462963</v>
      </c>
      <c r="C5410" t="str">
        <f t="shared" si="168"/>
        <v>28-1-2017</v>
      </c>
      <c r="D5410">
        <f t="shared" si="169"/>
        <v>20</v>
      </c>
      <c r="E5410" s="14" t="s">
        <v>1146</v>
      </c>
    </row>
    <row r="5411" spans="1:5" x14ac:dyDescent="0.25">
      <c r="A5411" s="14" t="s">
        <v>1637</v>
      </c>
      <c r="B5411" s="15">
        <v>42763.835486111115</v>
      </c>
      <c r="C5411" t="str">
        <f t="shared" si="168"/>
        <v>28-1-2017</v>
      </c>
      <c r="D5411">
        <f t="shared" si="169"/>
        <v>20</v>
      </c>
      <c r="E5411" s="14" t="s">
        <v>1143</v>
      </c>
    </row>
    <row r="5412" spans="1:5" x14ac:dyDescent="0.25">
      <c r="A5412" s="14" t="s">
        <v>1637</v>
      </c>
      <c r="B5412" s="15">
        <v>42763.835486111115</v>
      </c>
      <c r="C5412" t="str">
        <f t="shared" si="168"/>
        <v>28-1-2017</v>
      </c>
      <c r="D5412">
        <f t="shared" si="169"/>
        <v>20</v>
      </c>
      <c r="E5412" s="14" t="s">
        <v>1143</v>
      </c>
    </row>
    <row r="5413" spans="1:5" x14ac:dyDescent="0.25">
      <c r="A5413" s="14" t="s">
        <v>1250</v>
      </c>
      <c r="B5413" s="15">
        <v>42763.83625</v>
      </c>
      <c r="C5413" t="str">
        <f t="shared" si="168"/>
        <v>28-1-2017</v>
      </c>
      <c r="D5413">
        <f t="shared" si="169"/>
        <v>20</v>
      </c>
      <c r="E5413" s="14" t="s">
        <v>1144</v>
      </c>
    </row>
    <row r="5414" spans="1:5" x14ac:dyDescent="0.25">
      <c r="A5414" s="14" t="s">
        <v>2545</v>
      </c>
      <c r="B5414" s="15">
        <v>42763.836331018516</v>
      </c>
      <c r="C5414" t="str">
        <f t="shared" si="168"/>
        <v>28-1-2017</v>
      </c>
      <c r="D5414">
        <f t="shared" si="169"/>
        <v>20</v>
      </c>
      <c r="E5414" s="14" t="s">
        <v>1144</v>
      </c>
    </row>
    <row r="5415" spans="1:5" x14ac:dyDescent="0.25">
      <c r="A5415" s="14" t="s">
        <v>2888</v>
      </c>
      <c r="B5415" s="15">
        <v>42763.836377314816</v>
      </c>
      <c r="C5415" t="str">
        <f t="shared" si="168"/>
        <v>28-1-2017</v>
      </c>
      <c r="D5415">
        <f t="shared" si="169"/>
        <v>20</v>
      </c>
      <c r="E5415" s="14" t="s">
        <v>1143</v>
      </c>
    </row>
    <row r="5416" spans="1:5" x14ac:dyDescent="0.25">
      <c r="A5416" s="14" t="s">
        <v>2888</v>
      </c>
      <c r="B5416" s="15">
        <v>42763.836377314816</v>
      </c>
      <c r="C5416" t="str">
        <f t="shared" si="168"/>
        <v>28-1-2017</v>
      </c>
      <c r="D5416">
        <f t="shared" si="169"/>
        <v>20</v>
      </c>
      <c r="E5416" s="14" t="s">
        <v>1143</v>
      </c>
    </row>
    <row r="5417" spans="1:5" x14ac:dyDescent="0.25">
      <c r="A5417" s="14" t="s">
        <v>1490</v>
      </c>
      <c r="B5417" s="14" t="s">
        <v>2985</v>
      </c>
      <c r="C5417" t="e">
        <f t="shared" si="168"/>
        <v>#VALUE!</v>
      </c>
      <c r="D5417" t="e">
        <f t="shared" si="169"/>
        <v>#VALUE!</v>
      </c>
      <c r="E5417" s="14" t="s">
        <v>1144</v>
      </c>
    </row>
    <row r="5418" spans="1:5" x14ac:dyDescent="0.25">
      <c r="A5418" s="14" t="s">
        <v>2889</v>
      </c>
      <c r="B5418" s="15">
        <v>42763.836782407408</v>
      </c>
      <c r="C5418" t="str">
        <f t="shared" si="168"/>
        <v>28-1-2017</v>
      </c>
      <c r="D5418">
        <f t="shared" si="169"/>
        <v>20</v>
      </c>
      <c r="E5418" s="14" t="s">
        <v>1144</v>
      </c>
    </row>
    <row r="5419" spans="1:5" x14ac:dyDescent="0.25">
      <c r="A5419" s="14" t="s">
        <v>1440</v>
      </c>
      <c r="B5419" s="15">
        <v>42763.836909722224</v>
      </c>
      <c r="C5419" t="str">
        <f t="shared" si="168"/>
        <v>28-1-2017</v>
      </c>
      <c r="D5419">
        <f t="shared" si="169"/>
        <v>20</v>
      </c>
      <c r="E5419" s="14" t="s">
        <v>1144</v>
      </c>
    </row>
    <row r="5420" spans="1:5" x14ac:dyDescent="0.25">
      <c r="A5420" s="14" t="s">
        <v>756</v>
      </c>
      <c r="B5420" s="15">
        <v>42763.837395833332</v>
      </c>
      <c r="C5420" t="str">
        <f t="shared" si="168"/>
        <v>28-1-2017</v>
      </c>
      <c r="D5420">
        <f t="shared" si="169"/>
        <v>20</v>
      </c>
      <c r="E5420" s="14" t="s">
        <v>1144</v>
      </c>
    </row>
    <row r="5421" spans="1:5" x14ac:dyDescent="0.25">
      <c r="A5421" s="14" t="s">
        <v>2890</v>
      </c>
      <c r="B5421" s="15">
        <v>42763.837777777779</v>
      </c>
      <c r="C5421" t="str">
        <f t="shared" si="168"/>
        <v>28-1-2017</v>
      </c>
      <c r="D5421">
        <f t="shared" si="169"/>
        <v>20</v>
      </c>
      <c r="E5421" s="14" t="s">
        <v>1146</v>
      </c>
    </row>
    <row r="5422" spans="1:5" x14ac:dyDescent="0.25">
      <c r="A5422" s="14" t="s">
        <v>1782</v>
      </c>
      <c r="B5422" s="15">
        <v>42763.838229166664</v>
      </c>
      <c r="C5422" t="str">
        <f t="shared" si="168"/>
        <v>28-1-2017</v>
      </c>
      <c r="D5422">
        <f t="shared" si="169"/>
        <v>20</v>
      </c>
      <c r="E5422" s="14" t="s">
        <v>1143</v>
      </c>
    </row>
    <row r="5423" spans="1:5" x14ac:dyDescent="0.25">
      <c r="A5423" s="14" t="s">
        <v>1782</v>
      </c>
      <c r="B5423" s="15">
        <v>42763.838229166664</v>
      </c>
      <c r="C5423" t="str">
        <f t="shared" si="168"/>
        <v>28-1-2017</v>
      </c>
      <c r="D5423">
        <f t="shared" si="169"/>
        <v>20</v>
      </c>
      <c r="E5423" s="14" t="s">
        <v>1143</v>
      </c>
    </row>
    <row r="5424" spans="1:5" x14ac:dyDescent="0.25">
      <c r="A5424" s="14" t="s">
        <v>47</v>
      </c>
      <c r="B5424" s="15">
        <v>42763.838530092595</v>
      </c>
      <c r="C5424" t="str">
        <f t="shared" si="168"/>
        <v>28-1-2017</v>
      </c>
      <c r="D5424">
        <f t="shared" si="169"/>
        <v>20</v>
      </c>
      <c r="E5424" s="14" t="s">
        <v>1145</v>
      </c>
    </row>
    <row r="5425" spans="1:5" x14ac:dyDescent="0.25">
      <c r="A5425" s="14" t="s">
        <v>2692</v>
      </c>
      <c r="B5425" s="15">
        <v>42763.839004629626</v>
      </c>
      <c r="C5425" t="str">
        <f t="shared" si="168"/>
        <v>28-1-2017</v>
      </c>
      <c r="D5425">
        <f t="shared" si="169"/>
        <v>20</v>
      </c>
      <c r="E5425" s="14" t="s">
        <v>1145</v>
      </c>
    </row>
    <row r="5426" spans="1:5" x14ac:dyDescent="0.25">
      <c r="A5426" s="14" t="s">
        <v>1442</v>
      </c>
      <c r="B5426" s="15">
        <v>42763.839247685188</v>
      </c>
      <c r="C5426" t="str">
        <f t="shared" si="168"/>
        <v>28-1-2017</v>
      </c>
      <c r="D5426">
        <f t="shared" si="169"/>
        <v>20</v>
      </c>
      <c r="E5426" s="14" t="s">
        <v>1143</v>
      </c>
    </row>
    <row r="5427" spans="1:5" x14ac:dyDescent="0.25">
      <c r="A5427" s="14" t="s">
        <v>1442</v>
      </c>
      <c r="B5427" s="15">
        <v>42763.839247685188</v>
      </c>
      <c r="C5427" t="str">
        <f t="shared" si="168"/>
        <v>28-1-2017</v>
      </c>
      <c r="D5427">
        <f t="shared" si="169"/>
        <v>20</v>
      </c>
      <c r="E5427" s="14" t="s">
        <v>1143</v>
      </c>
    </row>
    <row r="5428" spans="1:5" x14ac:dyDescent="0.25">
      <c r="A5428" s="14" t="s">
        <v>2891</v>
      </c>
      <c r="B5428" s="15">
        <v>42763.840219907404</v>
      </c>
      <c r="C5428" t="str">
        <f t="shared" si="168"/>
        <v>28-1-2017</v>
      </c>
      <c r="D5428">
        <f t="shared" si="169"/>
        <v>20</v>
      </c>
      <c r="E5428" s="14" t="s">
        <v>1144</v>
      </c>
    </row>
    <row r="5429" spans="1:5" x14ac:dyDescent="0.25">
      <c r="A5429" s="14" t="s">
        <v>2892</v>
      </c>
      <c r="B5429" s="15">
        <v>42763.840648148151</v>
      </c>
      <c r="C5429" t="str">
        <f t="shared" si="168"/>
        <v>28-1-2017</v>
      </c>
      <c r="D5429">
        <f t="shared" si="169"/>
        <v>20</v>
      </c>
      <c r="E5429" s="14" t="s">
        <v>1144</v>
      </c>
    </row>
    <row r="5430" spans="1:5" x14ac:dyDescent="0.25">
      <c r="A5430" s="14" t="s">
        <v>2171</v>
      </c>
      <c r="B5430" s="15">
        <v>42763.841423611113</v>
      </c>
      <c r="C5430" t="str">
        <f t="shared" si="168"/>
        <v>28-1-2017</v>
      </c>
      <c r="D5430">
        <f t="shared" si="169"/>
        <v>20</v>
      </c>
      <c r="E5430" s="14" t="s">
        <v>1146</v>
      </c>
    </row>
    <row r="5431" spans="1:5" x14ac:dyDescent="0.25">
      <c r="A5431" s="14" t="s">
        <v>224</v>
      </c>
      <c r="B5431" s="15">
        <v>42763.841585648152</v>
      </c>
      <c r="C5431" t="str">
        <f t="shared" si="168"/>
        <v>28-1-2017</v>
      </c>
      <c r="D5431">
        <f t="shared" si="169"/>
        <v>20</v>
      </c>
      <c r="E5431" s="14" t="s">
        <v>1145</v>
      </c>
    </row>
    <row r="5432" spans="1:5" x14ac:dyDescent="0.25">
      <c r="A5432" s="14" t="s">
        <v>2535</v>
      </c>
      <c r="B5432" s="15">
        <v>42763.841909722221</v>
      </c>
      <c r="C5432" t="str">
        <f t="shared" si="168"/>
        <v>28-1-2017</v>
      </c>
      <c r="D5432">
        <f t="shared" si="169"/>
        <v>20</v>
      </c>
      <c r="E5432" s="14" t="s">
        <v>1145</v>
      </c>
    </row>
    <row r="5433" spans="1:5" x14ac:dyDescent="0.25">
      <c r="A5433" s="14" t="s">
        <v>212</v>
      </c>
      <c r="B5433" s="15">
        <v>42763.842164351852</v>
      </c>
      <c r="C5433" t="str">
        <f t="shared" si="168"/>
        <v>28-1-2017</v>
      </c>
      <c r="D5433">
        <f t="shared" si="169"/>
        <v>20</v>
      </c>
      <c r="E5433" s="14" t="s">
        <v>1144</v>
      </c>
    </row>
    <row r="5434" spans="1:5" x14ac:dyDescent="0.25">
      <c r="A5434" s="14" t="s">
        <v>1961</v>
      </c>
      <c r="B5434" s="15">
        <v>42763.84275462963</v>
      </c>
      <c r="C5434" t="str">
        <f t="shared" si="168"/>
        <v>28-1-2017</v>
      </c>
      <c r="D5434">
        <f t="shared" si="169"/>
        <v>20</v>
      </c>
      <c r="E5434" s="14" t="s">
        <v>1145</v>
      </c>
    </row>
    <row r="5435" spans="1:5" x14ac:dyDescent="0.25">
      <c r="A5435" s="14" t="s">
        <v>1857</v>
      </c>
      <c r="B5435" s="15">
        <v>42763.842858796299</v>
      </c>
      <c r="C5435" t="str">
        <f t="shared" si="168"/>
        <v>28-1-2017</v>
      </c>
      <c r="D5435">
        <f t="shared" si="169"/>
        <v>20</v>
      </c>
      <c r="E5435" s="14" t="s">
        <v>1143</v>
      </c>
    </row>
    <row r="5436" spans="1:5" x14ac:dyDescent="0.25">
      <c r="A5436" s="14" t="s">
        <v>1857</v>
      </c>
      <c r="B5436" s="15">
        <v>42763.842858796299</v>
      </c>
      <c r="C5436" t="str">
        <f t="shared" si="168"/>
        <v>28-1-2017</v>
      </c>
      <c r="D5436">
        <f t="shared" si="169"/>
        <v>20</v>
      </c>
      <c r="E5436" s="14" t="s">
        <v>1143</v>
      </c>
    </row>
    <row r="5437" spans="1:5" x14ac:dyDescent="0.25">
      <c r="A5437" s="14" t="s">
        <v>2893</v>
      </c>
      <c r="B5437" s="15">
        <v>42763.843310185184</v>
      </c>
      <c r="C5437" t="str">
        <f t="shared" si="168"/>
        <v>28-1-2017</v>
      </c>
      <c r="D5437">
        <f t="shared" si="169"/>
        <v>20</v>
      </c>
      <c r="E5437" s="14" t="s">
        <v>1145</v>
      </c>
    </row>
    <row r="5438" spans="1:5" x14ac:dyDescent="0.25">
      <c r="A5438" s="14" t="s">
        <v>2894</v>
      </c>
      <c r="B5438" s="15">
        <v>42763.843819444446</v>
      </c>
      <c r="C5438" t="str">
        <f t="shared" si="168"/>
        <v>28-1-2017</v>
      </c>
      <c r="D5438">
        <f t="shared" si="169"/>
        <v>20</v>
      </c>
      <c r="E5438" s="14" t="s">
        <v>1145</v>
      </c>
    </row>
    <row r="5439" spans="1:5" x14ac:dyDescent="0.25">
      <c r="A5439" s="14" t="s">
        <v>1713</v>
      </c>
      <c r="B5439" s="15">
        <v>42763.843865740739</v>
      </c>
      <c r="C5439" t="str">
        <f t="shared" si="168"/>
        <v>28-1-2017</v>
      </c>
      <c r="D5439">
        <f t="shared" si="169"/>
        <v>20</v>
      </c>
      <c r="E5439" s="14" t="s">
        <v>1146</v>
      </c>
    </row>
    <row r="5440" spans="1:5" x14ac:dyDescent="0.25">
      <c r="A5440" s="14" t="s">
        <v>2895</v>
      </c>
      <c r="B5440" s="15">
        <v>42763.844537037039</v>
      </c>
      <c r="C5440" t="str">
        <f t="shared" si="168"/>
        <v>28-1-2017</v>
      </c>
      <c r="D5440">
        <f t="shared" si="169"/>
        <v>20</v>
      </c>
      <c r="E5440" s="14" t="s">
        <v>1143</v>
      </c>
    </row>
    <row r="5441" spans="1:5" x14ac:dyDescent="0.25">
      <c r="A5441" s="14" t="s">
        <v>2895</v>
      </c>
      <c r="B5441" s="15">
        <v>42763.844537037039</v>
      </c>
      <c r="C5441" t="str">
        <f t="shared" si="168"/>
        <v>28-1-2017</v>
      </c>
      <c r="D5441">
        <f t="shared" si="169"/>
        <v>20</v>
      </c>
      <c r="E5441" s="14" t="s">
        <v>1143</v>
      </c>
    </row>
    <row r="5442" spans="1:5" x14ac:dyDescent="0.25">
      <c r="A5442" s="14" t="s">
        <v>1447</v>
      </c>
      <c r="B5442" s="15">
        <v>42763.844675925924</v>
      </c>
      <c r="C5442" t="str">
        <f t="shared" si="168"/>
        <v>28-1-2017</v>
      </c>
      <c r="D5442">
        <f t="shared" si="169"/>
        <v>20</v>
      </c>
      <c r="E5442" s="14" t="s">
        <v>1144</v>
      </c>
    </row>
    <row r="5443" spans="1:5" x14ac:dyDescent="0.25">
      <c r="A5443" s="14" t="s">
        <v>682</v>
      </c>
      <c r="B5443" s="15">
        <v>42763.844861111109</v>
      </c>
      <c r="C5443" t="str">
        <f t="shared" ref="C5443:C5506" si="170">CONCATENATE(DAY(B5443),"-",MONTH(B5443),"-",YEAR(B5443))</f>
        <v>28-1-2017</v>
      </c>
      <c r="D5443">
        <f t="shared" ref="D5443:D5506" si="171">HOUR(B5443)</f>
        <v>20</v>
      </c>
      <c r="E5443" s="14" t="s">
        <v>1144</v>
      </c>
    </row>
    <row r="5444" spans="1:5" x14ac:dyDescent="0.25">
      <c r="A5444" s="14" t="s">
        <v>1293</v>
      </c>
      <c r="B5444" s="15">
        <v>42763.845648148148</v>
      </c>
      <c r="C5444" t="str">
        <f t="shared" si="170"/>
        <v>28-1-2017</v>
      </c>
      <c r="D5444">
        <f t="shared" si="171"/>
        <v>20</v>
      </c>
      <c r="E5444" s="14" t="s">
        <v>1143</v>
      </c>
    </row>
    <row r="5445" spans="1:5" x14ac:dyDescent="0.25">
      <c r="A5445" s="14" t="s">
        <v>1293</v>
      </c>
      <c r="B5445" s="15">
        <v>42763.845648148148</v>
      </c>
      <c r="C5445" t="str">
        <f t="shared" si="170"/>
        <v>28-1-2017</v>
      </c>
      <c r="D5445">
        <f t="shared" si="171"/>
        <v>20</v>
      </c>
      <c r="E5445" s="14" t="s">
        <v>1143</v>
      </c>
    </row>
    <row r="5446" spans="1:5" x14ac:dyDescent="0.25">
      <c r="A5446" s="14" t="s">
        <v>1620</v>
      </c>
      <c r="B5446" s="15">
        <v>42763.845810185187</v>
      </c>
      <c r="C5446" t="str">
        <f t="shared" si="170"/>
        <v>28-1-2017</v>
      </c>
      <c r="D5446">
        <f t="shared" si="171"/>
        <v>20</v>
      </c>
      <c r="E5446" s="14" t="s">
        <v>1143</v>
      </c>
    </row>
    <row r="5447" spans="1:5" x14ac:dyDescent="0.25">
      <c r="A5447" s="14" t="s">
        <v>1620</v>
      </c>
      <c r="B5447" s="15">
        <v>42763.845810185187</v>
      </c>
      <c r="C5447" t="str">
        <f t="shared" si="170"/>
        <v>28-1-2017</v>
      </c>
      <c r="D5447">
        <f t="shared" si="171"/>
        <v>20</v>
      </c>
      <c r="E5447" s="14" t="s">
        <v>1143</v>
      </c>
    </row>
    <row r="5448" spans="1:5" x14ac:dyDescent="0.25">
      <c r="A5448" s="14" t="s">
        <v>2896</v>
      </c>
      <c r="B5448" s="15">
        <v>42763.846782407411</v>
      </c>
      <c r="C5448" t="str">
        <f t="shared" si="170"/>
        <v>28-1-2017</v>
      </c>
      <c r="D5448">
        <f t="shared" si="171"/>
        <v>20</v>
      </c>
      <c r="E5448" s="14" t="s">
        <v>1144</v>
      </c>
    </row>
    <row r="5449" spans="1:5" x14ac:dyDescent="0.25">
      <c r="A5449" s="14" t="s">
        <v>28</v>
      </c>
      <c r="B5449" s="15">
        <v>42763.84679398148</v>
      </c>
      <c r="C5449" t="str">
        <f t="shared" si="170"/>
        <v>28-1-2017</v>
      </c>
      <c r="D5449">
        <f t="shared" si="171"/>
        <v>20</v>
      </c>
      <c r="E5449" s="14" t="s">
        <v>1144</v>
      </c>
    </row>
    <row r="5450" spans="1:5" x14ac:dyDescent="0.25">
      <c r="A5450" s="14" t="s">
        <v>1237</v>
      </c>
      <c r="B5450" s="15">
        <v>42763.846817129626</v>
      </c>
      <c r="C5450" t="str">
        <f t="shared" si="170"/>
        <v>28-1-2017</v>
      </c>
      <c r="D5450">
        <f t="shared" si="171"/>
        <v>20</v>
      </c>
      <c r="E5450" s="14" t="s">
        <v>1143</v>
      </c>
    </row>
    <row r="5451" spans="1:5" x14ac:dyDescent="0.25">
      <c r="A5451" s="14" t="s">
        <v>1237</v>
      </c>
      <c r="B5451" s="15">
        <v>42763.846817129626</v>
      </c>
      <c r="C5451" t="str">
        <f t="shared" si="170"/>
        <v>28-1-2017</v>
      </c>
      <c r="D5451">
        <f t="shared" si="171"/>
        <v>20</v>
      </c>
      <c r="E5451" s="14" t="s">
        <v>1143</v>
      </c>
    </row>
    <row r="5452" spans="1:5" x14ac:dyDescent="0.25">
      <c r="A5452" s="14" t="s">
        <v>2897</v>
      </c>
      <c r="B5452" s="15">
        <v>42763.847604166665</v>
      </c>
      <c r="C5452" t="str">
        <f t="shared" si="170"/>
        <v>28-1-2017</v>
      </c>
      <c r="D5452">
        <f t="shared" si="171"/>
        <v>20</v>
      </c>
      <c r="E5452" s="14" t="s">
        <v>1144</v>
      </c>
    </row>
    <row r="5453" spans="1:5" x14ac:dyDescent="0.25">
      <c r="A5453" s="14" t="s">
        <v>2898</v>
      </c>
      <c r="B5453" s="15">
        <v>42763.847812499997</v>
      </c>
      <c r="C5453" t="str">
        <f t="shared" si="170"/>
        <v>28-1-2017</v>
      </c>
      <c r="D5453">
        <f t="shared" si="171"/>
        <v>20</v>
      </c>
      <c r="E5453" s="14" t="s">
        <v>1144</v>
      </c>
    </row>
    <row r="5454" spans="1:5" x14ac:dyDescent="0.25">
      <c r="A5454" s="14" t="s">
        <v>2452</v>
      </c>
      <c r="B5454" s="15">
        <v>42763.847870370373</v>
      </c>
      <c r="C5454" t="str">
        <f t="shared" si="170"/>
        <v>28-1-2017</v>
      </c>
      <c r="D5454">
        <f t="shared" si="171"/>
        <v>20</v>
      </c>
      <c r="E5454" s="14" t="s">
        <v>1144</v>
      </c>
    </row>
    <row r="5455" spans="1:5" x14ac:dyDescent="0.25">
      <c r="A5455" s="14" t="s">
        <v>2019</v>
      </c>
      <c r="B5455" s="15">
        <v>42763.848495370374</v>
      </c>
      <c r="C5455" t="str">
        <f t="shared" si="170"/>
        <v>28-1-2017</v>
      </c>
      <c r="D5455">
        <f t="shared" si="171"/>
        <v>20</v>
      </c>
      <c r="E5455" s="14" t="s">
        <v>1144</v>
      </c>
    </row>
    <row r="5456" spans="1:5" x14ac:dyDescent="0.25">
      <c r="A5456" s="14" t="s">
        <v>2899</v>
      </c>
      <c r="B5456" s="15">
        <v>42763.848587962966</v>
      </c>
      <c r="C5456" t="str">
        <f t="shared" si="170"/>
        <v>28-1-2017</v>
      </c>
      <c r="D5456">
        <f t="shared" si="171"/>
        <v>20</v>
      </c>
      <c r="E5456" s="14" t="s">
        <v>1143</v>
      </c>
    </row>
    <row r="5457" spans="1:5" x14ac:dyDescent="0.25">
      <c r="A5457" s="14" t="s">
        <v>2899</v>
      </c>
      <c r="B5457" s="15">
        <v>42763.848587962966</v>
      </c>
      <c r="C5457" t="str">
        <f t="shared" si="170"/>
        <v>28-1-2017</v>
      </c>
      <c r="D5457">
        <f t="shared" si="171"/>
        <v>20</v>
      </c>
      <c r="E5457" s="14" t="s">
        <v>1143</v>
      </c>
    </row>
    <row r="5458" spans="1:5" x14ac:dyDescent="0.25">
      <c r="A5458" s="14" t="s">
        <v>2900</v>
      </c>
      <c r="B5458" s="15">
        <v>42763.848738425928</v>
      </c>
      <c r="C5458" t="str">
        <f t="shared" si="170"/>
        <v>28-1-2017</v>
      </c>
      <c r="D5458">
        <f t="shared" si="171"/>
        <v>20</v>
      </c>
      <c r="E5458" s="14" t="s">
        <v>1145</v>
      </c>
    </row>
    <row r="5459" spans="1:5" x14ac:dyDescent="0.25">
      <c r="A5459" s="14" t="s">
        <v>1730</v>
      </c>
      <c r="B5459" s="15">
        <v>42763.849120370367</v>
      </c>
      <c r="C5459" t="str">
        <f t="shared" si="170"/>
        <v>28-1-2017</v>
      </c>
      <c r="D5459">
        <f t="shared" si="171"/>
        <v>20</v>
      </c>
      <c r="E5459" s="14" t="s">
        <v>1145</v>
      </c>
    </row>
    <row r="5460" spans="1:5" x14ac:dyDescent="0.25">
      <c r="A5460" s="14" t="s">
        <v>2178</v>
      </c>
      <c r="B5460" s="15">
        <v>42763.84952546296</v>
      </c>
      <c r="C5460" t="str">
        <f t="shared" si="170"/>
        <v>28-1-2017</v>
      </c>
      <c r="D5460">
        <f t="shared" si="171"/>
        <v>20</v>
      </c>
      <c r="E5460" s="14" t="s">
        <v>1144</v>
      </c>
    </row>
    <row r="5461" spans="1:5" x14ac:dyDescent="0.25">
      <c r="A5461" s="14" t="s">
        <v>749</v>
      </c>
      <c r="B5461" s="15">
        <v>42763.849745370368</v>
      </c>
      <c r="C5461" t="str">
        <f t="shared" si="170"/>
        <v>28-1-2017</v>
      </c>
      <c r="D5461">
        <f t="shared" si="171"/>
        <v>20</v>
      </c>
      <c r="E5461" s="14" t="s">
        <v>1145</v>
      </c>
    </row>
    <row r="5462" spans="1:5" x14ac:dyDescent="0.25">
      <c r="A5462" s="14" t="s">
        <v>1181</v>
      </c>
      <c r="B5462" s="15">
        <v>42763.849814814814</v>
      </c>
      <c r="C5462" t="str">
        <f t="shared" si="170"/>
        <v>28-1-2017</v>
      </c>
      <c r="D5462">
        <f t="shared" si="171"/>
        <v>20</v>
      </c>
      <c r="E5462" s="14" t="s">
        <v>1146</v>
      </c>
    </row>
    <row r="5463" spans="1:5" x14ac:dyDescent="0.25">
      <c r="A5463" s="14" t="s">
        <v>479</v>
      </c>
      <c r="B5463" s="15">
        <v>42763.850092592591</v>
      </c>
      <c r="C5463" t="str">
        <f t="shared" si="170"/>
        <v>28-1-2017</v>
      </c>
      <c r="D5463">
        <f t="shared" si="171"/>
        <v>20</v>
      </c>
      <c r="E5463" s="14" t="s">
        <v>1146</v>
      </c>
    </row>
    <row r="5464" spans="1:5" x14ac:dyDescent="0.25">
      <c r="A5464" s="14" t="s">
        <v>488</v>
      </c>
      <c r="B5464" s="15">
        <v>42763.85019675926</v>
      </c>
      <c r="C5464" t="str">
        <f t="shared" si="170"/>
        <v>28-1-2017</v>
      </c>
      <c r="D5464">
        <f t="shared" si="171"/>
        <v>20</v>
      </c>
      <c r="E5464" s="14" t="s">
        <v>1145</v>
      </c>
    </row>
    <row r="5465" spans="1:5" x14ac:dyDescent="0.25">
      <c r="A5465" s="14" t="s">
        <v>170</v>
      </c>
      <c r="B5465" s="15">
        <v>42763.850648148145</v>
      </c>
      <c r="C5465" t="str">
        <f t="shared" si="170"/>
        <v>28-1-2017</v>
      </c>
      <c r="D5465">
        <f t="shared" si="171"/>
        <v>20</v>
      </c>
      <c r="E5465" s="14" t="s">
        <v>1144</v>
      </c>
    </row>
    <row r="5466" spans="1:5" x14ac:dyDescent="0.25">
      <c r="A5466" s="14" t="s">
        <v>1710</v>
      </c>
      <c r="B5466" s="15">
        <v>42763.850902777776</v>
      </c>
      <c r="C5466" t="str">
        <f t="shared" si="170"/>
        <v>28-1-2017</v>
      </c>
      <c r="D5466">
        <f t="shared" si="171"/>
        <v>20</v>
      </c>
      <c r="E5466" s="14" t="s">
        <v>1143</v>
      </c>
    </row>
    <row r="5467" spans="1:5" x14ac:dyDescent="0.25">
      <c r="A5467" s="14" t="s">
        <v>1710</v>
      </c>
      <c r="B5467" s="15">
        <v>42763.850902777776</v>
      </c>
      <c r="C5467" t="str">
        <f t="shared" si="170"/>
        <v>28-1-2017</v>
      </c>
      <c r="D5467">
        <f t="shared" si="171"/>
        <v>20</v>
      </c>
      <c r="E5467" s="14" t="s">
        <v>1143</v>
      </c>
    </row>
    <row r="5468" spans="1:5" x14ac:dyDescent="0.25">
      <c r="A5468" s="14" t="s">
        <v>1710</v>
      </c>
      <c r="B5468" s="15">
        <v>42763.850902777776</v>
      </c>
      <c r="C5468" t="str">
        <f t="shared" si="170"/>
        <v>28-1-2017</v>
      </c>
      <c r="D5468">
        <f t="shared" si="171"/>
        <v>20</v>
      </c>
      <c r="E5468" s="14" t="s">
        <v>1143</v>
      </c>
    </row>
    <row r="5469" spans="1:5" x14ac:dyDescent="0.25">
      <c r="A5469" s="14" t="s">
        <v>1710</v>
      </c>
      <c r="B5469" s="15">
        <v>42763.850902777776</v>
      </c>
      <c r="C5469" t="str">
        <f t="shared" si="170"/>
        <v>28-1-2017</v>
      </c>
      <c r="D5469">
        <f t="shared" si="171"/>
        <v>20</v>
      </c>
      <c r="E5469" s="14" t="s">
        <v>1143</v>
      </c>
    </row>
    <row r="5470" spans="1:5" x14ac:dyDescent="0.25">
      <c r="A5470" s="14" t="s">
        <v>381</v>
      </c>
      <c r="B5470" s="15">
        <v>42763.851203703707</v>
      </c>
      <c r="C5470" t="str">
        <f t="shared" si="170"/>
        <v>28-1-2017</v>
      </c>
      <c r="D5470">
        <f t="shared" si="171"/>
        <v>20</v>
      </c>
      <c r="E5470" s="14" t="s">
        <v>1145</v>
      </c>
    </row>
    <row r="5471" spans="1:5" x14ac:dyDescent="0.25">
      <c r="A5471" s="14" t="s">
        <v>2901</v>
      </c>
      <c r="B5471" s="15">
        <v>42763.852118055554</v>
      </c>
      <c r="C5471" t="str">
        <f t="shared" si="170"/>
        <v>28-1-2017</v>
      </c>
      <c r="D5471">
        <f t="shared" si="171"/>
        <v>20</v>
      </c>
      <c r="E5471" s="14" t="s">
        <v>1145</v>
      </c>
    </row>
    <row r="5472" spans="1:5" x14ac:dyDescent="0.25">
      <c r="A5472" s="14" t="s">
        <v>2902</v>
      </c>
      <c r="B5472" s="15">
        <v>42763.852303240739</v>
      </c>
      <c r="C5472" t="str">
        <f t="shared" si="170"/>
        <v>28-1-2017</v>
      </c>
      <c r="D5472">
        <f t="shared" si="171"/>
        <v>20</v>
      </c>
      <c r="E5472" s="14" t="s">
        <v>1143</v>
      </c>
    </row>
    <row r="5473" spans="1:5" x14ac:dyDescent="0.25">
      <c r="A5473" s="14" t="s">
        <v>2902</v>
      </c>
      <c r="B5473" s="15">
        <v>42763.852303240739</v>
      </c>
      <c r="C5473" t="str">
        <f t="shared" si="170"/>
        <v>28-1-2017</v>
      </c>
      <c r="D5473">
        <f t="shared" si="171"/>
        <v>20</v>
      </c>
      <c r="E5473" s="14" t="s">
        <v>1143</v>
      </c>
    </row>
    <row r="5474" spans="1:5" x14ac:dyDescent="0.25">
      <c r="A5474" s="14" t="s">
        <v>533</v>
      </c>
      <c r="B5474" s="15">
        <v>42763.852314814816</v>
      </c>
      <c r="C5474" t="str">
        <f t="shared" si="170"/>
        <v>28-1-2017</v>
      </c>
      <c r="D5474">
        <f t="shared" si="171"/>
        <v>20</v>
      </c>
      <c r="E5474" s="14" t="s">
        <v>1145</v>
      </c>
    </row>
    <row r="5475" spans="1:5" x14ac:dyDescent="0.25">
      <c r="A5475" s="14" t="s">
        <v>2903</v>
      </c>
      <c r="B5475" s="15">
        <v>42763.853263888886</v>
      </c>
      <c r="C5475" t="str">
        <f t="shared" si="170"/>
        <v>28-1-2017</v>
      </c>
      <c r="D5475">
        <f t="shared" si="171"/>
        <v>20</v>
      </c>
      <c r="E5475" s="14" t="s">
        <v>1145</v>
      </c>
    </row>
    <row r="5476" spans="1:5" x14ac:dyDescent="0.25">
      <c r="A5476" s="14" t="s">
        <v>346</v>
      </c>
      <c r="B5476" s="15">
        <v>42763.853472222225</v>
      </c>
      <c r="C5476" t="str">
        <f t="shared" si="170"/>
        <v>28-1-2017</v>
      </c>
      <c r="D5476">
        <f t="shared" si="171"/>
        <v>20</v>
      </c>
      <c r="E5476" s="14" t="s">
        <v>1145</v>
      </c>
    </row>
    <row r="5477" spans="1:5" x14ac:dyDescent="0.25">
      <c r="A5477" s="14" t="s">
        <v>2904</v>
      </c>
      <c r="B5477" s="15">
        <v>42763.853530092594</v>
      </c>
      <c r="C5477" t="str">
        <f t="shared" si="170"/>
        <v>28-1-2017</v>
      </c>
      <c r="D5477">
        <f t="shared" si="171"/>
        <v>20</v>
      </c>
      <c r="E5477" s="14" t="s">
        <v>1144</v>
      </c>
    </row>
    <row r="5478" spans="1:5" x14ac:dyDescent="0.25">
      <c r="A5478" s="14" t="s">
        <v>2082</v>
      </c>
      <c r="B5478" s="15">
        <v>42763.854097222225</v>
      </c>
      <c r="C5478" t="str">
        <f t="shared" si="170"/>
        <v>28-1-2017</v>
      </c>
      <c r="D5478">
        <f t="shared" si="171"/>
        <v>20</v>
      </c>
      <c r="E5478" s="14" t="s">
        <v>1145</v>
      </c>
    </row>
    <row r="5479" spans="1:5" x14ac:dyDescent="0.25">
      <c r="A5479" s="14" t="s">
        <v>2905</v>
      </c>
      <c r="B5479" s="15">
        <v>42763.854247685187</v>
      </c>
      <c r="C5479" t="str">
        <f t="shared" si="170"/>
        <v>28-1-2017</v>
      </c>
      <c r="D5479">
        <f t="shared" si="171"/>
        <v>20</v>
      </c>
      <c r="E5479" s="14" t="s">
        <v>1144</v>
      </c>
    </row>
    <row r="5480" spans="1:5" x14ac:dyDescent="0.25">
      <c r="A5480" s="14" t="s">
        <v>2906</v>
      </c>
      <c r="B5480" s="15">
        <v>42763.854768518519</v>
      </c>
      <c r="C5480" t="str">
        <f t="shared" si="170"/>
        <v>28-1-2017</v>
      </c>
      <c r="D5480">
        <f t="shared" si="171"/>
        <v>20</v>
      </c>
      <c r="E5480" s="14" t="s">
        <v>1144</v>
      </c>
    </row>
    <row r="5481" spans="1:5" x14ac:dyDescent="0.25">
      <c r="A5481" s="14" t="s">
        <v>2907</v>
      </c>
      <c r="B5481" s="15">
        <v>42763.855474537035</v>
      </c>
      <c r="C5481" t="str">
        <f t="shared" si="170"/>
        <v>28-1-2017</v>
      </c>
      <c r="D5481">
        <f t="shared" si="171"/>
        <v>20</v>
      </c>
      <c r="E5481" s="14" t="s">
        <v>1143</v>
      </c>
    </row>
    <row r="5482" spans="1:5" x14ac:dyDescent="0.25">
      <c r="A5482" s="14" t="s">
        <v>2907</v>
      </c>
      <c r="B5482" s="15">
        <v>42763.855474537035</v>
      </c>
      <c r="C5482" t="str">
        <f t="shared" si="170"/>
        <v>28-1-2017</v>
      </c>
      <c r="D5482">
        <f t="shared" si="171"/>
        <v>20</v>
      </c>
      <c r="E5482" s="14" t="s">
        <v>1143</v>
      </c>
    </row>
    <row r="5483" spans="1:5" x14ac:dyDescent="0.25">
      <c r="A5483" s="14" t="s">
        <v>2908</v>
      </c>
      <c r="B5483" s="15">
        <v>42763.855532407404</v>
      </c>
      <c r="C5483" t="str">
        <f t="shared" si="170"/>
        <v>28-1-2017</v>
      </c>
      <c r="D5483">
        <f t="shared" si="171"/>
        <v>20</v>
      </c>
      <c r="E5483" s="14" t="s">
        <v>1143</v>
      </c>
    </row>
    <row r="5484" spans="1:5" x14ac:dyDescent="0.25">
      <c r="A5484" s="14" t="s">
        <v>2908</v>
      </c>
      <c r="B5484" s="15">
        <v>42763.855532407404</v>
      </c>
      <c r="C5484" t="str">
        <f t="shared" si="170"/>
        <v>28-1-2017</v>
      </c>
      <c r="D5484">
        <f t="shared" si="171"/>
        <v>20</v>
      </c>
      <c r="E5484" s="14" t="s">
        <v>1143</v>
      </c>
    </row>
    <row r="5485" spans="1:5" x14ac:dyDescent="0.25">
      <c r="A5485" s="14" t="s">
        <v>2908</v>
      </c>
      <c r="B5485" s="15">
        <v>42763.855532407404</v>
      </c>
      <c r="C5485" t="str">
        <f t="shared" si="170"/>
        <v>28-1-2017</v>
      </c>
      <c r="D5485">
        <f t="shared" si="171"/>
        <v>20</v>
      </c>
      <c r="E5485" s="14" t="s">
        <v>1143</v>
      </c>
    </row>
    <row r="5486" spans="1:5" x14ac:dyDescent="0.25">
      <c r="A5486" s="14" t="s">
        <v>2908</v>
      </c>
      <c r="B5486" s="15">
        <v>42763.855532407404</v>
      </c>
      <c r="C5486" t="str">
        <f t="shared" si="170"/>
        <v>28-1-2017</v>
      </c>
      <c r="D5486">
        <f t="shared" si="171"/>
        <v>20</v>
      </c>
      <c r="E5486" s="14" t="s">
        <v>1143</v>
      </c>
    </row>
    <row r="5487" spans="1:5" x14ac:dyDescent="0.25">
      <c r="A5487" s="14" t="s">
        <v>2908</v>
      </c>
      <c r="B5487" s="15">
        <v>42763.855532407404</v>
      </c>
      <c r="C5487" t="str">
        <f t="shared" si="170"/>
        <v>28-1-2017</v>
      </c>
      <c r="D5487">
        <f t="shared" si="171"/>
        <v>20</v>
      </c>
      <c r="E5487" s="14" t="s">
        <v>1143</v>
      </c>
    </row>
    <row r="5488" spans="1:5" x14ac:dyDescent="0.25">
      <c r="A5488" s="14" t="s">
        <v>2909</v>
      </c>
      <c r="B5488" s="15">
        <v>42763.855532407404</v>
      </c>
      <c r="C5488" t="str">
        <f t="shared" si="170"/>
        <v>28-1-2017</v>
      </c>
      <c r="D5488">
        <f t="shared" si="171"/>
        <v>20</v>
      </c>
      <c r="E5488" s="14" t="s">
        <v>1146</v>
      </c>
    </row>
    <row r="5489" spans="1:5" x14ac:dyDescent="0.25">
      <c r="A5489" s="14" t="s">
        <v>2908</v>
      </c>
      <c r="B5489" s="15">
        <v>42763.855532407404</v>
      </c>
      <c r="C5489" t="str">
        <f t="shared" si="170"/>
        <v>28-1-2017</v>
      </c>
      <c r="D5489">
        <f t="shared" si="171"/>
        <v>20</v>
      </c>
      <c r="E5489" s="14" t="s">
        <v>1143</v>
      </c>
    </row>
    <row r="5490" spans="1:5" x14ac:dyDescent="0.25">
      <c r="A5490" s="14" t="s">
        <v>490</v>
      </c>
      <c r="B5490" s="15">
        <v>42763.856423611112</v>
      </c>
      <c r="C5490" t="str">
        <f t="shared" si="170"/>
        <v>28-1-2017</v>
      </c>
      <c r="D5490">
        <f t="shared" si="171"/>
        <v>20</v>
      </c>
      <c r="E5490" s="14" t="s">
        <v>1146</v>
      </c>
    </row>
    <row r="5491" spans="1:5" x14ac:dyDescent="0.25">
      <c r="A5491" s="14" t="s">
        <v>526</v>
      </c>
      <c r="B5491" s="15">
        <v>42763.856631944444</v>
      </c>
      <c r="C5491" t="str">
        <f t="shared" si="170"/>
        <v>28-1-2017</v>
      </c>
      <c r="D5491">
        <f t="shared" si="171"/>
        <v>20</v>
      </c>
      <c r="E5491" s="14" t="s">
        <v>1145</v>
      </c>
    </row>
    <row r="5492" spans="1:5" x14ac:dyDescent="0.25">
      <c r="A5492" s="14" t="s">
        <v>81</v>
      </c>
      <c r="B5492" s="15">
        <v>42763.857037037036</v>
      </c>
      <c r="C5492" t="str">
        <f t="shared" si="170"/>
        <v>28-1-2017</v>
      </c>
      <c r="D5492">
        <f t="shared" si="171"/>
        <v>20</v>
      </c>
      <c r="E5492" s="14" t="s">
        <v>1145</v>
      </c>
    </row>
    <row r="5493" spans="1:5" x14ac:dyDescent="0.25">
      <c r="A5493" s="14" t="s">
        <v>374</v>
      </c>
      <c r="B5493" s="15">
        <v>42763.857233796298</v>
      </c>
      <c r="C5493" t="str">
        <f t="shared" si="170"/>
        <v>28-1-2017</v>
      </c>
      <c r="D5493">
        <f t="shared" si="171"/>
        <v>20</v>
      </c>
      <c r="E5493" s="14" t="s">
        <v>1144</v>
      </c>
    </row>
    <row r="5494" spans="1:5" x14ac:dyDescent="0.25">
      <c r="A5494" s="14" t="s">
        <v>2910</v>
      </c>
      <c r="B5494" s="15">
        <v>42763.857974537037</v>
      </c>
      <c r="C5494" t="str">
        <f t="shared" si="170"/>
        <v>28-1-2017</v>
      </c>
      <c r="D5494">
        <f t="shared" si="171"/>
        <v>20</v>
      </c>
      <c r="E5494" s="14" t="s">
        <v>1144</v>
      </c>
    </row>
    <row r="5495" spans="1:5" x14ac:dyDescent="0.25">
      <c r="A5495" s="14" t="s">
        <v>2911</v>
      </c>
      <c r="B5495" s="15">
        <v>42763.857974537037</v>
      </c>
      <c r="C5495" t="str">
        <f t="shared" si="170"/>
        <v>28-1-2017</v>
      </c>
      <c r="D5495">
        <f t="shared" si="171"/>
        <v>20</v>
      </c>
      <c r="E5495" s="14" t="s">
        <v>1144</v>
      </c>
    </row>
    <row r="5496" spans="1:5" x14ac:dyDescent="0.25">
      <c r="A5496" s="14" t="s">
        <v>2081</v>
      </c>
      <c r="B5496" s="15">
        <v>42763.858298611114</v>
      </c>
      <c r="C5496" t="str">
        <f t="shared" si="170"/>
        <v>28-1-2017</v>
      </c>
      <c r="D5496">
        <f t="shared" si="171"/>
        <v>20</v>
      </c>
      <c r="E5496" s="14" t="s">
        <v>1145</v>
      </c>
    </row>
    <row r="5497" spans="1:5" x14ac:dyDescent="0.25">
      <c r="A5497" s="14" t="s">
        <v>2081</v>
      </c>
      <c r="B5497" s="15">
        <v>42763.858298611114</v>
      </c>
      <c r="C5497" t="str">
        <f t="shared" si="170"/>
        <v>28-1-2017</v>
      </c>
      <c r="D5497">
        <f t="shared" si="171"/>
        <v>20</v>
      </c>
      <c r="E5497" s="14" t="s">
        <v>1145</v>
      </c>
    </row>
    <row r="5498" spans="1:5" x14ac:dyDescent="0.25">
      <c r="A5498" s="14" t="s">
        <v>2912</v>
      </c>
      <c r="B5498" s="15">
        <v>42763.858622685184</v>
      </c>
      <c r="C5498" t="str">
        <f t="shared" si="170"/>
        <v>28-1-2017</v>
      </c>
      <c r="D5498">
        <f t="shared" si="171"/>
        <v>20</v>
      </c>
      <c r="E5498" s="14" t="s">
        <v>1144</v>
      </c>
    </row>
    <row r="5499" spans="1:5" x14ac:dyDescent="0.25">
      <c r="A5499" s="14" t="s">
        <v>2913</v>
      </c>
      <c r="B5499" s="15">
        <v>42763.858749999999</v>
      </c>
      <c r="C5499" t="str">
        <f t="shared" si="170"/>
        <v>28-1-2017</v>
      </c>
      <c r="D5499">
        <f t="shared" si="171"/>
        <v>20</v>
      </c>
      <c r="E5499" s="14" t="s">
        <v>1144</v>
      </c>
    </row>
    <row r="5500" spans="1:5" x14ac:dyDescent="0.25">
      <c r="A5500" s="14" t="s">
        <v>38</v>
      </c>
      <c r="B5500" s="15">
        <v>42763.859456018516</v>
      </c>
      <c r="C5500" t="str">
        <f t="shared" si="170"/>
        <v>28-1-2017</v>
      </c>
      <c r="D5500">
        <f t="shared" si="171"/>
        <v>20</v>
      </c>
      <c r="E5500" s="14" t="s">
        <v>1145</v>
      </c>
    </row>
    <row r="5501" spans="1:5" x14ac:dyDescent="0.25">
      <c r="A5501" s="14" t="s">
        <v>379</v>
      </c>
      <c r="B5501" s="15">
        <v>42763.859548611108</v>
      </c>
      <c r="C5501" t="str">
        <f t="shared" si="170"/>
        <v>28-1-2017</v>
      </c>
      <c r="D5501">
        <f t="shared" si="171"/>
        <v>20</v>
      </c>
      <c r="E5501" s="14" t="s">
        <v>1147</v>
      </c>
    </row>
    <row r="5502" spans="1:5" x14ac:dyDescent="0.25">
      <c r="A5502" s="14" t="s">
        <v>385</v>
      </c>
      <c r="B5502" s="15">
        <v>42763.86</v>
      </c>
      <c r="C5502" t="str">
        <f t="shared" si="170"/>
        <v>28-1-2017</v>
      </c>
      <c r="D5502">
        <f t="shared" si="171"/>
        <v>20</v>
      </c>
      <c r="E5502" s="14" t="s">
        <v>1144</v>
      </c>
    </row>
    <row r="5503" spans="1:5" x14ac:dyDescent="0.25">
      <c r="A5503" s="14" t="s">
        <v>2914</v>
      </c>
      <c r="B5503" s="15">
        <v>42763.860509259262</v>
      </c>
      <c r="C5503" t="str">
        <f t="shared" si="170"/>
        <v>28-1-2017</v>
      </c>
      <c r="D5503">
        <f t="shared" si="171"/>
        <v>20</v>
      </c>
      <c r="E5503" s="14" t="s">
        <v>1145</v>
      </c>
    </row>
    <row r="5504" spans="1:5" x14ac:dyDescent="0.25">
      <c r="A5504" s="14" t="s">
        <v>2915</v>
      </c>
      <c r="B5504" s="15">
        <v>42763.860659722224</v>
      </c>
      <c r="C5504" t="str">
        <f t="shared" si="170"/>
        <v>28-1-2017</v>
      </c>
      <c r="D5504">
        <f t="shared" si="171"/>
        <v>20</v>
      </c>
      <c r="E5504" s="14" t="s">
        <v>1145</v>
      </c>
    </row>
    <row r="5505" spans="1:5" x14ac:dyDescent="0.25">
      <c r="A5505" s="14" t="s">
        <v>177</v>
      </c>
      <c r="B5505" s="15">
        <v>42763.860891203702</v>
      </c>
      <c r="C5505" t="str">
        <f t="shared" si="170"/>
        <v>28-1-2017</v>
      </c>
      <c r="D5505">
        <f t="shared" si="171"/>
        <v>20</v>
      </c>
      <c r="E5505" s="14" t="s">
        <v>1145</v>
      </c>
    </row>
    <row r="5506" spans="1:5" x14ac:dyDescent="0.25">
      <c r="A5506" s="14" t="s">
        <v>1752</v>
      </c>
      <c r="B5506" s="15">
        <v>42763.86178240741</v>
      </c>
      <c r="C5506" t="str">
        <f t="shared" si="170"/>
        <v>28-1-2017</v>
      </c>
      <c r="D5506">
        <f t="shared" si="171"/>
        <v>20</v>
      </c>
      <c r="E5506" s="14" t="s">
        <v>1143</v>
      </c>
    </row>
    <row r="5507" spans="1:5" x14ac:dyDescent="0.25">
      <c r="A5507" s="14" t="s">
        <v>1752</v>
      </c>
      <c r="B5507" s="15">
        <v>42763.86178240741</v>
      </c>
      <c r="C5507" t="str">
        <f t="shared" ref="C5507:C5570" si="172">CONCATENATE(DAY(B5507),"-",MONTH(B5507),"-",YEAR(B5507))</f>
        <v>28-1-2017</v>
      </c>
      <c r="D5507">
        <f t="shared" ref="D5507:D5570" si="173">HOUR(B5507)</f>
        <v>20</v>
      </c>
      <c r="E5507" s="14" t="s">
        <v>1143</v>
      </c>
    </row>
    <row r="5508" spans="1:5" x14ac:dyDescent="0.25">
      <c r="A5508" s="14" t="s">
        <v>1206</v>
      </c>
      <c r="B5508" s="15">
        <v>42763.862013888887</v>
      </c>
      <c r="C5508" t="str">
        <f t="shared" si="172"/>
        <v>28-1-2017</v>
      </c>
      <c r="D5508">
        <f t="shared" si="173"/>
        <v>20</v>
      </c>
      <c r="E5508" s="14" t="s">
        <v>1146</v>
      </c>
    </row>
    <row r="5509" spans="1:5" x14ac:dyDescent="0.25">
      <c r="A5509" s="14" t="s">
        <v>2916</v>
      </c>
      <c r="B5509" s="15">
        <v>42763.862638888888</v>
      </c>
      <c r="C5509" t="str">
        <f t="shared" si="172"/>
        <v>28-1-2017</v>
      </c>
      <c r="D5509">
        <f t="shared" si="173"/>
        <v>20</v>
      </c>
      <c r="E5509" s="14" t="s">
        <v>1145</v>
      </c>
    </row>
    <row r="5510" spans="1:5" x14ac:dyDescent="0.25">
      <c r="A5510" s="14" t="s">
        <v>712</v>
      </c>
      <c r="B5510" s="15">
        <v>42763.862743055557</v>
      </c>
      <c r="C5510" t="str">
        <f t="shared" si="172"/>
        <v>28-1-2017</v>
      </c>
      <c r="D5510">
        <f t="shared" si="173"/>
        <v>20</v>
      </c>
      <c r="E5510" s="14" t="s">
        <v>1144</v>
      </c>
    </row>
    <row r="5511" spans="1:5" x14ac:dyDescent="0.25">
      <c r="A5511" s="14" t="s">
        <v>2917</v>
      </c>
      <c r="B5511" s="15">
        <v>42763.862905092596</v>
      </c>
      <c r="C5511" t="str">
        <f t="shared" si="172"/>
        <v>28-1-2017</v>
      </c>
      <c r="D5511">
        <f t="shared" si="173"/>
        <v>20</v>
      </c>
      <c r="E5511" s="14" t="s">
        <v>1144</v>
      </c>
    </row>
    <row r="5512" spans="1:5" x14ac:dyDescent="0.25">
      <c r="A5512" s="14" t="s">
        <v>2918</v>
      </c>
      <c r="B5512" s="15">
        <v>42763.863449074073</v>
      </c>
      <c r="C5512" t="str">
        <f t="shared" si="172"/>
        <v>28-1-2017</v>
      </c>
      <c r="D5512">
        <f t="shared" si="173"/>
        <v>20</v>
      </c>
      <c r="E5512" s="14" t="s">
        <v>1145</v>
      </c>
    </row>
    <row r="5513" spans="1:5" x14ac:dyDescent="0.25">
      <c r="A5513" s="14" t="s">
        <v>1743</v>
      </c>
      <c r="B5513" s="15">
        <v>42763.863599537035</v>
      </c>
      <c r="C5513" t="str">
        <f t="shared" si="172"/>
        <v>28-1-2017</v>
      </c>
      <c r="D5513">
        <f t="shared" si="173"/>
        <v>20</v>
      </c>
      <c r="E5513" s="14" t="s">
        <v>1144</v>
      </c>
    </row>
    <row r="5514" spans="1:5" x14ac:dyDescent="0.25">
      <c r="A5514" s="14" t="s">
        <v>2919</v>
      </c>
      <c r="B5514" s="15">
        <v>42763.863819444443</v>
      </c>
      <c r="C5514" t="str">
        <f t="shared" si="172"/>
        <v>28-1-2017</v>
      </c>
      <c r="D5514">
        <f t="shared" si="173"/>
        <v>20</v>
      </c>
      <c r="E5514" s="14" t="s">
        <v>1143</v>
      </c>
    </row>
    <row r="5515" spans="1:5" x14ac:dyDescent="0.25">
      <c r="A5515" s="14" t="s">
        <v>2919</v>
      </c>
      <c r="B5515" s="15">
        <v>42763.863819444443</v>
      </c>
      <c r="C5515" t="str">
        <f t="shared" si="172"/>
        <v>28-1-2017</v>
      </c>
      <c r="D5515">
        <f t="shared" si="173"/>
        <v>20</v>
      </c>
      <c r="E5515" s="14" t="s">
        <v>1143</v>
      </c>
    </row>
    <row r="5516" spans="1:5" x14ac:dyDescent="0.25">
      <c r="A5516" s="14" t="s">
        <v>2919</v>
      </c>
      <c r="B5516" s="15">
        <v>42763.863819444443</v>
      </c>
      <c r="C5516" t="str">
        <f t="shared" si="172"/>
        <v>28-1-2017</v>
      </c>
      <c r="D5516">
        <f t="shared" si="173"/>
        <v>20</v>
      </c>
      <c r="E5516" s="14" t="s">
        <v>1143</v>
      </c>
    </row>
    <row r="5517" spans="1:5" x14ac:dyDescent="0.25">
      <c r="A5517" s="14" t="s">
        <v>2919</v>
      </c>
      <c r="B5517" s="15">
        <v>42763.863819444443</v>
      </c>
      <c r="C5517" t="str">
        <f t="shared" si="172"/>
        <v>28-1-2017</v>
      </c>
      <c r="D5517">
        <f t="shared" si="173"/>
        <v>20</v>
      </c>
      <c r="E5517" s="14" t="s">
        <v>1143</v>
      </c>
    </row>
    <row r="5518" spans="1:5" x14ac:dyDescent="0.25">
      <c r="A5518" s="14" t="s">
        <v>2920</v>
      </c>
      <c r="B5518" s="15">
        <v>42763.864444444444</v>
      </c>
      <c r="C5518" t="str">
        <f t="shared" si="172"/>
        <v>28-1-2017</v>
      </c>
      <c r="D5518">
        <f t="shared" si="173"/>
        <v>20</v>
      </c>
      <c r="E5518" s="14" t="s">
        <v>1144</v>
      </c>
    </row>
    <row r="5519" spans="1:5" x14ac:dyDescent="0.25">
      <c r="A5519" s="14" t="s">
        <v>2266</v>
      </c>
      <c r="B5519" s="15">
        <v>42763.864548611113</v>
      </c>
      <c r="C5519" t="str">
        <f t="shared" si="172"/>
        <v>28-1-2017</v>
      </c>
      <c r="D5519">
        <f t="shared" si="173"/>
        <v>20</v>
      </c>
      <c r="E5519" s="14" t="s">
        <v>1145</v>
      </c>
    </row>
    <row r="5520" spans="1:5" x14ac:dyDescent="0.25">
      <c r="A5520" s="14" t="s">
        <v>1581</v>
      </c>
      <c r="B5520" s="15">
        <v>42763.865439814814</v>
      </c>
      <c r="C5520" t="str">
        <f t="shared" si="172"/>
        <v>28-1-2017</v>
      </c>
      <c r="D5520">
        <f t="shared" si="173"/>
        <v>20</v>
      </c>
      <c r="E5520" s="14" t="s">
        <v>1145</v>
      </c>
    </row>
    <row r="5521" spans="1:5" x14ac:dyDescent="0.25">
      <c r="A5521" s="14" t="s">
        <v>2921</v>
      </c>
      <c r="B5521" s="15">
        <v>42763.865833333337</v>
      </c>
      <c r="C5521" t="str">
        <f t="shared" si="172"/>
        <v>28-1-2017</v>
      </c>
      <c r="D5521">
        <f t="shared" si="173"/>
        <v>20</v>
      </c>
      <c r="E5521" s="14" t="s">
        <v>1143</v>
      </c>
    </row>
    <row r="5522" spans="1:5" x14ac:dyDescent="0.25">
      <c r="A5522" s="14" t="s">
        <v>2921</v>
      </c>
      <c r="B5522" s="15">
        <v>42763.865833333337</v>
      </c>
      <c r="C5522" t="str">
        <f t="shared" si="172"/>
        <v>28-1-2017</v>
      </c>
      <c r="D5522">
        <f t="shared" si="173"/>
        <v>20</v>
      </c>
      <c r="E5522" s="14" t="s">
        <v>1143</v>
      </c>
    </row>
    <row r="5523" spans="1:5" x14ac:dyDescent="0.25">
      <c r="A5523" s="14" t="s">
        <v>2483</v>
      </c>
      <c r="B5523" s="15">
        <v>42763.866446759261</v>
      </c>
      <c r="C5523" t="str">
        <f t="shared" si="172"/>
        <v>28-1-2017</v>
      </c>
      <c r="D5523">
        <f t="shared" si="173"/>
        <v>20</v>
      </c>
      <c r="E5523" s="14" t="s">
        <v>1143</v>
      </c>
    </row>
    <row r="5524" spans="1:5" x14ac:dyDescent="0.25">
      <c r="A5524" s="14" t="s">
        <v>2483</v>
      </c>
      <c r="B5524" s="15">
        <v>42763.866446759261</v>
      </c>
      <c r="C5524" t="str">
        <f t="shared" si="172"/>
        <v>28-1-2017</v>
      </c>
      <c r="D5524">
        <f t="shared" si="173"/>
        <v>20</v>
      </c>
      <c r="E5524" s="14" t="s">
        <v>1143</v>
      </c>
    </row>
    <row r="5525" spans="1:5" x14ac:dyDescent="0.25">
      <c r="A5525" s="14" t="s">
        <v>2922</v>
      </c>
      <c r="B5525" s="15">
        <v>42763.866689814815</v>
      </c>
      <c r="C5525" t="str">
        <f t="shared" si="172"/>
        <v>28-1-2017</v>
      </c>
      <c r="D5525">
        <f t="shared" si="173"/>
        <v>20</v>
      </c>
      <c r="E5525" s="14" t="s">
        <v>1144</v>
      </c>
    </row>
    <row r="5526" spans="1:5" x14ac:dyDescent="0.25">
      <c r="A5526" s="14" t="s">
        <v>2923</v>
      </c>
      <c r="B5526" s="15">
        <v>42763.866886574076</v>
      </c>
      <c r="C5526" t="str">
        <f t="shared" si="172"/>
        <v>28-1-2017</v>
      </c>
      <c r="D5526">
        <f t="shared" si="173"/>
        <v>20</v>
      </c>
      <c r="E5526" s="14" t="s">
        <v>1144</v>
      </c>
    </row>
    <row r="5527" spans="1:5" x14ac:dyDescent="0.25">
      <c r="A5527" s="14" t="s">
        <v>1188</v>
      </c>
      <c r="B5527" s="15">
        <v>42763.867407407408</v>
      </c>
      <c r="C5527" t="str">
        <f t="shared" si="172"/>
        <v>28-1-2017</v>
      </c>
      <c r="D5527">
        <f t="shared" si="173"/>
        <v>20</v>
      </c>
      <c r="E5527" s="14" t="s">
        <v>1146</v>
      </c>
    </row>
    <row r="5528" spans="1:5" x14ac:dyDescent="0.25">
      <c r="A5528" s="14" t="s">
        <v>1935</v>
      </c>
      <c r="B5528" s="15">
        <v>42763.867511574077</v>
      </c>
      <c r="C5528" t="str">
        <f t="shared" si="172"/>
        <v>28-1-2017</v>
      </c>
      <c r="D5528">
        <f t="shared" si="173"/>
        <v>20</v>
      </c>
      <c r="E5528" s="14" t="s">
        <v>1144</v>
      </c>
    </row>
    <row r="5529" spans="1:5" x14ac:dyDescent="0.25">
      <c r="A5529" s="14" t="s">
        <v>2924</v>
      </c>
      <c r="B5529" s="15">
        <v>42763.868263888886</v>
      </c>
      <c r="C5529" t="str">
        <f t="shared" si="172"/>
        <v>28-1-2017</v>
      </c>
      <c r="D5529">
        <f t="shared" si="173"/>
        <v>20</v>
      </c>
      <c r="E5529" s="14" t="s">
        <v>1144</v>
      </c>
    </row>
    <row r="5530" spans="1:5" x14ac:dyDescent="0.25">
      <c r="A5530" s="14" t="s">
        <v>321</v>
      </c>
      <c r="B5530" s="15">
        <v>42763.868425925924</v>
      </c>
      <c r="C5530" t="str">
        <f t="shared" si="172"/>
        <v>28-1-2017</v>
      </c>
      <c r="D5530">
        <f t="shared" si="173"/>
        <v>20</v>
      </c>
      <c r="E5530" s="14" t="s">
        <v>1145</v>
      </c>
    </row>
    <row r="5531" spans="1:5" x14ac:dyDescent="0.25">
      <c r="A5531" s="14" t="s">
        <v>1530</v>
      </c>
      <c r="B5531" s="15">
        <v>42763.868692129632</v>
      </c>
      <c r="C5531" t="str">
        <f t="shared" si="172"/>
        <v>28-1-2017</v>
      </c>
      <c r="D5531">
        <f t="shared" si="173"/>
        <v>20</v>
      </c>
      <c r="E5531" s="14" t="s">
        <v>1143</v>
      </c>
    </row>
    <row r="5532" spans="1:5" x14ac:dyDescent="0.25">
      <c r="A5532" s="14" t="s">
        <v>1530</v>
      </c>
      <c r="B5532" s="15">
        <v>42763.868692129632</v>
      </c>
      <c r="C5532" t="str">
        <f t="shared" si="172"/>
        <v>28-1-2017</v>
      </c>
      <c r="D5532">
        <f t="shared" si="173"/>
        <v>20</v>
      </c>
      <c r="E5532" s="14" t="s">
        <v>1143</v>
      </c>
    </row>
    <row r="5533" spans="1:5" x14ac:dyDescent="0.25">
      <c r="A5533" s="14" t="s">
        <v>6</v>
      </c>
      <c r="B5533" s="15">
        <v>42763.869143518517</v>
      </c>
      <c r="C5533" t="str">
        <f t="shared" si="172"/>
        <v>28-1-2017</v>
      </c>
      <c r="D5533">
        <f t="shared" si="173"/>
        <v>20</v>
      </c>
      <c r="E5533" s="14" t="s">
        <v>1144</v>
      </c>
    </row>
    <row r="5534" spans="1:5" x14ac:dyDescent="0.25">
      <c r="A5534" s="14" t="s">
        <v>2925</v>
      </c>
      <c r="B5534" s="15">
        <v>42763.869699074072</v>
      </c>
      <c r="C5534" t="str">
        <f t="shared" si="172"/>
        <v>28-1-2017</v>
      </c>
      <c r="D5534">
        <f t="shared" si="173"/>
        <v>20</v>
      </c>
      <c r="E5534" s="14" t="s">
        <v>1143</v>
      </c>
    </row>
    <row r="5535" spans="1:5" x14ac:dyDescent="0.25">
      <c r="A5535" s="14" t="s">
        <v>2925</v>
      </c>
      <c r="B5535" s="15">
        <v>42763.869699074072</v>
      </c>
      <c r="C5535" t="str">
        <f t="shared" si="172"/>
        <v>28-1-2017</v>
      </c>
      <c r="D5535">
        <f t="shared" si="173"/>
        <v>20</v>
      </c>
      <c r="E5535" s="14" t="s">
        <v>1143</v>
      </c>
    </row>
    <row r="5536" spans="1:5" x14ac:dyDescent="0.25">
      <c r="A5536" s="14" t="s">
        <v>2925</v>
      </c>
      <c r="B5536" s="15">
        <v>42763.869699074072</v>
      </c>
      <c r="C5536" t="str">
        <f t="shared" si="172"/>
        <v>28-1-2017</v>
      </c>
      <c r="D5536">
        <f t="shared" si="173"/>
        <v>20</v>
      </c>
      <c r="E5536" s="14" t="s">
        <v>1143</v>
      </c>
    </row>
    <row r="5537" spans="1:5" x14ac:dyDescent="0.25">
      <c r="A5537" s="14" t="s">
        <v>2925</v>
      </c>
      <c r="B5537" s="15">
        <v>42763.869699074072</v>
      </c>
      <c r="C5537" t="str">
        <f t="shared" si="172"/>
        <v>28-1-2017</v>
      </c>
      <c r="D5537">
        <f t="shared" si="173"/>
        <v>20</v>
      </c>
      <c r="E5537" s="14" t="s">
        <v>1143</v>
      </c>
    </row>
    <row r="5538" spans="1:5" x14ac:dyDescent="0.25">
      <c r="A5538" s="14" t="s">
        <v>1516</v>
      </c>
      <c r="B5538" s="15">
        <v>42763.869976851849</v>
      </c>
      <c r="C5538" t="str">
        <f t="shared" si="172"/>
        <v>28-1-2017</v>
      </c>
      <c r="D5538">
        <f t="shared" si="173"/>
        <v>20</v>
      </c>
      <c r="E5538" s="14" t="s">
        <v>1145</v>
      </c>
    </row>
    <row r="5539" spans="1:5" x14ac:dyDescent="0.25">
      <c r="A5539" s="14" t="s">
        <v>1516</v>
      </c>
      <c r="B5539" s="15">
        <v>42763.869976851849</v>
      </c>
      <c r="C5539" t="str">
        <f t="shared" si="172"/>
        <v>28-1-2017</v>
      </c>
      <c r="D5539">
        <f t="shared" si="173"/>
        <v>20</v>
      </c>
      <c r="E5539" s="14" t="s">
        <v>1145</v>
      </c>
    </row>
    <row r="5540" spans="1:5" x14ac:dyDescent="0.25">
      <c r="A5540" s="14" t="s">
        <v>1458</v>
      </c>
      <c r="B5540" s="15">
        <v>42763.870370370372</v>
      </c>
      <c r="C5540" t="str">
        <f t="shared" si="172"/>
        <v>28-1-2017</v>
      </c>
      <c r="D5540">
        <f t="shared" si="173"/>
        <v>20</v>
      </c>
      <c r="E5540" s="14" t="s">
        <v>1144</v>
      </c>
    </row>
    <row r="5541" spans="1:5" x14ac:dyDescent="0.25">
      <c r="A5541" s="14" t="s">
        <v>2821</v>
      </c>
      <c r="B5541" s="15">
        <v>42763.871145833335</v>
      </c>
      <c r="C5541" t="str">
        <f t="shared" si="172"/>
        <v>28-1-2017</v>
      </c>
      <c r="D5541">
        <f t="shared" si="173"/>
        <v>20</v>
      </c>
      <c r="E5541" s="14" t="s">
        <v>1146</v>
      </c>
    </row>
    <row r="5542" spans="1:5" x14ac:dyDescent="0.25">
      <c r="A5542" s="14" t="s">
        <v>2186</v>
      </c>
      <c r="B5542" s="15">
        <v>42763.872094907405</v>
      </c>
      <c r="C5542" t="str">
        <f t="shared" si="172"/>
        <v>28-1-2017</v>
      </c>
      <c r="D5542">
        <f t="shared" si="173"/>
        <v>20</v>
      </c>
      <c r="E5542" s="14" t="s">
        <v>1146</v>
      </c>
    </row>
    <row r="5543" spans="1:5" x14ac:dyDescent="0.25">
      <c r="A5543" s="14" t="s">
        <v>1819</v>
      </c>
      <c r="B5543" s="15">
        <v>42763.872453703705</v>
      </c>
      <c r="C5543" t="str">
        <f t="shared" si="172"/>
        <v>28-1-2017</v>
      </c>
      <c r="D5543">
        <f t="shared" si="173"/>
        <v>20</v>
      </c>
      <c r="E5543" s="14" t="s">
        <v>1145</v>
      </c>
    </row>
    <row r="5544" spans="1:5" x14ac:dyDescent="0.25">
      <c r="A5544" s="14" t="s">
        <v>2926</v>
      </c>
      <c r="B5544" s="15">
        <v>42763.872499999998</v>
      </c>
      <c r="C5544" t="str">
        <f t="shared" si="172"/>
        <v>28-1-2017</v>
      </c>
      <c r="D5544">
        <f t="shared" si="173"/>
        <v>20</v>
      </c>
      <c r="E5544" s="14" t="s">
        <v>1145</v>
      </c>
    </row>
    <row r="5545" spans="1:5" x14ac:dyDescent="0.25">
      <c r="A5545" s="14" t="s">
        <v>174</v>
      </c>
      <c r="B5545" s="15">
        <v>42763.872824074075</v>
      </c>
      <c r="C5545" t="str">
        <f t="shared" si="172"/>
        <v>28-1-2017</v>
      </c>
      <c r="D5545">
        <f t="shared" si="173"/>
        <v>20</v>
      </c>
      <c r="E5545" s="14" t="s">
        <v>1146</v>
      </c>
    </row>
    <row r="5546" spans="1:5" x14ac:dyDescent="0.25">
      <c r="A5546" s="14" t="s">
        <v>2927</v>
      </c>
      <c r="B5546" s="15">
        <v>42763.87358796296</v>
      </c>
      <c r="C5546" t="str">
        <f t="shared" si="172"/>
        <v>28-1-2017</v>
      </c>
      <c r="D5546">
        <f t="shared" si="173"/>
        <v>20</v>
      </c>
      <c r="E5546" s="14" t="s">
        <v>1143</v>
      </c>
    </row>
    <row r="5547" spans="1:5" x14ac:dyDescent="0.25">
      <c r="A5547" s="14" t="s">
        <v>2927</v>
      </c>
      <c r="B5547" s="15">
        <v>42763.87358796296</v>
      </c>
      <c r="C5547" t="str">
        <f t="shared" si="172"/>
        <v>28-1-2017</v>
      </c>
      <c r="D5547">
        <f t="shared" si="173"/>
        <v>20</v>
      </c>
      <c r="E5547" s="14" t="s">
        <v>1143</v>
      </c>
    </row>
    <row r="5548" spans="1:5" x14ac:dyDescent="0.25">
      <c r="A5548" s="14" t="s">
        <v>2927</v>
      </c>
      <c r="B5548" s="15">
        <v>42763.87358796296</v>
      </c>
      <c r="C5548" t="str">
        <f t="shared" si="172"/>
        <v>28-1-2017</v>
      </c>
      <c r="D5548">
        <f t="shared" si="173"/>
        <v>20</v>
      </c>
      <c r="E5548" s="14" t="s">
        <v>1143</v>
      </c>
    </row>
    <row r="5549" spans="1:5" x14ac:dyDescent="0.25">
      <c r="A5549" s="14" t="s">
        <v>2927</v>
      </c>
      <c r="B5549" s="15">
        <v>42763.87358796296</v>
      </c>
      <c r="C5549" t="str">
        <f t="shared" si="172"/>
        <v>28-1-2017</v>
      </c>
      <c r="D5549">
        <f t="shared" si="173"/>
        <v>20</v>
      </c>
      <c r="E5549" s="14" t="s">
        <v>1143</v>
      </c>
    </row>
    <row r="5550" spans="1:5" x14ac:dyDescent="0.25">
      <c r="A5550" s="14" t="s">
        <v>2928</v>
      </c>
      <c r="B5550" s="15">
        <v>42763.873749999999</v>
      </c>
      <c r="C5550" t="str">
        <f t="shared" si="172"/>
        <v>28-1-2017</v>
      </c>
      <c r="D5550">
        <f t="shared" si="173"/>
        <v>20</v>
      </c>
      <c r="E5550" s="14" t="s">
        <v>1146</v>
      </c>
    </row>
    <row r="5551" spans="1:5" x14ac:dyDescent="0.25">
      <c r="A5551" s="14" t="s">
        <v>2301</v>
      </c>
      <c r="B5551" s="15">
        <v>42763.874456018515</v>
      </c>
      <c r="C5551" t="str">
        <f t="shared" si="172"/>
        <v>28-1-2017</v>
      </c>
      <c r="D5551">
        <f t="shared" si="173"/>
        <v>20</v>
      </c>
      <c r="E5551" s="14" t="s">
        <v>1144</v>
      </c>
    </row>
    <row r="5552" spans="1:5" x14ac:dyDescent="0.25">
      <c r="A5552" s="14" t="s">
        <v>2929</v>
      </c>
      <c r="B5552" s="15">
        <v>42763.874756944446</v>
      </c>
      <c r="C5552" t="str">
        <f t="shared" si="172"/>
        <v>28-1-2017</v>
      </c>
      <c r="D5552">
        <f t="shared" si="173"/>
        <v>20</v>
      </c>
      <c r="E5552" s="14" t="s">
        <v>1143</v>
      </c>
    </row>
    <row r="5553" spans="1:5" x14ac:dyDescent="0.25">
      <c r="A5553" s="14" t="s">
        <v>2929</v>
      </c>
      <c r="B5553" s="15">
        <v>42763.874756944446</v>
      </c>
      <c r="C5553" t="str">
        <f t="shared" si="172"/>
        <v>28-1-2017</v>
      </c>
      <c r="D5553">
        <f t="shared" si="173"/>
        <v>20</v>
      </c>
      <c r="E5553" s="14" t="s">
        <v>1143</v>
      </c>
    </row>
    <row r="5554" spans="1:5" x14ac:dyDescent="0.25">
      <c r="A5554" s="14" t="s">
        <v>1263</v>
      </c>
      <c r="B5554" s="15">
        <v>42763.875243055554</v>
      </c>
      <c r="C5554" t="str">
        <f t="shared" si="172"/>
        <v>28-1-2017</v>
      </c>
      <c r="D5554">
        <f t="shared" si="173"/>
        <v>21</v>
      </c>
      <c r="E5554" s="14" t="s">
        <v>1143</v>
      </c>
    </row>
    <row r="5555" spans="1:5" x14ac:dyDescent="0.25">
      <c r="A5555" s="14" t="s">
        <v>1263</v>
      </c>
      <c r="B5555" s="15">
        <v>42763.875243055554</v>
      </c>
      <c r="C5555" t="str">
        <f t="shared" si="172"/>
        <v>28-1-2017</v>
      </c>
      <c r="D5555">
        <f t="shared" si="173"/>
        <v>21</v>
      </c>
      <c r="E5555" s="14" t="s">
        <v>1143</v>
      </c>
    </row>
    <row r="5556" spans="1:5" x14ac:dyDescent="0.25">
      <c r="A5556" s="14" t="s">
        <v>2930</v>
      </c>
      <c r="B5556" s="15">
        <v>42763.875428240739</v>
      </c>
      <c r="C5556" t="str">
        <f t="shared" si="172"/>
        <v>28-1-2017</v>
      </c>
      <c r="D5556">
        <f t="shared" si="173"/>
        <v>21</v>
      </c>
      <c r="E5556" s="14" t="s">
        <v>1144</v>
      </c>
    </row>
    <row r="5557" spans="1:5" x14ac:dyDescent="0.25">
      <c r="A5557" s="14" t="s">
        <v>753</v>
      </c>
      <c r="B5557" s="15">
        <v>42763.875717592593</v>
      </c>
      <c r="C5557" t="str">
        <f t="shared" si="172"/>
        <v>28-1-2017</v>
      </c>
      <c r="D5557">
        <f t="shared" si="173"/>
        <v>21</v>
      </c>
      <c r="E5557" s="14" t="s">
        <v>1144</v>
      </c>
    </row>
    <row r="5558" spans="1:5" x14ac:dyDescent="0.25">
      <c r="A5558" s="14" t="s">
        <v>151</v>
      </c>
      <c r="B5558" s="15">
        <v>42763.87599537037</v>
      </c>
      <c r="C5558" t="str">
        <f t="shared" si="172"/>
        <v>28-1-2017</v>
      </c>
      <c r="D5558">
        <f t="shared" si="173"/>
        <v>21</v>
      </c>
      <c r="E5558" s="14" t="s">
        <v>1144</v>
      </c>
    </row>
    <row r="5559" spans="1:5" x14ac:dyDescent="0.25">
      <c r="A5559" s="14" t="s">
        <v>2931</v>
      </c>
      <c r="B5559" s="15">
        <v>42763.876435185186</v>
      </c>
      <c r="C5559" t="str">
        <f t="shared" si="172"/>
        <v>28-1-2017</v>
      </c>
      <c r="D5559">
        <f t="shared" si="173"/>
        <v>21</v>
      </c>
      <c r="E5559" s="14" t="s">
        <v>1143</v>
      </c>
    </row>
    <row r="5560" spans="1:5" x14ac:dyDescent="0.25">
      <c r="A5560" s="14" t="s">
        <v>2931</v>
      </c>
      <c r="B5560" s="15">
        <v>42763.876435185186</v>
      </c>
      <c r="C5560" t="str">
        <f t="shared" si="172"/>
        <v>28-1-2017</v>
      </c>
      <c r="D5560">
        <f t="shared" si="173"/>
        <v>21</v>
      </c>
      <c r="E5560" s="14" t="s">
        <v>1143</v>
      </c>
    </row>
    <row r="5561" spans="1:5" x14ac:dyDescent="0.25">
      <c r="A5561" s="14" t="s">
        <v>25</v>
      </c>
      <c r="B5561" s="15">
        <v>42763.876458333332</v>
      </c>
      <c r="C5561" t="str">
        <f t="shared" si="172"/>
        <v>28-1-2017</v>
      </c>
      <c r="D5561">
        <f t="shared" si="173"/>
        <v>21</v>
      </c>
      <c r="E5561" s="14" t="s">
        <v>1144</v>
      </c>
    </row>
    <row r="5562" spans="1:5" x14ac:dyDescent="0.25">
      <c r="A5562" s="14" t="s">
        <v>2932</v>
      </c>
      <c r="B5562" s="15">
        <v>42763.877129629633</v>
      </c>
      <c r="C5562" t="str">
        <f t="shared" si="172"/>
        <v>28-1-2017</v>
      </c>
      <c r="D5562">
        <f t="shared" si="173"/>
        <v>21</v>
      </c>
      <c r="E5562" s="14" t="s">
        <v>1144</v>
      </c>
    </row>
    <row r="5563" spans="1:5" x14ac:dyDescent="0.25">
      <c r="A5563" s="14" t="s">
        <v>2750</v>
      </c>
      <c r="B5563" s="15">
        <v>42763.877604166664</v>
      </c>
      <c r="C5563" t="str">
        <f t="shared" si="172"/>
        <v>28-1-2017</v>
      </c>
      <c r="D5563">
        <f t="shared" si="173"/>
        <v>21</v>
      </c>
      <c r="E5563" s="14" t="s">
        <v>1144</v>
      </c>
    </row>
    <row r="5564" spans="1:5" x14ac:dyDescent="0.25">
      <c r="A5564" s="14" t="s">
        <v>1360</v>
      </c>
      <c r="B5564" s="15">
        <v>42763.87771990741</v>
      </c>
      <c r="C5564" t="str">
        <f t="shared" si="172"/>
        <v>28-1-2017</v>
      </c>
      <c r="D5564">
        <f t="shared" si="173"/>
        <v>21</v>
      </c>
      <c r="E5564" s="14" t="s">
        <v>1143</v>
      </c>
    </row>
    <row r="5565" spans="1:5" x14ac:dyDescent="0.25">
      <c r="A5565" s="14" t="s">
        <v>1360</v>
      </c>
      <c r="B5565" s="15">
        <v>42763.87771990741</v>
      </c>
      <c r="C5565" t="str">
        <f t="shared" si="172"/>
        <v>28-1-2017</v>
      </c>
      <c r="D5565">
        <f t="shared" si="173"/>
        <v>21</v>
      </c>
      <c r="E5565" s="14" t="s">
        <v>1143</v>
      </c>
    </row>
    <row r="5566" spans="1:5" x14ac:dyDescent="0.25">
      <c r="A5566" s="14" t="s">
        <v>1360</v>
      </c>
      <c r="B5566" s="15">
        <v>42763.87771990741</v>
      </c>
      <c r="C5566" t="str">
        <f t="shared" si="172"/>
        <v>28-1-2017</v>
      </c>
      <c r="D5566">
        <f t="shared" si="173"/>
        <v>21</v>
      </c>
      <c r="E5566" s="14" t="s">
        <v>1143</v>
      </c>
    </row>
    <row r="5567" spans="1:5" x14ac:dyDescent="0.25">
      <c r="A5567" s="14" t="s">
        <v>1360</v>
      </c>
      <c r="B5567" s="15">
        <v>42763.87771990741</v>
      </c>
      <c r="C5567" t="str">
        <f t="shared" si="172"/>
        <v>28-1-2017</v>
      </c>
      <c r="D5567">
        <f t="shared" si="173"/>
        <v>21</v>
      </c>
      <c r="E5567" s="14" t="s">
        <v>1143</v>
      </c>
    </row>
    <row r="5568" spans="1:5" x14ac:dyDescent="0.25">
      <c r="A5568" s="14" t="s">
        <v>504</v>
      </c>
      <c r="B5568" s="15">
        <v>42763.878923611112</v>
      </c>
      <c r="C5568" t="str">
        <f t="shared" si="172"/>
        <v>28-1-2017</v>
      </c>
      <c r="D5568">
        <f t="shared" si="173"/>
        <v>21</v>
      </c>
      <c r="E5568" s="14" t="s">
        <v>1144</v>
      </c>
    </row>
    <row r="5569" spans="1:5" x14ac:dyDescent="0.25">
      <c r="A5569" s="14" t="s">
        <v>1282</v>
      </c>
      <c r="B5569" s="15">
        <v>42763.879270833335</v>
      </c>
      <c r="C5569" t="str">
        <f t="shared" si="172"/>
        <v>28-1-2017</v>
      </c>
      <c r="D5569">
        <f t="shared" si="173"/>
        <v>21</v>
      </c>
      <c r="E5569" s="14" t="s">
        <v>1146</v>
      </c>
    </row>
    <row r="5570" spans="1:5" x14ac:dyDescent="0.25">
      <c r="A5570" s="14" t="s">
        <v>2933</v>
      </c>
      <c r="B5570" s="15">
        <v>42763.879837962966</v>
      </c>
      <c r="C5570" t="str">
        <f t="shared" si="172"/>
        <v>28-1-2017</v>
      </c>
      <c r="D5570">
        <f t="shared" si="173"/>
        <v>21</v>
      </c>
      <c r="E5570" s="14" t="s">
        <v>1145</v>
      </c>
    </row>
    <row r="5571" spans="1:5" x14ac:dyDescent="0.25">
      <c r="A5571" s="14" t="s">
        <v>2330</v>
      </c>
      <c r="B5571" s="15">
        <v>42763.880196759259</v>
      </c>
      <c r="C5571" t="str">
        <f t="shared" ref="C5571:C5634" si="174">CONCATENATE(DAY(B5571),"-",MONTH(B5571),"-",YEAR(B5571))</f>
        <v>28-1-2017</v>
      </c>
      <c r="D5571">
        <f t="shared" ref="D5571:D5634" si="175">HOUR(B5571)</f>
        <v>21</v>
      </c>
      <c r="E5571" s="14" t="s">
        <v>1144</v>
      </c>
    </row>
    <row r="5572" spans="1:5" x14ac:dyDescent="0.25">
      <c r="A5572" s="14" t="s">
        <v>371</v>
      </c>
      <c r="B5572" s="15">
        <v>42763.880925925929</v>
      </c>
      <c r="C5572" t="str">
        <f t="shared" si="174"/>
        <v>28-1-2017</v>
      </c>
      <c r="D5572">
        <f t="shared" si="175"/>
        <v>21</v>
      </c>
      <c r="E5572" s="14" t="s">
        <v>1144</v>
      </c>
    </row>
    <row r="5573" spans="1:5" x14ac:dyDescent="0.25">
      <c r="A5573" s="14" t="s">
        <v>2934</v>
      </c>
      <c r="B5573" s="15">
        <v>42763.880960648145</v>
      </c>
      <c r="C5573" t="str">
        <f t="shared" si="174"/>
        <v>28-1-2017</v>
      </c>
      <c r="D5573">
        <f t="shared" si="175"/>
        <v>21</v>
      </c>
      <c r="E5573" s="14" t="s">
        <v>1145</v>
      </c>
    </row>
    <row r="5574" spans="1:5" x14ac:dyDescent="0.25">
      <c r="A5574" s="14" t="s">
        <v>1234</v>
      </c>
      <c r="B5574" s="15">
        <v>42763.880995370368</v>
      </c>
      <c r="C5574" t="str">
        <f t="shared" si="174"/>
        <v>28-1-2017</v>
      </c>
      <c r="D5574">
        <f t="shared" si="175"/>
        <v>21</v>
      </c>
      <c r="E5574" s="14" t="s">
        <v>1143</v>
      </c>
    </row>
    <row r="5575" spans="1:5" x14ac:dyDescent="0.25">
      <c r="A5575" s="14" t="s">
        <v>1234</v>
      </c>
      <c r="B5575" s="15">
        <v>42763.880995370368</v>
      </c>
      <c r="C5575" t="str">
        <f t="shared" si="174"/>
        <v>28-1-2017</v>
      </c>
      <c r="D5575">
        <f t="shared" si="175"/>
        <v>21</v>
      </c>
      <c r="E5575" s="14" t="s">
        <v>1143</v>
      </c>
    </row>
    <row r="5576" spans="1:5" x14ac:dyDescent="0.25">
      <c r="A5576" s="14" t="s">
        <v>1192</v>
      </c>
      <c r="B5576" s="15">
        <v>42763.881504629629</v>
      </c>
      <c r="C5576" t="str">
        <f t="shared" si="174"/>
        <v>28-1-2017</v>
      </c>
      <c r="D5576">
        <f t="shared" si="175"/>
        <v>21</v>
      </c>
      <c r="E5576" s="14" t="s">
        <v>1144</v>
      </c>
    </row>
    <row r="5577" spans="1:5" x14ac:dyDescent="0.25">
      <c r="A5577" s="14" t="s">
        <v>1903</v>
      </c>
      <c r="B5577" s="15">
        <v>42763.882291666669</v>
      </c>
      <c r="C5577" t="str">
        <f t="shared" si="174"/>
        <v>28-1-2017</v>
      </c>
      <c r="D5577">
        <f t="shared" si="175"/>
        <v>21</v>
      </c>
      <c r="E5577" s="14" t="s">
        <v>1145</v>
      </c>
    </row>
    <row r="5578" spans="1:5" x14ac:dyDescent="0.25">
      <c r="A5578" s="14" t="s">
        <v>2935</v>
      </c>
      <c r="B5578" s="15">
        <v>42763.8825462963</v>
      </c>
      <c r="C5578" t="str">
        <f t="shared" si="174"/>
        <v>28-1-2017</v>
      </c>
      <c r="D5578">
        <f t="shared" si="175"/>
        <v>21</v>
      </c>
      <c r="E5578" s="14" t="s">
        <v>1144</v>
      </c>
    </row>
    <row r="5579" spans="1:5" x14ac:dyDescent="0.25">
      <c r="A5579" s="14" t="s">
        <v>2936</v>
      </c>
      <c r="B5579" s="15">
        <v>42763.883356481485</v>
      </c>
      <c r="C5579" t="str">
        <f t="shared" si="174"/>
        <v>28-1-2017</v>
      </c>
      <c r="D5579">
        <f t="shared" si="175"/>
        <v>21</v>
      </c>
      <c r="E5579" s="14" t="s">
        <v>1144</v>
      </c>
    </row>
    <row r="5580" spans="1:5" x14ac:dyDescent="0.25">
      <c r="A5580" s="14" t="s">
        <v>2937</v>
      </c>
      <c r="B5580" s="15">
        <v>42763.883935185186</v>
      </c>
      <c r="C5580" t="str">
        <f t="shared" si="174"/>
        <v>28-1-2017</v>
      </c>
      <c r="D5580">
        <f t="shared" si="175"/>
        <v>21</v>
      </c>
      <c r="E5580" s="14" t="s">
        <v>1144</v>
      </c>
    </row>
    <row r="5581" spans="1:5" x14ac:dyDescent="0.25">
      <c r="A5581" s="14" t="s">
        <v>2513</v>
      </c>
      <c r="B5581" s="15">
        <v>42763.884293981479</v>
      </c>
      <c r="C5581" t="str">
        <f t="shared" si="174"/>
        <v>28-1-2017</v>
      </c>
      <c r="D5581">
        <f t="shared" si="175"/>
        <v>21</v>
      </c>
      <c r="E5581" s="14" t="s">
        <v>1144</v>
      </c>
    </row>
    <row r="5582" spans="1:5" x14ac:dyDescent="0.25">
      <c r="A5582" s="14" t="s">
        <v>1239</v>
      </c>
      <c r="B5582" s="15">
        <v>42763.885208333333</v>
      </c>
      <c r="C5582" t="str">
        <f t="shared" si="174"/>
        <v>28-1-2017</v>
      </c>
      <c r="D5582">
        <f t="shared" si="175"/>
        <v>21</v>
      </c>
      <c r="E5582" s="14" t="s">
        <v>1143</v>
      </c>
    </row>
    <row r="5583" spans="1:5" x14ac:dyDescent="0.25">
      <c r="A5583" s="14" t="s">
        <v>1239</v>
      </c>
      <c r="B5583" s="15">
        <v>42763.885208333333</v>
      </c>
      <c r="C5583" t="str">
        <f t="shared" si="174"/>
        <v>28-1-2017</v>
      </c>
      <c r="D5583">
        <f t="shared" si="175"/>
        <v>21</v>
      </c>
      <c r="E5583" s="14" t="s">
        <v>1143</v>
      </c>
    </row>
    <row r="5584" spans="1:5" x14ac:dyDescent="0.25">
      <c r="A5584" s="14" t="s">
        <v>2938</v>
      </c>
      <c r="B5584" s="15">
        <v>42763.885439814818</v>
      </c>
      <c r="C5584" t="str">
        <f t="shared" si="174"/>
        <v>28-1-2017</v>
      </c>
      <c r="D5584">
        <f t="shared" si="175"/>
        <v>21</v>
      </c>
      <c r="E5584" s="14" t="s">
        <v>1144</v>
      </c>
    </row>
    <row r="5585" spans="1:5" x14ac:dyDescent="0.25">
      <c r="A5585" s="14" t="s">
        <v>2517</v>
      </c>
      <c r="B5585" s="15">
        <v>42763.886134259257</v>
      </c>
      <c r="C5585" t="str">
        <f t="shared" si="174"/>
        <v>28-1-2017</v>
      </c>
      <c r="D5585">
        <f t="shared" si="175"/>
        <v>21</v>
      </c>
      <c r="E5585" s="14" t="s">
        <v>1144</v>
      </c>
    </row>
    <row r="5586" spans="1:5" x14ac:dyDescent="0.25">
      <c r="A5586" s="14" t="s">
        <v>1425</v>
      </c>
      <c r="B5586" s="15">
        <v>42763.886250000003</v>
      </c>
      <c r="C5586" t="str">
        <f t="shared" si="174"/>
        <v>28-1-2017</v>
      </c>
      <c r="D5586">
        <f t="shared" si="175"/>
        <v>21</v>
      </c>
      <c r="E5586" s="14" t="s">
        <v>1144</v>
      </c>
    </row>
    <row r="5587" spans="1:5" x14ac:dyDescent="0.25">
      <c r="A5587" s="14" t="s">
        <v>1604</v>
      </c>
      <c r="B5587" s="15">
        <v>42763.886435185188</v>
      </c>
      <c r="C5587" t="str">
        <f t="shared" si="174"/>
        <v>28-1-2017</v>
      </c>
      <c r="D5587">
        <f t="shared" si="175"/>
        <v>21</v>
      </c>
      <c r="E5587" s="14" t="s">
        <v>1143</v>
      </c>
    </row>
    <row r="5588" spans="1:5" x14ac:dyDescent="0.25">
      <c r="A5588" s="14" t="s">
        <v>1604</v>
      </c>
      <c r="B5588" s="15">
        <v>42763.886435185188</v>
      </c>
      <c r="C5588" t="str">
        <f t="shared" si="174"/>
        <v>28-1-2017</v>
      </c>
      <c r="D5588">
        <f t="shared" si="175"/>
        <v>21</v>
      </c>
      <c r="E5588" s="14" t="s">
        <v>1143</v>
      </c>
    </row>
    <row r="5589" spans="1:5" x14ac:dyDescent="0.25">
      <c r="A5589" s="14" t="s">
        <v>363</v>
      </c>
      <c r="B5589" s="15">
        <v>42763.886770833335</v>
      </c>
      <c r="C5589" t="str">
        <f t="shared" si="174"/>
        <v>28-1-2017</v>
      </c>
      <c r="D5589">
        <f t="shared" si="175"/>
        <v>21</v>
      </c>
      <c r="E5589" s="14" t="s">
        <v>1144</v>
      </c>
    </row>
    <row r="5590" spans="1:5" x14ac:dyDescent="0.25">
      <c r="A5590" s="14" t="s">
        <v>1568</v>
      </c>
      <c r="B5590" s="15">
        <v>42763.887118055558</v>
      </c>
      <c r="C5590" t="str">
        <f t="shared" si="174"/>
        <v>28-1-2017</v>
      </c>
      <c r="D5590">
        <f t="shared" si="175"/>
        <v>21</v>
      </c>
      <c r="E5590" s="14" t="s">
        <v>1145</v>
      </c>
    </row>
    <row r="5591" spans="1:5" x14ac:dyDescent="0.25">
      <c r="A5591" s="14" t="s">
        <v>1490</v>
      </c>
      <c r="B5591" s="15">
        <v>42763.887546296297</v>
      </c>
      <c r="C5591" t="str">
        <f t="shared" si="174"/>
        <v>28-1-2017</v>
      </c>
      <c r="D5591">
        <f t="shared" si="175"/>
        <v>21</v>
      </c>
      <c r="E5591" s="14" t="s">
        <v>1144</v>
      </c>
    </row>
    <row r="5592" spans="1:5" x14ac:dyDescent="0.25">
      <c r="A5592" s="14" t="s">
        <v>1426</v>
      </c>
      <c r="B5592" s="15">
        <v>42763.88784722222</v>
      </c>
      <c r="C5592" t="str">
        <f t="shared" si="174"/>
        <v>28-1-2017</v>
      </c>
      <c r="D5592">
        <f t="shared" si="175"/>
        <v>21</v>
      </c>
      <c r="E5592" s="14" t="s">
        <v>1144</v>
      </c>
    </row>
    <row r="5593" spans="1:5" x14ac:dyDescent="0.25">
      <c r="A5593" s="14" t="s">
        <v>1440</v>
      </c>
      <c r="B5593" s="15">
        <v>42763.888379629629</v>
      </c>
      <c r="C5593" t="str">
        <f t="shared" si="174"/>
        <v>28-1-2017</v>
      </c>
      <c r="D5593">
        <f t="shared" si="175"/>
        <v>21</v>
      </c>
      <c r="E5593" s="14" t="s">
        <v>1144</v>
      </c>
    </row>
    <row r="5594" spans="1:5" x14ac:dyDescent="0.25">
      <c r="A5594" s="14" t="s">
        <v>619</v>
      </c>
      <c r="B5594" s="15">
        <v>42763.888472222221</v>
      </c>
      <c r="C5594" t="str">
        <f t="shared" si="174"/>
        <v>28-1-2017</v>
      </c>
      <c r="D5594">
        <f t="shared" si="175"/>
        <v>21</v>
      </c>
      <c r="E5594" s="14" t="s">
        <v>1144</v>
      </c>
    </row>
    <row r="5595" spans="1:5" x14ac:dyDescent="0.25">
      <c r="A5595" s="14" t="s">
        <v>1310</v>
      </c>
      <c r="B5595" s="15">
        <v>42763.889201388891</v>
      </c>
      <c r="C5595" t="str">
        <f t="shared" si="174"/>
        <v>28-1-2017</v>
      </c>
      <c r="D5595">
        <f t="shared" si="175"/>
        <v>21</v>
      </c>
      <c r="E5595" s="14" t="s">
        <v>1145</v>
      </c>
    </row>
    <row r="5596" spans="1:5" x14ac:dyDescent="0.25">
      <c r="A5596" s="14" t="s">
        <v>2939</v>
      </c>
      <c r="B5596" s="15">
        <v>42763.890613425923</v>
      </c>
      <c r="C5596" t="str">
        <f t="shared" si="174"/>
        <v>28-1-2017</v>
      </c>
      <c r="D5596">
        <f t="shared" si="175"/>
        <v>21</v>
      </c>
      <c r="E5596" s="14" t="s">
        <v>1143</v>
      </c>
    </row>
    <row r="5597" spans="1:5" x14ac:dyDescent="0.25">
      <c r="A5597" s="14" t="s">
        <v>2939</v>
      </c>
      <c r="B5597" s="15">
        <v>42763.890613425923</v>
      </c>
      <c r="C5597" t="str">
        <f t="shared" si="174"/>
        <v>28-1-2017</v>
      </c>
      <c r="D5597">
        <f t="shared" si="175"/>
        <v>21</v>
      </c>
      <c r="E5597" s="14" t="s">
        <v>1143</v>
      </c>
    </row>
    <row r="5598" spans="1:5" x14ac:dyDescent="0.25">
      <c r="A5598" s="14" t="s">
        <v>2940</v>
      </c>
      <c r="B5598" s="15">
        <v>42763.891099537039</v>
      </c>
      <c r="C5598" t="str">
        <f t="shared" si="174"/>
        <v>28-1-2017</v>
      </c>
      <c r="D5598">
        <f t="shared" si="175"/>
        <v>21</v>
      </c>
      <c r="E5598" s="14" t="s">
        <v>1143</v>
      </c>
    </row>
    <row r="5599" spans="1:5" x14ac:dyDescent="0.25">
      <c r="A5599" s="14" t="s">
        <v>2940</v>
      </c>
      <c r="B5599" s="15">
        <v>42763.891099537039</v>
      </c>
      <c r="C5599" t="str">
        <f t="shared" si="174"/>
        <v>28-1-2017</v>
      </c>
      <c r="D5599">
        <f t="shared" si="175"/>
        <v>21</v>
      </c>
      <c r="E5599" s="14" t="s">
        <v>1143</v>
      </c>
    </row>
    <row r="5600" spans="1:5" x14ac:dyDescent="0.25">
      <c r="A5600" s="14" t="s">
        <v>1770</v>
      </c>
      <c r="B5600" s="15">
        <v>42763.892337962963</v>
      </c>
      <c r="C5600" t="str">
        <f t="shared" si="174"/>
        <v>28-1-2017</v>
      </c>
      <c r="D5600">
        <f t="shared" si="175"/>
        <v>21</v>
      </c>
      <c r="E5600" s="14" t="s">
        <v>1144</v>
      </c>
    </row>
    <row r="5601" spans="1:5" x14ac:dyDescent="0.25">
      <c r="A5601" s="14" t="s">
        <v>2941</v>
      </c>
      <c r="B5601" s="15">
        <v>42763.893078703702</v>
      </c>
      <c r="C5601" t="str">
        <f t="shared" si="174"/>
        <v>28-1-2017</v>
      </c>
      <c r="D5601">
        <f t="shared" si="175"/>
        <v>21</v>
      </c>
      <c r="E5601" s="14" t="s">
        <v>1145</v>
      </c>
    </row>
    <row r="5602" spans="1:5" x14ac:dyDescent="0.25">
      <c r="A5602" s="14" t="s">
        <v>1333</v>
      </c>
      <c r="B5602" s="15">
        <v>42763.893425925926</v>
      </c>
      <c r="C5602" t="str">
        <f t="shared" si="174"/>
        <v>28-1-2017</v>
      </c>
      <c r="D5602">
        <f t="shared" si="175"/>
        <v>21</v>
      </c>
      <c r="E5602" s="14" t="s">
        <v>1144</v>
      </c>
    </row>
    <row r="5603" spans="1:5" x14ac:dyDescent="0.25">
      <c r="A5603" s="14" t="s">
        <v>2942</v>
      </c>
      <c r="B5603" s="15">
        <v>42763.893472222226</v>
      </c>
      <c r="C5603" t="str">
        <f t="shared" si="174"/>
        <v>28-1-2017</v>
      </c>
      <c r="D5603">
        <f t="shared" si="175"/>
        <v>21</v>
      </c>
      <c r="E5603" s="14" t="s">
        <v>1145</v>
      </c>
    </row>
    <row r="5604" spans="1:5" x14ac:dyDescent="0.25">
      <c r="A5604" s="14" t="s">
        <v>2102</v>
      </c>
      <c r="B5604" s="15">
        <v>42763.894421296296</v>
      </c>
      <c r="C5604" t="str">
        <f t="shared" si="174"/>
        <v>28-1-2017</v>
      </c>
      <c r="D5604">
        <f t="shared" si="175"/>
        <v>21</v>
      </c>
      <c r="E5604" s="14" t="s">
        <v>1143</v>
      </c>
    </row>
    <row r="5605" spans="1:5" x14ac:dyDescent="0.25">
      <c r="A5605" s="14" t="s">
        <v>2102</v>
      </c>
      <c r="B5605" s="15">
        <v>42763.894421296296</v>
      </c>
      <c r="C5605" t="str">
        <f t="shared" si="174"/>
        <v>28-1-2017</v>
      </c>
      <c r="D5605">
        <f t="shared" si="175"/>
        <v>21</v>
      </c>
      <c r="E5605" s="14" t="s">
        <v>1143</v>
      </c>
    </row>
    <row r="5606" spans="1:5" x14ac:dyDescent="0.25">
      <c r="A5606" s="14" t="s">
        <v>595</v>
      </c>
      <c r="B5606" s="15">
        <v>42763.894606481481</v>
      </c>
      <c r="C5606" t="str">
        <f t="shared" si="174"/>
        <v>28-1-2017</v>
      </c>
      <c r="D5606">
        <f t="shared" si="175"/>
        <v>21</v>
      </c>
      <c r="E5606" s="14" t="s">
        <v>1145</v>
      </c>
    </row>
    <row r="5607" spans="1:5" x14ac:dyDescent="0.25">
      <c r="A5607" s="14" t="s">
        <v>2943</v>
      </c>
      <c r="B5607" s="15">
        <v>42763.895671296297</v>
      </c>
      <c r="C5607" t="str">
        <f t="shared" si="174"/>
        <v>28-1-2017</v>
      </c>
      <c r="D5607">
        <f t="shared" si="175"/>
        <v>21</v>
      </c>
      <c r="E5607" s="14" t="s">
        <v>1144</v>
      </c>
    </row>
    <row r="5608" spans="1:5" x14ac:dyDescent="0.25">
      <c r="A5608" s="14" t="s">
        <v>1655</v>
      </c>
      <c r="B5608" s="15">
        <v>42763.89570601852</v>
      </c>
      <c r="C5608" t="str">
        <f t="shared" si="174"/>
        <v>28-1-2017</v>
      </c>
      <c r="D5608">
        <f t="shared" si="175"/>
        <v>21</v>
      </c>
      <c r="E5608" s="14" t="s">
        <v>1144</v>
      </c>
    </row>
    <row r="5609" spans="1:5" x14ac:dyDescent="0.25">
      <c r="A5609" s="14" t="s">
        <v>1552</v>
      </c>
      <c r="B5609" s="15">
        <v>42763.895752314813</v>
      </c>
      <c r="C5609" t="str">
        <f t="shared" si="174"/>
        <v>28-1-2017</v>
      </c>
      <c r="D5609">
        <f t="shared" si="175"/>
        <v>21</v>
      </c>
      <c r="E5609" s="14" t="s">
        <v>1143</v>
      </c>
    </row>
    <row r="5610" spans="1:5" x14ac:dyDescent="0.25">
      <c r="A5610" s="14" t="s">
        <v>1552</v>
      </c>
      <c r="B5610" s="15">
        <v>42763.895752314813</v>
      </c>
      <c r="C5610" t="str">
        <f t="shared" si="174"/>
        <v>28-1-2017</v>
      </c>
      <c r="D5610">
        <f t="shared" si="175"/>
        <v>21</v>
      </c>
      <c r="E5610" s="14" t="s">
        <v>1143</v>
      </c>
    </row>
    <row r="5611" spans="1:5" x14ac:dyDescent="0.25">
      <c r="A5611" s="14" t="s">
        <v>1552</v>
      </c>
      <c r="B5611" s="15">
        <v>42763.895752314813</v>
      </c>
      <c r="C5611" t="str">
        <f t="shared" si="174"/>
        <v>28-1-2017</v>
      </c>
      <c r="D5611">
        <f t="shared" si="175"/>
        <v>21</v>
      </c>
      <c r="E5611" s="14" t="s">
        <v>1143</v>
      </c>
    </row>
    <row r="5612" spans="1:5" x14ac:dyDescent="0.25">
      <c r="A5612" s="14" t="s">
        <v>1552</v>
      </c>
      <c r="B5612" s="15">
        <v>42763.895752314813</v>
      </c>
      <c r="C5612" t="str">
        <f t="shared" si="174"/>
        <v>28-1-2017</v>
      </c>
      <c r="D5612">
        <f t="shared" si="175"/>
        <v>21</v>
      </c>
      <c r="E5612" s="14" t="s">
        <v>1143</v>
      </c>
    </row>
    <row r="5613" spans="1:5" x14ac:dyDescent="0.25">
      <c r="A5613" s="14" t="s">
        <v>2944</v>
      </c>
      <c r="B5613" s="15">
        <v>42763.896493055552</v>
      </c>
      <c r="C5613" t="str">
        <f t="shared" si="174"/>
        <v>28-1-2017</v>
      </c>
      <c r="D5613">
        <f t="shared" si="175"/>
        <v>21</v>
      </c>
      <c r="E5613" s="14" t="s">
        <v>1144</v>
      </c>
    </row>
    <row r="5614" spans="1:5" x14ac:dyDescent="0.25">
      <c r="A5614" s="14" t="s">
        <v>1750</v>
      </c>
      <c r="B5614" s="15">
        <v>42763.896562499998</v>
      </c>
      <c r="C5614" t="str">
        <f t="shared" si="174"/>
        <v>28-1-2017</v>
      </c>
      <c r="D5614">
        <f t="shared" si="175"/>
        <v>21</v>
      </c>
      <c r="E5614" s="14" t="s">
        <v>1143</v>
      </c>
    </row>
    <row r="5615" spans="1:5" x14ac:dyDescent="0.25">
      <c r="A5615" s="14" t="s">
        <v>1750</v>
      </c>
      <c r="B5615" s="15">
        <v>42763.896562499998</v>
      </c>
      <c r="C5615" t="str">
        <f t="shared" si="174"/>
        <v>28-1-2017</v>
      </c>
      <c r="D5615">
        <f t="shared" si="175"/>
        <v>21</v>
      </c>
      <c r="E5615" s="14" t="s">
        <v>1143</v>
      </c>
    </row>
    <row r="5616" spans="1:5" x14ac:dyDescent="0.25">
      <c r="A5616" s="14" t="s">
        <v>2945</v>
      </c>
      <c r="B5616" s="15">
        <v>42763.897349537037</v>
      </c>
      <c r="C5616" t="str">
        <f t="shared" si="174"/>
        <v>28-1-2017</v>
      </c>
      <c r="D5616">
        <f t="shared" si="175"/>
        <v>21</v>
      </c>
      <c r="E5616" s="14" t="s">
        <v>1143</v>
      </c>
    </row>
    <row r="5617" spans="1:5" x14ac:dyDescent="0.25">
      <c r="A5617" s="14" t="s">
        <v>2945</v>
      </c>
      <c r="B5617" s="15">
        <v>42763.897349537037</v>
      </c>
      <c r="C5617" t="str">
        <f t="shared" si="174"/>
        <v>28-1-2017</v>
      </c>
      <c r="D5617">
        <f t="shared" si="175"/>
        <v>21</v>
      </c>
      <c r="E5617" s="14" t="s">
        <v>1143</v>
      </c>
    </row>
    <row r="5618" spans="1:5" x14ac:dyDescent="0.25">
      <c r="A5618" s="14" t="s">
        <v>2945</v>
      </c>
      <c r="B5618" s="15">
        <v>42763.897349537037</v>
      </c>
      <c r="C5618" t="str">
        <f t="shared" si="174"/>
        <v>28-1-2017</v>
      </c>
      <c r="D5618">
        <f t="shared" si="175"/>
        <v>21</v>
      </c>
      <c r="E5618" s="14" t="s">
        <v>1143</v>
      </c>
    </row>
    <row r="5619" spans="1:5" x14ac:dyDescent="0.25">
      <c r="A5619" s="14" t="s">
        <v>2945</v>
      </c>
      <c r="B5619" s="15">
        <v>42763.897349537037</v>
      </c>
      <c r="C5619" t="str">
        <f t="shared" si="174"/>
        <v>28-1-2017</v>
      </c>
      <c r="D5619">
        <f t="shared" si="175"/>
        <v>21</v>
      </c>
      <c r="E5619" s="14" t="s">
        <v>1143</v>
      </c>
    </row>
    <row r="5620" spans="1:5" x14ac:dyDescent="0.25">
      <c r="A5620" s="14" t="s">
        <v>2730</v>
      </c>
      <c r="B5620" s="15">
        <v>42763.89738425926</v>
      </c>
      <c r="C5620" t="str">
        <f t="shared" si="174"/>
        <v>28-1-2017</v>
      </c>
      <c r="D5620">
        <f t="shared" si="175"/>
        <v>21</v>
      </c>
      <c r="E5620" s="14" t="s">
        <v>1146</v>
      </c>
    </row>
    <row r="5621" spans="1:5" x14ac:dyDescent="0.25">
      <c r="A5621" s="14" t="s">
        <v>491</v>
      </c>
      <c r="B5621" s="15">
        <v>42763.897534722222</v>
      </c>
      <c r="C5621" t="str">
        <f t="shared" si="174"/>
        <v>28-1-2017</v>
      </c>
      <c r="D5621">
        <f t="shared" si="175"/>
        <v>21</v>
      </c>
      <c r="E5621" s="14" t="s">
        <v>1144</v>
      </c>
    </row>
    <row r="5622" spans="1:5" x14ac:dyDescent="0.25">
      <c r="A5622" s="14" t="s">
        <v>489</v>
      </c>
      <c r="B5622" s="15">
        <v>42763.898368055554</v>
      </c>
      <c r="C5622" t="str">
        <f t="shared" si="174"/>
        <v>28-1-2017</v>
      </c>
      <c r="D5622">
        <f t="shared" si="175"/>
        <v>21</v>
      </c>
      <c r="E5622" s="14" t="s">
        <v>1145</v>
      </c>
    </row>
    <row r="5623" spans="1:5" x14ac:dyDescent="0.25">
      <c r="A5623" s="14" t="s">
        <v>512</v>
      </c>
      <c r="B5623" s="15">
        <v>42763.898379629631</v>
      </c>
      <c r="C5623" t="str">
        <f t="shared" si="174"/>
        <v>28-1-2017</v>
      </c>
      <c r="D5623">
        <f t="shared" si="175"/>
        <v>21</v>
      </c>
      <c r="E5623" s="14" t="s">
        <v>1145</v>
      </c>
    </row>
    <row r="5624" spans="1:5" x14ac:dyDescent="0.25">
      <c r="A5624" s="14" t="s">
        <v>2946</v>
      </c>
      <c r="B5624" s="15">
        <v>42763.898912037039</v>
      </c>
      <c r="C5624" t="str">
        <f t="shared" si="174"/>
        <v>28-1-2017</v>
      </c>
      <c r="D5624">
        <f t="shared" si="175"/>
        <v>21</v>
      </c>
      <c r="E5624" s="14" t="s">
        <v>1144</v>
      </c>
    </row>
    <row r="5625" spans="1:5" x14ac:dyDescent="0.25">
      <c r="A5625" s="14" t="s">
        <v>338</v>
      </c>
      <c r="B5625" s="15">
        <v>42763.899525462963</v>
      </c>
      <c r="C5625" t="str">
        <f t="shared" si="174"/>
        <v>28-1-2017</v>
      </c>
      <c r="D5625">
        <f t="shared" si="175"/>
        <v>21</v>
      </c>
      <c r="E5625" s="14" t="s">
        <v>1144</v>
      </c>
    </row>
    <row r="5626" spans="1:5" x14ac:dyDescent="0.25">
      <c r="A5626" s="14" t="s">
        <v>2947</v>
      </c>
      <c r="B5626" s="15">
        <v>42763.899664351855</v>
      </c>
      <c r="C5626" t="str">
        <f t="shared" si="174"/>
        <v>28-1-2017</v>
      </c>
      <c r="D5626">
        <f t="shared" si="175"/>
        <v>21</v>
      </c>
      <c r="E5626" s="14" t="s">
        <v>1144</v>
      </c>
    </row>
    <row r="5627" spans="1:5" x14ac:dyDescent="0.25">
      <c r="A5627" s="14" t="s">
        <v>2386</v>
      </c>
      <c r="B5627" s="15">
        <v>42763.899907407409</v>
      </c>
      <c r="C5627" t="str">
        <f t="shared" si="174"/>
        <v>28-1-2017</v>
      </c>
      <c r="D5627">
        <f t="shared" si="175"/>
        <v>21</v>
      </c>
      <c r="E5627" s="14" t="s">
        <v>1145</v>
      </c>
    </row>
    <row r="5628" spans="1:5" x14ac:dyDescent="0.25">
      <c r="A5628" s="14" t="s">
        <v>2948</v>
      </c>
      <c r="B5628" s="15">
        <v>42763.900381944448</v>
      </c>
      <c r="C5628" t="str">
        <f t="shared" si="174"/>
        <v>28-1-2017</v>
      </c>
      <c r="D5628">
        <f t="shared" si="175"/>
        <v>21</v>
      </c>
      <c r="E5628" s="14" t="s">
        <v>1144</v>
      </c>
    </row>
    <row r="5629" spans="1:5" x14ac:dyDescent="0.25">
      <c r="A5629" s="14" t="s">
        <v>1674</v>
      </c>
      <c r="B5629" s="15">
        <v>42763.900648148148</v>
      </c>
      <c r="C5629" t="str">
        <f t="shared" si="174"/>
        <v>28-1-2017</v>
      </c>
      <c r="D5629">
        <f t="shared" si="175"/>
        <v>21</v>
      </c>
      <c r="E5629" s="14" t="s">
        <v>1144</v>
      </c>
    </row>
    <row r="5630" spans="1:5" x14ac:dyDescent="0.25">
      <c r="A5630" s="14" t="s">
        <v>84</v>
      </c>
      <c r="B5630" s="15">
        <v>42763.901018518518</v>
      </c>
      <c r="C5630" t="str">
        <f t="shared" si="174"/>
        <v>28-1-2017</v>
      </c>
      <c r="D5630">
        <f t="shared" si="175"/>
        <v>21</v>
      </c>
      <c r="E5630" s="14" t="s">
        <v>1143</v>
      </c>
    </row>
    <row r="5631" spans="1:5" x14ac:dyDescent="0.25">
      <c r="A5631" s="14" t="s">
        <v>84</v>
      </c>
      <c r="B5631" s="15">
        <v>42763.901018518518</v>
      </c>
      <c r="C5631" t="str">
        <f t="shared" si="174"/>
        <v>28-1-2017</v>
      </c>
      <c r="D5631">
        <f t="shared" si="175"/>
        <v>21</v>
      </c>
      <c r="E5631" s="14" t="s">
        <v>1143</v>
      </c>
    </row>
    <row r="5632" spans="1:5" x14ac:dyDescent="0.25">
      <c r="A5632" s="14" t="s">
        <v>669</v>
      </c>
      <c r="B5632" s="15">
        <v>42763.901226851849</v>
      </c>
      <c r="C5632" t="str">
        <f t="shared" si="174"/>
        <v>28-1-2017</v>
      </c>
      <c r="D5632">
        <f t="shared" si="175"/>
        <v>21</v>
      </c>
      <c r="E5632" s="14" t="s">
        <v>1144</v>
      </c>
    </row>
    <row r="5633" spans="1:5" x14ac:dyDescent="0.25">
      <c r="A5633" s="14" t="s">
        <v>2034</v>
      </c>
      <c r="B5633" s="15">
        <v>42763.901979166665</v>
      </c>
      <c r="C5633" t="str">
        <f t="shared" si="174"/>
        <v>28-1-2017</v>
      </c>
      <c r="D5633">
        <f t="shared" si="175"/>
        <v>21</v>
      </c>
      <c r="E5633" s="14" t="s">
        <v>1144</v>
      </c>
    </row>
    <row r="5634" spans="1:5" x14ac:dyDescent="0.25">
      <c r="A5634" s="14" t="s">
        <v>2085</v>
      </c>
      <c r="B5634" s="15">
        <v>42763.902060185188</v>
      </c>
      <c r="C5634" t="str">
        <f t="shared" si="174"/>
        <v>28-1-2017</v>
      </c>
      <c r="D5634">
        <f t="shared" si="175"/>
        <v>21</v>
      </c>
      <c r="E5634" s="14" t="s">
        <v>1145</v>
      </c>
    </row>
    <row r="5635" spans="1:5" x14ac:dyDescent="0.25">
      <c r="A5635" s="14" t="s">
        <v>1714</v>
      </c>
      <c r="B5635" s="15">
        <v>42763.902488425927</v>
      </c>
      <c r="C5635" t="str">
        <f t="shared" ref="C5635:C5698" si="176">CONCATENATE(DAY(B5635),"-",MONTH(B5635),"-",YEAR(B5635))</f>
        <v>28-1-2017</v>
      </c>
      <c r="D5635">
        <f t="shared" ref="D5635:D5698" si="177">HOUR(B5635)</f>
        <v>21</v>
      </c>
      <c r="E5635" s="14" t="s">
        <v>1144</v>
      </c>
    </row>
    <row r="5636" spans="1:5" x14ac:dyDescent="0.25">
      <c r="A5636" s="14" t="s">
        <v>1330</v>
      </c>
      <c r="B5636" s="15">
        <v>42763.902986111112</v>
      </c>
      <c r="C5636" t="str">
        <f t="shared" si="176"/>
        <v>28-1-2017</v>
      </c>
      <c r="D5636">
        <f t="shared" si="177"/>
        <v>21</v>
      </c>
      <c r="E5636" s="14" t="s">
        <v>1144</v>
      </c>
    </row>
    <row r="5637" spans="1:5" x14ac:dyDescent="0.25">
      <c r="A5637" s="14" t="s">
        <v>1168</v>
      </c>
      <c r="B5637" s="15">
        <v>42763.903009259258</v>
      </c>
      <c r="C5637" t="str">
        <f t="shared" si="176"/>
        <v>28-1-2017</v>
      </c>
      <c r="D5637">
        <f t="shared" si="177"/>
        <v>21</v>
      </c>
      <c r="E5637" s="14" t="s">
        <v>1144</v>
      </c>
    </row>
    <row r="5638" spans="1:5" x14ac:dyDescent="0.25">
      <c r="A5638" s="14" t="s">
        <v>2949</v>
      </c>
      <c r="B5638" s="15">
        <v>42763.903425925928</v>
      </c>
      <c r="C5638" t="str">
        <f t="shared" si="176"/>
        <v>28-1-2017</v>
      </c>
      <c r="D5638">
        <f t="shared" si="177"/>
        <v>21</v>
      </c>
      <c r="E5638" s="14" t="s">
        <v>1143</v>
      </c>
    </row>
    <row r="5639" spans="1:5" x14ac:dyDescent="0.25">
      <c r="A5639" s="14" t="s">
        <v>2949</v>
      </c>
      <c r="B5639" s="15">
        <v>42763.903425925928</v>
      </c>
      <c r="C5639" t="str">
        <f t="shared" si="176"/>
        <v>28-1-2017</v>
      </c>
      <c r="D5639">
        <f t="shared" si="177"/>
        <v>21</v>
      </c>
      <c r="E5639" s="14" t="s">
        <v>1143</v>
      </c>
    </row>
    <row r="5640" spans="1:5" x14ac:dyDescent="0.25">
      <c r="A5640" s="14" t="s">
        <v>18</v>
      </c>
      <c r="B5640" s="15">
        <v>42763.903831018521</v>
      </c>
      <c r="C5640" t="str">
        <f t="shared" si="176"/>
        <v>28-1-2017</v>
      </c>
      <c r="D5640">
        <f t="shared" si="177"/>
        <v>21</v>
      </c>
      <c r="E5640" s="14" t="s">
        <v>1144</v>
      </c>
    </row>
    <row r="5641" spans="1:5" x14ac:dyDescent="0.25">
      <c r="A5641" s="14" t="s">
        <v>2950</v>
      </c>
      <c r="B5641" s="15">
        <v>42763.904618055552</v>
      </c>
      <c r="C5641" t="str">
        <f t="shared" si="176"/>
        <v>28-1-2017</v>
      </c>
      <c r="D5641">
        <f t="shared" si="177"/>
        <v>21</v>
      </c>
      <c r="E5641" s="14" t="s">
        <v>1146</v>
      </c>
    </row>
    <row r="5642" spans="1:5" x14ac:dyDescent="0.25">
      <c r="A5642" s="14" t="s">
        <v>1704</v>
      </c>
      <c r="B5642" s="15">
        <v>42763.904629629629</v>
      </c>
      <c r="C5642" t="str">
        <f t="shared" si="176"/>
        <v>28-1-2017</v>
      </c>
      <c r="D5642">
        <f t="shared" si="177"/>
        <v>21</v>
      </c>
      <c r="E5642" s="14" t="s">
        <v>1143</v>
      </c>
    </row>
    <row r="5643" spans="1:5" x14ac:dyDescent="0.25">
      <c r="A5643" s="14" t="s">
        <v>1704</v>
      </c>
      <c r="B5643" s="15">
        <v>42763.904629629629</v>
      </c>
      <c r="C5643" t="str">
        <f t="shared" si="176"/>
        <v>28-1-2017</v>
      </c>
      <c r="D5643">
        <f t="shared" si="177"/>
        <v>21</v>
      </c>
      <c r="E5643" s="14" t="s">
        <v>1143</v>
      </c>
    </row>
    <row r="5644" spans="1:5" x14ac:dyDescent="0.25">
      <c r="A5644" s="14" t="s">
        <v>1589</v>
      </c>
      <c r="B5644" s="15">
        <v>42763.905555555553</v>
      </c>
      <c r="C5644" t="str">
        <f t="shared" si="176"/>
        <v>28-1-2017</v>
      </c>
      <c r="D5644">
        <f t="shared" si="177"/>
        <v>21</v>
      </c>
      <c r="E5644" s="14" t="s">
        <v>1144</v>
      </c>
    </row>
    <row r="5645" spans="1:5" x14ac:dyDescent="0.25">
      <c r="A5645" s="14" t="s">
        <v>1411</v>
      </c>
      <c r="B5645" s="15">
        <v>42763.906307870369</v>
      </c>
      <c r="C5645" t="str">
        <f t="shared" si="176"/>
        <v>28-1-2017</v>
      </c>
      <c r="D5645">
        <f t="shared" si="177"/>
        <v>21</v>
      </c>
      <c r="E5645" s="14" t="s">
        <v>1145</v>
      </c>
    </row>
    <row r="5646" spans="1:5" x14ac:dyDescent="0.25">
      <c r="A5646" s="14" t="s">
        <v>1240</v>
      </c>
      <c r="B5646" s="15">
        <v>42763.9065162037</v>
      </c>
      <c r="C5646" t="str">
        <f t="shared" si="176"/>
        <v>28-1-2017</v>
      </c>
      <c r="D5646">
        <f t="shared" si="177"/>
        <v>21</v>
      </c>
      <c r="E5646" s="14" t="s">
        <v>1146</v>
      </c>
    </row>
    <row r="5647" spans="1:5" x14ac:dyDescent="0.25">
      <c r="A5647" s="14" t="s">
        <v>2370</v>
      </c>
      <c r="B5647" s="15">
        <v>42763.907476851855</v>
      </c>
      <c r="C5647" t="str">
        <f t="shared" si="176"/>
        <v>28-1-2017</v>
      </c>
      <c r="D5647">
        <f t="shared" si="177"/>
        <v>21</v>
      </c>
      <c r="E5647" s="14" t="s">
        <v>1145</v>
      </c>
    </row>
    <row r="5648" spans="1:5" x14ac:dyDescent="0.25">
      <c r="A5648" s="14" t="s">
        <v>374</v>
      </c>
      <c r="B5648" s="15">
        <v>42763.908541666664</v>
      </c>
      <c r="C5648" t="str">
        <f t="shared" si="176"/>
        <v>28-1-2017</v>
      </c>
      <c r="D5648">
        <f t="shared" si="177"/>
        <v>21</v>
      </c>
      <c r="E5648" s="14" t="s">
        <v>1147</v>
      </c>
    </row>
    <row r="5649" spans="1:5" x14ac:dyDescent="0.25">
      <c r="A5649" s="14" t="s">
        <v>45</v>
      </c>
      <c r="B5649" s="15">
        <v>42763.909236111111</v>
      </c>
      <c r="C5649" t="str">
        <f t="shared" si="176"/>
        <v>28-1-2017</v>
      </c>
      <c r="D5649">
        <f t="shared" si="177"/>
        <v>21</v>
      </c>
      <c r="E5649" s="14" t="s">
        <v>1144</v>
      </c>
    </row>
    <row r="5650" spans="1:5" x14ac:dyDescent="0.25">
      <c r="A5650" s="14" t="s">
        <v>2951</v>
      </c>
      <c r="B5650" s="15">
        <v>42763.909768518519</v>
      </c>
      <c r="C5650" t="str">
        <f t="shared" si="176"/>
        <v>28-1-2017</v>
      </c>
      <c r="D5650">
        <f t="shared" si="177"/>
        <v>21</v>
      </c>
      <c r="E5650" s="14" t="s">
        <v>1143</v>
      </c>
    </row>
    <row r="5651" spans="1:5" x14ac:dyDescent="0.25">
      <c r="A5651" s="14" t="s">
        <v>2951</v>
      </c>
      <c r="B5651" s="15">
        <v>42763.909768518519</v>
      </c>
      <c r="C5651" t="str">
        <f t="shared" si="176"/>
        <v>28-1-2017</v>
      </c>
      <c r="D5651">
        <f t="shared" si="177"/>
        <v>21</v>
      </c>
      <c r="E5651" s="14" t="s">
        <v>1143</v>
      </c>
    </row>
    <row r="5652" spans="1:5" x14ac:dyDescent="0.25">
      <c r="A5652" s="14" t="s">
        <v>2952</v>
      </c>
      <c r="B5652" s="15">
        <v>42763.91097222222</v>
      </c>
      <c r="C5652" t="str">
        <f t="shared" si="176"/>
        <v>28-1-2017</v>
      </c>
      <c r="D5652">
        <f t="shared" si="177"/>
        <v>21</v>
      </c>
      <c r="E5652" s="14" t="s">
        <v>1143</v>
      </c>
    </row>
    <row r="5653" spans="1:5" x14ac:dyDescent="0.25">
      <c r="A5653" s="14" t="s">
        <v>2952</v>
      </c>
      <c r="B5653" s="15">
        <v>42763.91097222222</v>
      </c>
      <c r="C5653" t="str">
        <f t="shared" si="176"/>
        <v>28-1-2017</v>
      </c>
      <c r="D5653">
        <f t="shared" si="177"/>
        <v>21</v>
      </c>
      <c r="E5653" s="14" t="s">
        <v>1143</v>
      </c>
    </row>
    <row r="5654" spans="1:5" x14ac:dyDescent="0.25">
      <c r="A5654" s="14" t="s">
        <v>2952</v>
      </c>
      <c r="B5654" s="15">
        <v>42763.91097222222</v>
      </c>
      <c r="C5654" t="str">
        <f t="shared" si="176"/>
        <v>28-1-2017</v>
      </c>
      <c r="D5654">
        <f t="shared" si="177"/>
        <v>21</v>
      </c>
      <c r="E5654" s="14" t="s">
        <v>1143</v>
      </c>
    </row>
    <row r="5655" spans="1:5" x14ac:dyDescent="0.25">
      <c r="A5655" s="14" t="s">
        <v>2952</v>
      </c>
      <c r="B5655" s="15">
        <v>42763.91097222222</v>
      </c>
      <c r="C5655" t="str">
        <f t="shared" si="176"/>
        <v>28-1-2017</v>
      </c>
      <c r="D5655">
        <f t="shared" si="177"/>
        <v>21</v>
      </c>
      <c r="E5655" s="14" t="s">
        <v>1143</v>
      </c>
    </row>
    <row r="5656" spans="1:5" x14ac:dyDescent="0.25">
      <c r="A5656" s="14" t="s">
        <v>2953</v>
      </c>
      <c r="B5656" s="15">
        <v>42763.910983796297</v>
      </c>
      <c r="C5656" t="str">
        <f t="shared" si="176"/>
        <v>28-1-2017</v>
      </c>
      <c r="D5656">
        <f t="shared" si="177"/>
        <v>21</v>
      </c>
      <c r="E5656" s="14" t="s">
        <v>1144</v>
      </c>
    </row>
    <row r="5657" spans="1:5" x14ac:dyDescent="0.25">
      <c r="A5657" s="14" t="s">
        <v>1831</v>
      </c>
      <c r="B5657" s="15">
        <v>42763.91128472222</v>
      </c>
      <c r="C5657" t="str">
        <f t="shared" si="176"/>
        <v>28-1-2017</v>
      </c>
      <c r="D5657">
        <f t="shared" si="177"/>
        <v>21</v>
      </c>
      <c r="E5657" s="14" t="s">
        <v>1143</v>
      </c>
    </row>
    <row r="5658" spans="1:5" x14ac:dyDescent="0.25">
      <c r="A5658" s="14" t="s">
        <v>1831</v>
      </c>
      <c r="B5658" s="15">
        <v>42763.91128472222</v>
      </c>
      <c r="C5658" t="str">
        <f t="shared" si="176"/>
        <v>28-1-2017</v>
      </c>
      <c r="D5658">
        <f t="shared" si="177"/>
        <v>21</v>
      </c>
      <c r="E5658" s="14" t="s">
        <v>1143</v>
      </c>
    </row>
    <row r="5659" spans="1:5" x14ac:dyDescent="0.25">
      <c r="A5659" s="14" t="s">
        <v>1831</v>
      </c>
      <c r="B5659" s="15">
        <v>42763.91128472222</v>
      </c>
      <c r="C5659" t="str">
        <f t="shared" si="176"/>
        <v>28-1-2017</v>
      </c>
      <c r="D5659">
        <f t="shared" si="177"/>
        <v>21</v>
      </c>
      <c r="E5659" s="14" t="s">
        <v>1143</v>
      </c>
    </row>
    <row r="5660" spans="1:5" x14ac:dyDescent="0.25">
      <c r="A5660" s="14" t="s">
        <v>1831</v>
      </c>
      <c r="B5660" s="15">
        <v>42763.91128472222</v>
      </c>
      <c r="C5660" t="str">
        <f t="shared" si="176"/>
        <v>28-1-2017</v>
      </c>
      <c r="D5660">
        <f t="shared" si="177"/>
        <v>21</v>
      </c>
      <c r="E5660" s="14" t="s">
        <v>1143</v>
      </c>
    </row>
    <row r="5661" spans="1:5" x14ac:dyDescent="0.25">
      <c r="A5661" s="14" t="s">
        <v>2954</v>
      </c>
      <c r="B5661" s="15">
        <v>42763.911921296298</v>
      </c>
      <c r="C5661" t="str">
        <f t="shared" si="176"/>
        <v>28-1-2017</v>
      </c>
      <c r="D5661">
        <f t="shared" si="177"/>
        <v>21</v>
      </c>
      <c r="E5661" s="14" t="s">
        <v>1144</v>
      </c>
    </row>
    <row r="5662" spans="1:5" x14ac:dyDescent="0.25">
      <c r="A5662" s="14" t="s">
        <v>2955</v>
      </c>
      <c r="B5662" s="15">
        <v>42763.912175925929</v>
      </c>
      <c r="C5662" t="str">
        <f t="shared" si="176"/>
        <v>28-1-2017</v>
      </c>
      <c r="D5662">
        <f t="shared" si="177"/>
        <v>21</v>
      </c>
      <c r="E5662" s="14" t="s">
        <v>1144</v>
      </c>
    </row>
    <row r="5663" spans="1:5" x14ac:dyDescent="0.25">
      <c r="A5663" s="14" t="s">
        <v>1800</v>
      </c>
      <c r="B5663" s="15">
        <v>42763.912569444445</v>
      </c>
      <c r="C5663" t="str">
        <f t="shared" si="176"/>
        <v>28-1-2017</v>
      </c>
      <c r="D5663">
        <f t="shared" si="177"/>
        <v>21</v>
      </c>
      <c r="E5663" s="14" t="s">
        <v>1145</v>
      </c>
    </row>
    <row r="5664" spans="1:5" x14ac:dyDescent="0.25">
      <c r="A5664" s="14" t="s">
        <v>2656</v>
      </c>
      <c r="B5664" s="15">
        <v>42763.912951388891</v>
      </c>
      <c r="C5664" t="str">
        <f t="shared" si="176"/>
        <v>28-1-2017</v>
      </c>
      <c r="D5664">
        <f t="shared" si="177"/>
        <v>21</v>
      </c>
      <c r="E5664" s="14" t="s">
        <v>1147</v>
      </c>
    </row>
    <row r="5665" spans="1:5" x14ac:dyDescent="0.25">
      <c r="A5665" s="14" t="s">
        <v>2343</v>
      </c>
      <c r="B5665" s="15">
        <v>42763.91302083333</v>
      </c>
      <c r="C5665" t="str">
        <f t="shared" si="176"/>
        <v>28-1-2017</v>
      </c>
      <c r="D5665">
        <f t="shared" si="177"/>
        <v>21</v>
      </c>
      <c r="E5665" s="14" t="s">
        <v>1146</v>
      </c>
    </row>
    <row r="5666" spans="1:5" x14ac:dyDescent="0.25">
      <c r="A5666" s="14" t="s">
        <v>1834</v>
      </c>
      <c r="B5666" s="15">
        <v>42763.913576388892</v>
      </c>
      <c r="C5666" t="str">
        <f t="shared" si="176"/>
        <v>28-1-2017</v>
      </c>
      <c r="D5666">
        <f t="shared" si="177"/>
        <v>21</v>
      </c>
      <c r="E5666" s="14" t="s">
        <v>1144</v>
      </c>
    </row>
    <row r="5667" spans="1:5" x14ac:dyDescent="0.25">
      <c r="A5667" s="14" t="s">
        <v>1210</v>
      </c>
      <c r="B5667" s="15">
        <v>42763.913738425923</v>
      </c>
      <c r="C5667" t="str">
        <f t="shared" si="176"/>
        <v>28-1-2017</v>
      </c>
      <c r="D5667">
        <f t="shared" si="177"/>
        <v>21</v>
      </c>
      <c r="E5667" s="14" t="s">
        <v>1144</v>
      </c>
    </row>
    <row r="5668" spans="1:5" x14ac:dyDescent="0.25">
      <c r="A5668" s="14" t="s">
        <v>2956</v>
      </c>
      <c r="B5668" s="15">
        <v>42763.914189814815</v>
      </c>
      <c r="C5668" t="str">
        <f t="shared" si="176"/>
        <v>28-1-2017</v>
      </c>
      <c r="D5668">
        <f t="shared" si="177"/>
        <v>21</v>
      </c>
      <c r="E5668" s="14" t="s">
        <v>1145</v>
      </c>
    </row>
    <row r="5669" spans="1:5" x14ac:dyDescent="0.25">
      <c r="A5669" s="14" t="s">
        <v>1926</v>
      </c>
      <c r="B5669" s="15">
        <v>42763.915196759262</v>
      </c>
      <c r="C5669" t="str">
        <f t="shared" si="176"/>
        <v>28-1-2017</v>
      </c>
      <c r="D5669">
        <f t="shared" si="177"/>
        <v>21</v>
      </c>
      <c r="E5669" s="14" t="s">
        <v>1144</v>
      </c>
    </row>
    <row r="5670" spans="1:5" x14ac:dyDescent="0.25">
      <c r="A5670" s="14" t="s">
        <v>2957</v>
      </c>
      <c r="B5670" s="15">
        <v>42763.915983796294</v>
      </c>
      <c r="C5670" t="str">
        <f t="shared" si="176"/>
        <v>28-1-2017</v>
      </c>
      <c r="D5670">
        <f t="shared" si="177"/>
        <v>21</v>
      </c>
      <c r="E5670" s="14" t="s">
        <v>1143</v>
      </c>
    </row>
    <row r="5671" spans="1:5" x14ac:dyDescent="0.25">
      <c r="A5671" s="14" t="s">
        <v>2957</v>
      </c>
      <c r="B5671" s="15">
        <v>42763.915983796294</v>
      </c>
      <c r="C5671" t="str">
        <f t="shared" si="176"/>
        <v>28-1-2017</v>
      </c>
      <c r="D5671">
        <f t="shared" si="177"/>
        <v>21</v>
      </c>
      <c r="E5671" s="14" t="s">
        <v>1143</v>
      </c>
    </row>
    <row r="5672" spans="1:5" x14ac:dyDescent="0.25">
      <c r="A5672" s="14" t="s">
        <v>2957</v>
      </c>
      <c r="B5672" s="15">
        <v>42763.915983796294</v>
      </c>
      <c r="C5672" t="str">
        <f t="shared" si="176"/>
        <v>28-1-2017</v>
      </c>
      <c r="D5672">
        <f t="shared" si="177"/>
        <v>21</v>
      </c>
      <c r="E5672" s="14" t="s">
        <v>1143</v>
      </c>
    </row>
    <row r="5673" spans="1:5" x14ac:dyDescent="0.25">
      <c r="A5673" s="14" t="s">
        <v>2957</v>
      </c>
      <c r="B5673" s="15">
        <v>42763.915983796294</v>
      </c>
      <c r="C5673" t="str">
        <f t="shared" si="176"/>
        <v>28-1-2017</v>
      </c>
      <c r="D5673">
        <f t="shared" si="177"/>
        <v>21</v>
      </c>
      <c r="E5673" s="14" t="s">
        <v>1143</v>
      </c>
    </row>
    <row r="5674" spans="1:5" x14ac:dyDescent="0.25">
      <c r="A5674" s="14" t="s">
        <v>849</v>
      </c>
      <c r="B5674" s="15">
        <v>42763.918252314812</v>
      </c>
      <c r="C5674" t="str">
        <f t="shared" si="176"/>
        <v>28-1-2017</v>
      </c>
      <c r="D5674">
        <f t="shared" si="177"/>
        <v>22</v>
      </c>
      <c r="E5674" s="14" t="s">
        <v>1145</v>
      </c>
    </row>
    <row r="5675" spans="1:5" x14ac:dyDescent="0.25">
      <c r="A5675" s="14" t="s">
        <v>2958</v>
      </c>
      <c r="B5675" s="15">
        <v>42763.918368055558</v>
      </c>
      <c r="C5675" t="str">
        <f t="shared" si="176"/>
        <v>28-1-2017</v>
      </c>
      <c r="D5675">
        <f t="shared" si="177"/>
        <v>22</v>
      </c>
      <c r="E5675" s="14" t="s">
        <v>1143</v>
      </c>
    </row>
    <row r="5676" spans="1:5" x14ac:dyDescent="0.25">
      <c r="A5676" s="14" t="s">
        <v>2958</v>
      </c>
      <c r="B5676" s="15">
        <v>42763.918368055558</v>
      </c>
      <c r="C5676" t="str">
        <f t="shared" si="176"/>
        <v>28-1-2017</v>
      </c>
      <c r="D5676">
        <f t="shared" si="177"/>
        <v>22</v>
      </c>
      <c r="E5676" s="14" t="s">
        <v>1143</v>
      </c>
    </row>
    <row r="5677" spans="1:5" x14ac:dyDescent="0.25">
      <c r="A5677" s="14" t="s">
        <v>2959</v>
      </c>
      <c r="B5677" s="15">
        <v>42763.918553240743</v>
      </c>
      <c r="C5677" t="str">
        <f t="shared" si="176"/>
        <v>28-1-2017</v>
      </c>
      <c r="D5677">
        <f t="shared" si="177"/>
        <v>22</v>
      </c>
      <c r="E5677" s="14" t="s">
        <v>1143</v>
      </c>
    </row>
    <row r="5678" spans="1:5" x14ac:dyDescent="0.25">
      <c r="A5678" s="14" t="s">
        <v>2959</v>
      </c>
      <c r="B5678" s="15">
        <v>42763.918553240743</v>
      </c>
      <c r="C5678" t="str">
        <f t="shared" si="176"/>
        <v>28-1-2017</v>
      </c>
      <c r="D5678">
        <f t="shared" si="177"/>
        <v>22</v>
      </c>
      <c r="E5678" s="14" t="s">
        <v>1143</v>
      </c>
    </row>
    <row r="5679" spans="1:5" x14ac:dyDescent="0.25">
      <c r="A5679" s="14" t="s">
        <v>343</v>
      </c>
      <c r="B5679" s="15">
        <v>42763.919340277775</v>
      </c>
      <c r="C5679" t="str">
        <f t="shared" si="176"/>
        <v>28-1-2017</v>
      </c>
      <c r="D5679">
        <f t="shared" si="177"/>
        <v>22</v>
      </c>
      <c r="E5679" s="14" t="s">
        <v>1145</v>
      </c>
    </row>
    <row r="5680" spans="1:5" x14ac:dyDescent="0.25">
      <c r="A5680" s="14" t="s">
        <v>1366</v>
      </c>
      <c r="B5680" s="15">
        <v>42763.919710648152</v>
      </c>
      <c r="C5680" t="str">
        <f t="shared" si="176"/>
        <v>28-1-2017</v>
      </c>
      <c r="D5680">
        <f t="shared" si="177"/>
        <v>22</v>
      </c>
      <c r="E5680" s="14" t="s">
        <v>1143</v>
      </c>
    </row>
    <row r="5681" spans="1:5" x14ac:dyDescent="0.25">
      <c r="A5681" s="14" t="s">
        <v>1366</v>
      </c>
      <c r="B5681" s="15">
        <v>42763.919710648152</v>
      </c>
      <c r="C5681" t="str">
        <f t="shared" si="176"/>
        <v>28-1-2017</v>
      </c>
      <c r="D5681">
        <f t="shared" si="177"/>
        <v>22</v>
      </c>
      <c r="E5681" s="14" t="s">
        <v>1143</v>
      </c>
    </row>
    <row r="5682" spans="1:5" x14ac:dyDescent="0.25">
      <c r="A5682" s="14" t="s">
        <v>2960</v>
      </c>
      <c r="B5682" s="15">
        <v>42763.920532407406</v>
      </c>
      <c r="C5682" t="str">
        <f t="shared" si="176"/>
        <v>28-1-2017</v>
      </c>
      <c r="D5682">
        <f t="shared" si="177"/>
        <v>22</v>
      </c>
      <c r="E5682" s="14" t="s">
        <v>1143</v>
      </c>
    </row>
    <row r="5683" spans="1:5" x14ac:dyDescent="0.25">
      <c r="A5683" s="14" t="s">
        <v>2960</v>
      </c>
      <c r="B5683" s="15">
        <v>42763.920532407406</v>
      </c>
      <c r="C5683" t="str">
        <f t="shared" si="176"/>
        <v>28-1-2017</v>
      </c>
      <c r="D5683">
        <f t="shared" si="177"/>
        <v>22</v>
      </c>
      <c r="E5683" s="14" t="s">
        <v>1143</v>
      </c>
    </row>
    <row r="5684" spans="1:5" x14ac:dyDescent="0.25">
      <c r="A5684" s="14" t="s">
        <v>387</v>
      </c>
      <c r="B5684" s="15">
        <v>42763.920567129629</v>
      </c>
      <c r="C5684" t="str">
        <f t="shared" si="176"/>
        <v>28-1-2017</v>
      </c>
      <c r="D5684">
        <f t="shared" si="177"/>
        <v>22</v>
      </c>
      <c r="E5684" s="14" t="s">
        <v>1145</v>
      </c>
    </row>
    <row r="5685" spans="1:5" x14ac:dyDescent="0.25">
      <c r="A5685" s="14" t="s">
        <v>1304</v>
      </c>
      <c r="B5685" s="15">
        <v>42763.920891203707</v>
      </c>
      <c r="C5685" t="str">
        <f t="shared" si="176"/>
        <v>28-1-2017</v>
      </c>
      <c r="D5685">
        <f t="shared" si="177"/>
        <v>22</v>
      </c>
      <c r="E5685" s="14" t="s">
        <v>1144</v>
      </c>
    </row>
    <row r="5686" spans="1:5" x14ac:dyDescent="0.25">
      <c r="A5686" s="14" t="s">
        <v>520</v>
      </c>
      <c r="B5686" s="15">
        <v>42763.921631944446</v>
      </c>
      <c r="C5686" t="str">
        <f t="shared" si="176"/>
        <v>28-1-2017</v>
      </c>
      <c r="D5686">
        <f t="shared" si="177"/>
        <v>22</v>
      </c>
      <c r="E5686" s="14" t="s">
        <v>1145</v>
      </c>
    </row>
    <row r="5687" spans="1:5" x14ac:dyDescent="0.25">
      <c r="A5687" s="14" t="s">
        <v>2961</v>
      </c>
      <c r="B5687" s="15">
        <v>42763.921944444446</v>
      </c>
      <c r="C5687" t="str">
        <f t="shared" si="176"/>
        <v>28-1-2017</v>
      </c>
      <c r="D5687">
        <f t="shared" si="177"/>
        <v>22</v>
      </c>
      <c r="E5687" s="14" t="s">
        <v>1146</v>
      </c>
    </row>
    <row r="5688" spans="1:5" x14ac:dyDescent="0.25">
      <c r="A5688" s="14" t="s">
        <v>2962</v>
      </c>
      <c r="B5688" s="15">
        <v>42763.922152777777</v>
      </c>
      <c r="C5688" t="str">
        <f t="shared" si="176"/>
        <v>28-1-2017</v>
      </c>
      <c r="D5688">
        <f t="shared" si="177"/>
        <v>22</v>
      </c>
      <c r="E5688" s="14" t="s">
        <v>1143</v>
      </c>
    </row>
    <row r="5689" spans="1:5" x14ac:dyDescent="0.25">
      <c r="A5689" s="14" t="s">
        <v>2962</v>
      </c>
      <c r="B5689" s="15">
        <v>42763.922152777777</v>
      </c>
      <c r="C5689" t="str">
        <f t="shared" si="176"/>
        <v>28-1-2017</v>
      </c>
      <c r="D5689">
        <f t="shared" si="177"/>
        <v>22</v>
      </c>
      <c r="E5689" s="14" t="s">
        <v>1143</v>
      </c>
    </row>
    <row r="5690" spans="1:5" x14ac:dyDescent="0.25">
      <c r="A5690" s="14" t="s">
        <v>2963</v>
      </c>
      <c r="B5690" s="15">
        <v>42763.922766203701</v>
      </c>
      <c r="C5690" t="str">
        <f t="shared" si="176"/>
        <v>28-1-2017</v>
      </c>
      <c r="D5690">
        <f t="shared" si="177"/>
        <v>22</v>
      </c>
      <c r="E5690" s="14" t="s">
        <v>1143</v>
      </c>
    </row>
    <row r="5691" spans="1:5" x14ac:dyDescent="0.25">
      <c r="A5691" s="14" t="s">
        <v>2963</v>
      </c>
      <c r="B5691" s="15">
        <v>42763.922766203701</v>
      </c>
      <c r="C5691" t="str">
        <f t="shared" si="176"/>
        <v>28-1-2017</v>
      </c>
      <c r="D5691">
        <f t="shared" si="177"/>
        <v>22</v>
      </c>
      <c r="E5691" s="14" t="s">
        <v>1143</v>
      </c>
    </row>
    <row r="5692" spans="1:5" x14ac:dyDescent="0.25">
      <c r="A5692" s="14" t="s">
        <v>2963</v>
      </c>
      <c r="B5692" s="15">
        <v>42763.922766203701</v>
      </c>
      <c r="C5692" t="str">
        <f t="shared" si="176"/>
        <v>28-1-2017</v>
      </c>
      <c r="D5692">
        <f t="shared" si="177"/>
        <v>22</v>
      </c>
      <c r="E5692" s="14" t="s">
        <v>1143</v>
      </c>
    </row>
    <row r="5693" spans="1:5" x14ac:dyDescent="0.25">
      <c r="A5693" s="14" t="s">
        <v>2963</v>
      </c>
      <c r="B5693" s="15">
        <v>42763.922766203701</v>
      </c>
      <c r="C5693" t="str">
        <f t="shared" si="176"/>
        <v>28-1-2017</v>
      </c>
      <c r="D5693">
        <f t="shared" si="177"/>
        <v>22</v>
      </c>
      <c r="E5693" s="14" t="s">
        <v>1143</v>
      </c>
    </row>
    <row r="5694" spans="1:5" x14ac:dyDescent="0.25">
      <c r="A5694" s="14" t="s">
        <v>1214</v>
      </c>
      <c r="B5694" s="15">
        <v>42763.922893518517</v>
      </c>
      <c r="C5694" t="str">
        <f t="shared" si="176"/>
        <v>28-1-2017</v>
      </c>
      <c r="D5694">
        <f t="shared" si="177"/>
        <v>22</v>
      </c>
      <c r="E5694" s="14" t="s">
        <v>1146</v>
      </c>
    </row>
    <row r="5695" spans="1:5" x14ac:dyDescent="0.25">
      <c r="A5695" s="14" t="s">
        <v>1725</v>
      </c>
      <c r="B5695" s="15">
        <v>42763.92391203704</v>
      </c>
      <c r="C5695" t="str">
        <f t="shared" si="176"/>
        <v>28-1-2017</v>
      </c>
      <c r="D5695">
        <f t="shared" si="177"/>
        <v>22</v>
      </c>
      <c r="E5695" s="14" t="s">
        <v>1144</v>
      </c>
    </row>
    <row r="5696" spans="1:5" x14ac:dyDescent="0.25">
      <c r="A5696" s="14" t="s">
        <v>220</v>
      </c>
      <c r="B5696" s="15">
        <v>42763.92396990741</v>
      </c>
      <c r="C5696" t="str">
        <f t="shared" si="176"/>
        <v>28-1-2017</v>
      </c>
      <c r="D5696">
        <f t="shared" si="177"/>
        <v>22</v>
      </c>
      <c r="E5696" s="14" t="s">
        <v>1144</v>
      </c>
    </row>
    <row r="5697" spans="1:5" x14ac:dyDescent="0.25">
      <c r="A5697" s="14" t="s">
        <v>1555</v>
      </c>
      <c r="B5697" s="15">
        <v>42763.924317129633</v>
      </c>
      <c r="C5697" t="str">
        <f t="shared" si="176"/>
        <v>28-1-2017</v>
      </c>
      <c r="D5697">
        <f t="shared" si="177"/>
        <v>22</v>
      </c>
      <c r="E5697" s="14" t="s">
        <v>1144</v>
      </c>
    </row>
    <row r="5698" spans="1:5" x14ac:dyDescent="0.25">
      <c r="A5698" s="14" t="s">
        <v>1246</v>
      </c>
      <c r="B5698" s="15">
        <v>42763.924571759257</v>
      </c>
      <c r="C5698" t="str">
        <f t="shared" si="176"/>
        <v>28-1-2017</v>
      </c>
      <c r="D5698">
        <f t="shared" si="177"/>
        <v>22</v>
      </c>
      <c r="E5698" s="14" t="s">
        <v>1144</v>
      </c>
    </row>
    <row r="5699" spans="1:5" x14ac:dyDescent="0.25">
      <c r="A5699" s="14" t="s">
        <v>2613</v>
      </c>
      <c r="B5699" s="15">
        <v>42763.924745370372</v>
      </c>
      <c r="C5699" t="str">
        <f t="shared" ref="C5699:C5762" si="178">CONCATENATE(DAY(B5699),"-",MONTH(B5699),"-",YEAR(B5699))</f>
        <v>28-1-2017</v>
      </c>
      <c r="D5699">
        <f t="shared" ref="D5699:D5762" si="179">HOUR(B5699)</f>
        <v>22</v>
      </c>
      <c r="E5699" s="14" t="s">
        <v>1144</v>
      </c>
    </row>
    <row r="5700" spans="1:5" x14ac:dyDescent="0.25">
      <c r="A5700" s="14" t="s">
        <v>2273</v>
      </c>
      <c r="B5700" s="15">
        <v>42763.924849537034</v>
      </c>
      <c r="C5700" t="str">
        <f t="shared" si="178"/>
        <v>28-1-2017</v>
      </c>
      <c r="D5700">
        <f t="shared" si="179"/>
        <v>22</v>
      </c>
      <c r="E5700" s="14" t="s">
        <v>1145</v>
      </c>
    </row>
    <row r="5701" spans="1:5" x14ac:dyDescent="0.25">
      <c r="A5701" s="14" t="s">
        <v>2964</v>
      </c>
      <c r="B5701" s="15">
        <v>42763.925567129627</v>
      </c>
      <c r="C5701" t="str">
        <f t="shared" si="178"/>
        <v>28-1-2017</v>
      </c>
      <c r="D5701">
        <f t="shared" si="179"/>
        <v>22</v>
      </c>
      <c r="E5701" s="14" t="s">
        <v>1143</v>
      </c>
    </row>
    <row r="5702" spans="1:5" x14ac:dyDescent="0.25">
      <c r="A5702" s="14" t="s">
        <v>2964</v>
      </c>
      <c r="B5702" s="15">
        <v>42763.925567129627</v>
      </c>
      <c r="C5702" t="str">
        <f t="shared" si="178"/>
        <v>28-1-2017</v>
      </c>
      <c r="D5702">
        <f t="shared" si="179"/>
        <v>22</v>
      </c>
      <c r="E5702" s="14" t="s">
        <v>1143</v>
      </c>
    </row>
    <row r="5703" spans="1:5" x14ac:dyDescent="0.25">
      <c r="A5703" s="14" t="s">
        <v>2154</v>
      </c>
      <c r="B5703" s="15">
        <v>42763.925682870373</v>
      </c>
      <c r="C5703" t="str">
        <f t="shared" si="178"/>
        <v>28-1-2017</v>
      </c>
      <c r="D5703">
        <f t="shared" si="179"/>
        <v>22</v>
      </c>
      <c r="E5703" s="14" t="s">
        <v>1144</v>
      </c>
    </row>
    <row r="5704" spans="1:5" x14ac:dyDescent="0.25">
      <c r="A5704" s="14" t="s">
        <v>1783</v>
      </c>
      <c r="B5704" s="15">
        <v>42763.925833333335</v>
      </c>
      <c r="C5704" t="str">
        <f t="shared" si="178"/>
        <v>28-1-2017</v>
      </c>
      <c r="D5704">
        <f t="shared" si="179"/>
        <v>22</v>
      </c>
      <c r="E5704" s="14" t="s">
        <v>1145</v>
      </c>
    </row>
    <row r="5705" spans="1:5" x14ac:dyDescent="0.25">
      <c r="A5705" s="14" t="s">
        <v>2454</v>
      </c>
      <c r="B5705" s="15">
        <v>42763.927476851852</v>
      </c>
      <c r="C5705" t="str">
        <f t="shared" si="178"/>
        <v>28-1-2017</v>
      </c>
      <c r="D5705">
        <f t="shared" si="179"/>
        <v>22</v>
      </c>
      <c r="E5705" s="14" t="s">
        <v>1145</v>
      </c>
    </row>
    <row r="5706" spans="1:5" x14ac:dyDescent="0.25">
      <c r="A5706" s="14" t="s">
        <v>2965</v>
      </c>
      <c r="B5706" s="15">
        <v>42763.928449074076</v>
      </c>
      <c r="C5706" t="str">
        <f t="shared" si="178"/>
        <v>28-1-2017</v>
      </c>
      <c r="D5706">
        <f t="shared" si="179"/>
        <v>22</v>
      </c>
      <c r="E5706" s="14" t="s">
        <v>1145</v>
      </c>
    </row>
    <row r="5707" spans="1:5" x14ac:dyDescent="0.25">
      <c r="A5707" s="14" t="s">
        <v>232</v>
      </c>
      <c r="B5707" s="15">
        <v>42763.928912037038</v>
      </c>
      <c r="C5707" t="str">
        <f t="shared" si="178"/>
        <v>28-1-2017</v>
      </c>
      <c r="D5707">
        <f t="shared" si="179"/>
        <v>22</v>
      </c>
      <c r="E5707" s="14" t="s">
        <v>1144</v>
      </c>
    </row>
    <row r="5708" spans="1:5" x14ac:dyDescent="0.25">
      <c r="A5708" s="14" t="s">
        <v>2966</v>
      </c>
      <c r="B5708" s="15">
        <v>42763.929849537039</v>
      </c>
      <c r="C5708" t="str">
        <f t="shared" si="178"/>
        <v>28-1-2017</v>
      </c>
      <c r="D5708">
        <f t="shared" si="179"/>
        <v>22</v>
      </c>
      <c r="E5708" s="14" t="s">
        <v>1143</v>
      </c>
    </row>
    <row r="5709" spans="1:5" x14ac:dyDescent="0.25">
      <c r="A5709" s="14" t="s">
        <v>2966</v>
      </c>
      <c r="B5709" s="15">
        <v>42763.929849537039</v>
      </c>
      <c r="C5709" t="str">
        <f t="shared" si="178"/>
        <v>28-1-2017</v>
      </c>
      <c r="D5709">
        <f t="shared" si="179"/>
        <v>22</v>
      </c>
      <c r="E5709" s="14" t="s">
        <v>1143</v>
      </c>
    </row>
    <row r="5710" spans="1:5" x14ac:dyDescent="0.25">
      <c r="A5710" s="14" t="s">
        <v>2966</v>
      </c>
      <c r="B5710" s="15">
        <v>42763.929849537039</v>
      </c>
      <c r="C5710" t="str">
        <f t="shared" si="178"/>
        <v>28-1-2017</v>
      </c>
      <c r="D5710">
        <f t="shared" si="179"/>
        <v>22</v>
      </c>
      <c r="E5710" s="14" t="s">
        <v>1143</v>
      </c>
    </row>
    <row r="5711" spans="1:5" x14ac:dyDescent="0.25">
      <c r="A5711" s="14" t="s">
        <v>2966</v>
      </c>
      <c r="B5711" s="15">
        <v>42763.929849537039</v>
      </c>
      <c r="C5711" t="str">
        <f t="shared" si="178"/>
        <v>28-1-2017</v>
      </c>
      <c r="D5711">
        <f t="shared" si="179"/>
        <v>22</v>
      </c>
      <c r="E5711" s="14" t="s">
        <v>1143</v>
      </c>
    </row>
    <row r="5712" spans="1:5" x14ac:dyDescent="0.25">
      <c r="A5712" s="14" t="s">
        <v>1590</v>
      </c>
      <c r="B5712" s="15">
        <v>42763.930613425924</v>
      </c>
      <c r="C5712" t="str">
        <f t="shared" si="178"/>
        <v>28-1-2017</v>
      </c>
      <c r="D5712">
        <f t="shared" si="179"/>
        <v>22</v>
      </c>
      <c r="E5712" s="14" t="s">
        <v>1145</v>
      </c>
    </row>
    <row r="5713" spans="1:5" x14ac:dyDescent="0.25">
      <c r="A5713" s="14" t="s">
        <v>1590</v>
      </c>
      <c r="B5713" s="15">
        <v>42763.930613425924</v>
      </c>
      <c r="C5713" t="str">
        <f t="shared" si="178"/>
        <v>28-1-2017</v>
      </c>
      <c r="D5713">
        <f t="shared" si="179"/>
        <v>22</v>
      </c>
      <c r="E5713" s="14" t="s">
        <v>1145</v>
      </c>
    </row>
    <row r="5714" spans="1:5" x14ac:dyDescent="0.25">
      <c r="A5714" s="14" t="s">
        <v>151</v>
      </c>
      <c r="B5714" s="15">
        <v>42763.931469907409</v>
      </c>
      <c r="C5714" t="str">
        <f t="shared" si="178"/>
        <v>28-1-2017</v>
      </c>
      <c r="D5714">
        <f t="shared" si="179"/>
        <v>22</v>
      </c>
      <c r="E5714" s="14" t="s">
        <v>1144</v>
      </c>
    </row>
    <row r="5715" spans="1:5" x14ac:dyDescent="0.25">
      <c r="A5715" s="14" t="s">
        <v>379</v>
      </c>
      <c r="B5715" s="15">
        <v>42763.932118055556</v>
      </c>
      <c r="C5715" t="str">
        <f t="shared" si="178"/>
        <v>28-1-2017</v>
      </c>
      <c r="D5715">
        <f t="shared" si="179"/>
        <v>22</v>
      </c>
      <c r="E5715" s="14" t="s">
        <v>1147</v>
      </c>
    </row>
    <row r="5716" spans="1:5" x14ac:dyDescent="0.25">
      <c r="A5716" s="14" t="s">
        <v>258</v>
      </c>
      <c r="B5716" s="15">
        <v>42763.933668981481</v>
      </c>
      <c r="C5716" t="str">
        <f t="shared" si="178"/>
        <v>28-1-2017</v>
      </c>
      <c r="D5716">
        <f t="shared" si="179"/>
        <v>22</v>
      </c>
      <c r="E5716" s="14" t="s">
        <v>1145</v>
      </c>
    </row>
    <row r="5717" spans="1:5" x14ac:dyDescent="0.25">
      <c r="A5717" s="14" t="s">
        <v>1600</v>
      </c>
      <c r="B5717" s="15">
        <v>42763.933796296296</v>
      </c>
      <c r="C5717" t="str">
        <f t="shared" si="178"/>
        <v>28-1-2017</v>
      </c>
      <c r="D5717">
        <f t="shared" si="179"/>
        <v>22</v>
      </c>
      <c r="E5717" s="14" t="s">
        <v>1143</v>
      </c>
    </row>
    <row r="5718" spans="1:5" x14ac:dyDescent="0.25">
      <c r="A5718" s="14" t="s">
        <v>1600</v>
      </c>
      <c r="B5718" s="15">
        <v>42763.933796296296</v>
      </c>
      <c r="C5718" t="str">
        <f t="shared" si="178"/>
        <v>28-1-2017</v>
      </c>
      <c r="D5718">
        <f t="shared" si="179"/>
        <v>22</v>
      </c>
      <c r="E5718" s="14" t="s">
        <v>1143</v>
      </c>
    </row>
    <row r="5719" spans="1:5" x14ac:dyDescent="0.25">
      <c r="A5719" s="14" t="s">
        <v>1600</v>
      </c>
      <c r="B5719" s="15">
        <v>42763.933796296296</v>
      </c>
      <c r="C5719" t="str">
        <f t="shared" si="178"/>
        <v>28-1-2017</v>
      </c>
      <c r="D5719">
        <f t="shared" si="179"/>
        <v>22</v>
      </c>
      <c r="E5719" s="14" t="s">
        <v>1143</v>
      </c>
    </row>
    <row r="5720" spans="1:5" x14ac:dyDescent="0.25">
      <c r="A5720" s="14" t="s">
        <v>1600</v>
      </c>
      <c r="B5720" s="15">
        <v>42763.933796296296</v>
      </c>
      <c r="C5720" t="str">
        <f t="shared" si="178"/>
        <v>28-1-2017</v>
      </c>
      <c r="D5720">
        <f t="shared" si="179"/>
        <v>22</v>
      </c>
      <c r="E5720" s="14" t="s">
        <v>1143</v>
      </c>
    </row>
    <row r="5721" spans="1:5" x14ac:dyDescent="0.25">
      <c r="A5721" s="14" t="s">
        <v>2967</v>
      </c>
      <c r="B5721" s="15">
        <v>42763.935196759259</v>
      </c>
      <c r="C5721" t="str">
        <f t="shared" si="178"/>
        <v>28-1-2017</v>
      </c>
      <c r="D5721">
        <f t="shared" si="179"/>
        <v>22</v>
      </c>
      <c r="E5721" s="14" t="s">
        <v>1145</v>
      </c>
    </row>
    <row r="5722" spans="1:5" x14ac:dyDescent="0.25">
      <c r="A5722" s="14" t="s">
        <v>158</v>
      </c>
      <c r="B5722" s="15">
        <v>42763.935659722221</v>
      </c>
      <c r="C5722" t="str">
        <f t="shared" si="178"/>
        <v>28-1-2017</v>
      </c>
      <c r="D5722">
        <f t="shared" si="179"/>
        <v>22</v>
      </c>
      <c r="E5722" s="14" t="s">
        <v>1145</v>
      </c>
    </row>
    <row r="5723" spans="1:5" x14ac:dyDescent="0.25">
      <c r="A5723" s="14" t="s">
        <v>2968</v>
      </c>
      <c r="B5723" s="15">
        <v>42763.936874999999</v>
      </c>
      <c r="C5723" t="str">
        <f t="shared" si="178"/>
        <v>28-1-2017</v>
      </c>
      <c r="D5723">
        <f t="shared" si="179"/>
        <v>22</v>
      </c>
      <c r="E5723" s="14" t="s">
        <v>1143</v>
      </c>
    </row>
    <row r="5724" spans="1:5" x14ac:dyDescent="0.25">
      <c r="A5724" s="14" t="s">
        <v>2968</v>
      </c>
      <c r="B5724" s="15">
        <v>42763.936874999999</v>
      </c>
      <c r="C5724" t="str">
        <f t="shared" si="178"/>
        <v>28-1-2017</v>
      </c>
      <c r="D5724">
        <f t="shared" si="179"/>
        <v>22</v>
      </c>
      <c r="E5724" s="14" t="s">
        <v>1143</v>
      </c>
    </row>
    <row r="5725" spans="1:5" x14ac:dyDescent="0.25">
      <c r="A5725" s="14" t="s">
        <v>1822</v>
      </c>
      <c r="B5725" s="15">
        <v>42763.938217592593</v>
      </c>
      <c r="C5725" t="str">
        <f t="shared" si="178"/>
        <v>28-1-2017</v>
      </c>
      <c r="D5725">
        <f t="shared" si="179"/>
        <v>22</v>
      </c>
      <c r="E5725" s="14" t="s">
        <v>1143</v>
      </c>
    </row>
    <row r="5726" spans="1:5" x14ac:dyDescent="0.25">
      <c r="A5726" s="14" t="s">
        <v>1822</v>
      </c>
      <c r="B5726" s="15">
        <v>42763.938217592593</v>
      </c>
      <c r="C5726" t="str">
        <f t="shared" si="178"/>
        <v>28-1-2017</v>
      </c>
      <c r="D5726">
        <f t="shared" si="179"/>
        <v>22</v>
      </c>
      <c r="E5726" s="14" t="s">
        <v>1143</v>
      </c>
    </row>
    <row r="5727" spans="1:5" x14ac:dyDescent="0.25">
      <c r="A5727" s="14" t="s">
        <v>2969</v>
      </c>
      <c r="B5727" s="15">
        <v>42763.938564814816</v>
      </c>
      <c r="C5727" t="str">
        <f t="shared" si="178"/>
        <v>28-1-2017</v>
      </c>
      <c r="D5727">
        <f t="shared" si="179"/>
        <v>22</v>
      </c>
      <c r="E5727" s="14" t="s">
        <v>1145</v>
      </c>
    </row>
    <row r="5728" spans="1:5" x14ac:dyDescent="0.25">
      <c r="A5728" s="14" t="s">
        <v>611</v>
      </c>
      <c r="B5728" s="15">
        <v>42763.94017361111</v>
      </c>
      <c r="C5728" t="str">
        <f t="shared" si="178"/>
        <v>28-1-2017</v>
      </c>
      <c r="D5728">
        <f t="shared" si="179"/>
        <v>22</v>
      </c>
      <c r="E5728" s="14" t="s">
        <v>1145</v>
      </c>
    </row>
    <row r="5729" spans="1:5" x14ac:dyDescent="0.25">
      <c r="A5729" s="14" t="s">
        <v>2703</v>
      </c>
      <c r="B5729" s="15">
        <v>42763.942858796298</v>
      </c>
      <c r="C5729" t="str">
        <f t="shared" si="178"/>
        <v>28-1-2017</v>
      </c>
      <c r="D5729">
        <f t="shared" si="179"/>
        <v>22</v>
      </c>
      <c r="E5729" s="14" t="s">
        <v>1145</v>
      </c>
    </row>
    <row r="5730" spans="1:5" x14ac:dyDescent="0.25">
      <c r="A5730" s="14" t="s">
        <v>2911</v>
      </c>
      <c r="B5730" s="15">
        <v>42763.94326388889</v>
      </c>
      <c r="C5730" t="str">
        <f t="shared" si="178"/>
        <v>28-1-2017</v>
      </c>
      <c r="D5730">
        <f t="shared" si="179"/>
        <v>22</v>
      </c>
      <c r="E5730" s="14" t="s">
        <v>1144</v>
      </c>
    </row>
    <row r="5731" spans="1:5" x14ac:dyDescent="0.25">
      <c r="A5731" s="14" t="s">
        <v>2970</v>
      </c>
      <c r="B5731" s="15">
        <v>42763.944687499999</v>
      </c>
      <c r="C5731" t="str">
        <f t="shared" si="178"/>
        <v>28-1-2017</v>
      </c>
      <c r="D5731">
        <f t="shared" si="179"/>
        <v>22</v>
      </c>
      <c r="E5731" s="14" t="s">
        <v>1145</v>
      </c>
    </row>
    <row r="5732" spans="1:5" x14ac:dyDescent="0.25">
      <c r="A5732" s="14" t="s">
        <v>6</v>
      </c>
      <c r="B5732" s="15">
        <v>42763.947175925925</v>
      </c>
      <c r="C5732" t="str">
        <f t="shared" si="178"/>
        <v>28-1-2017</v>
      </c>
      <c r="D5732">
        <f t="shared" si="179"/>
        <v>22</v>
      </c>
      <c r="E5732" s="14" t="s">
        <v>1146</v>
      </c>
    </row>
    <row r="5733" spans="1:5" x14ac:dyDescent="0.25">
      <c r="A5733" s="14" t="s">
        <v>2545</v>
      </c>
      <c r="B5733" s="15">
        <v>42763.94767361111</v>
      </c>
      <c r="C5733" t="str">
        <f t="shared" si="178"/>
        <v>28-1-2017</v>
      </c>
      <c r="D5733">
        <f t="shared" si="179"/>
        <v>22</v>
      </c>
      <c r="E5733" s="14" t="s">
        <v>1147</v>
      </c>
    </row>
    <row r="5734" spans="1:5" x14ac:dyDescent="0.25">
      <c r="A5734" s="14" t="s">
        <v>2971</v>
      </c>
      <c r="B5734" s="15">
        <v>42763.948865740742</v>
      </c>
      <c r="C5734" t="str">
        <f t="shared" si="178"/>
        <v>28-1-2017</v>
      </c>
      <c r="D5734">
        <f t="shared" si="179"/>
        <v>22</v>
      </c>
      <c r="E5734" s="14" t="s">
        <v>1143</v>
      </c>
    </row>
    <row r="5735" spans="1:5" x14ac:dyDescent="0.25">
      <c r="A5735" s="14" t="s">
        <v>2971</v>
      </c>
      <c r="B5735" s="15">
        <v>42763.948865740742</v>
      </c>
      <c r="C5735" t="str">
        <f t="shared" si="178"/>
        <v>28-1-2017</v>
      </c>
      <c r="D5735">
        <f t="shared" si="179"/>
        <v>22</v>
      </c>
      <c r="E5735" s="14" t="s">
        <v>1143</v>
      </c>
    </row>
    <row r="5736" spans="1:5" x14ac:dyDescent="0.25">
      <c r="A5736" s="14" t="s">
        <v>2971</v>
      </c>
      <c r="B5736" s="15">
        <v>42763.948865740742</v>
      </c>
      <c r="C5736" t="str">
        <f t="shared" si="178"/>
        <v>28-1-2017</v>
      </c>
      <c r="D5736">
        <f t="shared" si="179"/>
        <v>22</v>
      </c>
      <c r="E5736" s="14" t="s">
        <v>1143</v>
      </c>
    </row>
    <row r="5737" spans="1:5" x14ac:dyDescent="0.25">
      <c r="A5737" s="14" t="s">
        <v>2971</v>
      </c>
      <c r="B5737" s="15">
        <v>42763.948865740742</v>
      </c>
      <c r="C5737" t="str">
        <f t="shared" si="178"/>
        <v>28-1-2017</v>
      </c>
      <c r="D5737">
        <f t="shared" si="179"/>
        <v>22</v>
      </c>
      <c r="E5737" s="14" t="s">
        <v>1143</v>
      </c>
    </row>
    <row r="5738" spans="1:5" x14ac:dyDescent="0.25">
      <c r="A5738" s="14" t="s">
        <v>2972</v>
      </c>
      <c r="B5738" s="15">
        <v>42763.949374999997</v>
      </c>
      <c r="C5738" t="str">
        <f t="shared" si="178"/>
        <v>28-1-2017</v>
      </c>
      <c r="D5738">
        <f t="shared" si="179"/>
        <v>22</v>
      </c>
      <c r="E5738" s="14" t="s">
        <v>1143</v>
      </c>
    </row>
    <row r="5739" spans="1:5" x14ac:dyDescent="0.25">
      <c r="A5739" s="14" t="s">
        <v>2972</v>
      </c>
      <c r="B5739" s="15">
        <v>42763.949374999997</v>
      </c>
      <c r="C5739" t="str">
        <f t="shared" si="178"/>
        <v>28-1-2017</v>
      </c>
      <c r="D5739">
        <f t="shared" si="179"/>
        <v>22</v>
      </c>
      <c r="E5739" s="14" t="s">
        <v>1143</v>
      </c>
    </row>
    <row r="5740" spans="1:5" x14ac:dyDescent="0.25">
      <c r="A5740" s="14" t="s">
        <v>2973</v>
      </c>
      <c r="B5740" s="15">
        <v>42763.951608796298</v>
      </c>
      <c r="C5740" t="str">
        <f t="shared" si="178"/>
        <v>28-1-2017</v>
      </c>
      <c r="D5740">
        <f t="shared" si="179"/>
        <v>22</v>
      </c>
      <c r="E5740" s="14" t="s">
        <v>1143</v>
      </c>
    </row>
    <row r="5741" spans="1:5" x14ac:dyDescent="0.25">
      <c r="A5741" s="14" t="s">
        <v>2973</v>
      </c>
      <c r="B5741" s="15">
        <v>42763.951608796298</v>
      </c>
      <c r="C5741" t="str">
        <f t="shared" si="178"/>
        <v>28-1-2017</v>
      </c>
      <c r="D5741">
        <f t="shared" si="179"/>
        <v>22</v>
      </c>
      <c r="E5741" s="14" t="s">
        <v>1143</v>
      </c>
    </row>
    <row r="5742" spans="1:5" x14ac:dyDescent="0.25">
      <c r="A5742" s="14" t="s">
        <v>434</v>
      </c>
      <c r="B5742" s="15">
        <v>42763.952662037038</v>
      </c>
      <c r="C5742" t="str">
        <f t="shared" si="178"/>
        <v>28-1-2017</v>
      </c>
      <c r="D5742">
        <f t="shared" si="179"/>
        <v>22</v>
      </c>
      <c r="E5742" s="14" t="s">
        <v>1143</v>
      </c>
    </row>
    <row r="5743" spans="1:5" x14ac:dyDescent="0.25">
      <c r="A5743" s="14" t="s">
        <v>434</v>
      </c>
      <c r="B5743" s="15">
        <v>42763.952662037038</v>
      </c>
      <c r="C5743" t="str">
        <f t="shared" si="178"/>
        <v>28-1-2017</v>
      </c>
      <c r="D5743">
        <f t="shared" si="179"/>
        <v>22</v>
      </c>
      <c r="E5743" s="14" t="s">
        <v>1143</v>
      </c>
    </row>
    <row r="5744" spans="1:5" x14ac:dyDescent="0.25">
      <c r="A5744" s="14" t="s">
        <v>434</v>
      </c>
      <c r="B5744" s="15">
        <v>42763.952662037038</v>
      </c>
      <c r="C5744" t="str">
        <f t="shared" si="178"/>
        <v>28-1-2017</v>
      </c>
      <c r="D5744">
        <f t="shared" si="179"/>
        <v>22</v>
      </c>
      <c r="E5744" s="14" t="s">
        <v>1143</v>
      </c>
    </row>
    <row r="5745" spans="1:5" x14ac:dyDescent="0.25">
      <c r="A5745" s="14" t="s">
        <v>434</v>
      </c>
      <c r="B5745" s="15">
        <v>42763.952662037038</v>
      </c>
      <c r="C5745" t="str">
        <f t="shared" si="178"/>
        <v>28-1-2017</v>
      </c>
      <c r="D5745">
        <f t="shared" si="179"/>
        <v>22</v>
      </c>
      <c r="E5745" s="14" t="s">
        <v>1143</v>
      </c>
    </row>
    <row r="5746" spans="1:5" x14ac:dyDescent="0.25">
      <c r="A5746" s="14" t="s">
        <v>46</v>
      </c>
      <c r="B5746" s="15">
        <v>42763.9534375</v>
      </c>
      <c r="C5746" t="str">
        <f t="shared" si="178"/>
        <v>28-1-2017</v>
      </c>
      <c r="D5746">
        <f t="shared" si="179"/>
        <v>22</v>
      </c>
      <c r="E5746" s="14" t="s">
        <v>1145</v>
      </c>
    </row>
    <row r="5747" spans="1:5" x14ac:dyDescent="0.25">
      <c r="A5747" s="14" t="s">
        <v>1370</v>
      </c>
      <c r="B5747" s="15">
        <v>42763.954513888886</v>
      </c>
      <c r="C5747" t="str">
        <f t="shared" si="178"/>
        <v>28-1-2017</v>
      </c>
      <c r="D5747">
        <f t="shared" si="179"/>
        <v>22</v>
      </c>
      <c r="E5747" s="14" t="s">
        <v>1143</v>
      </c>
    </row>
    <row r="5748" spans="1:5" x14ac:dyDescent="0.25">
      <c r="A5748" s="14" t="s">
        <v>1370</v>
      </c>
      <c r="B5748" s="15">
        <v>42763.954513888886</v>
      </c>
      <c r="C5748" t="str">
        <f t="shared" si="178"/>
        <v>28-1-2017</v>
      </c>
      <c r="D5748">
        <f t="shared" si="179"/>
        <v>22</v>
      </c>
      <c r="E5748" s="14" t="s">
        <v>1143</v>
      </c>
    </row>
    <row r="5749" spans="1:5" x14ac:dyDescent="0.25">
      <c r="A5749" s="14" t="s">
        <v>1546</v>
      </c>
      <c r="B5749" s="15">
        <v>42763.955648148149</v>
      </c>
      <c r="C5749" t="str">
        <f t="shared" si="178"/>
        <v>28-1-2017</v>
      </c>
      <c r="D5749">
        <f t="shared" si="179"/>
        <v>22</v>
      </c>
      <c r="E5749" s="14" t="s">
        <v>1143</v>
      </c>
    </row>
    <row r="5750" spans="1:5" x14ac:dyDescent="0.25">
      <c r="A5750" s="14" t="s">
        <v>1546</v>
      </c>
      <c r="B5750" s="15">
        <v>42763.955648148149</v>
      </c>
      <c r="C5750" t="str">
        <f t="shared" si="178"/>
        <v>28-1-2017</v>
      </c>
      <c r="D5750">
        <f t="shared" si="179"/>
        <v>22</v>
      </c>
      <c r="E5750" s="14" t="s">
        <v>1143</v>
      </c>
    </row>
    <row r="5751" spans="1:5" x14ac:dyDescent="0.25">
      <c r="A5751" s="14" t="s">
        <v>2063</v>
      </c>
      <c r="B5751" s="15">
        <v>42763.956643518519</v>
      </c>
      <c r="C5751" t="str">
        <f t="shared" si="178"/>
        <v>28-1-2017</v>
      </c>
      <c r="D5751">
        <f t="shared" si="179"/>
        <v>22</v>
      </c>
      <c r="E5751" s="14" t="s">
        <v>1143</v>
      </c>
    </row>
    <row r="5752" spans="1:5" x14ac:dyDescent="0.25">
      <c r="A5752" s="14" t="s">
        <v>2063</v>
      </c>
      <c r="B5752" s="15">
        <v>42763.956643518519</v>
      </c>
      <c r="C5752" t="str">
        <f t="shared" si="178"/>
        <v>28-1-2017</v>
      </c>
      <c r="D5752">
        <f t="shared" si="179"/>
        <v>22</v>
      </c>
      <c r="E5752" s="14" t="s">
        <v>1143</v>
      </c>
    </row>
    <row r="5753" spans="1:5" x14ac:dyDescent="0.25">
      <c r="A5753" s="14" t="s">
        <v>2674</v>
      </c>
      <c r="B5753" s="15">
        <v>42763.958425925928</v>
      </c>
      <c r="C5753" t="str">
        <f t="shared" si="178"/>
        <v>28-1-2017</v>
      </c>
      <c r="D5753">
        <f t="shared" si="179"/>
        <v>23</v>
      </c>
      <c r="E5753" s="14" t="s">
        <v>1145</v>
      </c>
    </row>
    <row r="5754" spans="1:5" x14ac:dyDescent="0.25">
      <c r="A5754" s="14" t="s">
        <v>2974</v>
      </c>
      <c r="B5754" s="15">
        <v>42763.959467592591</v>
      </c>
      <c r="C5754" t="str">
        <f t="shared" si="178"/>
        <v>28-1-2017</v>
      </c>
      <c r="D5754">
        <f t="shared" si="179"/>
        <v>23</v>
      </c>
      <c r="E5754" s="14" t="s">
        <v>1143</v>
      </c>
    </row>
    <row r="5755" spans="1:5" x14ac:dyDescent="0.25">
      <c r="A5755" s="14" t="s">
        <v>2974</v>
      </c>
      <c r="B5755" s="15">
        <v>42763.959467592591</v>
      </c>
      <c r="C5755" t="str">
        <f t="shared" si="178"/>
        <v>28-1-2017</v>
      </c>
      <c r="D5755">
        <f t="shared" si="179"/>
        <v>23</v>
      </c>
      <c r="E5755" s="14" t="s">
        <v>1143</v>
      </c>
    </row>
    <row r="5756" spans="1:5" x14ac:dyDescent="0.25">
      <c r="A5756" s="14" t="s">
        <v>2974</v>
      </c>
      <c r="B5756" s="15">
        <v>42763.959467592591</v>
      </c>
      <c r="C5756" t="str">
        <f t="shared" si="178"/>
        <v>28-1-2017</v>
      </c>
      <c r="D5756">
        <f t="shared" si="179"/>
        <v>23</v>
      </c>
      <c r="E5756" s="14" t="s">
        <v>1143</v>
      </c>
    </row>
    <row r="5757" spans="1:5" x14ac:dyDescent="0.25">
      <c r="A5757" s="14" t="s">
        <v>2974</v>
      </c>
      <c r="B5757" s="15">
        <v>42763.959467592591</v>
      </c>
      <c r="C5757" t="str">
        <f t="shared" si="178"/>
        <v>28-1-2017</v>
      </c>
      <c r="D5757">
        <f t="shared" si="179"/>
        <v>23</v>
      </c>
      <c r="E5757" s="14" t="s">
        <v>1143</v>
      </c>
    </row>
    <row r="5758" spans="1:5" x14ac:dyDescent="0.25">
      <c r="A5758" s="14" t="s">
        <v>2974</v>
      </c>
      <c r="B5758" s="15">
        <v>42763.959467592591</v>
      </c>
      <c r="C5758" t="str">
        <f t="shared" si="178"/>
        <v>28-1-2017</v>
      </c>
      <c r="D5758">
        <f t="shared" si="179"/>
        <v>23</v>
      </c>
      <c r="E5758" s="14" t="s">
        <v>1143</v>
      </c>
    </row>
    <row r="5759" spans="1:5" x14ac:dyDescent="0.25">
      <c r="A5759" s="14" t="s">
        <v>2974</v>
      </c>
      <c r="B5759" s="15">
        <v>42763.959467592591</v>
      </c>
      <c r="C5759" t="str">
        <f t="shared" si="178"/>
        <v>28-1-2017</v>
      </c>
      <c r="D5759">
        <f t="shared" si="179"/>
        <v>23</v>
      </c>
      <c r="E5759" s="14" t="s">
        <v>1143</v>
      </c>
    </row>
    <row r="5760" spans="1:5" x14ac:dyDescent="0.25">
      <c r="A5760" s="14" t="s">
        <v>2974</v>
      </c>
      <c r="B5760" s="15">
        <v>42763.959467592591</v>
      </c>
      <c r="C5760" t="str">
        <f t="shared" si="178"/>
        <v>28-1-2017</v>
      </c>
      <c r="D5760">
        <f t="shared" si="179"/>
        <v>23</v>
      </c>
      <c r="E5760" s="14" t="s">
        <v>1143</v>
      </c>
    </row>
    <row r="5761" spans="1:5" x14ac:dyDescent="0.25">
      <c r="A5761" s="14" t="s">
        <v>2974</v>
      </c>
      <c r="B5761" s="15">
        <v>42763.959467592591</v>
      </c>
      <c r="C5761" t="str">
        <f t="shared" si="178"/>
        <v>28-1-2017</v>
      </c>
      <c r="D5761">
        <f t="shared" si="179"/>
        <v>23</v>
      </c>
      <c r="E5761" s="14" t="s">
        <v>1143</v>
      </c>
    </row>
    <row r="5762" spans="1:5" x14ac:dyDescent="0.25">
      <c r="A5762" s="14" t="s">
        <v>2974</v>
      </c>
      <c r="B5762" s="15">
        <v>42763.959467592591</v>
      </c>
      <c r="C5762" t="str">
        <f t="shared" si="178"/>
        <v>28-1-2017</v>
      </c>
      <c r="D5762">
        <f t="shared" si="179"/>
        <v>23</v>
      </c>
      <c r="E5762" s="14" t="s">
        <v>1143</v>
      </c>
    </row>
    <row r="5763" spans="1:5" x14ac:dyDescent="0.25">
      <c r="A5763" s="14" t="s">
        <v>2974</v>
      </c>
      <c r="B5763" s="15">
        <v>42763.959467592591</v>
      </c>
      <c r="C5763" t="str">
        <f t="shared" ref="C5763:C5803" si="180">CONCATENATE(DAY(B5763),"-",MONTH(B5763),"-",YEAR(B5763))</f>
        <v>28-1-2017</v>
      </c>
      <c r="D5763">
        <f t="shared" ref="D5763:D5803" si="181">HOUR(B5763)</f>
        <v>23</v>
      </c>
      <c r="E5763" s="14" t="s">
        <v>1143</v>
      </c>
    </row>
    <row r="5764" spans="1:5" x14ac:dyDescent="0.25">
      <c r="A5764" s="14" t="s">
        <v>736</v>
      </c>
      <c r="B5764" s="15">
        <v>42763.959837962961</v>
      </c>
      <c r="C5764" t="str">
        <f t="shared" si="180"/>
        <v>28-1-2017</v>
      </c>
      <c r="D5764">
        <f t="shared" si="181"/>
        <v>23</v>
      </c>
      <c r="E5764" s="14" t="s">
        <v>1145</v>
      </c>
    </row>
    <row r="5765" spans="1:5" x14ac:dyDescent="0.25">
      <c r="A5765" s="14" t="s">
        <v>493</v>
      </c>
      <c r="B5765" s="15">
        <v>42763.961064814815</v>
      </c>
      <c r="C5765" t="str">
        <f t="shared" si="180"/>
        <v>28-1-2017</v>
      </c>
      <c r="D5765">
        <f t="shared" si="181"/>
        <v>23</v>
      </c>
      <c r="E5765" s="14" t="s">
        <v>1145</v>
      </c>
    </row>
    <row r="5766" spans="1:5" x14ac:dyDescent="0.25">
      <c r="A5766" s="14" t="s">
        <v>379</v>
      </c>
      <c r="B5766" s="15">
        <v>42763.962650462963</v>
      </c>
      <c r="C5766" t="str">
        <f t="shared" si="180"/>
        <v>28-1-2017</v>
      </c>
      <c r="D5766">
        <f t="shared" si="181"/>
        <v>23</v>
      </c>
      <c r="E5766" s="14" t="s">
        <v>1144</v>
      </c>
    </row>
    <row r="5767" spans="1:5" x14ac:dyDescent="0.25">
      <c r="A5767" s="14" t="s">
        <v>2975</v>
      </c>
      <c r="B5767" s="15">
        <v>42763.964016203703</v>
      </c>
      <c r="C5767" t="str">
        <f t="shared" si="180"/>
        <v>28-1-2017</v>
      </c>
      <c r="D5767">
        <f t="shared" si="181"/>
        <v>23</v>
      </c>
      <c r="E5767" s="14" t="s">
        <v>1143</v>
      </c>
    </row>
    <row r="5768" spans="1:5" x14ac:dyDescent="0.25">
      <c r="A5768" s="14" t="s">
        <v>2975</v>
      </c>
      <c r="B5768" s="15">
        <v>42763.964016203703</v>
      </c>
      <c r="C5768" t="str">
        <f t="shared" si="180"/>
        <v>28-1-2017</v>
      </c>
      <c r="D5768">
        <f t="shared" si="181"/>
        <v>23</v>
      </c>
      <c r="E5768" s="14" t="s">
        <v>1143</v>
      </c>
    </row>
    <row r="5769" spans="1:5" x14ac:dyDescent="0.25">
      <c r="A5769" s="14" t="s">
        <v>2976</v>
      </c>
      <c r="B5769" s="15">
        <v>42763.965717592589</v>
      </c>
      <c r="C5769" t="str">
        <f t="shared" si="180"/>
        <v>28-1-2017</v>
      </c>
      <c r="D5769">
        <f t="shared" si="181"/>
        <v>23</v>
      </c>
      <c r="E5769" s="14" t="s">
        <v>1143</v>
      </c>
    </row>
    <row r="5770" spans="1:5" x14ac:dyDescent="0.25">
      <c r="A5770" s="14" t="s">
        <v>2976</v>
      </c>
      <c r="B5770" s="15">
        <v>42763.965717592589</v>
      </c>
      <c r="C5770" t="str">
        <f t="shared" si="180"/>
        <v>28-1-2017</v>
      </c>
      <c r="D5770">
        <f t="shared" si="181"/>
        <v>23</v>
      </c>
      <c r="E5770" s="14" t="s">
        <v>1143</v>
      </c>
    </row>
    <row r="5771" spans="1:5" x14ac:dyDescent="0.25">
      <c r="A5771" s="14" t="s">
        <v>2977</v>
      </c>
      <c r="B5771" s="15">
        <v>42763.967268518521</v>
      </c>
      <c r="C5771" t="str">
        <f t="shared" si="180"/>
        <v>28-1-2017</v>
      </c>
      <c r="D5771">
        <f t="shared" si="181"/>
        <v>23</v>
      </c>
      <c r="E5771" s="14" t="s">
        <v>1143</v>
      </c>
    </row>
    <row r="5772" spans="1:5" x14ac:dyDescent="0.25">
      <c r="A5772" s="14" t="s">
        <v>2977</v>
      </c>
      <c r="B5772" s="15">
        <v>42763.967268518521</v>
      </c>
      <c r="C5772" t="str">
        <f t="shared" si="180"/>
        <v>28-1-2017</v>
      </c>
      <c r="D5772">
        <f t="shared" si="181"/>
        <v>23</v>
      </c>
      <c r="E5772" s="14" t="s">
        <v>1143</v>
      </c>
    </row>
    <row r="5773" spans="1:5" x14ac:dyDescent="0.25">
      <c r="A5773" s="14" t="s">
        <v>684</v>
      </c>
      <c r="B5773" s="15">
        <v>42763.968981481485</v>
      </c>
      <c r="C5773" t="str">
        <f t="shared" si="180"/>
        <v>28-1-2017</v>
      </c>
      <c r="D5773">
        <f t="shared" si="181"/>
        <v>23</v>
      </c>
      <c r="E5773" s="14" t="s">
        <v>1145</v>
      </c>
    </row>
    <row r="5774" spans="1:5" x14ac:dyDescent="0.25">
      <c r="A5774" s="14" t="s">
        <v>1535</v>
      </c>
      <c r="B5774" s="15">
        <v>42763.970509259256</v>
      </c>
      <c r="C5774" t="str">
        <f t="shared" si="180"/>
        <v>28-1-2017</v>
      </c>
      <c r="D5774">
        <f t="shared" si="181"/>
        <v>23</v>
      </c>
      <c r="E5774" s="14" t="s">
        <v>1145</v>
      </c>
    </row>
    <row r="5775" spans="1:5" x14ac:dyDescent="0.25">
      <c r="A5775" s="14" t="s">
        <v>98</v>
      </c>
      <c r="B5775" s="15">
        <v>42763.971979166665</v>
      </c>
      <c r="C5775" t="str">
        <f t="shared" si="180"/>
        <v>28-1-2017</v>
      </c>
      <c r="D5775">
        <f t="shared" si="181"/>
        <v>23</v>
      </c>
      <c r="E5775" s="14" t="s">
        <v>1145</v>
      </c>
    </row>
    <row r="5776" spans="1:5" x14ac:dyDescent="0.25">
      <c r="A5776" s="14" t="s">
        <v>356</v>
      </c>
      <c r="B5776" s="15">
        <v>42763.974710648145</v>
      </c>
      <c r="C5776" t="str">
        <f t="shared" si="180"/>
        <v>28-1-2017</v>
      </c>
      <c r="D5776">
        <f t="shared" si="181"/>
        <v>23</v>
      </c>
      <c r="E5776" s="14" t="s">
        <v>1145</v>
      </c>
    </row>
    <row r="5777" spans="1:5" x14ac:dyDescent="0.25">
      <c r="A5777" s="14" t="s">
        <v>357</v>
      </c>
      <c r="B5777" s="15">
        <v>42763.976203703707</v>
      </c>
      <c r="C5777" t="str">
        <f t="shared" si="180"/>
        <v>28-1-2017</v>
      </c>
      <c r="D5777">
        <f t="shared" si="181"/>
        <v>23</v>
      </c>
      <c r="E5777" s="14" t="s">
        <v>1145</v>
      </c>
    </row>
    <row r="5778" spans="1:5" x14ac:dyDescent="0.25">
      <c r="A5778" s="14" t="s">
        <v>2978</v>
      </c>
      <c r="B5778" s="15">
        <v>42763.978518518517</v>
      </c>
      <c r="C5778" t="str">
        <f t="shared" si="180"/>
        <v>28-1-2017</v>
      </c>
      <c r="D5778">
        <f t="shared" si="181"/>
        <v>23</v>
      </c>
      <c r="E5778" s="14" t="s">
        <v>1145</v>
      </c>
    </row>
    <row r="5779" spans="1:5" x14ac:dyDescent="0.25">
      <c r="A5779" s="14" t="s">
        <v>2979</v>
      </c>
      <c r="B5779" s="15">
        <v>42763.980671296296</v>
      </c>
      <c r="C5779" t="str">
        <f t="shared" si="180"/>
        <v>28-1-2017</v>
      </c>
      <c r="D5779">
        <f t="shared" si="181"/>
        <v>23</v>
      </c>
      <c r="E5779" s="14" t="s">
        <v>1143</v>
      </c>
    </row>
    <row r="5780" spans="1:5" x14ac:dyDescent="0.25">
      <c r="A5780" s="14" t="s">
        <v>2979</v>
      </c>
      <c r="B5780" s="15">
        <v>42763.980671296296</v>
      </c>
      <c r="C5780" t="str">
        <f t="shared" si="180"/>
        <v>28-1-2017</v>
      </c>
      <c r="D5780">
        <f t="shared" si="181"/>
        <v>23</v>
      </c>
      <c r="E5780" s="14" t="s">
        <v>1143</v>
      </c>
    </row>
    <row r="5781" spans="1:5" x14ac:dyDescent="0.25">
      <c r="A5781" s="14" t="s">
        <v>2979</v>
      </c>
      <c r="B5781" s="15">
        <v>42763.980671296296</v>
      </c>
      <c r="C5781" t="str">
        <f t="shared" si="180"/>
        <v>28-1-2017</v>
      </c>
      <c r="D5781">
        <f t="shared" si="181"/>
        <v>23</v>
      </c>
      <c r="E5781" s="14" t="s">
        <v>1143</v>
      </c>
    </row>
    <row r="5782" spans="1:5" x14ac:dyDescent="0.25">
      <c r="A5782" s="14" t="s">
        <v>2979</v>
      </c>
      <c r="B5782" s="15">
        <v>42763.980671296296</v>
      </c>
      <c r="C5782" t="str">
        <f t="shared" si="180"/>
        <v>28-1-2017</v>
      </c>
      <c r="D5782">
        <f t="shared" si="181"/>
        <v>23</v>
      </c>
      <c r="E5782" s="14" t="s">
        <v>1143</v>
      </c>
    </row>
    <row r="5783" spans="1:5" x14ac:dyDescent="0.25">
      <c r="A5783" s="14" t="s">
        <v>2253</v>
      </c>
      <c r="B5783" s="15">
        <v>42763.982546296298</v>
      </c>
      <c r="C5783" t="str">
        <f t="shared" si="180"/>
        <v>28-1-2017</v>
      </c>
      <c r="D5783">
        <f t="shared" si="181"/>
        <v>23</v>
      </c>
      <c r="E5783" s="14" t="s">
        <v>1143</v>
      </c>
    </row>
    <row r="5784" spans="1:5" x14ac:dyDescent="0.25">
      <c r="A5784" s="14" t="s">
        <v>2253</v>
      </c>
      <c r="B5784" s="15">
        <v>42763.982546296298</v>
      </c>
      <c r="C5784" t="str">
        <f t="shared" si="180"/>
        <v>28-1-2017</v>
      </c>
      <c r="D5784">
        <f t="shared" si="181"/>
        <v>23</v>
      </c>
      <c r="E5784" s="14" t="s">
        <v>1143</v>
      </c>
    </row>
    <row r="5785" spans="1:5" x14ac:dyDescent="0.25">
      <c r="A5785" s="14" t="s">
        <v>1488</v>
      </c>
      <c r="B5785" s="15">
        <v>42763.983680555553</v>
      </c>
      <c r="C5785" t="str">
        <f t="shared" si="180"/>
        <v>28-1-2017</v>
      </c>
      <c r="D5785">
        <f t="shared" si="181"/>
        <v>23</v>
      </c>
      <c r="E5785" s="14" t="s">
        <v>1143</v>
      </c>
    </row>
    <row r="5786" spans="1:5" x14ac:dyDescent="0.25">
      <c r="A5786" s="14" t="s">
        <v>1488</v>
      </c>
      <c r="B5786" s="15">
        <v>42763.983680555553</v>
      </c>
      <c r="C5786" t="str">
        <f t="shared" si="180"/>
        <v>28-1-2017</v>
      </c>
      <c r="D5786">
        <f t="shared" si="181"/>
        <v>23</v>
      </c>
      <c r="E5786" s="14" t="s">
        <v>1143</v>
      </c>
    </row>
    <row r="5787" spans="1:5" x14ac:dyDescent="0.25">
      <c r="A5787" s="14" t="s">
        <v>1488</v>
      </c>
      <c r="B5787" s="15">
        <v>42763.983680555553</v>
      </c>
      <c r="C5787" t="str">
        <f t="shared" si="180"/>
        <v>28-1-2017</v>
      </c>
      <c r="D5787">
        <f t="shared" si="181"/>
        <v>23</v>
      </c>
      <c r="E5787" s="14" t="s">
        <v>1143</v>
      </c>
    </row>
    <row r="5788" spans="1:5" x14ac:dyDescent="0.25">
      <c r="A5788" s="14" t="s">
        <v>1488</v>
      </c>
      <c r="B5788" s="15">
        <v>42763.983680555553</v>
      </c>
      <c r="C5788" t="str">
        <f t="shared" si="180"/>
        <v>28-1-2017</v>
      </c>
      <c r="D5788">
        <f t="shared" si="181"/>
        <v>23</v>
      </c>
      <c r="E5788" s="14" t="s">
        <v>1143</v>
      </c>
    </row>
    <row r="5789" spans="1:5" x14ac:dyDescent="0.25">
      <c r="A5789" s="14" t="s">
        <v>2980</v>
      </c>
      <c r="B5789" s="15">
        <v>42763.991342592592</v>
      </c>
      <c r="C5789" t="str">
        <f t="shared" si="180"/>
        <v>28-1-2017</v>
      </c>
      <c r="D5789">
        <f t="shared" si="181"/>
        <v>23</v>
      </c>
      <c r="E5789" s="14" t="s">
        <v>1143</v>
      </c>
    </row>
    <row r="5790" spans="1:5" x14ac:dyDescent="0.25">
      <c r="A5790" s="14" t="s">
        <v>2980</v>
      </c>
      <c r="B5790" s="15">
        <v>42763.991342592592</v>
      </c>
      <c r="C5790" t="str">
        <f t="shared" si="180"/>
        <v>28-1-2017</v>
      </c>
      <c r="D5790">
        <f t="shared" si="181"/>
        <v>23</v>
      </c>
      <c r="E5790" s="14" t="s">
        <v>1143</v>
      </c>
    </row>
    <row r="5791" spans="1:5" x14ac:dyDescent="0.25">
      <c r="A5791" s="14" t="s">
        <v>2981</v>
      </c>
      <c r="B5791" s="15">
        <v>42763.992476851854</v>
      </c>
      <c r="C5791" t="str">
        <f t="shared" si="180"/>
        <v>28-1-2017</v>
      </c>
      <c r="D5791">
        <f t="shared" si="181"/>
        <v>23</v>
      </c>
      <c r="E5791" s="14" t="s">
        <v>1145</v>
      </c>
    </row>
    <row r="5792" spans="1:5" x14ac:dyDescent="0.25">
      <c r="A5792" s="14" t="s">
        <v>2616</v>
      </c>
      <c r="B5792" s="15">
        <v>42763.993969907409</v>
      </c>
      <c r="C5792" t="str">
        <f t="shared" si="180"/>
        <v>28-1-2017</v>
      </c>
      <c r="D5792">
        <f t="shared" si="181"/>
        <v>23</v>
      </c>
      <c r="E5792" s="14" t="s">
        <v>1143</v>
      </c>
    </row>
    <row r="5793" spans="1:5" x14ac:dyDescent="0.25">
      <c r="A5793" s="14" t="s">
        <v>2616</v>
      </c>
      <c r="B5793" s="15">
        <v>42763.993969907409</v>
      </c>
      <c r="C5793" t="str">
        <f t="shared" si="180"/>
        <v>28-1-2017</v>
      </c>
      <c r="D5793">
        <f t="shared" si="181"/>
        <v>23</v>
      </c>
      <c r="E5793" s="14" t="s">
        <v>1143</v>
      </c>
    </row>
    <row r="5794" spans="1:5" x14ac:dyDescent="0.25">
      <c r="A5794" s="14" t="s">
        <v>2616</v>
      </c>
      <c r="B5794" s="15">
        <v>42763.993969907409</v>
      </c>
      <c r="C5794" t="str">
        <f t="shared" si="180"/>
        <v>28-1-2017</v>
      </c>
      <c r="D5794">
        <f t="shared" si="181"/>
        <v>23</v>
      </c>
      <c r="E5794" s="14" t="s">
        <v>1143</v>
      </c>
    </row>
    <row r="5795" spans="1:5" x14ac:dyDescent="0.25">
      <c r="A5795" s="14" t="s">
        <v>2616</v>
      </c>
      <c r="B5795" s="15">
        <v>42763.993969907409</v>
      </c>
      <c r="C5795" t="str">
        <f t="shared" si="180"/>
        <v>28-1-2017</v>
      </c>
      <c r="D5795">
        <f t="shared" si="181"/>
        <v>23</v>
      </c>
      <c r="E5795" s="14" t="s">
        <v>1143</v>
      </c>
    </row>
    <row r="5796" spans="1:5" x14ac:dyDescent="0.25">
      <c r="A5796" s="14" t="s">
        <v>71</v>
      </c>
      <c r="B5796" s="15">
        <v>42763.994375000002</v>
      </c>
      <c r="C5796" t="str">
        <f t="shared" si="180"/>
        <v>28-1-2017</v>
      </c>
      <c r="D5796">
        <f t="shared" si="181"/>
        <v>23</v>
      </c>
      <c r="E5796" s="14" t="s">
        <v>1145</v>
      </c>
    </row>
    <row r="5797" spans="1:5" x14ac:dyDescent="0.25">
      <c r="A5797" s="14" t="s">
        <v>38</v>
      </c>
      <c r="B5797" s="15">
        <v>42763.995324074072</v>
      </c>
      <c r="C5797" t="str">
        <f t="shared" si="180"/>
        <v>28-1-2017</v>
      </c>
      <c r="D5797">
        <f t="shared" si="181"/>
        <v>23</v>
      </c>
      <c r="E5797" s="14" t="s">
        <v>1145</v>
      </c>
    </row>
    <row r="5798" spans="1:5" x14ac:dyDescent="0.25">
      <c r="A5798" s="14" t="s">
        <v>1859</v>
      </c>
      <c r="B5798" s="15">
        <v>42763.996296296296</v>
      </c>
      <c r="C5798" t="str">
        <f t="shared" si="180"/>
        <v>28-1-2017</v>
      </c>
      <c r="D5798">
        <f t="shared" si="181"/>
        <v>23</v>
      </c>
      <c r="E5798" s="14" t="s">
        <v>1145</v>
      </c>
    </row>
    <row r="5799" spans="1:5" x14ac:dyDescent="0.25">
      <c r="A5799" s="14" t="s">
        <v>2982</v>
      </c>
      <c r="B5799" s="15">
        <v>42763.997627314813</v>
      </c>
      <c r="C5799" t="str">
        <f t="shared" si="180"/>
        <v>28-1-2017</v>
      </c>
      <c r="D5799">
        <f t="shared" si="181"/>
        <v>23</v>
      </c>
      <c r="E5799" s="14" t="s">
        <v>1145</v>
      </c>
    </row>
    <row r="5800" spans="1:5" x14ac:dyDescent="0.25">
      <c r="A5800" s="14" t="s">
        <v>2204</v>
      </c>
      <c r="B5800" s="15">
        <v>42763.998738425929</v>
      </c>
      <c r="C5800" t="str">
        <f t="shared" si="180"/>
        <v>28-1-2017</v>
      </c>
      <c r="D5800">
        <f t="shared" si="181"/>
        <v>23</v>
      </c>
      <c r="E5800" s="14" t="s">
        <v>1145</v>
      </c>
    </row>
    <row r="5801" spans="1:5" x14ac:dyDescent="0.25">
      <c r="A5801" s="14" t="s">
        <v>486</v>
      </c>
      <c r="B5801" s="15">
        <v>42763.999085648145</v>
      </c>
      <c r="C5801" t="str">
        <f t="shared" si="180"/>
        <v>28-1-2017</v>
      </c>
      <c r="D5801">
        <f t="shared" si="181"/>
        <v>23</v>
      </c>
      <c r="E5801" s="14" t="s">
        <v>1145</v>
      </c>
    </row>
    <row r="5802" spans="1:5" x14ac:dyDescent="0.25">
      <c r="A5802" s="14" t="s">
        <v>2983</v>
      </c>
      <c r="B5802" s="15">
        <v>42763.999722222223</v>
      </c>
      <c r="C5802" t="str">
        <f t="shared" si="180"/>
        <v>28-1-2017</v>
      </c>
      <c r="D5802">
        <f t="shared" si="181"/>
        <v>23</v>
      </c>
      <c r="E5802" s="14" t="s">
        <v>1143</v>
      </c>
    </row>
    <row r="5803" spans="1:5" x14ac:dyDescent="0.25">
      <c r="A5803" s="14" t="s">
        <v>2983</v>
      </c>
      <c r="B5803" s="15">
        <v>42763.999722222223</v>
      </c>
      <c r="C5803" t="str">
        <f t="shared" si="180"/>
        <v>28-1-2017</v>
      </c>
      <c r="D5803">
        <f t="shared" si="181"/>
        <v>23</v>
      </c>
      <c r="E5803" s="14" t="s">
        <v>1143</v>
      </c>
    </row>
  </sheetData>
  <autoFilter ref="A1:E5803" xr:uid="{00000000-0009-0000-0000-00000B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>
    <tabColor theme="7" tint="0.39997558519241921"/>
  </sheetPr>
  <dimension ref="A1:BF529"/>
  <sheetViews>
    <sheetView topLeftCell="AW1" workbookViewId="0">
      <pane ySplit="1" topLeftCell="A2" activePane="bottomLeft" state="frozen"/>
      <selection pane="bottomLeft" activeCell="BH5" sqref="BH5"/>
    </sheetView>
  </sheetViews>
  <sheetFormatPr baseColWidth="10" defaultRowHeight="15.75" x14ac:dyDescent="0.25"/>
  <cols>
    <col min="2" max="2" width="12.125" customWidth="1"/>
    <col min="3" max="3" width="12.625" customWidth="1"/>
    <col min="4" max="4" width="15.375" customWidth="1"/>
    <col min="5" max="9" width="15.125" customWidth="1"/>
    <col min="10" max="13" width="18.125" customWidth="1"/>
    <col min="14" max="22" width="18.125" hidden="1" customWidth="1"/>
    <col min="23" max="26" width="7.5" customWidth="1"/>
    <col min="27" max="27" width="13.125" customWidth="1"/>
    <col min="28" max="35" width="16.125" customWidth="1"/>
    <col min="36" max="36" width="11" customWidth="1"/>
    <col min="37" max="37" width="11.5" customWidth="1"/>
    <col min="38" max="40" width="11" customWidth="1"/>
    <col min="41" max="44" width="13.625" customWidth="1"/>
    <col min="45" max="45" width="15.375" customWidth="1"/>
    <col min="46" max="46" width="15.875" customWidth="1"/>
    <col min="47" max="47" width="13.125" customWidth="1"/>
    <col min="48" max="48" width="14" customWidth="1"/>
    <col min="49" max="49" width="14.625" customWidth="1"/>
    <col min="50" max="50" width="24.125" customWidth="1"/>
    <col min="53" max="53" width="15.625" customWidth="1"/>
    <col min="54" max="54" width="12.875" customWidth="1"/>
    <col min="55" max="55" width="14.125" customWidth="1"/>
    <col min="56" max="56" width="13.875" customWidth="1"/>
    <col min="58" max="58" width="12.625" customWidth="1"/>
  </cols>
  <sheetData>
    <row r="1" spans="1:58" s="3" customFormat="1" ht="26.25" customHeight="1" x14ac:dyDescent="0.25">
      <c r="A1" s="1" t="s">
        <v>3013</v>
      </c>
      <c r="B1" s="1" t="s">
        <v>0</v>
      </c>
      <c r="C1" s="1" t="s">
        <v>1</v>
      </c>
      <c r="D1" s="1" t="s">
        <v>782</v>
      </c>
      <c r="E1" s="1" t="s">
        <v>1133</v>
      </c>
      <c r="F1" s="1" t="s">
        <v>3022</v>
      </c>
      <c r="G1" s="1" t="s">
        <v>1134</v>
      </c>
      <c r="H1" s="1" t="s">
        <v>1135</v>
      </c>
      <c r="I1" s="1" t="s">
        <v>2988</v>
      </c>
      <c r="J1" s="1" t="s">
        <v>1136</v>
      </c>
      <c r="K1" s="1" t="s">
        <v>1137</v>
      </c>
      <c r="L1" s="1" t="s">
        <v>1138</v>
      </c>
      <c r="M1" s="1" t="s">
        <v>2987</v>
      </c>
      <c r="N1" s="1" t="s">
        <v>3041</v>
      </c>
      <c r="O1" s="40" t="str">
        <f>CONCATENATE(E1,"reg")</f>
        <v>Posic1reg</v>
      </c>
      <c r="P1" s="40" t="str">
        <f t="shared" ref="P1:V1" si="0">CONCATENATE(G1,"reg")</f>
        <v>Posic2reg</v>
      </c>
      <c r="Q1" s="40" t="str">
        <f t="shared" si="0"/>
        <v>Posic3reg</v>
      </c>
      <c r="R1" s="40" t="str">
        <f t="shared" si="0"/>
        <v>Posic4reg</v>
      </c>
      <c r="S1" s="40" t="str">
        <f t="shared" si="0"/>
        <v>Desp1reg</v>
      </c>
      <c r="T1" s="40" t="str">
        <f t="shared" si="0"/>
        <v>Desp2reg</v>
      </c>
      <c r="U1" s="40" t="str">
        <f t="shared" si="0"/>
        <v>Desp3reg</v>
      </c>
      <c r="V1" s="40" t="str">
        <f t="shared" si="0"/>
        <v>Desp4reg</v>
      </c>
      <c r="W1" s="1" t="s">
        <v>1139</v>
      </c>
      <c r="X1" s="1" t="s">
        <v>1140</v>
      </c>
      <c r="Y1" s="1" t="s">
        <v>1141</v>
      </c>
      <c r="Z1" s="1" t="s">
        <v>2986</v>
      </c>
      <c r="AA1" s="1" t="s">
        <v>2998</v>
      </c>
      <c r="AB1" s="2" t="s">
        <v>2989</v>
      </c>
      <c r="AC1" s="2" t="s">
        <v>2990</v>
      </c>
      <c r="AD1" s="2" t="s">
        <v>2991</v>
      </c>
      <c r="AE1" s="2" t="s">
        <v>2992</v>
      </c>
      <c r="AF1" s="2" t="s">
        <v>2993</v>
      </c>
      <c r="AG1" s="2" t="s">
        <v>2994</v>
      </c>
      <c r="AH1" s="2" t="s">
        <v>2995</v>
      </c>
      <c r="AI1" s="2" t="s">
        <v>2996</v>
      </c>
      <c r="AJ1" s="2" t="s">
        <v>2998</v>
      </c>
      <c r="AK1" s="2" t="s">
        <v>2999</v>
      </c>
      <c r="AL1" s="2" t="s">
        <v>3000</v>
      </c>
      <c r="AM1" s="2" t="s">
        <v>3001</v>
      </c>
      <c r="AN1" s="2" t="s">
        <v>3002</v>
      </c>
      <c r="AO1" s="2" t="s">
        <v>3003</v>
      </c>
      <c r="AP1" s="2" t="s">
        <v>3004</v>
      </c>
      <c r="AQ1" s="2" t="s">
        <v>3005</v>
      </c>
      <c r="AR1" s="2" t="s">
        <v>3006</v>
      </c>
      <c r="AS1" s="2" t="s">
        <v>725</v>
      </c>
      <c r="AT1" s="1" t="s">
        <v>3026</v>
      </c>
      <c r="AU1" s="1" t="s">
        <v>3027</v>
      </c>
      <c r="AV1" s="1" t="s">
        <v>3028</v>
      </c>
      <c r="AW1" s="1" t="s">
        <v>3029</v>
      </c>
      <c r="AX1" s="1" t="s">
        <v>3031</v>
      </c>
      <c r="AY1" s="40" t="s">
        <v>3042</v>
      </c>
      <c r="AZ1" s="40" t="s">
        <v>3043</v>
      </c>
      <c r="BA1" s="40" t="s">
        <v>3044</v>
      </c>
      <c r="BB1" s="40" t="s">
        <v>3045</v>
      </c>
      <c r="BC1" s="40" t="s">
        <v>3046</v>
      </c>
      <c r="BD1" s="40" t="s">
        <v>3047</v>
      </c>
      <c r="BE1" s="40" t="s">
        <v>3048</v>
      </c>
      <c r="BF1" s="40" t="s">
        <v>3049</v>
      </c>
    </row>
    <row r="2" spans="1:58" x14ac:dyDescent="0.25">
      <c r="A2">
        <v>46</v>
      </c>
      <c r="B2" s="4">
        <v>42762</v>
      </c>
      <c r="C2" t="s">
        <v>444</v>
      </c>
      <c r="D2" s="5" t="e">
        <f>VLOOKUP(C2,#REF!,3,0)</f>
        <v>#REF!</v>
      </c>
      <c r="E2" s="5">
        <v>0.35412037037037036</v>
      </c>
      <c r="F2" s="36">
        <f t="shared" ref="F2:F65" si="1">HOUR(E2)</f>
        <v>8</v>
      </c>
      <c r="G2" s="5"/>
      <c r="H2" s="5"/>
      <c r="I2" s="5"/>
      <c r="J2" s="5">
        <v>0.35458333333333331</v>
      </c>
      <c r="K2" s="5"/>
      <c r="L2" s="5"/>
      <c r="M2" s="5"/>
      <c r="N2" s="5">
        <v>1.3888888888888889E-3</v>
      </c>
      <c r="O2" s="5">
        <f>E2-N2</f>
        <v>0.35273148148148148</v>
      </c>
      <c r="P2" s="5"/>
      <c r="Q2" s="5"/>
      <c r="R2" s="5"/>
      <c r="S2" s="5"/>
      <c r="T2" s="5"/>
      <c r="U2" s="5"/>
      <c r="V2" s="5"/>
      <c r="W2">
        <v>4</v>
      </c>
      <c r="AA2">
        <f>COUNT(J2:M2)</f>
        <v>1</v>
      </c>
      <c r="AB2" s="6">
        <v>42762.354120370372</v>
      </c>
      <c r="AC2" s="6" t="s">
        <v>2997</v>
      </c>
      <c r="AD2" s="6" t="s">
        <v>2997</v>
      </c>
      <c r="AE2" s="6" t="s">
        <v>2997</v>
      </c>
      <c r="AF2" s="6">
        <v>42762.354583333334</v>
      </c>
      <c r="AG2" s="6" t="s">
        <v>2997</v>
      </c>
      <c r="AH2" s="6" t="s">
        <v>2997</v>
      </c>
      <c r="AI2" s="6" t="s">
        <v>2997</v>
      </c>
      <c r="AJ2">
        <v>1</v>
      </c>
      <c r="AK2" s="5">
        <v>4.6296296296294281E-4</v>
      </c>
      <c r="AL2" s="5" t="s">
        <v>2997</v>
      </c>
      <c r="AM2" s="5" t="s">
        <v>2997</v>
      </c>
      <c r="AN2" s="5" t="s">
        <v>2997</v>
      </c>
      <c r="AO2" s="12">
        <v>0.66666666666666663</v>
      </c>
      <c r="AP2" s="12"/>
      <c r="AQ2" s="12"/>
      <c r="AR2" s="12"/>
      <c r="AS2" t="s">
        <v>3007</v>
      </c>
      <c r="AT2" s="5" t="e">
        <f>VLOOKUP(C2,#REF!,3,0)</f>
        <v>#REF!</v>
      </c>
      <c r="AU2" t="e">
        <f>VLOOKUP(C2,#REF!,6,0)</f>
        <v>#REF!</v>
      </c>
      <c r="AV2" s="5" t="e">
        <f>VLOOKUP(C2,#REF!,4,0)</f>
        <v>#REF!</v>
      </c>
      <c r="AW2" s="5" t="e">
        <f>VLOOKUP(C2,#REF!,6,0)</f>
        <v>#REF!</v>
      </c>
      <c r="AY2" s="41" t="e">
        <f>AW2-D2</f>
        <v>#REF!</v>
      </c>
      <c r="AZ2" s="41" t="e">
        <f>AW2-IF(AA2=1,E2,IF(AA2=2,G2,IF(AA2=3,H2,IF(AA2=4,I2))))</f>
        <v>#REF!</v>
      </c>
      <c r="BA2" s="41" t="e">
        <f>+IF(AU2=1,AV2-AT2,IF(AU2=0,"Salida sin llamada","sin registro"))</f>
        <v>#REF!</v>
      </c>
      <c r="BB2" s="42" t="e">
        <f>HOUR(AY2)*60+MINUTE(AY2)+SECOND(AY2)/60</f>
        <v>#REF!</v>
      </c>
      <c r="BC2" s="42" t="e">
        <f>HOUR(AZ2)*60+MINUTE(AZ2)+SECOND(AZ2)/60</f>
        <v>#REF!</v>
      </c>
      <c r="BD2" s="43" t="str">
        <f>IFERROR(HOUR(BA2)*60+MINUTE(BA2)+SECOND(BA2)/60,"NA")</f>
        <v>NA</v>
      </c>
      <c r="BE2" s="5" t="e">
        <f>E2-D2</f>
        <v>#REF!</v>
      </c>
      <c r="BF2" s="42" t="e">
        <f>HOUR(BE2)*60+MINUTE(BE2)+SECOND(BE2)/60</f>
        <v>#REF!</v>
      </c>
    </row>
    <row r="3" spans="1:58" x14ac:dyDescent="0.25">
      <c r="A3">
        <v>47</v>
      </c>
      <c r="B3" s="4">
        <v>42762</v>
      </c>
      <c r="C3" t="s">
        <v>726</v>
      </c>
      <c r="D3" s="5" t="e">
        <f>VLOOKUP(C3,#REF!,3,0)</f>
        <v>#REF!</v>
      </c>
      <c r="E3" s="5">
        <v>0.35553240740740738</v>
      </c>
      <c r="F3" s="36">
        <f t="shared" si="1"/>
        <v>8</v>
      </c>
      <c r="G3" s="5"/>
      <c r="H3" s="5"/>
      <c r="I3" s="5"/>
      <c r="J3" s="5">
        <v>0.35629629629629633</v>
      </c>
      <c r="K3" s="5"/>
      <c r="L3" s="5"/>
      <c r="M3" s="5"/>
      <c r="N3" s="5">
        <v>1.3888888888888889E-3</v>
      </c>
      <c r="O3" s="5">
        <f t="shared" ref="O3:O34" si="2">E3-N3</f>
        <v>0.3541435185185185</v>
      </c>
      <c r="P3" s="5"/>
      <c r="Q3" s="5"/>
      <c r="R3" s="5"/>
      <c r="S3" s="5"/>
      <c r="T3" s="5"/>
      <c r="U3" s="5"/>
      <c r="V3" s="5"/>
      <c r="W3">
        <v>4</v>
      </c>
      <c r="AA3">
        <f t="shared" ref="AA3:AA66" si="3">COUNT(J3:M3)</f>
        <v>1</v>
      </c>
      <c r="AB3" s="6">
        <v>42762.355532407404</v>
      </c>
      <c r="AC3" s="6" t="s">
        <v>2997</v>
      </c>
      <c r="AD3" s="6" t="s">
        <v>2997</v>
      </c>
      <c r="AE3" s="6" t="s">
        <v>2997</v>
      </c>
      <c r="AF3" s="6">
        <v>42762.356296296297</v>
      </c>
      <c r="AG3" s="6" t="s">
        <v>2997</v>
      </c>
      <c r="AH3" s="6" t="s">
        <v>2997</v>
      </c>
      <c r="AI3" s="6" t="s">
        <v>2997</v>
      </c>
      <c r="AJ3">
        <v>1</v>
      </c>
      <c r="AK3" s="5">
        <v>7.6388888888895279E-4</v>
      </c>
      <c r="AL3" s="5" t="s">
        <v>2997</v>
      </c>
      <c r="AM3" s="5" t="s">
        <v>2997</v>
      </c>
      <c r="AN3" s="5" t="s">
        <v>2997</v>
      </c>
      <c r="AO3" s="12">
        <v>1.1000000000000001</v>
      </c>
      <c r="AP3" s="12"/>
      <c r="AQ3" s="12"/>
      <c r="AR3" s="12"/>
      <c r="AS3" t="s">
        <v>3007</v>
      </c>
      <c r="AT3" s="5" t="e">
        <f>VLOOKUP(C3,#REF!,3,0)</f>
        <v>#REF!</v>
      </c>
      <c r="AU3" t="e">
        <f>VLOOKUP(C3,#REF!,6,0)</f>
        <v>#REF!</v>
      </c>
      <c r="AV3" s="5" t="e">
        <f>VLOOKUP(C3,#REF!,4,0)</f>
        <v>#REF!</v>
      </c>
      <c r="AW3" s="5" t="e">
        <f>VLOOKUP(C3,#REF!,6,0)</f>
        <v>#REF!</v>
      </c>
      <c r="AY3" s="41" t="e">
        <f t="shared" ref="AY3:AY34" si="4">AW3-D3</f>
        <v>#REF!</v>
      </c>
      <c r="AZ3" s="41" t="e">
        <f t="shared" ref="AZ3:AZ34" si="5">AW3-IF(AA3=1,E3,IF(AA3=2,G3,IF(AA3=3,H3,IF(AA3=4,I3))))</f>
        <v>#REF!</v>
      </c>
      <c r="BA3" s="41" t="e">
        <f t="shared" ref="BA3:BA34" si="6">+IF(AU3=1,AV3-AT3,IF(AU3=0,"Salida sin llamada","sin registro"))</f>
        <v>#REF!</v>
      </c>
      <c r="BB3" s="42" t="e">
        <f t="shared" ref="BB3:BC5" si="7">HOUR(AY3)*60+MINUTE(AY3)+SECOND(AY3)/60</f>
        <v>#REF!</v>
      </c>
      <c r="BC3" s="42" t="e">
        <f t="shared" si="7"/>
        <v>#REF!</v>
      </c>
      <c r="BD3" s="43" t="str">
        <f t="shared" ref="BD3:BD5" si="8">IFERROR(HOUR(BA3)*60+MINUTE(BA3)+SECOND(BA3)/60,"NA")</f>
        <v>NA</v>
      </c>
      <c r="BE3" s="5" t="e">
        <f t="shared" ref="BE3:BE5" si="9">E3-D3</f>
        <v>#REF!</v>
      </c>
      <c r="BF3" s="42" t="e">
        <f t="shared" ref="BF3:BF5" si="10">HOUR(BE3)*60+MINUTE(BE3)+SECOND(BE3)/60</f>
        <v>#REF!</v>
      </c>
    </row>
    <row r="4" spans="1:58" x14ac:dyDescent="0.25">
      <c r="A4">
        <v>49</v>
      </c>
      <c r="B4" s="4">
        <v>42762</v>
      </c>
      <c r="C4" t="s">
        <v>222</v>
      </c>
      <c r="D4" s="5" t="e">
        <f>VLOOKUP(C4,#REF!,3,0)</f>
        <v>#REF!</v>
      </c>
      <c r="E4" s="5">
        <v>0.35745370370370372</v>
      </c>
      <c r="F4" s="36">
        <f t="shared" si="1"/>
        <v>8</v>
      </c>
      <c r="G4" s="5"/>
      <c r="H4" s="5"/>
      <c r="I4" s="5"/>
      <c r="J4" s="5">
        <v>0.35861111111111116</v>
      </c>
      <c r="K4" s="5"/>
      <c r="L4" s="5"/>
      <c r="M4" s="5"/>
      <c r="N4" s="5">
        <v>1.3888888888888889E-3</v>
      </c>
      <c r="O4" s="5">
        <f t="shared" si="2"/>
        <v>0.35606481481481483</v>
      </c>
      <c r="P4" s="5"/>
      <c r="Q4" s="5"/>
      <c r="R4" s="5"/>
      <c r="S4" s="5"/>
      <c r="T4" s="5"/>
      <c r="U4" s="5"/>
      <c r="V4" s="5"/>
      <c r="W4">
        <v>3</v>
      </c>
      <c r="AA4">
        <f t="shared" si="3"/>
        <v>1</v>
      </c>
      <c r="AB4" s="6">
        <v>42762.357453703706</v>
      </c>
      <c r="AC4" s="6" t="s">
        <v>2997</v>
      </c>
      <c r="AD4" s="6" t="s">
        <v>2997</v>
      </c>
      <c r="AE4" s="6" t="s">
        <v>2997</v>
      </c>
      <c r="AF4" s="6">
        <v>42762.358611111114</v>
      </c>
      <c r="AG4" s="6" t="s">
        <v>2997</v>
      </c>
      <c r="AH4" s="6" t="s">
        <v>2997</v>
      </c>
      <c r="AI4" s="6" t="s">
        <v>2997</v>
      </c>
      <c r="AJ4">
        <v>1</v>
      </c>
      <c r="AK4" s="5">
        <v>1.1574074074074403E-3</v>
      </c>
      <c r="AL4" s="5" t="s">
        <v>2997</v>
      </c>
      <c r="AM4" s="5" t="s">
        <v>2997</v>
      </c>
      <c r="AN4" s="5" t="s">
        <v>2997</v>
      </c>
      <c r="AO4" s="12">
        <v>1.6666666666666665</v>
      </c>
      <c r="AP4" s="12"/>
      <c r="AQ4" s="12"/>
      <c r="AR4" s="12"/>
      <c r="AS4" t="s">
        <v>3007</v>
      </c>
      <c r="AT4" s="5" t="e">
        <f>VLOOKUP(C4,#REF!,3,0)</f>
        <v>#REF!</v>
      </c>
      <c r="AU4" t="e">
        <f>VLOOKUP(C4,#REF!,6,0)</f>
        <v>#REF!</v>
      </c>
      <c r="AV4" s="5" t="e">
        <f>VLOOKUP(C4,#REF!,4,0)</f>
        <v>#REF!</v>
      </c>
      <c r="AW4" s="5" t="e">
        <f>VLOOKUP(C4,#REF!,6,0)</f>
        <v>#REF!</v>
      </c>
      <c r="AY4" s="41" t="e">
        <f t="shared" si="4"/>
        <v>#REF!</v>
      </c>
      <c r="AZ4" s="41" t="e">
        <f t="shared" si="5"/>
        <v>#REF!</v>
      </c>
      <c r="BA4" s="41" t="e">
        <f t="shared" si="6"/>
        <v>#REF!</v>
      </c>
      <c r="BB4" s="42" t="e">
        <f t="shared" si="7"/>
        <v>#REF!</v>
      </c>
      <c r="BC4" s="42" t="e">
        <f t="shared" si="7"/>
        <v>#REF!</v>
      </c>
      <c r="BD4" s="43" t="str">
        <f t="shared" si="8"/>
        <v>NA</v>
      </c>
      <c r="BE4" s="5" t="e">
        <f t="shared" si="9"/>
        <v>#REF!</v>
      </c>
      <c r="BF4" s="42" t="e">
        <f t="shared" si="10"/>
        <v>#REF!</v>
      </c>
    </row>
    <row r="5" spans="1:58" x14ac:dyDescent="0.25">
      <c r="A5">
        <v>51</v>
      </c>
      <c r="B5" s="4">
        <v>42762</v>
      </c>
      <c r="C5" t="s">
        <v>445</v>
      </c>
      <c r="D5" s="5" t="e">
        <f>VLOOKUP(C5,#REF!,3,0)</f>
        <v>#REF!</v>
      </c>
      <c r="E5" s="5">
        <v>0.35812500000000003</v>
      </c>
      <c r="F5" s="36">
        <f t="shared" si="1"/>
        <v>8</v>
      </c>
      <c r="G5" s="5"/>
      <c r="H5" s="5"/>
      <c r="I5" s="5"/>
      <c r="J5" s="5">
        <v>0.35871527777777779</v>
      </c>
      <c r="K5" s="5"/>
      <c r="L5" s="5"/>
      <c r="M5" s="5"/>
      <c r="N5" s="5">
        <v>1.3888888888888889E-3</v>
      </c>
      <c r="O5" s="5">
        <f t="shared" si="2"/>
        <v>0.35673611111111114</v>
      </c>
      <c r="P5" s="5"/>
      <c r="Q5" s="5"/>
      <c r="R5" s="5"/>
      <c r="S5" s="5"/>
      <c r="T5" s="5"/>
      <c r="U5" s="5"/>
      <c r="V5" s="5"/>
      <c r="W5">
        <v>4</v>
      </c>
      <c r="AA5">
        <f t="shared" si="3"/>
        <v>1</v>
      </c>
      <c r="AB5" s="6">
        <v>42762.358124999999</v>
      </c>
      <c r="AC5" s="6" t="s">
        <v>2997</v>
      </c>
      <c r="AD5" s="6" t="s">
        <v>2997</v>
      </c>
      <c r="AE5" s="6" t="s">
        <v>2997</v>
      </c>
      <c r="AF5" s="6">
        <v>42762.358715277776</v>
      </c>
      <c r="AG5" s="6" t="s">
        <v>2997</v>
      </c>
      <c r="AH5" s="6" t="s">
        <v>2997</v>
      </c>
      <c r="AI5" s="6" t="s">
        <v>2997</v>
      </c>
      <c r="AJ5">
        <v>1</v>
      </c>
      <c r="AK5" s="5">
        <v>5.9027777777775903E-4</v>
      </c>
      <c r="AL5" s="5" t="s">
        <v>2997</v>
      </c>
      <c r="AM5" s="5" t="s">
        <v>2997</v>
      </c>
      <c r="AN5" s="5" t="s">
        <v>2997</v>
      </c>
      <c r="AO5" s="12">
        <v>0.85</v>
      </c>
      <c r="AP5" s="12"/>
      <c r="AQ5" s="12"/>
      <c r="AR5" s="12"/>
      <c r="AS5" t="s">
        <v>3007</v>
      </c>
      <c r="AT5" s="5" t="s">
        <v>3040</v>
      </c>
      <c r="AU5" s="5" t="s">
        <v>3040</v>
      </c>
      <c r="AV5" s="5" t="e">
        <f>VLOOKUP(C5,#REF!,4,0)</f>
        <v>#REF!</v>
      </c>
      <c r="AW5" s="5" t="e">
        <f>VLOOKUP(C5,#REF!,6,0)</f>
        <v>#REF!</v>
      </c>
      <c r="AY5" s="41" t="e">
        <f t="shared" si="4"/>
        <v>#REF!</v>
      </c>
      <c r="AZ5" s="41" t="e">
        <f t="shared" si="5"/>
        <v>#REF!</v>
      </c>
      <c r="BA5" s="41" t="str">
        <f t="shared" si="6"/>
        <v>sin registro</v>
      </c>
      <c r="BB5" s="42" t="e">
        <f t="shared" si="7"/>
        <v>#REF!</v>
      </c>
      <c r="BC5" s="42" t="e">
        <f t="shared" si="7"/>
        <v>#REF!</v>
      </c>
      <c r="BD5" s="43" t="str">
        <f t="shared" si="8"/>
        <v>NA</v>
      </c>
      <c r="BE5" s="5" t="e">
        <f t="shared" si="9"/>
        <v>#REF!</v>
      </c>
      <c r="BF5" s="42" t="e">
        <f t="shared" si="10"/>
        <v>#REF!</v>
      </c>
    </row>
    <row r="6" spans="1:58" hidden="1" x14ac:dyDescent="0.25">
      <c r="A6">
        <v>54</v>
      </c>
      <c r="B6" s="4">
        <v>42762</v>
      </c>
      <c r="C6" t="s">
        <v>240</v>
      </c>
      <c r="D6" s="5" t="e">
        <f>VLOOKUP(C6,#REF!,3,0)</f>
        <v>#REF!</v>
      </c>
      <c r="E6" s="5">
        <v>0.35901620370370368</v>
      </c>
      <c r="F6" s="36">
        <f t="shared" si="1"/>
        <v>8</v>
      </c>
      <c r="G6" s="5">
        <v>0.39587962962962964</v>
      </c>
      <c r="H6" s="5"/>
      <c r="I6" s="5"/>
      <c r="J6" s="5">
        <v>0.3596759259259259</v>
      </c>
      <c r="K6" s="5">
        <v>0.39679398148148143</v>
      </c>
      <c r="L6" s="5"/>
      <c r="M6" s="5"/>
      <c r="N6" s="5">
        <v>1.3888888888888889E-3</v>
      </c>
      <c r="O6" s="5">
        <f t="shared" si="2"/>
        <v>0.3576273148148148</v>
      </c>
      <c r="P6" s="5"/>
      <c r="Q6" s="5"/>
      <c r="R6" s="5"/>
      <c r="S6" s="5"/>
      <c r="T6" s="5"/>
      <c r="U6" s="5"/>
      <c r="V6" s="5"/>
      <c r="W6">
        <v>4</v>
      </c>
      <c r="X6">
        <v>3</v>
      </c>
      <c r="AA6">
        <f t="shared" si="3"/>
        <v>2</v>
      </c>
      <c r="AB6" s="6">
        <v>42762.359016203707</v>
      </c>
      <c r="AC6" s="6">
        <v>42762.395879629628</v>
      </c>
      <c r="AD6" s="6" t="s">
        <v>2997</v>
      </c>
      <c r="AE6" s="6" t="s">
        <v>2997</v>
      </c>
      <c r="AF6" s="6">
        <v>42762.359675925924</v>
      </c>
      <c r="AG6" s="6">
        <v>42762.396793981483</v>
      </c>
      <c r="AH6" s="6" t="s">
        <v>2997</v>
      </c>
      <c r="AI6" s="6" t="s">
        <v>2997</v>
      </c>
      <c r="AJ6">
        <v>2</v>
      </c>
      <c r="AK6" s="5">
        <v>6.5972222222221433E-4</v>
      </c>
      <c r="AL6" s="5">
        <v>9.1435185185179124E-4</v>
      </c>
      <c r="AM6" s="5" t="s">
        <v>2997</v>
      </c>
      <c r="AN6" s="5" t="s">
        <v>2997</v>
      </c>
      <c r="AO6" s="12">
        <v>0.95</v>
      </c>
      <c r="AP6" s="12">
        <v>1.3166666666666667</v>
      </c>
      <c r="AQ6" s="12"/>
      <c r="AR6" s="12"/>
      <c r="AS6" t="s">
        <v>3007</v>
      </c>
      <c r="AT6" s="5" t="s">
        <v>3040</v>
      </c>
      <c r="AU6" s="5" t="s">
        <v>3040</v>
      </c>
      <c r="AV6" s="5" t="e">
        <f>VLOOKUP(C6,#REF!,4,0)</f>
        <v>#REF!</v>
      </c>
      <c r="AW6" s="5" t="e">
        <f>VLOOKUP(C6,#REF!,6,0)</f>
        <v>#REF!</v>
      </c>
      <c r="AY6" s="41" t="e">
        <f t="shared" si="4"/>
        <v>#REF!</v>
      </c>
      <c r="AZ6" s="41" t="e">
        <f t="shared" si="5"/>
        <v>#REF!</v>
      </c>
      <c r="BA6" s="41" t="str">
        <f t="shared" si="6"/>
        <v>sin registro</v>
      </c>
    </row>
    <row r="7" spans="1:58" x14ac:dyDescent="0.25">
      <c r="A7">
        <v>62</v>
      </c>
      <c r="B7" s="4">
        <v>42762</v>
      </c>
      <c r="C7" t="s">
        <v>728</v>
      </c>
      <c r="D7" s="5" t="e">
        <f>VLOOKUP(C7,#REF!,3,0)</f>
        <v>#REF!</v>
      </c>
      <c r="E7" s="5">
        <v>0.36180555555555555</v>
      </c>
      <c r="F7" s="36">
        <f t="shared" si="1"/>
        <v>8</v>
      </c>
      <c r="G7" s="5"/>
      <c r="H7" s="5"/>
      <c r="I7" s="5"/>
      <c r="J7" s="5">
        <v>0.36297453703703703</v>
      </c>
      <c r="K7" s="5"/>
      <c r="L7" s="5"/>
      <c r="M7" s="5"/>
      <c r="N7" s="5">
        <v>1.3888888888888889E-3</v>
      </c>
      <c r="O7" s="5">
        <f t="shared" si="2"/>
        <v>0.36041666666666666</v>
      </c>
      <c r="P7" s="5"/>
      <c r="Q7" s="5"/>
      <c r="R7" s="5"/>
      <c r="S7" s="5"/>
      <c r="T7" s="5"/>
      <c r="U7" s="5"/>
      <c r="V7" s="5"/>
      <c r="W7">
        <v>2</v>
      </c>
      <c r="AA7">
        <f t="shared" si="3"/>
        <v>1</v>
      </c>
      <c r="AB7" s="6">
        <v>42762.361805555556</v>
      </c>
      <c r="AC7" s="6" t="s">
        <v>2997</v>
      </c>
      <c r="AD7" s="6" t="s">
        <v>2997</v>
      </c>
      <c r="AE7" s="6" t="s">
        <v>2997</v>
      </c>
      <c r="AF7" s="6">
        <v>42762.362974537034</v>
      </c>
      <c r="AG7" s="6" t="s">
        <v>2997</v>
      </c>
      <c r="AH7" s="6" t="s">
        <v>2997</v>
      </c>
      <c r="AI7" s="6" t="s">
        <v>2997</v>
      </c>
      <c r="AJ7">
        <v>1</v>
      </c>
      <c r="AK7" s="5">
        <v>1.1689814814814792E-3</v>
      </c>
      <c r="AL7" s="5" t="s">
        <v>2997</v>
      </c>
      <c r="AM7" s="5" t="s">
        <v>2997</v>
      </c>
      <c r="AN7" s="5" t="s">
        <v>2997</v>
      </c>
      <c r="AO7" s="12">
        <v>1.6833333333333333</v>
      </c>
      <c r="AP7" s="12"/>
      <c r="AQ7" s="12"/>
      <c r="AR7" s="12"/>
      <c r="AS7" t="s">
        <v>3007</v>
      </c>
      <c r="AT7" s="5" t="e">
        <f>VLOOKUP(C7,#REF!,3,0)</f>
        <v>#REF!</v>
      </c>
      <c r="AU7" t="e">
        <f>VLOOKUP(C7,#REF!,6,0)</f>
        <v>#REF!</v>
      </c>
      <c r="AV7" s="5" t="e">
        <f>VLOOKUP(C7,#REF!,4,0)</f>
        <v>#REF!</v>
      </c>
      <c r="AW7" s="5" t="e">
        <f>VLOOKUP(C7,#REF!,6,0)</f>
        <v>#REF!</v>
      </c>
      <c r="AY7" s="41" t="e">
        <f t="shared" si="4"/>
        <v>#REF!</v>
      </c>
      <c r="AZ7" s="41" t="e">
        <f t="shared" si="5"/>
        <v>#REF!</v>
      </c>
      <c r="BA7" s="41" t="e">
        <f t="shared" si="6"/>
        <v>#REF!</v>
      </c>
      <c r="BB7" s="42" t="e">
        <f t="shared" ref="BB7:BC22" si="11">HOUR(AY7)*60+MINUTE(AY7)+SECOND(AY7)/60</f>
        <v>#REF!</v>
      </c>
      <c r="BC7" s="42" t="e">
        <f t="shared" si="11"/>
        <v>#REF!</v>
      </c>
      <c r="BD7" s="43" t="str">
        <f t="shared" ref="BD7:BD22" si="12">IFERROR(HOUR(BA7)*60+MINUTE(BA7)+SECOND(BA7)/60,"NA")</f>
        <v>NA</v>
      </c>
      <c r="BE7" s="5" t="e">
        <f t="shared" ref="BE7:BE22" si="13">E7-D7</f>
        <v>#REF!</v>
      </c>
      <c r="BF7" s="42" t="e">
        <f t="shared" ref="BF7:BF22" si="14">HOUR(BE7)*60+MINUTE(BE7)+SECOND(BE7)/60</f>
        <v>#REF!</v>
      </c>
    </row>
    <row r="8" spans="1:58" x14ac:dyDescent="0.25">
      <c r="A8">
        <v>63</v>
      </c>
      <c r="B8" s="4">
        <v>42762</v>
      </c>
      <c r="C8" t="s">
        <v>655</v>
      </c>
      <c r="D8" s="5" t="e">
        <f>VLOOKUP(C8,#REF!,3,0)</f>
        <v>#REF!</v>
      </c>
      <c r="E8" s="5">
        <v>0.36197916666666669</v>
      </c>
      <c r="F8" s="36">
        <f t="shared" si="1"/>
        <v>8</v>
      </c>
      <c r="G8" s="5"/>
      <c r="H8" s="5"/>
      <c r="I8" s="5"/>
      <c r="J8" s="5">
        <v>0.36298611111111106</v>
      </c>
      <c r="K8" s="5"/>
      <c r="L8" s="5"/>
      <c r="M8" s="5"/>
      <c r="N8" s="5">
        <v>1.3888888888888889E-3</v>
      </c>
      <c r="O8" s="5">
        <f t="shared" si="2"/>
        <v>0.3605902777777778</v>
      </c>
      <c r="P8" s="5"/>
      <c r="Q8" s="5"/>
      <c r="R8" s="5"/>
      <c r="S8" s="5"/>
      <c r="T8" s="5"/>
      <c r="U8" s="5"/>
      <c r="V8" s="5"/>
      <c r="W8">
        <v>5</v>
      </c>
      <c r="AA8">
        <f t="shared" si="3"/>
        <v>1</v>
      </c>
      <c r="AB8" s="6">
        <v>42762.361979166664</v>
      </c>
      <c r="AC8" s="6" t="s">
        <v>2997</v>
      </c>
      <c r="AD8" s="6" t="s">
        <v>2997</v>
      </c>
      <c r="AE8" s="6" t="s">
        <v>2997</v>
      </c>
      <c r="AF8" s="6">
        <v>42762.362986111111</v>
      </c>
      <c r="AG8" s="6" t="s">
        <v>2997</v>
      </c>
      <c r="AH8" s="6" t="s">
        <v>2997</v>
      </c>
      <c r="AI8" s="6" t="s">
        <v>2997</v>
      </c>
      <c r="AJ8">
        <v>1</v>
      </c>
      <c r="AK8" s="5">
        <v>1.0069444444443798E-3</v>
      </c>
      <c r="AL8" s="5" t="s">
        <v>2997</v>
      </c>
      <c r="AM8" s="5" t="s">
        <v>2997</v>
      </c>
      <c r="AN8" s="5" t="s">
        <v>2997</v>
      </c>
      <c r="AO8" s="12">
        <v>1.45</v>
      </c>
      <c r="AP8" s="12"/>
      <c r="AQ8" s="12"/>
      <c r="AR8" s="12"/>
      <c r="AS8" t="s">
        <v>3007</v>
      </c>
      <c r="AT8" s="5" t="e">
        <f>VLOOKUP(C8,#REF!,3,0)</f>
        <v>#REF!</v>
      </c>
      <c r="AU8" t="e">
        <f>VLOOKUP(C8,#REF!,6,0)</f>
        <v>#REF!</v>
      </c>
      <c r="AV8" s="5" t="e">
        <f>VLOOKUP(C8,#REF!,4,0)</f>
        <v>#REF!</v>
      </c>
      <c r="AW8" s="5" t="e">
        <f>VLOOKUP(C8,#REF!,6,0)</f>
        <v>#REF!</v>
      </c>
      <c r="AY8" s="41" t="e">
        <f t="shared" si="4"/>
        <v>#REF!</v>
      </c>
      <c r="AZ8" s="41" t="e">
        <f t="shared" si="5"/>
        <v>#REF!</v>
      </c>
      <c r="BA8" s="41" t="e">
        <f t="shared" si="6"/>
        <v>#REF!</v>
      </c>
      <c r="BB8" s="42" t="e">
        <f t="shared" si="11"/>
        <v>#REF!</v>
      </c>
      <c r="BC8" s="42" t="e">
        <f t="shared" si="11"/>
        <v>#REF!</v>
      </c>
      <c r="BD8" s="43" t="str">
        <f t="shared" si="12"/>
        <v>NA</v>
      </c>
      <c r="BE8" s="5" t="e">
        <f t="shared" si="13"/>
        <v>#REF!</v>
      </c>
      <c r="BF8" s="42" t="e">
        <f t="shared" si="14"/>
        <v>#REF!</v>
      </c>
    </row>
    <row r="9" spans="1:58" x14ac:dyDescent="0.25">
      <c r="A9">
        <v>65</v>
      </c>
      <c r="B9" s="4">
        <v>42762</v>
      </c>
      <c r="C9" t="s">
        <v>447</v>
      </c>
      <c r="D9" s="5" t="e">
        <f>VLOOKUP(C9,#REF!,3,0)</f>
        <v>#REF!</v>
      </c>
      <c r="E9" s="5">
        <v>0.36299768518518521</v>
      </c>
      <c r="F9" s="36">
        <f t="shared" si="1"/>
        <v>8</v>
      </c>
      <c r="G9" s="5"/>
      <c r="H9" s="5"/>
      <c r="I9" s="5"/>
      <c r="J9" s="5">
        <v>0.36403935185185188</v>
      </c>
      <c r="K9" s="5"/>
      <c r="L9" s="5"/>
      <c r="M9" s="5"/>
      <c r="N9" s="5">
        <v>1.3888888888888889E-3</v>
      </c>
      <c r="O9" s="5">
        <f t="shared" si="2"/>
        <v>0.36160879629629633</v>
      </c>
      <c r="P9" s="5"/>
      <c r="Q9" s="5"/>
      <c r="R9" s="5"/>
      <c r="S9" s="5"/>
      <c r="T9" s="5"/>
      <c r="U9" s="5"/>
      <c r="V9" s="5"/>
      <c r="W9">
        <v>4</v>
      </c>
      <c r="AA9">
        <f t="shared" si="3"/>
        <v>1</v>
      </c>
      <c r="AB9" s="6">
        <v>42762.362997685188</v>
      </c>
      <c r="AC9" s="6" t="s">
        <v>2997</v>
      </c>
      <c r="AD9" s="6" t="s">
        <v>2997</v>
      </c>
      <c r="AE9" s="6" t="s">
        <v>2997</v>
      </c>
      <c r="AF9" s="6">
        <v>42762.364039351851</v>
      </c>
      <c r="AG9" s="6" t="s">
        <v>2997</v>
      </c>
      <c r="AH9" s="6" t="s">
        <v>2997</v>
      </c>
      <c r="AI9" s="6" t="s">
        <v>2997</v>
      </c>
      <c r="AJ9">
        <v>1</v>
      </c>
      <c r="AK9" s="5">
        <v>1.041666666666663E-3</v>
      </c>
      <c r="AL9" s="5" t="s">
        <v>2997</v>
      </c>
      <c r="AM9" s="5" t="s">
        <v>2997</v>
      </c>
      <c r="AN9" s="5" t="s">
        <v>2997</v>
      </c>
      <c r="AO9" s="12">
        <v>1.5</v>
      </c>
      <c r="AP9" s="12"/>
      <c r="AQ9" s="12"/>
      <c r="AR9" s="12"/>
      <c r="AS9" t="s">
        <v>3007</v>
      </c>
      <c r="AT9" s="5" t="e">
        <f>VLOOKUP(C9,#REF!,3,0)</f>
        <v>#REF!</v>
      </c>
      <c r="AU9" t="e">
        <f>VLOOKUP(C9,#REF!,6,0)</f>
        <v>#REF!</v>
      </c>
      <c r="AV9" s="38">
        <v>0.5</v>
      </c>
      <c r="AW9" s="38">
        <v>0.5</v>
      </c>
      <c r="AY9" s="41" t="e">
        <f t="shared" si="4"/>
        <v>#REF!</v>
      </c>
      <c r="AZ9" s="41">
        <f t="shared" si="5"/>
        <v>0.13700231481481479</v>
      </c>
      <c r="BA9" s="41" t="e">
        <f t="shared" si="6"/>
        <v>#REF!</v>
      </c>
      <c r="BB9" s="42" t="e">
        <f t="shared" si="11"/>
        <v>#REF!</v>
      </c>
      <c r="BC9" s="42">
        <f t="shared" si="11"/>
        <v>197.28333333333333</v>
      </c>
      <c r="BD9" s="43" t="str">
        <f t="shared" si="12"/>
        <v>NA</v>
      </c>
      <c r="BE9" s="5" t="e">
        <f t="shared" si="13"/>
        <v>#REF!</v>
      </c>
      <c r="BF9" s="42" t="e">
        <f t="shared" si="14"/>
        <v>#REF!</v>
      </c>
    </row>
    <row r="10" spans="1:58" x14ac:dyDescent="0.25">
      <c r="A10">
        <v>66</v>
      </c>
      <c r="B10" s="4">
        <v>42762</v>
      </c>
      <c r="C10" t="s">
        <v>20</v>
      </c>
      <c r="D10" s="5" t="e">
        <f>VLOOKUP(C10,#REF!,3,0)</f>
        <v>#REF!</v>
      </c>
      <c r="E10" s="5">
        <v>0.36318287037037034</v>
      </c>
      <c r="F10" s="36">
        <f t="shared" si="1"/>
        <v>8</v>
      </c>
      <c r="G10" s="5"/>
      <c r="H10" s="5"/>
      <c r="I10" s="5"/>
      <c r="J10" s="5">
        <v>0.36452546296296301</v>
      </c>
      <c r="K10" s="5"/>
      <c r="L10" s="5"/>
      <c r="M10" s="5"/>
      <c r="N10" s="5">
        <v>1.3888888888888889E-3</v>
      </c>
      <c r="O10" s="5">
        <f t="shared" si="2"/>
        <v>0.36179398148148145</v>
      </c>
      <c r="P10" s="5"/>
      <c r="Q10" s="5"/>
      <c r="R10" s="5"/>
      <c r="S10" s="5"/>
      <c r="T10" s="5"/>
      <c r="U10" s="5"/>
      <c r="V10" s="5"/>
      <c r="W10">
        <v>2</v>
      </c>
      <c r="AA10">
        <f t="shared" si="3"/>
        <v>1</v>
      </c>
      <c r="AB10" s="6">
        <v>42762.363182870373</v>
      </c>
      <c r="AC10" s="6" t="s">
        <v>2997</v>
      </c>
      <c r="AD10" s="6" t="s">
        <v>2997</v>
      </c>
      <c r="AE10" s="6" t="s">
        <v>2997</v>
      </c>
      <c r="AF10" s="6">
        <v>42762.364525462966</v>
      </c>
      <c r="AG10" s="6" t="s">
        <v>2997</v>
      </c>
      <c r="AH10" s="6" t="s">
        <v>2997</v>
      </c>
      <c r="AI10" s="6" t="s">
        <v>2997</v>
      </c>
      <c r="AJ10">
        <v>1</v>
      </c>
      <c r="AK10" s="5">
        <v>1.3425925925926729E-3</v>
      </c>
      <c r="AL10" s="5" t="s">
        <v>2997</v>
      </c>
      <c r="AM10" s="5" t="s">
        <v>2997</v>
      </c>
      <c r="AN10" s="5" t="s">
        <v>2997</v>
      </c>
      <c r="AO10" s="12">
        <v>1.9333333333333333</v>
      </c>
      <c r="AP10" s="12"/>
      <c r="AQ10" s="12"/>
      <c r="AR10" s="12"/>
      <c r="AS10" t="s">
        <v>3007</v>
      </c>
      <c r="AT10" s="5" t="e">
        <f>VLOOKUP(C10,#REF!,3,0)</f>
        <v>#REF!</v>
      </c>
      <c r="AU10" t="e">
        <f>VLOOKUP(C10,#REF!,6,0)</f>
        <v>#REF!</v>
      </c>
      <c r="AV10" s="5" t="e">
        <f>VLOOKUP(C10,#REF!,4,0)</f>
        <v>#REF!</v>
      </c>
      <c r="AW10" s="5" t="e">
        <f>VLOOKUP(C10,#REF!,6,0)</f>
        <v>#REF!</v>
      </c>
      <c r="AY10" s="41" t="e">
        <f t="shared" si="4"/>
        <v>#REF!</v>
      </c>
      <c r="AZ10" s="41" t="e">
        <f t="shared" si="5"/>
        <v>#REF!</v>
      </c>
      <c r="BA10" s="41" t="e">
        <f t="shared" si="6"/>
        <v>#REF!</v>
      </c>
      <c r="BB10" s="42" t="e">
        <f t="shared" si="11"/>
        <v>#REF!</v>
      </c>
      <c r="BC10" s="42" t="e">
        <f t="shared" si="11"/>
        <v>#REF!</v>
      </c>
      <c r="BD10" s="43" t="str">
        <f t="shared" si="12"/>
        <v>NA</v>
      </c>
      <c r="BE10" s="5" t="e">
        <f t="shared" si="13"/>
        <v>#REF!</v>
      </c>
      <c r="BF10" s="42" t="e">
        <f t="shared" si="14"/>
        <v>#REF!</v>
      </c>
    </row>
    <row r="11" spans="1:58" x14ac:dyDescent="0.25">
      <c r="A11">
        <v>68</v>
      </c>
      <c r="B11" s="4">
        <v>42762</v>
      </c>
      <c r="C11" t="s">
        <v>448</v>
      </c>
      <c r="D11" s="5" t="e">
        <f>VLOOKUP(C11,#REF!,3,0)</f>
        <v>#REF!</v>
      </c>
      <c r="E11" s="5">
        <v>0.36436342592592591</v>
      </c>
      <c r="F11" s="36">
        <f t="shared" si="1"/>
        <v>8</v>
      </c>
      <c r="G11" s="5"/>
      <c r="H11" s="5"/>
      <c r="I11" s="5"/>
      <c r="J11" s="5">
        <v>0.36572916666666666</v>
      </c>
      <c r="K11" s="5"/>
      <c r="L11" s="5"/>
      <c r="M11" s="5"/>
      <c r="N11" s="5">
        <v>1.3888888888888889E-3</v>
      </c>
      <c r="O11" s="5">
        <f t="shared" si="2"/>
        <v>0.36297453703703703</v>
      </c>
      <c r="P11" s="5"/>
      <c r="Q11" s="5"/>
      <c r="R11" s="5"/>
      <c r="S11" s="5"/>
      <c r="T11" s="5"/>
      <c r="U11" s="5"/>
      <c r="V11" s="5"/>
      <c r="W11">
        <v>4</v>
      </c>
      <c r="AA11">
        <f t="shared" si="3"/>
        <v>1</v>
      </c>
      <c r="AB11" s="6">
        <v>42762.364363425928</v>
      </c>
      <c r="AC11" s="6" t="s">
        <v>2997</v>
      </c>
      <c r="AD11" s="6" t="s">
        <v>2997</v>
      </c>
      <c r="AE11" s="6" t="s">
        <v>2997</v>
      </c>
      <c r="AF11" s="6">
        <v>42762.365729166668</v>
      </c>
      <c r="AG11" s="6" t="s">
        <v>2997</v>
      </c>
      <c r="AH11" s="6" t="s">
        <v>2997</v>
      </c>
      <c r="AI11" s="6" t="s">
        <v>2997</v>
      </c>
      <c r="AJ11">
        <v>1</v>
      </c>
      <c r="AK11" s="5">
        <v>1.3657407407407507E-3</v>
      </c>
      <c r="AL11" s="5" t="s">
        <v>2997</v>
      </c>
      <c r="AM11" s="5" t="s">
        <v>2997</v>
      </c>
      <c r="AN11" s="5" t="s">
        <v>2997</v>
      </c>
      <c r="AO11" s="12">
        <v>1.9666666666666668</v>
      </c>
      <c r="AP11" s="12"/>
      <c r="AQ11" s="12"/>
      <c r="AR11" s="12"/>
      <c r="AS11" t="s">
        <v>3007</v>
      </c>
      <c r="AT11" s="5" t="e">
        <f>VLOOKUP(C11,#REF!,3,0)</f>
        <v>#REF!</v>
      </c>
      <c r="AU11" t="e">
        <f>VLOOKUP(C11,#REF!,6,0)</f>
        <v>#REF!</v>
      </c>
      <c r="AV11" s="5" t="e">
        <f>VLOOKUP(C11,#REF!,4,0)</f>
        <v>#REF!</v>
      </c>
      <c r="AW11" s="5" t="e">
        <f>VLOOKUP(C11,#REF!,6,0)</f>
        <v>#REF!</v>
      </c>
      <c r="AY11" s="41" t="e">
        <f t="shared" si="4"/>
        <v>#REF!</v>
      </c>
      <c r="AZ11" s="41" t="e">
        <f t="shared" si="5"/>
        <v>#REF!</v>
      </c>
      <c r="BA11" s="41" t="e">
        <f t="shared" si="6"/>
        <v>#REF!</v>
      </c>
      <c r="BB11" s="42" t="e">
        <f t="shared" si="11"/>
        <v>#REF!</v>
      </c>
      <c r="BC11" s="42" t="e">
        <f t="shared" si="11"/>
        <v>#REF!</v>
      </c>
      <c r="BD11" s="43" t="str">
        <f t="shared" si="12"/>
        <v>NA</v>
      </c>
      <c r="BE11" s="5" t="e">
        <f t="shared" si="13"/>
        <v>#REF!</v>
      </c>
      <c r="BF11" s="42" t="e">
        <f t="shared" si="14"/>
        <v>#REF!</v>
      </c>
    </row>
    <row r="12" spans="1:58" x14ac:dyDescent="0.25">
      <c r="A12">
        <v>69</v>
      </c>
      <c r="B12" s="4">
        <v>42762</v>
      </c>
      <c r="C12" t="s">
        <v>21</v>
      </c>
      <c r="D12" s="5" t="e">
        <f>VLOOKUP(C12,#REF!,3,0)</f>
        <v>#REF!</v>
      </c>
      <c r="E12" s="5">
        <v>0.36511574074074077</v>
      </c>
      <c r="F12" s="36">
        <f t="shared" si="1"/>
        <v>8</v>
      </c>
      <c r="G12" s="5">
        <v>0.38172453703703701</v>
      </c>
      <c r="H12" s="5">
        <v>0.41189814814814812</v>
      </c>
      <c r="I12" s="5"/>
      <c r="J12" s="5">
        <v>0.36736111111111108</v>
      </c>
      <c r="K12" s="5">
        <v>0.38537037037037036</v>
      </c>
      <c r="L12" s="5">
        <v>0.41288194444444443</v>
      </c>
      <c r="M12" s="5"/>
      <c r="N12" s="5">
        <v>1.3888888888888889E-3</v>
      </c>
      <c r="O12" s="5">
        <f t="shared" si="2"/>
        <v>0.36372685185185188</v>
      </c>
      <c r="P12" s="5"/>
      <c r="Q12" s="5"/>
      <c r="R12" s="5"/>
      <c r="S12" s="5"/>
      <c r="T12" s="5"/>
      <c r="U12" s="5"/>
      <c r="V12" s="5"/>
      <c r="W12">
        <v>2</v>
      </c>
      <c r="X12">
        <v>4</v>
      </c>
      <c r="Y12">
        <v>3</v>
      </c>
      <c r="AA12">
        <f t="shared" si="3"/>
        <v>3</v>
      </c>
      <c r="AB12" s="6">
        <v>42762.365115740744</v>
      </c>
      <c r="AC12" s="6">
        <v>42762.381724537037</v>
      </c>
      <c r="AD12" s="6">
        <v>42762.411898148152</v>
      </c>
      <c r="AE12" s="6" t="s">
        <v>2997</v>
      </c>
      <c r="AF12" s="6">
        <v>42762.367361111108</v>
      </c>
      <c r="AG12" s="6">
        <v>42762.385370370372</v>
      </c>
      <c r="AH12" s="6">
        <v>42762.412881944445</v>
      </c>
      <c r="AI12" s="6" t="s">
        <v>2997</v>
      </c>
      <c r="AJ12">
        <v>3</v>
      </c>
      <c r="AK12" s="5">
        <v>2.2453703703703143E-3</v>
      </c>
      <c r="AL12" s="5">
        <v>3.6458333333333481E-3</v>
      </c>
      <c r="AM12" s="5">
        <v>9.8379629629630205E-4</v>
      </c>
      <c r="AN12" s="5" t="s">
        <v>2997</v>
      </c>
      <c r="AO12" s="12">
        <v>3.2333333333333334</v>
      </c>
      <c r="AP12" s="12">
        <v>5.25</v>
      </c>
      <c r="AQ12" s="12">
        <v>1.4166666666666667</v>
      </c>
      <c r="AR12" s="12"/>
      <c r="AS12" t="s">
        <v>3007</v>
      </c>
      <c r="AT12" s="5" t="e">
        <f>VLOOKUP(C12,#REF!,3,0)</f>
        <v>#REF!</v>
      </c>
      <c r="AU12" t="e">
        <f>VLOOKUP(C12,#REF!,6,0)</f>
        <v>#REF!</v>
      </c>
      <c r="AV12" s="5" t="e">
        <f>VLOOKUP(C12,#REF!,4,0)</f>
        <v>#REF!</v>
      </c>
      <c r="AW12" s="5" t="e">
        <f>VLOOKUP(C12,#REF!,6,0)</f>
        <v>#REF!</v>
      </c>
      <c r="AY12" s="41" t="e">
        <f t="shared" si="4"/>
        <v>#REF!</v>
      </c>
      <c r="AZ12" s="41" t="e">
        <f t="shared" si="5"/>
        <v>#REF!</v>
      </c>
      <c r="BA12" s="41" t="e">
        <f t="shared" si="6"/>
        <v>#REF!</v>
      </c>
      <c r="BB12" s="42" t="e">
        <f t="shared" si="11"/>
        <v>#REF!</v>
      </c>
      <c r="BC12" s="42" t="e">
        <f t="shared" si="11"/>
        <v>#REF!</v>
      </c>
      <c r="BD12" s="43" t="str">
        <f t="shared" si="12"/>
        <v>NA</v>
      </c>
      <c r="BE12" s="5" t="e">
        <f t="shared" si="13"/>
        <v>#REF!</v>
      </c>
      <c r="BF12" s="42" t="e">
        <f t="shared" si="14"/>
        <v>#REF!</v>
      </c>
    </row>
    <row r="13" spans="1:58" x14ac:dyDescent="0.25">
      <c r="A13">
        <v>72</v>
      </c>
      <c r="B13" s="4">
        <v>42762</v>
      </c>
      <c r="C13" t="s">
        <v>227</v>
      </c>
      <c r="D13" s="5" t="e">
        <f>VLOOKUP(C13,#REF!,3,0)</f>
        <v>#REF!</v>
      </c>
      <c r="E13" s="5">
        <v>0.36667824074074074</v>
      </c>
      <c r="F13" s="36">
        <f t="shared" si="1"/>
        <v>8</v>
      </c>
      <c r="G13" s="5"/>
      <c r="H13" s="5"/>
      <c r="I13" s="5"/>
      <c r="J13" s="5">
        <v>0.36778935185185185</v>
      </c>
      <c r="K13" s="5"/>
      <c r="L13" s="5"/>
      <c r="M13" s="5"/>
      <c r="N13" s="5">
        <v>1.3888888888888889E-3</v>
      </c>
      <c r="O13" s="5">
        <f t="shared" si="2"/>
        <v>0.36528935185185185</v>
      </c>
      <c r="P13" s="5"/>
      <c r="Q13" s="5"/>
      <c r="R13" s="5"/>
      <c r="S13" s="5"/>
      <c r="T13" s="5"/>
      <c r="U13" s="5"/>
      <c r="V13" s="5"/>
      <c r="W13">
        <v>3</v>
      </c>
      <c r="AA13">
        <f t="shared" si="3"/>
        <v>1</v>
      </c>
      <c r="AB13" s="6">
        <v>42762.366678240738</v>
      </c>
      <c r="AC13" s="6" t="s">
        <v>2997</v>
      </c>
      <c r="AD13" s="6" t="s">
        <v>2997</v>
      </c>
      <c r="AE13" s="6" t="s">
        <v>2997</v>
      </c>
      <c r="AF13" s="6">
        <v>42762.367789351854</v>
      </c>
      <c r="AG13" s="6" t="s">
        <v>2997</v>
      </c>
      <c r="AH13" s="6" t="s">
        <v>2997</v>
      </c>
      <c r="AI13" s="6" t="s">
        <v>2997</v>
      </c>
      <c r="AJ13">
        <v>1</v>
      </c>
      <c r="AK13" s="5">
        <v>1.1111111111111183E-3</v>
      </c>
      <c r="AL13" s="5" t="s">
        <v>2997</v>
      </c>
      <c r="AM13" s="5" t="s">
        <v>2997</v>
      </c>
      <c r="AN13" s="5" t="s">
        <v>2997</v>
      </c>
      <c r="AO13" s="12">
        <v>1.6</v>
      </c>
      <c r="AP13" s="12"/>
      <c r="AQ13" s="12"/>
      <c r="AR13" s="12"/>
      <c r="AS13" t="s">
        <v>3007</v>
      </c>
      <c r="AT13" s="5" t="e">
        <f>VLOOKUP(C13,#REF!,3,0)</f>
        <v>#REF!</v>
      </c>
      <c r="AU13" t="e">
        <f>VLOOKUP(C13,#REF!,6,0)</f>
        <v>#REF!</v>
      </c>
      <c r="AV13" s="5" t="e">
        <f>VLOOKUP(C13,#REF!,4,0)</f>
        <v>#REF!</v>
      </c>
      <c r="AW13" s="5" t="e">
        <f>VLOOKUP(C13,#REF!,6,0)</f>
        <v>#REF!</v>
      </c>
      <c r="AY13" s="41" t="e">
        <f t="shared" si="4"/>
        <v>#REF!</v>
      </c>
      <c r="AZ13" s="41" t="e">
        <f t="shared" si="5"/>
        <v>#REF!</v>
      </c>
      <c r="BA13" s="41" t="e">
        <f t="shared" si="6"/>
        <v>#REF!</v>
      </c>
      <c r="BB13" s="42" t="e">
        <f t="shared" si="11"/>
        <v>#REF!</v>
      </c>
      <c r="BC13" s="42" t="e">
        <f t="shared" si="11"/>
        <v>#REF!</v>
      </c>
      <c r="BD13" s="43" t="str">
        <f t="shared" si="12"/>
        <v>NA</v>
      </c>
      <c r="BE13" s="5" t="e">
        <f t="shared" si="13"/>
        <v>#REF!</v>
      </c>
      <c r="BF13" s="42" t="e">
        <f t="shared" si="14"/>
        <v>#REF!</v>
      </c>
    </row>
    <row r="14" spans="1:58" x14ac:dyDescent="0.25">
      <c r="A14">
        <v>75</v>
      </c>
      <c r="B14" s="4">
        <v>42762</v>
      </c>
      <c r="C14" t="s">
        <v>658</v>
      </c>
      <c r="D14" s="5" t="e">
        <f>VLOOKUP(C14,#REF!,3,0)</f>
        <v>#REF!</v>
      </c>
      <c r="E14" s="5">
        <v>0.36755787037037035</v>
      </c>
      <c r="F14" s="36">
        <f t="shared" si="1"/>
        <v>8</v>
      </c>
      <c r="G14" s="5"/>
      <c r="H14" s="5"/>
      <c r="I14" s="5"/>
      <c r="J14" s="5">
        <v>0.36910879629629628</v>
      </c>
      <c r="K14" s="5"/>
      <c r="L14" s="5"/>
      <c r="M14" s="5"/>
      <c r="N14" s="5">
        <v>1.3888888888888889E-3</v>
      </c>
      <c r="O14" s="5">
        <f t="shared" si="2"/>
        <v>0.36616898148148147</v>
      </c>
      <c r="P14" s="5"/>
      <c r="Q14" s="5"/>
      <c r="R14" s="5"/>
      <c r="S14" s="5"/>
      <c r="T14" s="5"/>
      <c r="U14" s="5"/>
      <c r="V14" s="5"/>
      <c r="W14">
        <v>5</v>
      </c>
      <c r="AA14">
        <f t="shared" si="3"/>
        <v>1</v>
      </c>
      <c r="AB14" s="6">
        <v>42762.36755787037</v>
      </c>
      <c r="AC14" s="6" t="s">
        <v>2997</v>
      </c>
      <c r="AD14" s="6" t="s">
        <v>2997</v>
      </c>
      <c r="AE14" s="6" t="s">
        <v>2997</v>
      </c>
      <c r="AF14" s="6">
        <v>42762.369108796294</v>
      </c>
      <c r="AG14" s="6" t="s">
        <v>2997</v>
      </c>
      <c r="AH14" s="6" t="s">
        <v>2997</v>
      </c>
      <c r="AI14" s="6" t="s">
        <v>2997</v>
      </c>
      <c r="AJ14">
        <v>1</v>
      </c>
      <c r="AK14" s="5">
        <v>1.5509259259259278E-3</v>
      </c>
      <c r="AL14" s="5" t="s">
        <v>2997</v>
      </c>
      <c r="AM14" s="5" t="s">
        <v>2997</v>
      </c>
      <c r="AN14" s="5" t="s">
        <v>2997</v>
      </c>
      <c r="AO14" s="12">
        <v>2.2333333333333334</v>
      </c>
      <c r="AP14" s="12"/>
      <c r="AQ14" s="12"/>
      <c r="AR14" s="12"/>
      <c r="AS14" t="s">
        <v>3007</v>
      </c>
      <c r="AT14" s="5" t="e">
        <f>VLOOKUP(C14,#REF!,3,0)</f>
        <v>#REF!</v>
      </c>
      <c r="AU14" t="e">
        <f>VLOOKUP(C14,#REF!,6,0)</f>
        <v>#REF!</v>
      </c>
      <c r="AV14" s="5" t="e">
        <f>VLOOKUP(C14,#REF!,4,0)</f>
        <v>#REF!</v>
      </c>
      <c r="AW14" s="5" t="e">
        <f>VLOOKUP(C14,#REF!,6,0)</f>
        <v>#REF!</v>
      </c>
      <c r="AY14" s="41" t="e">
        <f t="shared" si="4"/>
        <v>#REF!</v>
      </c>
      <c r="AZ14" s="41" t="e">
        <f t="shared" si="5"/>
        <v>#REF!</v>
      </c>
      <c r="BA14" s="41" t="e">
        <f t="shared" si="6"/>
        <v>#REF!</v>
      </c>
      <c r="BB14" s="42" t="e">
        <f t="shared" si="11"/>
        <v>#REF!</v>
      </c>
      <c r="BC14" s="42" t="e">
        <f t="shared" si="11"/>
        <v>#REF!</v>
      </c>
      <c r="BD14" s="43" t="str">
        <f t="shared" si="12"/>
        <v>NA</v>
      </c>
      <c r="BE14" s="5" t="e">
        <f t="shared" si="13"/>
        <v>#REF!</v>
      </c>
      <c r="BF14" s="42" t="e">
        <f t="shared" si="14"/>
        <v>#REF!</v>
      </c>
    </row>
    <row r="15" spans="1:58" x14ac:dyDescent="0.25">
      <c r="A15">
        <v>78</v>
      </c>
      <c r="B15" s="4">
        <v>42762</v>
      </c>
      <c r="C15" t="s">
        <v>228</v>
      </c>
      <c r="D15" s="5" t="e">
        <f>VLOOKUP(C15,#REF!,3,0)</f>
        <v>#REF!</v>
      </c>
      <c r="E15" s="5">
        <v>0.3696875</v>
      </c>
      <c r="F15" s="36">
        <f t="shared" si="1"/>
        <v>8</v>
      </c>
      <c r="G15" s="5"/>
      <c r="H15" s="5"/>
      <c r="I15" s="5"/>
      <c r="J15" s="5">
        <v>0.3706828703703704</v>
      </c>
      <c r="K15" s="5"/>
      <c r="L15" s="5"/>
      <c r="M15" s="5"/>
      <c r="N15" s="5">
        <v>1.3888888888888889E-3</v>
      </c>
      <c r="O15" s="5">
        <f t="shared" si="2"/>
        <v>0.36829861111111112</v>
      </c>
      <c r="P15" s="5"/>
      <c r="Q15" s="5"/>
      <c r="R15" s="5"/>
      <c r="S15" s="5"/>
      <c r="T15" s="5"/>
      <c r="U15" s="5"/>
      <c r="V15" s="5"/>
      <c r="W15">
        <v>3</v>
      </c>
      <c r="AA15">
        <f t="shared" si="3"/>
        <v>1</v>
      </c>
      <c r="AB15" s="6">
        <v>42762.369687500002</v>
      </c>
      <c r="AC15" s="6" t="s">
        <v>2997</v>
      </c>
      <c r="AD15" s="6" t="s">
        <v>2997</v>
      </c>
      <c r="AE15" s="6" t="s">
        <v>2997</v>
      </c>
      <c r="AF15" s="6">
        <v>42762.370682870373</v>
      </c>
      <c r="AG15" s="6" t="s">
        <v>2997</v>
      </c>
      <c r="AH15" s="6" t="s">
        <v>2997</v>
      </c>
      <c r="AI15" s="6" t="s">
        <v>2997</v>
      </c>
      <c r="AJ15">
        <v>1</v>
      </c>
      <c r="AK15" s="5">
        <v>9.9537037037039644E-4</v>
      </c>
      <c r="AL15" s="5" t="s">
        <v>2997</v>
      </c>
      <c r="AM15" s="5" t="s">
        <v>2997</v>
      </c>
      <c r="AN15" s="5" t="s">
        <v>2997</v>
      </c>
      <c r="AO15" s="12">
        <v>1.4333333333333333</v>
      </c>
      <c r="AP15" s="12"/>
      <c r="AQ15" s="12"/>
      <c r="AR15" s="12"/>
      <c r="AS15" t="s">
        <v>3007</v>
      </c>
      <c r="AT15" s="5" t="e">
        <f>VLOOKUP(C15,#REF!,3,0)</f>
        <v>#REF!</v>
      </c>
      <c r="AU15" t="e">
        <f>VLOOKUP(C15,#REF!,6,0)</f>
        <v>#REF!</v>
      </c>
      <c r="AV15" s="38">
        <v>0.42222222222222222</v>
      </c>
      <c r="AW15" s="38">
        <v>0.42222222222222222</v>
      </c>
      <c r="AY15" s="41" t="e">
        <f t="shared" si="4"/>
        <v>#REF!</v>
      </c>
      <c r="AZ15" s="41">
        <f t="shared" si="5"/>
        <v>5.2534722222222219E-2</v>
      </c>
      <c r="BA15" s="41" t="e">
        <f t="shared" si="6"/>
        <v>#REF!</v>
      </c>
      <c r="BB15" s="42" t="e">
        <f t="shared" si="11"/>
        <v>#REF!</v>
      </c>
      <c r="BC15" s="42">
        <f t="shared" si="11"/>
        <v>75.650000000000006</v>
      </c>
      <c r="BD15" s="43" t="str">
        <f t="shared" si="12"/>
        <v>NA</v>
      </c>
      <c r="BE15" s="5" t="e">
        <f t="shared" si="13"/>
        <v>#REF!</v>
      </c>
      <c r="BF15" s="42" t="e">
        <f t="shared" si="14"/>
        <v>#REF!</v>
      </c>
    </row>
    <row r="16" spans="1:58" x14ac:dyDescent="0.25">
      <c r="A16">
        <v>81</v>
      </c>
      <c r="B16" s="4">
        <v>42762</v>
      </c>
      <c r="C16" t="s">
        <v>660</v>
      </c>
      <c r="D16" s="5" t="e">
        <f>VLOOKUP(C16,#REF!,3,0)</f>
        <v>#REF!</v>
      </c>
      <c r="E16" s="5">
        <v>0.37025462962962963</v>
      </c>
      <c r="F16" s="36">
        <f t="shared" si="1"/>
        <v>8</v>
      </c>
      <c r="G16" s="5"/>
      <c r="H16" s="5"/>
      <c r="I16" s="5"/>
      <c r="J16" s="5">
        <v>0.37310185185185185</v>
      </c>
      <c r="K16" s="5"/>
      <c r="L16" s="5"/>
      <c r="M16" s="5"/>
      <c r="N16" s="5">
        <v>1.3888888888888889E-3</v>
      </c>
      <c r="O16" s="5">
        <f t="shared" si="2"/>
        <v>0.36886574074074074</v>
      </c>
      <c r="P16" s="5"/>
      <c r="Q16" s="5"/>
      <c r="R16" s="5"/>
      <c r="S16" s="5"/>
      <c r="T16" s="5"/>
      <c r="U16" s="5"/>
      <c r="V16" s="5"/>
      <c r="W16">
        <v>5</v>
      </c>
      <c r="AA16">
        <f t="shared" si="3"/>
        <v>1</v>
      </c>
      <c r="AB16" s="6">
        <v>42762.370254629626</v>
      </c>
      <c r="AC16" s="6" t="s">
        <v>2997</v>
      </c>
      <c r="AD16" s="6" t="s">
        <v>2997</v>
      </c>
      <c r="AE16" s="6" t="s">
        <v>2997</v>
      </c>
      <c r="AF16" s="6">
        <v>42762.373101851852</v>
      </c>
      <c r="AG16" s="6" t="s">
        <v>2997</v>
      </c>
      <c r="AH16" s="6" t="s">
        <v>2997</v>
      </c>
      <c r="AI16" s="6" t="s">
        <v>2997</v>
      </c>
      <c r="AJ16">
        <v>1</v>
      </c>
      <c r="AK16" s="5">
        <v>2.8472222222222232E-3</v>
      </c>
      <c r="AL16" s="5" t="s">
        <v>2997</v>
      </c>
      <c r="AM16" s="5" t="s">
        <v>2997</v>
      </c>
      <c r="AN16" s="5" t="s">
        <v>2997</v>
      </c>
      <c r="AO16" s="12">
        <v>4.0999999999999996</v>
      </c>
      <c r="AP16" s="12"/>
      <c r="AQ16" s="12"/>
      <c r="AR16" s="12"/>
      <c r="AS16" t="s">
        <v>3007</v>
      </c>
      <c r="AT16" s="5" t="e">
        <f>VLOOKUP(C16,#REF!,3,0)</f>
        <v>#REF!</v>
      </c>
      <c r="AU16" t="e">
        <f>VLOOKUP(C16,#REF!,6,0)</f>
        <v>#REF!</v>
      </c>
      <c r="AV16" s="5" t="e">
        <f>VLOOKUP(C16,#REF!,4,0)</f>
        <v>#REF!</v>
      </c>
      <c r="AW16" s="5" t="e">
        <f>VLOOKUP(C16,#REF!,6,0)</f>
        <v>#REF!</v>
      </c>
      <c r="AY16" s="41" t="e">
        <f t="shared" si="4"/>
        <v>#REF!</v>
      </c>
      <c r="AZ16" s="41" t="e">
        <f t="shared" si="5"/>
        <v>#REF!</v>
      </c>
      <c r="BA16" s="41" t="e">
        <f t="shared" si="6"/>
        <v>#REF!</v>
      </c>
      <c r="BB16" s="42" t="e">
        <f t="shared" si="11"/>
        <v>#REF!</v>
      </c>
      <c r="BC16" s="42" t="e">
        <f t="shared" si="11"/>
        <v>#REF!</v>
      </c>
      <c r="BD16" s="43" t="str">
        <f t="shared" si="12"/>
        <v>NA</v>
      </c>
      <c r="BE16" s="5" t="e">
        <f t="shared" si="13"/>
        <v>#REF!</v>
      </c>
      <c r="BF16" s="42" t="e">
        <f t="shared" si="14"/>
        <v>#REF!</v>
      </c>
    </row>
    <row r="17" spans="1:58" x14ac:dyDescent="0.25">
      <c r="A17">
        <v>82</v>
      </c>
      <c r="B17" s="4">
        <v>42762</v>
      </c>
      <c r="C17" t="s">
        <v>451</v>
      </c>
      <c r="D17" s="5" t="e">
        <f>VLOOKUP(C17,#REF!,3,0)</f>
        <v>#REF!</v>
      </c>
      <c r="E17" s="5">
        <v>0.37082175925925925</v>
      </c>
      <c r="F17" s="36">
        <f t="shared" si="1"/>
        <v>8</v>
      </c>
      <c r="G17" s="5"/>
      <c r="H17" s="5"/>
      <c r="I17" s="5"/>
      <c r="J17" s="5">
        <v>0.37155092592592592</v>
      </c>
      <c r="K17" s="5"/>
      <c r="L17" s="5"/>
      <c r="M17" s="5"/>
      <c r="N17" s="5">
        <v>1.3888888888888889E-3</v>
      </c>
      <c r="O17" s="5">
        <f t="shared" si="2"/>
        <v>0.36943287037037037</v>
      </c>
      <c r="P17" s="5"/>
      <c r="Q17" s="5"/>
      <c r="R17" s="5"/>
      <c r="S17" s="5"/>
      <c r="T17" s="5"/>
      <c r="U17" s="5"/>
      <c r="V17" s="5"/>
      <c r="W17">
        <v>4</v>
      </c>
      <c r="AA17">
        <f t="shared" si="3"/>
        <v>1</v>
      </c>
      <c r="AB17" s="6">
        <v>42762.370821759258</v>
      </c>
      <c r="AC17" s="6" t="s">
        <v>2997</v>
      </c>
      <c r="AD17" s="6" t="s">
        <v>2997</v>
      </c>
      <c r="AE17" s="6" t="s">
        <v>2997</v>
      </c>
      <c r="AF17" s="6">
        <v>42762.371550925927</v>
      </c>
      <c r="AG17" s="6" t="s">
        <v>2997</v>
      </c>
      <c r="AH17" s="6" t="s">
        <v>2997</v>
      </c>
      <c r="AI17" s="6" t="s">
        <v>2997</v>
      </c>
      <c r="AJ17">
        <v>1</v>
      </c>
      <c r="AK17" s="5">
        <v>7.2916666666666963E-4</v>
      </c>
      <c r="AL17" s="5" t="s">
        <v>2997</v>
      </c>
      <c r="AM17" s="5" t="s">
        <v>2997</v>
      </c>
      <c r="AN17" s="5" t="s">
        <v>2997</v>
      </c>
      <c r="AO17" s="12">
        <v>1.05</v>
      </c>
      <c r="AP17" s="12"/>
      <c r="AQ17" s="12"/>
      <c r="AR17" s="12"/>
      <c r="AS17" t="s">
        <v>3007</v>
      </c>
      <c r="AT17" s="5" t="e">
        <f>VLOOKUP(C17,#REF!,3,0)</f>
        <v>#REF!</v>
      </c>
      <c r="AU17" t="e">
        <f>VLOOKUP(C17,#REF!,6,0)</f>
        <v>#REF!</v>
      </c>
      <c r="AV17" s="38">
        <v>0.38819444444444445</v>
      </c>
      <c r="AW17" s="38">
        <v>0.38819444444444445</v>
      </c>
      <c r="AY17" s="41" t="e">
        <f t="shared" si="4"/>
        <v>#REF!</v>
      </c>
      <c r="AZ17" s="41">
        <f t="shared" si="5"/>
        <v>1.7372685185185199E-2</v>
      </c>
      <c r="BA17" s="41" t="e">
        <f t="shared" si="6"/>
        <v>#REF!</v>
      </c>
      <c r="BB17" s="42" t="e">
        <f t="shared" si="11"/>
        <v>#REF!</v>
      </c>
      <c r="BC17" s="42">
        <f t="shared" si="11"/>
        <v>25.016666666666666</v>
      </c>
      <c r="BD17" s="43" t="str">
        <f t="shared" si="12"/>
        <v>NA</v>
      </c>
      <c r="BE17" s="5" t="e">
        <f t="shared" si="13"/>
        <v>#REF!</v>
      </c>
      <c r="BF17" s="42" t="e">
        <f t="shared" si="14"/>
        <v>#REF!</v>
      </c>
    </row>
    <row r="18" spans="1:58" x14ac:dyDescent="0.25">
      <c r="A18">
        <v>84</v>
      </c>
      <c r="B18" s="4">
        <v>42762</v>
      </c>
      <c r="C18" t="s">
        <v>24</v>
      </c>
      <c r="D18" s="5" t="e">
        <f>VLOOKUP(C18,#REF!,3,0)</f>
        <v>#REF!</v>
      </c>
      <c r="E18" s="5">
        <v>0.37145833333333328</v>
      </c>
      <c r="F18" s="36">
        <f t="shared" si="1"/>
        <v>8</v>
      </c>
      <c r="G18" s="5"/>
      <c r="H18" s="5"/>
      <c r="I18" s="5"/>
      <c r="J18" s="5">
        <v>0.37302083333333336</v>
      </c>
      <c r="K18" s="5"/>
      <c r="L18" s="5"/>
      <c r="M18" s="5"/>
      <c r="N18" s="5">
        <v>1.3888888888888889E-3</v>
      </c>
      <c r="O18" s="5">
        <f t="shared" si="2"/>
        <v>0.3700694444444444</v>
      </c>
      <c r="P18" s="5"/>
      <c r="Q18" s="5"/>
      <c r="R18" s="5"/>
      <c r="S18" s="5"/>
      <c r="T18" s="5"/>
      <c r="U18" s="5"/>
      <c r="V18" s="5"/>
      <c r="W18">
        <v>2</v>
      </c>
      <c r="AA18">
        <f t="shared" si="3"/>
        <v>1</v>
      </c>
      <c r="AB18" s="6">
        <v>42762.371458333335</v>
      </c>
      <c r="AC18" s="6" t="s">
        <v>2997</v>
      </c>
      <c r="AD18" s="6" t="s">
        <v>2997</v>
      </c>
      <c r="AE18" s="6" t="s">
        <v>2997</v>
      </c>
      <c r="AF18" s="6">
        <v>42762.373020833336</v>
      </c>
      <c r="AG18" s="6" t="s">
        <v>2997</v>
      </c>
      <c r="AH18" s="6" t="s">
        <v>2997</v>
      </c>
      <c r="AI18" s="6" t="s">
        <v>2997</v>
      </c>
      <c r="AJ18">
        <v>1</v>
      </c>
      <c r="AK18" s="5">
        <v>1.5625000000000777E-3</v>
      </c>
      <c r="AL18" s="5" t="s">
        <v>2997</v>
      </c>
      <c r="AM18" s="5" t="s">
        <v>2997</v>
      </c>
      <c r="AN18" s="5" t="s">
        <v>2997</v>
      </c>
      <c r="AO18" s="12">
        <v>2.25</v>
      </c>
      <c r="AP18" s="12"/>
      <c r="AQ18" s="12"/>
      <c r="AR18" s="12"/>
      <c r="AS18" t="s">
        <v>3007</v>
      </c>
      <c r="AT18" s="5" t="e">
        <f>VLOOKUP(C18,#REF!,3,0)</f>
        <v>#REF!</v>
      </c>
      <c r="AU18" t="e">
        <f>VLOOKUP(C18,#REF!,6,0)</f>
        <v>#REF!</v>
      </c>
      <c r="AV18" s="5" t="e">
        <f>VLOOKUP(C18,#REF!,4,0)</f>
        <v>#REF!</v>
      </c>
      <c r="AW18" s="5" t="e">
        <f>VLOOKUP(C18,#REF!,6,0)</f>
        <v>#REF!</v>
      </c>
      <c r="AY18" s="41" t="e">
        <f t="shared" si="4"/>
        <v>#REF!</v>
      </c>
      <c r="AZ18" s="41" t="e">
        <f t="shared" si="5"/>
        <v>#REF!</v>
      </c>
      <c r="BA18" s="41" t="e">
        <f t="shared" si="6"/>
        <v>#REF!</v>
      </c>
      <c r="BB18" s="42" t="e">
        <f t="shared" si="11"/>
        <v>#REF!</v>
      </c>
      <c r="BC18" s="42" t="e">
        <f t="shared" si="11"/>
        <v>#REF!</v>
      </c>
      <c r="BD18" s="43" t="str">
        <f t="shared" si="12"/>
        <v>NA</v>
      </c>
      <c r="BE18" s="5" t="e">
        <f t="shared" si="13"/>
        <v>#REF!</v>
      </c>
      <c r="BF18" s="42" t="e">
        <f t="shared" si="14"/>
        <v>#REF!</v>
      </c>
    </row>
    <row r="19" spans="1:58" x14ac:dyDescent="0.25">
      <c r="A19">
        <v>87</v>
      </c>
      <c r="B19" s="4">
        <v>42762</v>
      </c>
      <c r="C19" t="s">
        <v>661</v>
      </c>
      <c r="D19" s="5" t="e">
        <f>VLOOKUP(C19,#REF!,3,0)</f>
        <v>#REF!</v>
      </c>
      <c r="E19" s="5">
        <v>0.37342592592592588</v>
      </c>
      <c r="F19" s="36">
        <f t="shared" si="1"/>
        <v>8</v>
      </c>
      <c r="G19" s="5"/>
      <c r="H19" s="5"/>
      <c r="I19" s="5"/>
      <c r="J19" s="5">
        <v>0.3759953703703704</v>
      </c>
      <c r="K19" s="5"/>
      <c r="L19" s="5"/>
      <c r="M19" s="5"/>
      <c r="N19" s="5">
        <v>1.3888888888888889E-3</v>
      </c>
      <c r="O19" s="5">
        <f t="shared" si="2"/>
        <v>0.372037037037037</v>
      </c>
      <c r="P19" s="5"/>
      <c r="Q19" s="5"/>
      <c r="R19" s="5"/>
      <c r="S19" s="5"/>
      <c r="T19" s="5"/>
      <c r="U19" s="5"/>
      <c r="V19" s="5"/>
      <c r="W19">
        <v>5</v>
      </c>
      <c r="AA19">
        <f t="shared" si="3"/>
        <v>1</v>
      </c>
      <c r="AB19" s="6">
        <v>42762.373425925929</v>
      </c>
      <c r="AC19" s="6" t="s">
        <v>2997</v>
      </c>
      <c r="AD19" s="6" t="s">
        <v>2997</v>
      </c>
      <c r="AE19" s="6" t="s">
        <v>2997</v>
      </c>
      <c r="AF19" s="6">
        <v>42762.37599537037</v>
      </c>
      <c r="AG19" s="6" t="s">
        <v>2997</v>
      </c>
      <c r="AH19" s="6" t="s">
        <v>2997</v>
      </c>
      <c r="AI19" s="6" t="s">
        <v>2997</v>
      </c>
      <c r="AJ19">
        <v>1</v>
      </c>
      <c r="AK19" s="5">
        <v>2.569444444444513E-3</v>
      </c>
      <c r="AL19" s="5" t="s">
        <v>2997</v>
      </c>
      <c r="AM19" s="5" t="s">
        <v>2997</v>
      </c>
      <c r="AN19" s="5" t="s">
        <v>2997</v>
      </c>
      <c r="AO19" s="12">
        <v>3.7</v>
      </c>
      <c r="AP19" s="12"/>
      <c r="AQ19" s="12"/>
      <c r="AR19" s="12"/>
      <c r="AS19" t="s">
        <v>3007</v>
      </c>
      <c r="AT19" s="5" t="s">
        <v>3040</v>
      </c>
      <c r="AU19" s="5" t="s">
        <v>3040</v>
      </c>
      <c r="AV19" s="5" t="e">
        <f>VLOOKUP(C19,#REF!,4,0)</f>
        <v>#REF!</v>
      </c>
      <c r="AW19" s="5" t="e">
        <f>VLOOKUP(C19,#REF!,6,0)</f>
        <v>#REF!</v>
      </c>
      <c r="AY19" s="41" t="e">
        <f t="shared" si="4"/>
        <v>#REF!</v>
      </c>
      <c r="AZ19" s="41" t="e">
        <f t="shared" si="5"/>
        <v>#REF!</v>
      </c>
      <c r="BA19" s="41" t="str">
        <f t="shared" si="6"/>
        <v>sin registro</v>
      </c>
      <c r="BB19" s="42" t="e">
        <f t="shared" si="11"/>
        <v>#REF!</v>
      </c>
      <c r="BC19" s="42" t="e">
        <f t="shared" si="11"/>
        <v>#REF!</v>
      </c>
      <c r="BD19" s="43" t="str">
        <f t="shared" si="12"/>
        <v>NA</v>
      </c>
      <c r="BE19" s="5" t="e">
        <f t="shared" si="13"/>
        <v>#REF!</v>
      </c>
      <c r="BF19" s="42" t="e">
        <f t="shared" si="14"/>
        <v>#REF!</v>
      </c>
    </row>
    <row r="20" spans="1:58" x14ac:dyDescent="0.25">
      <c r="A20">
        <v>89</v>
      </c>
      <c r="B20" s="4">
        <v>42762</v>
      </c>
      <c r="C20" t="s">
        <v>454</v>
      </c>
      <c r="D20" s="5" t="e">
        <f>VLOOKUP(C20,#REF!,3,0)</f>
        <v>#REF!</v>
      </c>
      <c r="E20" s="5">
        <v>0.37376157407407407</v>
      </c>
      <c r="F20" s="36">
        <f t="shared" si="1"/>
        <v>8</v>
      </c>
      <c r="G20" s="5"/>
      <c r="H20" s="5"/>
      <c r="I20" s="5"/>
      <c r="J20" s="5">
        <v>0.37460648148148151</v>
      </c>
      <c r="K20" s="5"/>
      <c r="L20" s="5"/>
      <c r="M20" s="5"/>
      <c r="N20" s="5">
        <v>1.3888888888888889E-3</v>
      </c>
      <c r="O20" s="5">
        <f t="shared" si="2"/>
        <v>0.37237268518518518</v>
      </c>
      <c r="P20" s="5"/>
      <c r="Q20" s="5"/>
      <c r="R20" s="5"/>
      <c r="S20" s="5"/>
      <c r="T20" s="5"/>
      <c r="U20" s="5"/>
      <c r="V20" s="5"/>
      <c r="W20">
        <v>4</v>
      </c>
      <c r="AA20">
        <f t="shared" si="3"/>
        <v>1</v>
      </c>
      <c r="AB20" s="6">
        <v>42762.373761574076</v>
      </c>
      <c r="AC20" s="6" t="s">
        <v>2997</v>
      </c>
      <c r="AD20" s="6" t="s">
        <v>2997</v>
      </c>
      <c r="AE20" s="6" t="s">
        <v>2997</v>
      </c>
      <c r="AF20" s="6">
        <v>42762.374606481484</v>
      </c>
      <c r="AG20" s="6" t="s">
        <v>2997</v>
      </c>
      <c r="AH20" s="6" t="s">
        <v>2997</v>
      </c>
      <c r="AI20" s="6" t="s">
        <v>2997</v>
      </c>
      <c r="AJ20">
        <v>1</v>
      </c>
      <c r="AK20" s="5">
        <v>8.4490740740744696E-4</v>
      </c>
      <c r="AL20" s="5" t="s">
        <v>2997</v>
      </c>
      <c r="AM20" s="5" t="s">
        <v>2997</v>
      </c>
      <c r="AN20" s="5" t="s">
        <v>2997</v>
      </c>
      <c r="AO20" s="12">
        <v>1.2166666666666668</v>
      </c>
      <c r="AP20" s="12"/>
      <c r="AQ20" s="12"/>
      <c r="AR20" s="12"/>
      <c r="AS20" t="s">
        <v>3007</v>
      </c>
      <c r="AT20" s="5" t="e">
        <f>VLOOKUP(C20,#REF!,3,0)</f>
        <v>#REF!</v>
      </c>
      <c r="AU20" t="e">
        <f>VLOOKUP(C20,#REF!,6,0)</f>
        <v>#REF!</v>
      </c>
      <c r="AV20" s="5" t="e">
        <f>VLOOKUP(C20,#REF!,4,0)</f>
        <v>#REF!</v>
      </c>
      <c r="AW20" s="5" t="e">
        <f>VLOOKUP(C20,#REF!,6,0)</f>
        <v>#REF!</v>
      </c>
      <c r="AY20" s="41" t="e">
        <f t="shared" si="4"/>
        <v>#REF!</v>
      </c>
      <c r="AZ20" s="41" t="e">
        <f t="shared" si="5"/>
        <v>#REF!</v>
      </c>
      <c r="BA20" s="41" t="e">
        <f t="shared" si="6"/>
        <v>#REF!</v>
      </c>
      <c r="BB20" s="42" t="e">
        <f t="shared" si="11"/>
        <v>#REF!</v>
      </c>
      <c r="BC20" s="42" t="e">
        <f t="shared" si="11"/>
        <v>#REF!</v>
      </c>
      <c r="BD20" s="43" t="str">
        <f t="shared" si="12"/>
        <v>NA</v>
      </c>
      <c r="BE20" s="5" t="e">
        <f t="shared" si="13"/>
        <v>#REF!</v>
      </c>
      <c r="BF20" s="42" t="e">
        <f t="shared" si="14"/>
        <v>#REF!</v>
      </c>
    </row>
    <row r="21" spans="1:58" x14ac:dyDescent="0.25">
      <c r="A21">
        <v>90</v>
      </c>
      <c r="B21" s="4">
        <v>42762</v>
      </c>
      <c r="C21" t="s">
        <v>455</v>
      </c>
      <c r="D21" s="5" t="e">
        <f>VLOOKUP(C21,#REF!,3,0)</f>
        <v>#REF!</v>
      </c>
      <c r="E21" s="5">
        <v>0.37495370370370368</v>
      </c>
      <c r="F21" s="36">
        <f t="shared" si="1"/>
        <v>8</v>
      </c>
      <c r="G21" s="5"/>
      <c r="H21" s="5"/>
      <c r="I21" s="5"/>
      <c r="J21" s="5">
        <v>0.37627314814814811</v>
      </c>
      <c r="K21" s="5"/>
      <c r="L21" s="5"/>
      <c r="M21" s="5"/>
      <c r="N21" s="5">
        <v>1.3888888888888889E-3</v>
      </c>
      <c r="O21" s="5">
        <f t="shared" si="2"/>
        <v>0.37356481481481479</v>
      </c>
      <c r="P21" s="5"/>
      <c r="Q21" s="5"/>
      <c r="R21" s="5"/>
      <c r="S21" s="5"/>
      <c r="T21" s="5"/>
      <c r="U21" s="5"/>
      <c r="V21" s="5"/>
      <c r="W21">
        <v>4</v>
      </c>
      <c r="AA21">
        <f t="shared" si="3"/>
        <v>1</v>
      </c>
      <c r="AB21" s="6">
        <v>42762.3749537037</v>
      </c>
      <c r="AC21" s="6" t="s">
        <v>2997</v>
      </c>
      <c r="AD21" s="6" t="s">
        <v>2997</v>
      </c>
      <c r="AE21" s="6" t="s">
        <v>2997</v>
      </c>
      <c r="AF21" s="6">
        <v>42762.376273148147</v>
      </c>
      <c r="AG21" s="6" t="s">
        <v>2997</v>
      </c>
      <c r="AH21" s="6" t="s">
        <v>2997</v>
      </c>
      <c r="AI21" s="6" t="s">
        <v>2997</v>
      </c>
      <c r="AJ21">
        <v>1</v>
      </c>
      <c r="AK21" s="5">
        <v>1.3194444444444287E-3</v>
      </c>
      <c r="AL21" s="5" t="s">
        <v>2997</v>
      </c>
      <c r="AM21" s="5" t="s">
        <v>2997</v>
      </c>
      <c r="AN21" s="5" t="s">
        <v>2997</v>
      </c>
      <c r="AO21" s="12">
        <v>1.9</v>
      </c>
      <c r="AP21" s="12"/>
      <c r="AQ21" s="12"/>
      <c r="AR21" s="12"/>
      <c r="AS21" t="s">
        <v>3007</v>
      </c>
      <c r="AT21" s="5">
        <v>0.41392361111111109</v>
      </c>
      <c r="AU21">
        <v>1</v>
      </c>
      <c r="AV21" s="5" t="e">
        <f>VLOOKUP(C21,#REF!,4,0)</f>
        <v>#REF!</v>
      </c>
      <c r="AW21" s="5" t="e">
        <f>VLOOKUP(C21,#REF!,6,0)</f>
        <v>#REF!</v>
      </c>
      <c r="AY21" s="41" t="e">
        <f t="shared" si="4"/>
        <v>#REF!</v>
      </c>
      <c r="AZ21" s="41" t="e">
        <f t="shared" si="5"/>
        <v>#REF!</v>
      </c>
      <c r="BA21" s="41" t="e">
        <f t="shared" si="6"/>
        <v>#REF!</v>
      </c>
      <c r="BB21" s="42" t="e">
        <f t="shared" si="11"/>
        <v>#REF!</v>
      </c>
      <c r="BC21" s="42" t="e">
        <f t="shared" si="11"/>
        <v>#REF!</v>
      </c>
      <c r="BD21" s="43" t="str">
        <f t="shared" si="12"/>
        <v>NA</v>
      </c>
      <c r="BE21" s="5" t="e">
        <f t="shared" si="13"/>
        <v>#REF!</v>
      </c>
      <c r="BF21" s="42" t="e">
        <f t="shared" si="14"/>
        <v>#REF!</v>
      </c>
    </row>
    <row r="22" spans="1:58" x14ac:dyDescent="0.25">
      <c r="A22">
        <v>91</v>
      </c>
      <c r="B22" s="4">
        <v>42762</v>
      </c>
      <c r="C22" t="s">
        <v>66</v>
      </c>
      <c r="D22" s="5" t="e">
        <f>VLOOKUP(C22,#REF!,3,0)</f>
        <v>#REF!</v>
      </c>
      <c r="E22" s="5">
        <v>0.37638888888888888</v>
      </c>
      <c r="F22" s="36">
        <f t="shared" si="1"/>
        <v>9</v>
      </c>
      <c r="G22" s="5"/>
      <c r="H22" s="5"/>
      <c r="I22" s="5"/>
      <c r="J22" s="5">
        <v>0.37644675925925924</v>
      </c>
      <c r="K22" s="5"/>
      <c r="L22" s="5"/>
      <c r="M22" s="5"/>
      <c r="N22" s="5">
        <v>1.3888888888888889E-3</v>
      </c>
      <c r="O22" s="5">
        <f t="shared" si="2"/>
        <v>0.375</v>
      </c>
      <c r="P22" s="5"/>
      <c r="Q22" s="5"/>
      <c r="R22" s="5"/>
      <c r="S22" s="5"/>
      <c r="T22" s="5"/>
      <c r="U22" s="5"/>
      <c r="V22" s="5"/>
      <c r="W22">
        <v>3</v>
      </c>
      <c r="AA22">
        <f t="shared" si="3"/>
        <v>1</v>
      </c>
      <c r="AB22" s="6">
        <v>42762.376388888886</v>
      </c>
      <c r="AC22" s="6" t="s">
        <v>2997</v>
      </c>
      <c r="AD22" s="6" t="s">
        <v>2997</v>
      </c>
      <c r="AE22" s="6" t="s">
        <v>2997</v>
      </c>
      <c r="AF22" s="6">
        <v>42762.376446759263</v>
      </c>
      <c r="AG22" s="6" t="s">
        <v>2997</v>
      </c>
      <c r="AH22" s="6" t="s">
        <v>2997</v>
      </c>
      <c r="AI22" s="6" t="s">
        <v>2997</v>
      </c>
      <c r="AJ22">
        <v>1</v>
      </c>
      <c r="AK22" s="5">
        <v>5.7870370370360913E-5</v>
      </c>
      <c r="AL22" s="5" t="s">
        <v>2997</v>
      </c>
      <c r="AM22" s="5" t="s">
        <v>2997</v>
      </c>
      <c r="AN22" s="5" t="s">
        <v>2997</v>
      </c>
      <c r="AO22" s="12">
        <v>8.3333333333333329E-2</v>
      </c>
      <c r="AP22" s="12"/>
      <c r="AQ22" s="12"/>
      <c r="AR22" s="12"/>
      <c r="AS22" t="s">
        <v>3007</v>
      </c>
      <c r="AT22" s="5" t="e">
        <f>VLOOKUP(C22,#REF!,3,0)</f>
        <v>#REF!</v>
      </c>
      <c r="AU22" t="e">
        <f>VLOOKUP(C22,#REF!,6,0)</f>
        <v>#REF!</v>
      </c>
      <c r="AV22" s="5" t="e">
        <f>VLOOKUP(C22,#REF!,4,0)</f>
        <v>#REF!</v>
      </c>
      <c r="AW22" s="5" t="e">
        <f>VLOOKUP(C22,#REF!,6,0)</f>
        <v>#REF!</v>
      </c>
      <c r="AY22" s="41" t="e">
        <f t="shared" si="4"/>
        <v>#REF!</v>
      </c>
      <c r="AZ22" s="41" t="e">
        <f t="shared" si="5"/>
        <v>#REF!</v>
      </c>
      <c r="BA22" s="41" t="e">
        <f t="shared" si="6"/>
        <v>#REF!</v>
      </c>
      <c r="BB22" s="42" t="e">
        <f t="shared" si="11"/>
        <v>#REF!</v>
      </c>
      <c r="BC22" s="42" t="e">
        <f t="shared" si="11"/>
        <v>#REF!</v>
      </c>
      <c r="BD22" s="43" t="str">
        <f t="shared" si="12"/>
        <v>NA</v>
      </c>
      <c r="BE22" s="5" t="e">
        <f t="shared" si="13"/>
        <v>#REF!</v>
      </c>
      <c r="BF22" s="42" t="e">
        <f t="shared" si="14"/>
        <v>#REF!</v>
      </c>
    </row>
    <row r="23" spans="1:58" hidden="1" x14ac:dyDescent="0.25">
      <c r="A23">
        <v>92</v>
      </c>
      <c r="B23" s="4">
        <v>42762</v>
      </c>
      <c r="C23" t="s">
        <v>230</v>
      </c>
      <c r="D23" s="5" t="e">
        <f>VLOOKUP(C23,#REF!,3,0)</f>
        <v>#REF!</v>
      </c>
      <c r="E23" s="5">
        <v>0.37684027777777779</v>
      </c>
      <c r="F23" s="36">
        <f t="shared" si="1"/>
        <v>9</v>
      </c>
      <c r="G23" s="5">
        <v>0.46476851851851847</v>
      </c>
      <c r="H23" s="5"/>
      <c r="I23" s="5"/>
      <c r="J23" s="5">
        <v>0.37822916666666667</v>
      </c>
      <c r="K23" s="5">
        <v>0.46480324074074075</v>
      </c>
      <c r="L23" s="5"/>
      <c r="M23" s="5"/>
      <c r="N23" s="5">
        <v>1.3888888888888889E-3</v>
      </c>
      <c r="O23" s="5">
        <f t="shared" si="2"/>
        <v>0.3754513888888889</v>
      </c>
      <c r="P23" s="5"/>
      <c r="Q23" s="5"/>
      <c r="R23" s="5"/>
      <c r="S23" s="5"/>
      <c r="T23" s="5"/>
      <c r="U23" s="5"/>
      <c r="V23" s="5"/>
      <c r="W23">
        <v>3</v>
      </c>
      <c r="X23">
        <v>4</v>
      </c>
      <c r="AA23">
        <f t="shared" si="3"/>
        <v>2</v>
      </c>
      <c r="AB23" s="6">
        <v>42762.376840277779</v>
      </c>
      <c r="AC23" s="6">
        <v>42762.464768518519</v>
      </c>
      <c r="AD23" s="6" t="s">
        <v>2997</v>
      </c>
      <c r="AE23" s="6" t="s">
        <v>2997</v>
      </c>
      <c r="AF23" s="6">
        <v>42762.378229166665</v>
      </c>
      <c r="AG23" s="6">
        <v>42762.464803240742</v>
      </c>
      <c r="AH23" s="6" t="s">
        <v>2997</v>
      </c>
      <c r="AI23" s="6" t="s">
        <v>2997</v>
      </c>
      <c r="AJ23">
        <v>2</v>
      </c>
      <c r="AK23" s="5">
        <v>1.388888888888884E-3</v>
      </c>
      <c r="AL23" s="5">
        <v>3.4722222222283161E-5</v>
      </c>
      <c r="AM23" s="5" t="s">
        <v>2997</v>
      </c>
      <c r="AN23" s="5" t="s">
        <v>2997</v>
      </c>
      <c r="AO23" s="12">
        <v>2</v>
      </c>
      <c r="AP23" s="12">
        <v>0.05</v>
      </c>
      <c r="AQ23" s="12"/>
      <c r="AR23" s="12"/>
      <c r="AS23" t="s">
        <v>3007</v>
      </c>
      <c r="AT23" s="5" t="e">
        <f>VLOOKUP(C23,#REF!,3,0)</f>
        <v>#REF!</v>
      </c>
      <c r="AU23" t="e">
        <f>VLOOKUP(C23,#REF!,6,0)</f>
        <v>#REF!</v>
      </c>
      <c r="AV23" s="5" t="e">
        <f>VLOOKUP(C23,#REF!,4,0)</f>
        <v>#REF!</v>
      </c>
      <c r="AW23" s="5" t="e">
        <f>VLOOKUP(C23,#REF!,6,0)</f>
        <v>#REF!</v>
      </c>
      <c r="AY23" s="41" t="e">
        <f t="shared" si="4"/>
        <v>#REF!</v>
      </c>
      <c r="AZ23" s="41" t="e">
        <f t="shared" si="5"/>
        <v>#REF!</v>
      </c>
      <c r="BA23" s="41" t="e">
        <f t="shared" si="6"/>
        <v>#REF!</v>
      </c>
    </row>
    <row r="24" spans="1:58" x14ac:dyDescent="0.25">
      <c r="A24">
        <v>97</v>
      </c>
      <c r="B24" s="4">
        <v>42762</v>
      </c>
      <c r="C24" t="s">
        <v>28</v>
      </c>
      <c r="D24" s="5" t="e">
        <f>VLOOKUP(C24,#REF!,3,0)</f>
        <v>#REF!</v>
      </c>
      <c r="E24" s="5">
        <v>0.38388888888888889</v>
      </c>
      <c r="F24" s="36">
        <f t="shared" si="1"/>
        <v>9</v>
      </c>
      <c r="G24" s="5"/>
      <c r="H24" s="5"/>
      <c r="I24" s="5"/>
      <c r="J24" s="5">
        <v>0.38479166666666664</v>
      </c>
      <c r="K24" s="5"/>
      <c r="L24" s="5"/>
      <c r="M24" s="5"/>
      <c r="N24" s="5">
        <v>1.3888888888888889E-3</v>
      </c>
      <c r="O24" s="5">
        <f t="shared" si="2"/>
        <v>0.38250000000000001</v>
      </c>
      <c r="P24" s="5"/>
      <c r="Q24" s="5"/>
      <c r="R24" s="5"/>
      <c r="S24" s="5"/>
      <c r="T24" s="5"/>
      <c r="U24" s="5"/>
      <c r="V24" s="5"/>
      <c r="W24">
        <v>2</v>
      </c>
      <c r="AA24">
        <f t="shared" si="3"/>
        <v>1</v>
      </c>
      <c r="AB24" s="6">
        <v>42762.383888888886</v>
      </c>
      <c r="AC24" s="6" t="s">
        <v>2997</v>
      </c>
      <c r="AD24" s="6" t="s">
        <v>2997</v>
      </c>
      <c r="AE24" s="6" t="s">
        <v>2997</v>
      </c>
      <c r="AF24" s="6">
        <v>42762.384791666664</v>
      </c>
      <c r="AG24" s="6" t="s">
        <v>2997</v>
      </c>
      <c r="AH24" s="6" t="s">
        <v>2997</v>
      </c>
      <c r="AI24" s="6" t="s">
        <v>2997</v>
      </c>
      <c r="AJ24">
        <v>1</v>
      </c>
      <c r="AK24" s="5">
        <v>9.0277777777775237E-4</v>
      </c>
      <c r="AL24" s="5" t="s">
        <v>2997</v>
      </c>
      <c r="AM24" s="5" t="s">
        <v>2997</v>
      </c>
      <c r="AN24" s="5" t="s">
        <v>2997</v>
      </c>
      <c r="AO24" s="12">
        <v>1.3</v>
      </c>
      <c r="AP24" s="12"/>
      <c r="AQ24" s="12"/>
      <c r="AR24" s="12"/>
      <c r="AS24" t="s">
        <v>3007</v>
      </c>
      <c r="AT24" s="5" t="s">
        <v>3040</v>
      </c>
      <c r="AU24" s="5" t="s">
        <v>3040</v>
      </c>
      <c r="AV24" s="5" t="e">
        <f>VLOOKUP(C24,#REF!,4,0)</f>
        <v>#REF!</v>
      </c>
      <c r="AW24" s="5" t="e">
        <f>VLOOKUP(C24,#REF!,6,0)</f>
        <v>#REF!</v>
      </c>
      <c r="AY24" s="41" t="e">
        <f t="shared" si="4"/>
        <v>#REF!</v>
      </c>
      <c r="AZ24" s="41" t="e">
        <f t="shared" si="5"/>
        <v>#REF!</v>
      </c>
      <c r="BA24" s="41" t="str">
        <f t="shared" si="6"/>
        <v>sin registro</v>
      </c>
      <c r="BB24" s="42" t="e">
        <f t="shared" ref="BB24:BC30" si="15">HOUR(AY24)*60+MINUTE(AY24)+SECOND(AY24)/60</f>
        <v>#REF!</v>
      </c>
      <c r="BC24" s="42" t="e">
        <f t="shared" si="15"/>
        <v>#REF!</v>
      </c>
      <c r="BD24" s="43" t="str">
        <f t="shared" ref="BD24:BD30" si="16">IFERROR(HOUR(BA24)*60+MINUTE(BA24)+SECOND(BA24)/60,"NA")</f>
        <v>NA</v>
      </c>
      <c r="BE24" s="5" t="e">
        <f t="shared" ref="BE24:BE30" si="17">E24-D24</f>
        <v>#REF!</v>
      </c>
      <c r="BF24" s="42" t="e">
        <f t="shared" ref="BF24:BF30" si="18">HOUR(BE24)*60+MINUTE(BE24)+SECOND(BE24)/60</f>
        <v>#REF!</v>
      </c>
    </row>
    <row r="25" spans="1:58" x14ac:dyDescent="0.25">
      <c r="A25">
        <v>98</v>
      </c>
      <c r="B25" s="4">
        <v>42762</v>
      </c>
      <c r="C25" t="s">
        <v>233</v>
      </c>
      <c r="D25" s="5" t="e">
        <f>VLOOKUP(C25,#REF!,3,0)</f>
        <v>#REF!</v>
      </c>
      <c r="E25" s="5">
        <v>0.38550925925925927</v>
      </c>
      <c r="F25" s="36">
        <f t="shared" si="1"/>
        <v>9</v>
      </c>
      <c r="G25" s="5"/>
      <c r="H25" s="5"/>
      <c r="I25" s="5"/>
      <c r="J25" s="5">
        <v>0.38613425925925932</v>
      </c>
      <c r="K25" s="5"/>
      <c r="L25" s="5"/>
      <c r="M25" s="5"/>
      <c r="N25" s="5">
        <v>1.3888888888888889E-3</v>
      </c>
      <c r="O25" s="5">
        <f t="shared" si="2"/>
        <v>0.38412037037037039</v>
      </c>
      <c r="P25" s="5"/>
      <c r="Q25" s="5"/>
      <c r="R25" s="5"/>
      <c r="S25" s="5"/>
      <c r="T25" s="5"/>
      <c r="U25" s="5"/>
      <c r="V25" s="5"/>
      <c r="W25">
        <v>3</v>
      </c>
      <c r="AA25">
        <f t="shared" si="3"/>
        <v>1</v>
      </c>
      <c r="AB25" s="6">
        <v>42762.385509259257</v>
      </c>
      <c r="AC25" s="6" t="s">
        <v>2997</v>
      </c>
      <c r="AD25" s="6" t="s">
        <v>2997</v>
      </c>
      <c r="AE25" s="6" t="s">
        <v>2997</v>
      </c>
      <c r="AF25" s="6">
        <v>42762.386134259257</v>
      </c>
      <c r="AG25" s="6" t="s">
        <v>2997</v>
      </c>
      <c r="AH25" s="6" t="s">
        <v>2997</v>
      </c>
      <c r="AI25" s="6" t="s">
        <v>2997</v>
      </c>
      <c r="AJ25">
        <v>1</v>
      </c>
      <c r="AK25" s="5">
        <v>6.2500000000004219E-4</v>
      </c>
      <c r="AL25" s="5" t="s">
        <v>2997</v>
      </c>
      <c r="AM25" s="5" t="s">
        <v>2997</v>
      </c>
      <c r="AN25" s="5" t="s">
        <v>2997</v>
      </c>
      <c r="AO25" s="12">
        <v>0.9</v>
      </c>
      <c r="AP25" s="12"/>
      <c r="AQ25" s="12"/>
      <c r="AR25" s="12"/>
      <c r="AS25" t="s">
        <v>3007</v>
      </c>
      <c r="AT25" s="5" t="e">
        <f>VLOOKUP(C25,#REF!,3,0)</f>
        <v>#REF!</v>
      </c>
      <c r="AU25" t="e">
        <f>VLOOKUP(C25,#REF!,6,0)</f>
        <v>#REF!</v>
      </c>
      <c r="AV25" s="5" t="e">
        <f>VLOOKUP(C25,#REF!,4,0)</f>
        <v>#REF!</v>
      </c>
      <c r="AW25" s="5" t="e">
        <f>VLOOKUP(C25,#REF!,6,0)</f>
        <v>#REF!</v>
      </c>
      <c r="AY25" s="41" t="e">
        <f t="shared" si="4"/>
        <v>#REF!</v>
      </c>
      <c r="AZ25" s="41" t="e">
        <f t="shared" si="5"/>
        <v>#REF!</v>
      </c>
      <c r="BA25" s="41" t="e">
        <f t="shared" si="6"/>
        <v>#REF!</v>
      </c>
      <c r="BB25" s="42" t="e">
        <f t="shared" si="15"/>
        <v>#REF!</v>
      </c>
      <c r="BC25" s="42" t="e">
        <f t="shared" si="15"/>
        <v>#REF!</v>
      </c>
      <c r="BD25" s="43" t="str">
        <f t="shared" si="16"/>
        <v>NA</v>
      </c>
      <c r="BE25" s="5" t="e">
        <f t="shared" si="17"/>
        <v>#REF!</v>
      </c>
      <c r="BF25" s="42" t="e">
        <f t="shared" si="18"/>
        <v>#REF!</v>
      </c>
    </row>
    <row r="26" spans="1:58" x14ac:dyDescent="0.25">
      <c r="A26">
        <v>100</v>
      </c>
      <c r="B26" s="4">
        <v>42762</v>
      </c>
      <c r="C26" t="s">
        <v>234</v>
      </c>
      <c r="D26" s="5" t="e">
        <f>VLOOKUP(C26,#REF!,3,0)</f>
        <v>#REF!</v>
      </c>
      <c r="E26" s="5">
        <v>0.38781249999999995</v>
      </c>
      <c r="F26" s="36">
        <f t="shared" si="1"/>
        <v>9</v>
      </c>
      <c r="G26" s="5"/>
      <c r="H26" s="5"/>
      <c r="I26" s="5"/>
      <c r="J26" s="5">
        <v>0.38873842592592595</v>
      </c>
      <c r="K26" s="5"/>
      <c r="L26" s="5"/>
      <c r="M26" s="5"/>
      <c r="N26" s="5">
        <v>1.3888888888888889E-3</v>
      </c>
      <c r="O26" s="5">
        <f t="shared" si="2"/>
        <v>0.38642361111111106</v>
      </c>
      <c r="P26" s="5"/>
      <c r="Q26" s="5"/>
      <c r="R26" s="5"/>
      <c r="S26" s="5"/>
      <c r="T26" s="5"/>
      <c r="U26" s="5"/>
      <c r="V26" s="5"/>
      <c r="W26">
        <v>3</v>
      </c>
      <c r="AA26">
        <f t="shared" si="3"/>
        <v>1</v>
      </c>
      <c r="AB26" s="6">
        <v>42762.387812499997</v>
      </c>
      <c r="AC26" s="6" t="s">
        <v>2997</v>
      </c>
      <c r="AD26" s="6" t="s">
        <v>2997</v>
      </c>
      <c r="AE26" s="6" t="s">
        <v>2997</v>
      </c>
      <c r="AF26" s="6">
        <v>42762.388738425929</v>
      </c>
      <c r="AG26" s="6" t="s">
        <v>2997</v>
      </c>
      <c r="AH26" s="6" t="s">
        <v>2997</v>
      </c>
      <c r="AI26" s="6" t="s">
        <v>2997</v>
      </c>
      <c r="AJ26">
        <v>1</v>
      </c>
      <c r="AK26" s="5">
        <v>9.2592592592599665E-4</v>
      </c>
      <c r="AL26" s="5" t="s">
        <v>2997</v>
      </c>
      <c r="AM26" s="5" t="s">
        <v>2997</v>
      </c>
      <c r="AN26" s="5" t="s">
        <v>2997</v>
      </c>
      <c r="AO26" s="12">
        <v>1.3333333333333333</v>
      </c>
      <c r="AP26" s="12"/>
      <c r="AQ26" s="12"/>
      <c r="AR26" s="12"/>
      <c r="AS26" t="s">
        <v>3007</v>
      </c>
      <c r="AT26" s="5" t="e">
        <f>VLOOKUP(C26,#REF!,3,0)</f>
        <v>#REF!</v>
      </c>
      <c r="AU26" t="e">
        <f>VLOOKUP(C26,#REF!,6,0)</f>
        <v>#REF!</v>
      </c>
      <c r="AV26" s="5" t="e">
        <f>VLOOKUP(C26,#REF!,4,0)</f>
        <v>#REF!</v>
      </c>
      <c r="AW26" s="5" t="e">
        <f>VLOOKUP(C26,#REF!,6,0)</f>
        <v>#REF!</v>
      </c>
      <c r="AY26" s="41" t="e">
        <f t="shared" si="4"/>
        <v>#REF!</v>
      </c>
      <c r="AZ26" s="41" t="e">
        <f t="shared" si="5"/>
        <v>#REF!</v>
      </c>
      <c r="BA26" s="41" t="e">
        <f t="shared" si="6"/>
        <v>#REF!</v>
      </c>
      <c r="BB26" s="42" t="e">
        <f t="shared" si="15"/>
        <v>#REF!</v>
      </c>
      <c r="BC26" s="42" t="e">
        <f t="shared" si="15"/>
        <v>#REF!</v>
      </c>
      <c r="BD26" s="43" t="str">
        <f t="shared" si="16"/>
        <v>NA</v>
      </c>
      <c r="BE26" s="5" t="e">
        <f t="shared" si="17"/>
        <v>#REF!</v>
      </c>
      <c r="BF26" s="42" t="e">
        <f t="shared" si="18"/>
        <v>#REF!</v>
      </c>
    </row>
    <row r="27" spans="1:58" x14ac:dyDescent="0.25">
      <c r="A27">
        <v>101</v>
      </c>
      <c r="B27" s="4">
        <v>42762</v>
      </c>
      <c r="C27" t="s">
        <v>457</v>
      </c>
      <c r="D27" s="5" t="e">
        <f>VLOOKUP(C27,#REF!,3,0)</f>
        <v>#REF!</v>
      </c>
      <c r="E27" s="5">
        <v>0.38844907407407409</v>
      </c>
      <c r="F27" s="36">
        <f t="shared" si="1"/>
        <v>9</v>
      </c>
      <c r="G27" s="5"/>
      <c r="H27" s="5"/>
      <c r="I27" s="5"/>
      <c r="J27" s="5">
        <v>0.38995370370370369</v>
      </c>
      <c r="K27" s="5"/>
      <c r="L27" s="5"/>
      <c r="M27" s="5"/>
      <c r="N27" s="5">
        <v>1.3888888888888889E-3</v>
      </c>
      <c r="O27" s="5">
        <f t="shared" si="2"/>
        <v>0.3870601851851852</v>
      </c>
      <c r="P27" s="5"/>
      <c r="Q27" s="5"/>
      <c r="R27" s="5"/>
      <c r="S27" s="5"/>
      <c r="T27" s="5"/>
      <c r="U27" s="5"/>
      <c r="V27" s="5"/>
      <c r="W27">
        <v>4</v>
      </c>
      <c r="AA27">
        <f t="shared" si="3"/>
        <v>1</v>
      </c>
      <c r="AB27" s="6">
        <v>42762.388449074075</v>
      </c>
      <c r="AC27" s="6" t="s">
        <v>2997</v>
      </c>
      <c r="AD27" s="6" t="s">
        <v>2997</v>
      </c>
      <c r="AE27" s="6" t="s">
        <v>2997</v>
      </c>
      <c r="AF27" s="6">
        <v>42762.389953703707</v>
      </c>
      <c r="AG27" s="6" t="s">
        <v>2997</v>
      </c>
      <c r="AH27" s="6" t="s">
        <v>2997</v>
      </c>
      <c r="AI27" s="6" t="s">
        <v>2997</v>
      </c>
      <c r="AJ27">
        <v>1</v>
      </c>
      <c r="AK27" s="5">
        <v>1.5046296296296058E-3</v>
      </c>
      <c r="AL27" s="5" t="s">
        <v>2997</v>
      </c>
      <c r="AM27" s="5" t="s">
        <v>2997</v>
      </c>
      <c r="AN27" s="5" t="s">
        <v>2997</v>
      </c>
      <c r="AO27" s="12">
        <v>2.1666666666666665</v>
      </c>
      <c r="AP27" s="12"/>
      <c r="AQ27" s="12"/>
      <c r="AR27" s="12"/>
      <c r="AS27" t="s">
        <v>3007</v>
      </c>
      <c r="AT27" s="5">
        <v>0.43298611111111113</v>
      </c>
      <c r="AU27">
        <v>1</v>
      </c>
      <c r="AV27" s="5" t="e">
        <f>VLOOKUP(C27,#REF!,4,0)</f>
        <v>#REF!</v>
      </c>
      <c r="AW27" s="5" t="e">
        <f>VLOOKUP(C27,#REF!,6,0)</f>
        <v>#REF!</v>
      </c>
      <c r="AY27" s="41" t="e">
        <f t="shared" si="4"/>
        <v>#REF!</v>
      </c>
      <c r="AZ27" s="41" t="e">
        <f t="shared" si="5"/>
        <v>#REF!</v>
      </c>
      <c r="BA27" s="41" t="e">
        <f t="shared" si="6"/>
        <v>#REF!</v>
      </c>
      <c r="BB27" s="42" t="e">
        <f t="shared" si="15"/>
        <v>#REF!</v>
      </c>
      <c r="BC27" s="42" t="e">
        <f t="shared" si="15"/>
        <v>#REF!</v>
      </c>
      <c r="BD27" s="43" t="str">
        <f t="shared" si="16"/>
        <v>NA</v>
      </c>
      <c r="BE27" s="5" t="e">
        <f t="shared" si="17"/>
        <v>#REF!</v>
      </c>
      <c r="BF27" s="42" t="e">
        <f t="shared" si="18"/>
        <v>#REF!</v>
      </c>
    </row>
    <row r="28" spans="1:58" x14ac:dyDescent="0.25">
      <c r="A28">
        <v>103</v>
      </c>
      <c r="B28" s="4">
        <v>42762</v>
      </c>
      <c r="C28" t="s">
        <v>235</v>
      </c>
      <c r="D28" s="5" t="e">
        <f>VLOOKUP(C28,#REF!,3,0)</f>
        <v>#REF!</v>
      </c>
      <c r="E28" s="5">
        <v>0.38908564814814817</v>
      </c>
      <c r="F28" s="36">
        <f t="shared" si="1"/>
        <v>9</v>
      </c>
      <c r="G28" s="5"/>
      <c r="H28" s="5"/>
      <c r="I28" s="5"/>
      <c r="J28" s="5">
        <v>0.38994212962962965</v>
      </c>
      <c r="K28" s="5"/>
      <c r="L28" s="5"/>
      <c r="M28" s="5"/>
      <c r="N28" s="5">
        <v>1.3888888888888889E-3</v>
      </c>
      <c r="O28" s="5">
        <f t="shared" si="2"/>
        <v>0.38769675925925928</v>
      </c>
      <c r="P28" s="5"/>
      <c r="Q28" s="5"/>
      <c r="R28" s="5"/>
      <c r="S28" s="5"/>
      <c r="T28" s="5"/>
      <c r="U28" s="5"/>
      <c r="V28" s="5"/>
      <c r="W28">
        <v>3</v>
      </c>
      <c r="AA28">
        <f t="shared" si="3"/>
        <v>1</v>
      </c>
      <c r="AB28" s="6">
        <v>42762.389085648145</v>
      </c>
      <c r="AC28" s="6" t="s">
        <v>2997</v>
      </c>
      <c r="AD28" s="6" t="s">
        <v>2997</v>
      </c>
      <c r="AE28" s="6" t="s">
        <v>2997</v>
      </c>
      <c r="AF28" s="6">
        <v>42762.38994212963</v>
      </c>
      <c r="AG28" s="6" t="s">
        <v>2997</v>
      </c>
      <c r="AH28" s="6" t="s">
        <v>2997</v>
      </c>
      <c r="AI28" s="6" t="s">
        <v>2997</v>
      </c>
      <c r="AJ28">
        <v>1</v>
      </c>
      <c r="AK28" s="5">
        <v>8.5648148148148584E-4</v>
      </c>
      <c r="AL28" s="5" t="s">
        <v>2997</v>
      </c>
      <c r="AM28" s="5" t="s">
        <v>2997</v>
      </c>
      <c r="AN28" s="5" t="s">
        <v>2997</v>
      </c>
      <c r="AO28" s="12">
        <v>1.2333333333333334</v>
      </c>
      <c r="AP28" s="12"/>
      <c r="AQ28" s="12"/>
      <c r="AR28" s="12"/>
      <c r="AS28" t="s">
        <v>3007</v>
      </c>
      <c r="AT28" s="5" t="e">
        <f>VLOOKUP(C28,#REF!,3,0)</f>
        <v>#REF!</v>
      </c>
      <c r="AU28" t="e">
        <f>VLOOKUP(C28,#REF!,6,0)</f>
        <v>#REF!</v>
      </c>
      <c r="AV28" s="5" t="e">
        <f>VLOOKUP(C28,#REF!,4,0)</f>
        <v>#REF!</v>
      </c>
      <c r="AW28" s="5" t="e">
        <f>VLOOKUP(C28,#REF!,6,0)</f>
        <v>#REF!</v>
      </c>
      <c r="AY28" s="41" t="e">
        <f t="shared" si="4"/>
        <v>#REF!</v>
      </c>
      <c r="AZ28" s="41" t="e">
        <f t="shared" si="5"/>
        <v>#REF!</v>
      </c>
      <c r="BA28" s="41" t="e">
        <f t="shared" si="6"/>
        <v>#REF!</v>
      </c>
      <c r="BB28" s="42" t="e">
        <f t="shared" si="15"/>
        <v>#REF!</v>
      </c>
      <c r="BC28" s="42" t="e">
        <f t="shared" si="15"/>
        <v>#REF!</v>
      </c>
      <c r="BD28" s="43" t="str">
        <f t="shared" si="16"/>
        <v>NA</v>
      </c>
      <c r="BE28" s="5" t="e">
        <f t="shared" si="17"/>
        <v>#REF!</v>
      </c>
      <c r="BF28" s="42" t="e">
        <f t="shared" si="18"/>
        <v>#REF!</v>
      </c>
    </row>
    <row r="29" spans="1:58" x14ac:dyDescent="0.25">
      <c r="A29">
        <v>105</v>
      </c>
      <c r="B29" s="4">
        <v>42762</v>
      </c>
      <c r="C29" t="s">
        <v>236</v>
      </c>
      <c r="D29" s="5" t="e">
        <f>VLOOKUP(C29,#REF!,3,0)</f>
        <v>#REF!</v>
      </c>
      <c r="E29" s="5">
        <v>0.39020833333333332</v>
      </c>
      <c r="F29" s="36">
        <f t="shared" si="1"/>
        <v>9</v>
      </c>
      <c r="G29" s="5"/>
      <c r="H29" s="5"/>
      <c r="I29" s="5"/>
      <c r="J29" s="5">
        <v>0.39096064814814818</v>
      </c>
      <c r="K29" s="5"/>
      <c r="L29" s="5"/>
      <c r="M29" s="5"/>
      <c r="N29" s="5">
        <v>1.3888888888888889E-3</v>
      </c>
      <c r="O29" s="5">
        <f t="shared" si="2"/>
        <v>0.38881944444444444</v>
      </c>
      <c r="P29" s="5"/>
      <c r="Q29" s="5"/>
      <c r="R29" s="5"/>
      <c r="S29" s="5"/>
      <c r="T29" s="5"/>
      <c r="U29" s="5"/>
      <c r="V29" s="5"/>
      <c r="W29">
        <v>3</v>
      </c>
      <c r="AA29">
        <f t="shared" si="3"/>
        <v>1</v>
      </c>
      <c r="AB29" s="6">
        <v>42762.390208333331</v>
      </c>
      <c r="AC29" s="6" t="s">
        <v>2997</v>
      </c>
      <c r="AD29" s="6" t="s">
        <v>2997</v>
      </c>
      <c r="AE29" s="6" t="s">
        <v>2997</v>
      </c>
      <c r="AF29" s="6">
        <v>42762.390960648147</v>
      </c>
      <c r="AG29" s="6" t="s">
        <v>2997</v>
      </c>
      <c r="AH29" s="6" t="s">
        <v>2997</v>
      </c>
      <c r="AI29" s="6" t="s">
        <v>2997</v>
      </c>
      <c r="AJ29">
        <v>1</v>
      </c>
      <c r="AK29" s="5">
        <v>7.523148148148584E-4</v>
      </c>
      <c r="AL29" s="5" t="s">
        <v>2997</v>
      </c>
      <c r="AM29" s="5" t="s">
        <v>2997</v>
      </c>
      <c r="AN29" s="5" t="s">
        <v>2997</v>
      </c>
      <c r="AO29" s="12">
        <v>1.0833333333333333</v>
      </c>
      <c r="AP29" s="12"/>
      <c r="AQ29" s="12"/>
      <c r="AR29" s="12"/>
      <c r="AS29" t="s">
        <v>3007</v>
      </c>
      <c r="AT29" s="5" t="e">
        <f>VLOOKUP(C29,#REF!,3,0)</f>
        <v>#REF!</v>
      </c>
      <c r="AU29" t="e">
        <f>VLOOKUP(C29,#REF!,6,0)</f>
        <v>#REF!</v>
      </c>
      <c r="AV29" s="5" t="e">
        <f>VLOOKUP(C29,#REF!,4,0)</f>
        <v>#REF!</v>
      </c>
      <c r="AW29" s="5" t="e">
        <f>VLOOKUP(C29,#REF!,6,0)</f>
        <v>#REF!</v>
      </c>
      <c r="AY29" s="41" t="e">
        <f t="shared" si="4"/>
        <v>#REF!</v>
      </c>
      <c r="AZ29" s="41" t="e">
        <f t="shared" si="5"/>
        <v>#REF!</v>
      </c>
      <c r="BA29" s="41" t="e">
        <f t="shared" si="6"/>
        <v>#REF!</v>
      </c>
      <c r="BB29" s="42" t="e">
        <f t="shared" si="15"/>
        <v>#REF!</v>
      </c>
      <c r="BC29" s="42" t="e">
        <f t="shared" si="15"/>
        <v>#REF!</v>
      </c>
      <c r="BD29" s="43" t="str">
        <f t="shared" si="16"/>
        <v>NA</v>
      </c>
      <c r="BE29" s="5" t="e">
        <f t="shared" si="17"/>
        <v>#REF!</v>
      </c>
      <c r="BF29" s="42" t="e">
        <f t="shared" si="18"/>
        <v>#REF!</v>
      </c>
    </row>
    <row r="30" spans="1:58" x14ac:dyDescent="0.25">
      <c r="A30">
        <v>106</v>
      </c>
      <c r="B30" s="4">
        <v>42762</v>
      </c>
      <c r="C30" t="s">
        <v>458</v>
      </c>
      <c r="D30" s="5" t="e">
        <f>VLOOKUP(C30,#REF!,3,0)</f>
        <v>#REF!</v>
      </c>
      <c r="E30" s="5">
        <v>0.39048611111111109</v>
      </c>
      <c r="F30" s="36">
        <f t="shared" si="1"/>
        <v>9</v>
      </c>
      <c r="G30" s="5"/>
      <c r="H30" s="5"/>
      <c r="I30" s="5"/>
      <c r="J30" s="5">
        <v>0.39144675925925926</v>
      </c>
      <c r="K30" s="5"/>
      <c r="L30" s="5"/>
      <c r="M30" s="5"/>
      <c r="N30" s="5">
        <v>1.3888888888888889E-3</v>
      </c>
      <c r="O30" s="5">
        <f t="shared" si="2"/>
        <v>0.38909722222222221</v>
      </c>
      <c r="P30" s="5"/>
      <c r="Q30" s="5"/>
      <c r="R30" s="5"/>
      <c r="S30" s="5"/>
      <c r="T30" s="5"/>
      <c r="U30" s="5"/>
      <c r="V30" s="5"/>
      <c r="W30">
        <v>4</v>
      </c>
      <c r="AA30">
        <f t="shared" si="3"/>
        <v>1</v>
      </c>
      <c r="AB30" s="6">
        <v>42762.390486111108</v>
      </c>
      <c r="AC30" s="6" t="s">
        <v>2997</v>
      </c>
      <c r="AD30" s="6" t="s">
        <v>2997</v>
      </c>
      <c r="AE30" s="6" t="s">
        <v>2997</v>
      </c>
      <c r="AF30" s="6">
        <v>42762.391446759262</v>
      </c>
      <c r="AG30" s="6" t="s">
        <v>2997</v>
      </c>
      <c r="AH30" s="6" t="s">
        <v>2997</v>
      </c>
      <c r="AI30" s="6" t="s">
        <v>2997</v>
      </c>
      <c r="AJ30">
        <v>1</v>
      </c>
      <c r="AK30" s="5">
        <v>9.6064814814816879E-4</v>
      </c>
      <c r="AL30" s="5" t="s">
        <v>2997</v>
      </c>
      <c r="AM30" s="5" t="s">
        <v>2997</v>
      </c>
      <c r="AN30" s="5" t="s">
        <v>2997</v>
      </c>
      <c r="AO30" s="12">
        <v>1.3833333333333333</v>
      </c>
      <c r="AP30" s="12"/>
      <c r="AQ30" s="12"/>
      <c r="AR30" s="12"/>
      <c r="AS30" t="s">
        <v>3007</v>
      </c>
      <c r="AT30" s="5" t="s">
        <v>3040</v>
      </c>
      <c r="AU30" s="5" t="s">
        <v>3040</v>
      </c>
      <c r="AV30" s="5" t="e">
        <f>VLOOKUP(C30,#REF!,4,0)</f>
        <v>#REF!</v>
      </c>
      <c r="AW30" s="5" t="e">
        <f>VLOOKUP(C30,#REF!,6,0)</f>
        <v>#REF!</v>
      </c>
      <c r="AY30" s="41" t="e">
        <f t="shared" si="4"/>
        <v>#REF!</v>
      </c>
      <c r="AZ30" s="41" t="e">
        <f t="shared" si="5"/>
        <v>#REF!</v>
      </c>
      <c r="BA30" s="41" t="str">
        <f t="shared" si="6"/>
        <v>sin registro</v>
      </c>
      <c r="BB30" s="42" t="e">
        <f t="shared" si="15"/>
        <v>#REF!</v>
      </c>
      <c r="BC30" s="42" t="e">
        <f t="shared" si="15"/>
        <v>#REF!</v>
      </c>
      <c r="BD30" s="43" t="str">
        <f t="shared" si="16"/>
        <v>NA</v>
      </c>
      <c r="BE30" s="5" t="e">
        <f t="shared" si="17"/>
        <v>#REF!</v>
      </c>
      <c r="BF30" s="42" t="e">
        <f t="shared" si="18"/>
        <v>#REF!</v>
      </c>
    </row>
    <row r="31" spans="1:58" hidden="1" x14ac:dyDescent="0.25">
      <c r="A31">
        <v>108</v>
      </c>
      <c r="B31" s="4">
        <v>42762</v>
      </c>
      <c r="C31" t="s">
        <v>237</v>
      </c>
      <c r="D31" s="5" t="e">
        <f>VLOOKUP(C31,#REF!,3,0)</f>
        <v>#REF!</v>
      </c>
      <c r="E31" s="5">
        <v>0.39166666666666666</v>
      </c>
      <c r="F31" s="36">
        <f t="shared" si="1"/>
        <v>9</v>
      </c>
      <c r="G31" s="5">
        <v>0.44891203703703703</v>
      </c>
      <c r="H31" s="5"/>
      <c r="I31" s="5"/>
      <c r="J31" s="5">
        <v>0.39314814814814819</v>
      </c>
      <c r="K31" s="5">
        <v>0.45015046296296296</v>
      </c>
      <c r="L31" s="5"/>
      <c r="M31" s="5"/>
      <c r="N31" s="5">
        <v>1.3888888888888889E-3</v>
      </c>
      <c r="O31" s="5">
        <f t="shared" si="2"/>
        <v>0.39027777777777778</v>
      </c>
      <c r="P31" s="5"/>
      <c r="Q31" s="5"/>
      <c r="R31" s="5"/>
      <c r="S31" s="5"/>
      <c r="T31" s="5"/>
      <c r="U31" s="5"/>
      <c r="V31" s="5"/>
      <c r="W31">
        <v>3</v>
      </c>
      <c r="X31">
        <v>5</v>
      </c>
      <c r="AA31">
        <f t="shared" si="3"/>
        <v>2</v>
      </c>
      <c r="AB31" s="6">
        <v>42762.39166666667</v>
      </c>
      <c r="AC31" s="6">
        <v>42762.448912037034</v>
      </c>
      <c r="AD31" s="6" t="s">
        <v>2997</v>
      </c>
      <c r="AE31" s="6" t="s">
        <v>2997</v>
      </c>
      <c r="AF31" s="6">
        <v>42762.393148148149</v>
      </c>
      <c r="AG31" s="6">
        <v>42762.450150462966</v>
      </c>
      <c r="AH31" s="6" t="s">
        <v>2997</v>
      </c>
      <c r="AI31" s="6" t="s">
        <v>2997</v>
      </c>
      <c r="AJ31">
        <v>2</v>
      </c>
      <c r="AK31" s="5">
        <v>1.481481481481528E-3</v>
      </c>
      <c r="AL31" s="5">
        <v>1.2384259259259345E-3</v>
      </c>
      <c r="AM31" s="5" t="s">
        <v>2997</v>
      </c>
      <c r="AN31" s="5" t="s">
        <v>2997</v>
      </c>
      <c r="AO31" s="12">
        <v>2.1333333333333333</v>
      </c>
      <c r="AP31" s="12">
        <v>1.7833333333333332</v>
      </c>
      <c r="AQ31" s="12"/>
      <c r="AR31" s="12"/>
      <c r="AS31" t="s">
        <v>3007</v>
      </c>
      <c r="AT31" s="5" t="e">
        <f>VLOOKUP(C31,#REF!,3,0)</f>
        <v>#REF!</v>
      </c>
      <c r="AU31" t="e">
        <f>VLOOKUP(C31,#REF!,6,0)</f>
        <v>#REF!</v>
      </c>
      <c r="AV31" s="5" t="e">
        <f>VLOOKUP(C31,#REF!,4,0)</f>
        <v>#REF!</v>
      </c>
      <c r="AW31" s="5" t="e">
        <f>VLOOKUP(C31,#REF!,6,0)</f>
        <v>#REF!</v>
      </c>
      <c r="AY31" s="41" t="e">
        <f t="shared" si="4"/>
        <v>#REF!</v>
      </c>
      <c r="AZ31" s="41" t="e">
        <f t="shared" si="5"/>
        <v>#REF!</v>
      </c>
      <c r="BA31" s="41" t="e">
        <f t="shared" si="6"/>
        <v>#REF!</v>
      </c>
    </row>
    <row r="32" spans="1:58" x14ac:dyDescent="0.25">
      <c r="A32">
        <v>109</v>
      </c>
      <c r="B32" s="4">
        <v>42762</v>
      </c>
      <c r="C32" t="s">
        <v>459</v>
      </c>
      <c r="D32" s="5" t="e">
        <f>VLOOKUP(C32,#REF!,3,0)</f>
        <v>#REF!</v>
      </c>
      <c r="E32" s="5">
        <v>0.39228009259259261</v>
      </c>
      <c r="F32" s="36">
        <f t="shared" si="1"/>
        <v>9</v>
      </c>
      <c r="G32" s="5">
        <v>0.42342592592592593</v>
      </c>
      <c r="H32" s="5"/>
      <c r="I32" s="5"/>
      <c r="J32" s="5">
        <v>0.39353009259259258</v>
      </c>
      <c r="K32" s="5">
        <v>0.42449074074074072</v>
      </c>
      <c r="L32" s="5"/>
      <c r="M32" s="5"/>
      <c r="N32" s="5">
        <v>1.3888888888888889E-3</v>
      </c>
      <c r="O32" s="5">
        <f t="shared" si="2"/>
        <v>0.39089120370370373</v>
      </c>
      <c r="P32" s="5"/>
      <c r="Q32" s="5"/>
      <c r="R32" s="5"/>
      <c r="S32" s="5"/>
      <c r="T32" s="5"/>
      <c r="U32" s="5"/>
      <c r="V32" s="5"/>
      <c r="W32">
        <v>4</v>
      </c>
      <c r="X32">
        <v>5</v>
      </c>
      <c r="AA32">
        <f t="shared" si="3"/>
        <v>2</v>
      </c>
      <c r="AB32" s="6">
        <v>42762.392280092594</v>
      </c>
      <c r="AC32" s="6">
        <v>42762.423425925925</v>
      </c>
      <c r="AD32" s="6" t="s">
        <v>2997</v>
      </c>
      <c r="AE32" s="6" t="s">
        <v>2997</v>
      </c>
      <c r="AF32" s="6">
        <v>42762.393530092595</v>
      </c>
      <c r="AG32" s="6">
        <v>42762.424490740741</v>
      </c>
      <c r="AH32" s="6" t="s">
        <v>2997</v>
      </c>
      <c r="AI32" s="6" t="s">
        <v>2997</v>
      </c>
      <c r="AJ32">
        <v>2</v>
      </c>
      <c r="AK32" s="5">
        <v>1.2499999999999734E-3</v>
      </c>
      <c r="AL32" s="5">
        <v>1.0648148148147962E-3</v>
      </c>
      <c r="AM32" s="5" t="s">
        <v>2997</v>
      </c>
      <c r="AN32" s="5" t="s">
        <v>2997</v>
      </c>
      <c r="AO32" s="12">
        <v>1.8</v>
      </c>
      <c r="AP32" s="12">
        <v>1.5333333333333332</v>
      </c>
      <c r="AQ32" s="12"/>
      <c r="AR32" s="12"/>
      <c r="AS32" t="s">
        <v>3007</v>
      </c>
      <c r="AT32" s="5" t="e">
        <f>VLOOKUP(C32,#REF!,3,0)</f>
        <v>#REF!</v>
      </c>
      <c r="AU32" t="e">
        <f>VLOOKUP(C32,#REF!,6,0)</f>
        <v>#REF!</v>
      </c>
      <c r="AV32" s="5" t="e">
        <f>VLOOKUP(C32,#REF!,4,0)</f>
        <v>#REF!</v>
      </c>
      <c r="AW32" s="5" t="e">
        <f>VLOOKUP(C32,#REF!,6,0)</f>
        <v>#REF!</v>
      </c>
      <c r="AY32" s="41" t="e">
        <f t="shared" si="4"/>
        <v>#REF!</v>
      </c>
      <c r="AZ32" s="41" t="e">
        <f t="shared" si="5"/>
        <v>#REF!</v>
      </c>
      <c r="BA32" s="41" t="e">
        <f t="shared" si="6"/>
        <v>#REF!</v>
      </c>
      <c r="BB32" s="42" t="e">
        <f t="shared" ref="BB32:BC34" si="19">HOUR(AY32)*60+MINUTE(AY32)+SECOND(AY32)/60</f>
        <v>#REF!</v>
      </c>
      <c r="BC32" s="42" t="e">
        <f t="shared" si="19"/>
        <v>#REF!</v>
      </c>
      <c r="BD32" s="43" t="str">
        <f t="shared" ref="BD32:BD34" si="20">IFERROR(HOUR(BA32)*60+MINUTE(BA32)+SECOND(BA32)/60,"NA")</f>
        <v>NA</v>
      </c>
      <c r="BE32" s="5" t="e">
        <f t="shared" ref="BE32:BE34" si="21">E32-D32</f>
        <v>#REF!</v>
      </c>
      <c r="BF32" s="42" t="e">
        <f t="shared" ref="BF32:BF34" si="22">HOUR(BE32)*60+MINUTE(BE32)+SECOND(BE32)/60</f>
        <v>#REF!</v>
      </c>
    </row>
    <row r="33" spans="1:58" x14ac:dyDescent="0.25">
      <c r="A33">
        <v>110</v>
      </c>
      <c r="B33" s="4">
        <v>42762</v>
      </c>
      <c r="C33" t="s">
        <v>30</v>
      </c>
      <c r="D33" s="5" t="e">
        <f>VLOOKUP(C33,#REF!,3,0)</f>
        <v>#REF!</v>
      </c>
      <c r="E33" s="5">
        <v>0.39248842592592598</v>
      </c>
      <c r="F33" s="36">
        <f t="shared" si="1"/>
        <v>9</v>
      </c>
      <c r="G33" s="5"/>
      <c r="H33" s="5"/>
      <c r="I33" s="5"/>
      <c r="J33" s="5">
        <v>0.39413194444444444</v>
      </c>
      <c r="K33" s="5"/>
      <c r="L33" s="5"/>
      <c r="M33" s="5"/>
      <c r="N33" s="5">
        <v>1.3888888888888889E-3</v>
      </c>
      <c r="O33" s="5">
        <f t="shared" si="2"/>
        <v>0.39109953703703709</v>
      </c>
      <c r="P33" s="5"/>
      <c r="Q33" s="5"/>
      <c r="R33" s="5"/>
      <c r="S33" s="5"/>
      <c r="T33" s="5"/>
      <c r="U33" s="5"/>
      <c r="V33" s="5"/>
      <c r="W33">
        <v>2</v>
      </c>
      <c r="AA33">
        <f t="shared" si="3"/>
        <v>1</v>
      </c>
      <c r="AB33" s="6">
        <v>42762.392488425925</v>
      </c>
      <c r="AC33" s="6" t="s">
        <v>2997</v>
      </c>
      <c r="AD33" s="6" t="s">
        <v>2997</v>
      </c>
      <c r="AE33" s="6" t="s">
        <v>2997</v>
      </c>
      <c r="AF33" s="6">
        <v>42762.394131944442</v>
      </c>
      <c r="AG33" s="6" t="s">
        <v>2997</v>
      </c>
      <c r="AH33" s="6" t="s">
        <v>2997</v>
      </c>
      <c r="AI33" s="6" t="s">
        <v>2997</v>
      </c>
      <c r="AJ33">
        <v>1</v>
      </c>
      <c r="AK33" s="5">
        <v>1.6435185185184609E-3</v>
      </c>
      <c r="AL33" s="5" t="s">
        <v>2997</v>
      </c>
      <c r="AM33" s="5" t="s">
        <v>2997</v>
      </c>
      <c r="AN33" s="5" t="s">
        <v>2997</v>
      </c>
      <c r="AO33" s="12">
        <v>2.3666666666666667</v>
      </c>
      <c r="AP33" s="12"/>
      <c r="AQ33" s="12"/>
      <c r="AR33" s="12"/>
      <c r="AS33" t="s">
        <v>3007</v>
      </c>
      <c r="AT33" s="5" t="e">
        <f>VLOOKUP(C33,#REF!,3,0)</f>
        <v>#REF!</v>
      </c>
      <c r="AU33" t="e">
        <f>VLOOKUP(C33,#REF!,6,0)</f>
        <v>#REF!</v>
      </c>
      <c r="AV33" s="5" t="e">
        <f>VLOOKUP(C33,#REF!,4,0)</f>
        <v>#REF!</v>
      </c>
      <c r="AW33" s="5" t="e">
        <f>VLOOKUP(C33,#REF!,6,0)</f>
        <v>#REF!</v>
      </c>
      <c r="AY33" s="41" t="e">
        <f t="shared" si="4"/>
        <v>#REF!</v>
      </c>
      <c r="AZ33" s="41" t="e">
        <f t="shared" si="5"/>
        <v>#REF!</v>
      </c>
      <c r="BA33" s="41" t="e">
        <f t="shared" si="6"/>
        <v>#REF!</v>
      </c>
      <c r="BB33" s="42" t="e">
        <f t="shared" si="19"/>
        <v>#REF!</v>
      </c>
      <c r="BC33" s="42" t="e">
        <f t="shared" si="19"/>
        <v>#REF!</v>
      </c>
      <c r="BD33" s="43" t="str">
        <f t="shared" si="20"/>
        <v>NA</v>
      </c>
      <c r="BE33" s="5" t="e">
        <f t="shared" si="21"/>
        <v>#REF!</v>
      </c>
      <c r="BF33" s="42" t="e">
        <f t="shared" si="22"/>
        <v>#REF!</v>
      </c>
    </row>
    <row r="34" spans="1:58" x14ac:dyDescent="0.25">
      <c r="A34">
        <v>111</v>
      </c>
      <c r="B34" s="4">
        <v>42762</v>
      </c>
      <c r="C34" t="s">
        <v>666</v>
      </c>
      <c r="D34" s="5" t="e">
        <f>VLOOKUP(C34,#REF!,3,0)</f>
        <v>#REF!</v>
      </c>
      <c r="E34" s="5">
        <v>0.39262731481481478</v>
      </c>
      <c r="F34" s="36">
        <f t="shared" si="1"/>
        <v>9</v>
      </c>
      <c r="G34" s="5"/>
      <c r="H34" s="5"/>
      <c r="I34" s="5"/>
      <c r="J34" s="5">
        <v>0.39353009259259258</v>
      </c>
      <c r="K34" s="5"/>
      <c r="L34" s="5"/>
      <c r="M34" s="5"/>
      <c r="N34" s="5">
        <v>1.3888888888888889E-3</v>
      </c>
      <c r="O34" s="5">
        <f t="shared" si="2"/>
        <v>0.39123842592592589</v>
      </c>
      <c r="P34" s="5"/>
      <c r="Q34" s="5"/>
      <c r="R34" s="5"/>
      <c r="S34" s="5"/>
      <c r="T34" s="5"/>
      <c r="U34" s="5"/>
      <c r="V34" s="5"/>
      <c r="W34">
        <v>5</v>
      </c>
      <c r="AA34">
        <f t="shared" si="3"/>
        <v>1</v>
      </c>
      <c r="AB34" s="6">
        <v>42762.392627314817</v>
      </c>
      <c r="AC34" s="6" t="s">
        <v>2997</v>
      </c>
      <c r="AD34" s="6" t="s">
        <v>2997</v>
      </c>
      <c r="AE34" s="6" t="s">
        <v>2997</v>
      </c>
      <c r="AF34" s="6">
        <v>42762.393530092595</v>
      </c>
      <c r="AG34" s="6" t="s">
        <v>2997</v>
      </c>
      <c r="AH34" s="6" t="s">
        <v>2997</v>
      </c>
      <c r="AI34" s="6" t="s">
        <v>2997</v>
      </c>
      <c r="AJ34">
        <v>1</v>
      </c>
      <c r="AK34" s="5">
        <v>9.0277777777780788E-4</v>
      </c>
      <c r="AL34" s="5" t="s">
        <v>2997</v>
      </c>
      <c r="AM34" s="5" t="s">
        <v>2997</v>
      </c>
      <c r="AN34" s="5" t="s">
        <v>2997</v>
      </c>
      <c r="AO34" s="12">
        <v>1.3</v>
      </c>
      <c r="AP34" s="12"/>
      <c r="AQ34" s="12"/>
      <c r="AR34" s="12"/>
      <c r="AS34" t="s">
        <v>3007</v>
      </c>
      <c r="AT34" s="5" t="e">
        <f>VLOOKUP(C34,#REF!,3,0)</f>
        <v>#REF!</v>
      </c>
      <c r="AU34" t="e">
        <f>VLOOKUP(C34,#REF!,6,0)</f>
        <v>#REF!</v>
      </c>
      <c r="AV34" s="5" t="e">
        <f>VLOOKUP(C34,#REF!,4,0)</f>
        <v>#REF!</v>
      </c>
      <c r="AW34" s="5" t="e">
        <f>VLOOKUP(C34,#REF!,6,0)</f>
        <v>#REF!</v>
      </c>
      <c r="AY34" s="41" t="e">
        <f t="shared" si="4"/>
        <v>#REF!</v>
      </c>
      <c r="AZ34" s="41" t="e">
        <f t="shared" si="5"/>
        <v>#REF!</v>
      </c>
      <c r="BA34" s="41" t="e">
        <f t="shared" si="6"/>
        <v>#REF!</v>
      </c>
      <c r="BB34" s="42" t="e">
        <f t="shared" si="19"/>
        <v>#REF!</v>
      </c>
      <c r="BC34" s="42" t="e">
        <f t="shared" si="19"/>
        <v>#REF!</v>
      </c>
      <c r="BD34" s="43" t="str">
        <f t="shared" si="20"/>
        <v>NA</v>
      </c>
      <c r="BE34" s="5" t="e">
        <f t="shared" si="21"/>
        <v>#REF!</v>
      </c>
      <c r="BF34" s="42" t="e">
        <f t="shared" si="22"/>
        <v>#REF!</v>
      </c>
    </row>
    <row r="35" spans="1:58" hidden="1" x14ac:dyDescent="0.25">
      <c r="A35">
        <v>112</v>
      </c>
      <c r="B35" s="4">
        <v>42762</v>
      </c>
      <c r="C35" t="s">
        <v>238</v>
      </c>
      <c r="D35" s="5" t="e">
        <f>VLOOKUP(C35,#REF!,3,0)</f>
        <v>#REF!</v>
      </c>
      <c r="E35" s="5">
        <v>0.39333333333333331</v>
      </c>
      <c r="F35" s="36">
        <f t="shared" si="1"/>
        <v>9</v>
      </c>
      <c r="G35" s="5"/>
      <c r="H35" s="5"/>
      <c r="I35" s="5"/>
      <c r="J35" s="5">
        <v>0.39340277777777777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>
        <v>3</v>
      </c>
      <c r="AB35" s="6">
        <v>42762.393333333333</v>
      </c>
      <c r="AC35" s="6" t="s">
        <v>2997</v>
      </c>
      <c r="AD35" s="6" t="s">
        <v>2997</v>
      </c>
      <c r="AE35" s="6" t="s">
        <v>2997</v>
      </c>
      <c r="AF35" s="6">
        <v>42762.39340277778</v>
      </c>
      <c r="AG35" s="6" t="s">
        <v>2997</v>
      </c>
      <c r="AH35" s="6" t="s">
        <v>2997</v>
      </c>
      <c r="AI35" s="6" t="s">
        <v>2997</v>
      </c>
      <c r="AJ35">
        <v>1</v>
      </c>
      <c r="AK35" s="5">
        <v>6.94444444444553E-5</v>
      </c>
      <c r="AL35" s="5" t="s">
        <v>2997</v>
      </c>
      <c r="AM35" s="5" t="s">
        <v>2997</v>
      </c>
      <c r="AN35" s="5" t="s">
        <v>2997</v>
      </c>
      <c r="AO35" s="12">
        <v>0.1</v>
      </c>
      <c r="AP35" s="12"/>
      <c r="AQ35" s="12"/>
      <c r="AR35" s="12"/>
      <c r="AS35" t="s">
        <v>3007</v>
      </c>
      <c r="AV35" s="5" t="e">
        <f>VLOOKUP(C35,#REF!,4,0)</f>
        <v>#REF!</v>
      </c>
      <c r="AW35" s="5" t="e">
        <f>VLOOKUP(C35,#REF!,6,0)</f>
        <v>#REF!</v>
      </c>
      <c r="AX35" s="15">
        <v>42763.624849537038</v>
      </c>
    </row>
    <row r="36" spans="1:58" x14ac:dyDescent="0.25">
      <c r="A36">
        <v>115</v>
      </c>
      <c r="B36" s="4">
        <v>42762</v>
      </c>
      <c r="C36" t="s">
        <v>33</v>
      </c>
      <c r="D36" s="5" t="e">
        <f>VLOOKUP(C36,#REF!,3,0)</f>
        <v>#REF!</v>
      </c>
      <c r="E36" s="5">
        <v>0.39454861111111111</v>
      </c>
      <c r="F36" s="36">
        <f t="shared" si="1"/>
        <v>9</v>
      </c>
      <c r="G36" s="5">
        <v>0.40277777777777773</v>
      </c>
      <c r="H36" s="5"/>
      <c r="I36" s="5"/>
      <c r="J36" s="5">
        <v>0.39559027777777778</v>
      </c>
      <c r="K36" s="5">
        <v>0.40402777777777782</v>
      </c>
      <c r="L36" s="5"/>
      <c r="M36" s="5"/>
      <c r="N36" s="5">
        <v>1.3888888888888889E-3</v>
      </c>
      <c r="O36" s="5">
        <f t="shared" ref="O36:O76" si="23">E36-N36</f>
        <v>0.39315972222222223</v>
      </c>
      <c r="P36" s="5"/>
      <c r="Q36" s="5"/>
      <c r="R36" s="5"/>
      <c r="S36" s="5"/>
      <c r="T36" s="5"/>
      <c r="U36" s="5"/>
      <c r="V36" s="5"/>
      <c r="W36">
        <v>3</v>
      </c>
      <c r="X36">
        <v>2</v>
      </c>
      <c r="AA36">
        <f t="shared" si="3"/>
        <v>2</v>
      </c>
      <c r="AB36" s="6">
        <v>42762.394548611112</v>
      </c>
      <c r="AC36" s="6">
        <v>42762.402777777781</v>
      </c>
      <c r="AD36" s="6" t="s">
        <v>2997</v>
      </c>
      <c r="AE36" s="6" t="s">
        <v>2997</v>
      </c>
      <c r="AF36" s="6">
        <v>42762.395590277774</v>
      </c>
      <c r="AG36" s="6">
        <v>42762.404027777775</v>
      </c>
      <c r="AH36" s="6" t="s">
        <v>2997</v>
      </c>
      <c r="AI36" s="6" t="s">
        <v>2997</v>
      </c>
      <c r="AJ36">
        <v>2</v>
      </c>
      <c r="AK36" s="5">
        <v>1.041666666666663E-3</v>
      </c>
      <c r="AL36" s="5">
        <v>1.2500000000000844E-3</v>
      </c>
      <c r="AM36" s="5" t="s">
        <v>2997</v>
      </c>
      <c r="AN36" s="5" t="s">
        <v>2997</v>
      </c>
      <c r="AO36" s="12">
        <v>1.5</v>
      </c>
      <c r="AP36" s="12">
        <v>1.8</v>
      </c>
      <c r="AQ36" s="12"/>
      <c r="AR36" s="12"/>
      <c r="AS36" t="s">
        <v>3007</v>
      </c>
      <c r="AT36" s="5" t="e">
        <f>VLOOKUP(C36,#REF!,3,0)</f>
        <v>#REF!</v>
      </c>
      <c r="AU36" t="e">
        <f>VLOOKUP(C36,#REF!,6,0)</f>
        <v>#REF!</v>
      </c>
      <c r="AV36" s="5" t="e">
        <f>VLOOKUP(C36,#REF!,4,0)</f>
        <v>#REF!</v>
      </c>
      <c r="AW36" s="5" t="e">
        <f>VLOOKUP(C36,#REF!,6,0)</f>
        <v>#REF!</v>
      </c>
      <c r="AY36" s="41" t="e">
        <f t="shared" ref="AY36:AY76" si="24">AW36-D36</f>
        <v>#REF!</v>
      </c>
      <c r="AZ36" s="41" t="e">
        <f t="shared" ref="AZ36:AZ76" si="25">AW36-IF(AA36=1,E36,IF(AA36=2,G36,IF(AA36=3,H36,IF(AA36=4,I36))))</f>
        <v>#REF!</v>
      </c>
      <c r="BA36" s="41" t="e">
        <f t="shared" ref="BA36:BA76" si="26">+IF(AU36=1,AV36-AT36,IF(AU36=0,"Salida sin llamada","sin registro"))</f>
        <v>#REF!</v>
      </c>
      <c r="BB36" s="42" t="e">
        <f t="shared" ref="BB36:BC76" si="27">HOUR(AY36)*60+MINUTE(AY36)+SECOND(AY36)/60</f>
        <v>#REF!</v>
      </c>
      <c r="BC36" s="42" t="e">
        <f t="shared" si="27"/>
        <v>#REF!</v>
      </c>
      <c r="BD36" s="43" t="str">
        <f t="shared" ref="BD36:BD76" si="28">IFERROR(HOUR(BA36)*60+MINUTE(BA36)+SECOND(BA36)/60,"NA")</f>
        <v>NA</v>
      </c>
      <c r="BE36" s="5" t="e">
        <f t="shared" ref="BE36:BE76" si="29">E36-D36</f>
        <v>#REF!</v>
      </c>
      <c r="BF36" s="42" t="e">
        <f t="shared" ref="BF36:BF76" si="30">HOUR(BE36)*60+MINUTE(BE36)+SECOND(BE36)/60</f>
        <v>#REF!</v>
      </c>
    </row>
    <row r="37" spans="1:58" x14ac:dyDescent="0.25">
      <c r="A37">
        <v>116</v>
      </c>
      <c r="B37" s="4">
        <v>42762</v>
      </c>
      <c r="C37" t="s">
        <v>478</v>
      </c>
      <c r="D37" s="5" t="e">
        <f>VLOOKUP(C37,#REF!,3,0)</f>
        <v>#REF!</v>
      </c>
      <c r="E37" s="5">
        <v>0.39461805555555557</v>
      </c>
      <c r="F37" s="36">
        <f t="shared" si="1"/>
        <v>9</v>
      </c>
      <c r="G37" s="5"/>
      <c r="H37" s="5"/>
      <c r="I37" s="5"/>
      <c r="J37" s="5">
        <v>0.39677083333333335</v>
      </c>
      <c r="K37" s="5"/>
      <c r="L37" s="5"/>
      <c r="M37" s="5"/>
      <c r="N37" s="5">
        <v>1.3888888888888889E-3</v>
      </c>
      <c r="O37" s="5">
        <f t="shared" si="23"/>
        <v>0.39322916666666669</v>
      </c>
      <c r="P37" s="5"/>
      <c r="Q37" s="5"/>
      <c r="R37" s="5"/>
      <c r="S37" s="5"/>
      <c r="T37" s="5"/>
      <c r="U37" s="5"/>
      <c r="V37" s="5"/>
      <c r="W37">
        <v>2</v>
      </c>
      <c r="AA37">
        <f t="shared" si="3"/>
        <v>1</v>
      </c>
      <c r="AB37" s="6">
        <v>42762.394618055558</v>
      </c>
      <c r="AC37" s="6" t="s">
        <v>2997</v>
      </c>
      <c r="AD37" s="6" t="s">
        <v>2997</v>
      </c>
      <c r="AE37" s="6" t="s">
        <v>2997</v>
      </c>
      <c r="AF37" s="6">
        <v>42762.396770833337</v>
      </c>
      <c r="AG37" s="6" t="s">
        <v>2997</v>
      </c>
      <c r="AH37" s="6" t="s">
        <v>2997</v>
      </c>
      <c r="AI37" s="6" t="s">
        <v>2997</v>
      </c>
      <c r="AJ37">
        <v>1</v>
      </c>
      <c r="AK37" s="5">
        <v>2.1527777777777812E-3</v>
      </c>
      <c r="AL37" s="5" t="s">
        <v>2997</v>
      </c>
      <c r="AM37" s="5" t="s">
        <v>2997</v>
      </c>
      <c r="AN37" s="5" t="s">
        <v>2997</v>
      </c>
      <c r="AO37" s="12">
        <v>3.1</v>
      </c>
      <c r="AP37" s="12"/>
      <c r="AQ37" s="12"/>
      <c r="AR37" s="12"/>
      <c r="AS37" t="s">
        <v>3007</v>
      </c>
      <c r="AT37" s="5" t="e">
        <f>VLOOKUP(C37,#REF!,3,0)</f>
        <v>#REF!</v>
      </c>
      <c r="AU37" t="e">
        <f>VLOOKUP(C37,#REF!,6,0)</f>
        <v>#REF!</v>
      </c>
      <c r="AV37" s="5" t="e">
        <f>VLOOKUP(C37,#REF!,4,0)</f>
        <v>#REF!</v>
      </c>
      <c r="AW37" s="5" t="e">
        <f>VLOOKUP(C37,#REF!,6,0)</f>
        <v>#REF!</v>
      </c>
      <c r="AY37" s="41" t="e">
        <f t="shared" si="24"/>
        <v>#REF!</v>
      </c>
      <c r="AZ37" s="41" t="e">
        <f t="shared" si="25"/>
        <v>#REF!</v>
      </c>
      <c r="BA37" s="41" t="e">
        <f t="shared" si="26"/>
        <v>#REF!</v>
      </c>
      <c r="BB37" s="42" t="e">
        <f t="shared" si="27"/>
        <v>#REF!</v>
      </c>
      <c r="BC37" s="42" t="e">
        <f t="shared" si="27"/>
        <v>#REF!</v>
      </c>
      <c r="BD37" s="43" t="str">
        <f t="shared" si="28"/>
        <v>NA</v>
      </c>
      <c r="BE37" s="5" t="e">
        <f t="shared" si="29"/>
        <v>#REF!</v>
      </c>
      <c r="BF37" s="42" t="e">
        <f t="shared" si="30"/>
        <v>#REF!</v>
      </c>
    </row>
    <row r="38" spans="1:58" x14ac:dyDescent="0.25">
      <c r="A38">
        <v>117</v>
      </c>
      <c r="B38" s="4">
        <v>42762</v>
      </c>
      <c r="C38" t="s">
        <v>667</v>
      </c>
      <c r="D38" s="5" t="e">
        <f>VLOOKUP(C38,#REF!,3,0)</f>
        <v>#REF!</v>
      </c>
      <c r="E38" s="5">
        <v>0.39483796296296297</v>
      </c>
      <c r="F38" s="36">
        <f t="shared" si="1"/>
        <v>9</v>
      </c>
      <c r="G38" s="5"/>
      <c r="H38" s="5"/>
      <c r="I38" s="5"/>
      <c r="J38" s="5">
        <v>0.39545138888888887</v>
      </c>
      <c r="K38" s="5"/>
      <c r="L38" s="5"/>
      <c r="M38" s="5"/>
      <c r="N38" s="5">
        <v>1.3888888888888889E-3</v>
      </c>
      <c r="O38" s="5">
        <f t="shared" si="23"/>
        <v>0.39344907407407409</v>
      </c>
      <c r="P38" s="5"/>
      <c r="Q38" s="5"/>
      <c r="R38" s="5"/>
      <c r="S38" s="5"/>
      <c r="T38" s="5"/>
      <c r="U38" s="5"/>
      <c r="V38" s="5"/>
      <c r="W38">
        <v>5</v>
      </c>
      <c r="AA38">
        <f t="shared" si="3"/>
        <v>1</v>
      </c>
      <c r="AB38" s="6">
        <v>42762.394837962966</v>
      </c>
      <c r="AC38" s="6" t="s">
        <v>2997</v>
      </c>
      <c r="AD38" s="6" t="s">
        <v>2997</v>
      </c>
      <c r="AE38" s="6" t="s">
        <v>2997</v>
      </c>
      <c r="AF38" s="6">
        <v>42762.395451388889</v>
      </c>
      <c r="AG38" s="6" t="s">
        <v>2997</v>
      </c>
      <c r="AH38" s="6" t="s">
        <v>2997</v>
      </c>
      <c r="AI38" s="6" t="s">
        <v>2997</v>
      </c>
      <c r="AJ38">
        <v>1</v>
      </c>
      <c r="AK38" s="5">
        <v>6.1342592592589229E-4</v>
      </c>
      <c r="AL38" s="5" t="s">
        <v>2997</v>
      </c>
      <c r="AM38" s="5" t="s">
        <v>2997</v>
      </c>
      <c r="AN38" s="5" t="s">
        <v>2997</v>
      </c>
      <c r="AO38" s="12">
        <v>0.8833333333333333</v>
      </c>
      <c r="AP38" s="12"/>
      <c r="AQ38" s="12"/>
      <c r="AR38" s="12"/>
      <c r="AS38" t="s">
        <v>3007</v>
      </c>
      <c r="AT38" s="5" t="s">
        <v>3040</v>
      </c>
      <c r="AU38" s="5" t="s">
        <v>3040</v>
      </c>
      <c r="AV38" s="38">
        <v>0.60625000000000007</v>
      </c>
      <c r="AW38" s="38">
        <v>0.60625000000000007</v>
      </c>
      <c r="AY38" s="41" t="e">
        <f t="shared" si="24"/>
        <v>#REF!</v>
      </c>
      <c r="AZ38" s="41">
        <f t="shared" si="25"/>
        <v>0.21141203703703709</v>
      </c>
      <c r="BA38" s="41" t="str">
        <f t="shared" si="26"/>
        <v>sin registro</v>
      </c>
      <c r="BB38" s="42" t="e">
        <f t="shared" si="27"/>
        <v>#REF!</v>
      </c>
      <c r="BC38" s="42">
        <f t="shared" si="27"/>
        <v>304.43333333333334</v>
      </c>
      <c r="BD38" s="43" t="str">
        <f t="shared" si="28"/>
        <v>NA</v>
      </c>
      <c r="BE38" s="5" t="e">
        <f t="shared" si="29"/>
        <v>#REF!</v>
      </c>
      <c r="BF38" s="42" t="e">
        <f t="shared" si="30"/>
        <v>#REF!</v>
      </c>
    </row>
    <row r="39" spans="1:58" x14ac:dyDescent="0.25">
      <c r="A39">
        <v>118</v>
      </c>
      <c r="B39" s="4">
        <v>42762</v>
      </c>
      <c r="C39" t="s">
        <v>302</v>
      </c>
      <c r="D39" s="5" t="e">
        <f>VLOOKUP(C39,#REF!,3,0)</f>
        <v>#REF!</v>
      </c>
      <c r="E39" s="5">
        <v>0.39489583333333328</v>
      </c>
      <c r="F39" s="36">
        <f t="shared" si="1"/>
        <v>9</v>
      </c>
      <c r="G39" s="5"/>
      <c r="H39" s="5"/>
      <c r="I39" s="5"/>
      <c r="J39" s="5">
        <v>0.39598379629629626</v>
      </c>
      <c r="K39" s="5"/>
      <c r="L39" s="5"/>
      <c r="M39" s="5"/>
      <c r="N39" s="5">
        <v>1.3888888888888889E-3</v>
      </c>
      <c r="O39" s="5">
        <f t="shared" si="23"/>
        <v>0.3935069444444444</v>
      </c>
      <c r="P39" s="5"/>
      <c r="Q39" s="5"/>
      <c r="R39" s="5"/>
      <c r="S39" s="5"/>
      <c r="T39" s="5"/>
      <c r="U39" s="5"/>
      <c r="V39" s="5"/>
      <c r="W39">
        <v>4</v>
      </c>
      <c r="AA39">
        <f t="shared" si="3"/>
        <v>1</v>
      </c>
      <c r="AB39" s="6">
        <v>42762.394895833335</v>
      </c>
      <c r="AC39" s="6" t="s">
        <v>2997</v>
      </c>
      <c r="AD39" s="6" t="s">
        <v>2997</v>
      </c>
      <c r="AE39" s="6" t="s">
        <v>2997</v>
      </c>
      <c r="AF39" s="6">
        <v>42762.395983796298</v>
      </c>
      <c r="AG39" s="6" t="s">
        <v>2997</v>
      </c>
      <c r="AH39" s="6" t="s">
        <v>2997</v>
      </c>
      <c r="AI39" s="6" t="s">
        <v>2997</v>
      </c>
      <c r="AJ39">
        <v>1</v>
      </c>
      <c r="AK39" s="5">
        <v>1.087962962962985E-3</v>
      </c>
      <c r="AL39" s="5" t="s">
        <v>2997</v>
      </c>
      <c r="AM39" s="5" t="s">
        <v>2997</v>
      </c>
      <c r="AN39" s="5" t="s">
        <v>2997</v>
      </c>
      <c r="AO39" s="12">
        <v>1.5666666666666667</v>
      </c>
      <c r="AP39" s="12"/>
      <c r="AQ39" s="12"/>
      <c r="AR39" s="12"/>
      <c r="AS39" t="s">
        <v>3007</v>
      </c>
      <c r="AT39" s="5" t="e">
        <f>VLOOKUP(C39,#REF!,3,0)</f>
        <v>#REF!</v>
      </c>
      <c r="AU39" t="e">
        <f>VLOOKUP(C39,#REF!,6,0)</f>
        <v>#REF!</v>
      </c>
      <c r="AV39" s="5" t="e">
        <f>VLOOKUP(C39,#REF!,4,0)</f>
        <v>#REF!</v>
      </c>
      <c r="AW39" s="5" t="e">
        <f>VLOOKUP(C39,#REF!,6,0)</f>
        <v>#REF!</v>
      </c>
      <c r="AY39" s="41" t="e">
        <f t="shared" si="24"/>
        <v>#REF!</v>
      </c>
      <c r="AZ39" s="41" t="e">
        <f t="shared" si="25"/>
        <v>#REF!</v>
      </c>
      <c r="BA39" s="41" t="e">
        <f t="shared" si="26"/>
        <v>#REF!</v>
      </c>
      <c r="BB39" s="42" t="e">
        <f t="shared" si="27"/>
        <v>#REF!</v>
      </c>
      <c r="BC39" s="42" t="e">
        <f t="shared" si="27"/>
        <v>#REF!</v>
      </c>
      <c r="BD39" s="43" t="str">
        <f t="shared" si="28"/>
        <v>NA</v>
      </c>
      <c r="BE39" s="5" t="e">
        <f t="shared" si="29"/>
        <v>#REF!</v>
      </c>
      <c r="BF39" s="42" t="e">
        <f t="shared" si="30"/>
        <v>#REF!</v>
      </c>
    </row>
    <row r="40" spans="1:58" x14ac:dyDescent="0.25">
      <c r="A40">
        <v>122</v>
      </c>
      <c r="B40" s="4">
        <v>42762</v>
      </c>
      <c r="C40" t="s">
        <v>241</v>
      </c>
      <c r="D40" s="5" t="e">
        <f>VLOOKUP(C40,#REF!,3,0)</f>
        <v>#REF!</v>
      </c>
      <c r="E40" s="5">
        <v>0.39696759259259262</v>
      </c>
      <c r="F40" s="36">
        <f t="shared" si="1"/>
        <v>9</v>
      </c>
      <c r="G40" s="5"/>
      <c r="H40" s="5"/>
      <c r="I40" s="5"/>
      <c r="J40" s="5">
        <v>0.39749999999999996</v>
      </c>
      <c r="K40" s="5"/>
      <c r="L40" s="5"/>
      <c r="M40" s="5"/>
      <c r="N40" s="5">
        <v>1.3888888888888889E-3</v>
      </c>
      <c r="O40" s="5">
        <f t="shared" si="23"/>
        <v>0.39557870370370374</v>
      </c>
      <c r="P40" s="5"/>
      <c r="Q40" s="5"/>
      <c r="R40" s="5"/>
      <c r="S40" s="5"/>
      <c r="T40" s="5"/>
      <c r="U40" s="5"/>
      <c r="V40" s="5"/>
      <c r="W40">
        <v>3</v>
      </c>
      <c r="AA40">
        <f t="shared" si="3"/>
        <v>1</v>
      </c>
      <c r="AB40" s="6">
        <v>42762.396967592591</v>
      </c>
      <c r="AC40" s="6" t="s">
        <v>2997</v>
      </c>
      <c r="AD40" s="6" t="s">
        <v>2997</v>
      </c>
      <c r="AE40" s="6" t="s">
        <v>2997</v>
      </c>
      <c r="AF40" s="6">
        <v>42762.397499999999</v>
      </c>
      <c r="AG40" s="6" t="s">
        <v>2997</v>
      </c>
      <c r="AH40" s="6" t="s">
        <v>2997</v>
      </c>
      <c r="AI40" s="6" t="s">
        <v>2997</v>
      </c>
      <c r="AJ40">
        <v>1</v>
      </c>
      <c r="AK40" s="5">
        <v>5.324074074073426E-4</v>
      </c>
      <c r="AL40" s="5" t="s">
        <v>2997</v>
      </c>
      <c r="AM40" s="5" t="s">
        <v>2997</v>
      </c>
      <c r="AN40" s="5" t="s">
        <v>2997</v>
      </c>
      <c r="AO40" s="12">
        <v>0.76666666666666672</v>
      </c>
      <c r="AP40" s="12"/>
      <c r="AQ40" s="12"/>
      <c r="AR40" s="12"/>
      <c r="AS40" t="s">
        <v>3007</v>
      </c>
      <c r="AT40" s="5" t="s">
        <v>3040</v>
      </c>
      <c r="AU40" t="s">
        <v>3040</v>
      </c>
      <c r="AV40" s="5" t="e">
        <f>VLOOKUP(C40,#REF!,4,0)</f>
        <v>#REF!</v>
      </c>
      <c r="AW40" s="5" t="e">
        <f>VLOOKUP(C40,#REF!,6,0)</f>
        <v>#REF!</v>
      </c>
      <c r="AY40" s="41" t="e">
        <f t="shared" si="24"/>
        <v>#REF!</v>
      </c>
      <c r="AZ40" s="41" t="e">
        <f t="shared" si="25"/>
        <v>#REF!</v>
      </c>
      <c r="BA40" s="41" t="str">
        <f t="shared" si="26"/>
        <v>sin registro</v>
      </c>
      <c r="BB40" s="42" t="e">
        <f t="shared" si="27"/>
        <v>#REF!</v>
      </c>
      <c r="BC40" s="42" t="e">
        <f t="shared" si="27"/>
        <v>#REF!</v>
      </c>
      <c r="BD40" s="43" t="str">
        <f t="shared" si="28"/>
        <v>NA</v>
      </c>
      <c r="BE40" s="5" t="e">
        <f t="shared" si="29"/>
        <v>#REF!</v>
      </c>
      <c r="BF40" s="42" t="e">
        <f t="shared" si="30"/>
        <v>#REF!</v>
      </c>
    </row>
    <row r="41" spans="1:58" x14ac:dyDescent="0.25">
      <c r="A41">
        <v>123</v>
      </c>
      <c r="B41" s="4">
        <v>42762</v>
      </c>
      <c r="C41" t="s">
        <v>31</v>
      </c>
      <c r="D41" s="5" t="e">
        <f>VLOOKUP(C41,#REF!,3,0)</f>
        <v>#REF!</v>
      </c>
      <c r="E41" s="5">
        <v>0.39704861111111112</v>
      </c>
      <c r="F41" s="36">
        <f t="shared" si="1"/>
        <v>9</v>
      </c>
      <c r="G41" s="5">
        <v>0.43597222222222221</v>
      </c>
      <c r="H41" s="5"/>
      <c r="I41" s="5"/>
      <c r="J41" s="5">
        <v>0.39892361111111113</v>
      </c>
      <c r="K41" s="5">
        <v>0.43763888888888891</v>
      </c>
      <c r="L41" s="5"/>
      <c r="M41" s="5"/>
      <c r="N41" s="5">
        <v>1.3888888888888889E-3</v>
      </c>
      <c r="O41" s="5">
        <f t="shared" si="23"/>
        <v>0.39565972222222223</v>
      </c>
      <c r="P41" s="5"/>
      <c r="Q41" s="5"/>
      <c r="R41" s="5"/>
      <c r="S41" s="5"/>
      <c r="T41" s="5"/>
      <c r="U41" s="5"/>
      <c r="V41" s="5"/>
      <c r="W41">
        <v>2</v>
      </c>
      <c r="X41">
        <v>2</v>
      </c>
      <c r="AA41">
        <f t="shared" si="3"/>
        <v>2</v>
      </c>
      <c r="AB41" s="6">
        <v>42762.397048611114</v>
      </c>
      <c r="AC41" s="6">
        <v>42762.435972222222</v>
      </c>
      <c r="AD41" s="6" t="s">
        <v>2997</v>
      </c>
      <c r="AE41" s="6" t="s">
        <v>2997</v>
      </c>
      <c r="AF41" s="6">
        <v>42762.398923611108</v>
      </c>
      <c r="AG41" s="6">
        <v>42762.437638888892</v>
      </c>
      <c r="AH41" s="6" t="s">
        <v>2997</v>
      </c>
      <c r="AI41" s="6" t="s">
        <v>2997</v>
      </c>
      <c r="AJ41">
        <v>2</v>
      </c>
      <c r="AK41" s="5">
        <v>1.8750000000000155E-3</v>
      </c>
      <c r="AL41" s="5">
        <v>1.6666666666667052E-3</v>
      </c>
      <c r="AM41" s="5" t="s">
        <v>2997</v>
      </c>
      <c r="AN41" s="5" t="s">
        <v>2997</v>
      </c>
      <c r="AO41" s="12">
        <v>2.7</v>
      </c>
      <c r="AP41" s="12">
        <v>2.4</v>
      </c>
      <c r="AQ41" s="12"/>
      <c r="AR41" s="12"/>
      <c r="AS41" t="s">
        <v>3007</v>
      </c>
      <c r="AT41" s="5">
        <v>0.49239583333333337</v>
      </c>
      <c r="AU41">
        <v>1</v>
      </c>
      <c r="AV41" s="5" t="e">
        <f>VLOOKUP(C41,#REF!,4,0)</f>
        <v>#REF!</v>
      </c>
      <c r="AW41" s="5" t="e">
        <f>VLOOKUP(C41,#REF!,6,0)</f>
        <v>#REF!</v>
      </c>
      <c r="AY41" s="41" t="e">
        <f t="shared" si="24"/>
        <v>#REF!</v>
      </c>
      <c r="AZ41" s="41" t="e">
        <f t="shared" si="25"/>
        <v>#REF!</v>
      </c>
      <c r="BA41" s="41" t="e">
        <f t="shared" si="26"/>
        <v>#REF!</v>
      </c>
      <c r="BB41" s="42" t="e">
        <f t="shared" si="27"/>
        <v>#REF!</v>
      </c>
      <c r="BC41" s="42" t="e">
        <f t="shared" si="27"/>
        <v>#REF!</v>
      </c>
      <c r="BD41" s="43" t="str">
        <f t="shared" si="28"/>
        <v>NA</v>
      </c>
      <c r="BE41" s="5" t="e">
        <f t="shared" si="29"/>
        <v>#REF!</v>
      </c>
      <c r="BF41" s="42" t="e">
        <f t="shared" si="30"/>
        <v>#REF!</v>
      </c>
    </row>
    <row r="42" spans="1:58" x14ac:dyDescent="0.25">
      <c r="A42">
        <v>125</v>
      </c>
      <c r="B42" s="4">
        <v>42762</v>
      </c>
      <c r="C42" t="s">
        <v>242</v>
      </c>
      <c r="D42" s="5" t="e">
        <f>VLOOKUP(C42,#REF!,3,0)</f>
        <v>#REF!</v>
      </c>
      <c r="E42" s="5">
        <v>0.39945601851851853</v>
      </c>
      <c r="F42" s="36">
        <f t="shared" si="1"/>
        <v>9</v>
      </c>
      <c r="G42" s="5"/>
      <c r="H42" s="5"/>
      <c r="I42" s="5"/>
      <c r="J42" s="5">
        <v>0.40038194444444447</v>
      </c>
      <c r="K42" s="5"/>
      <c r="L42" s="5"/>
      <c r="M42" s="5"/>
      <c r="N42" s="5">
        <v>1.3888888888888889E-3</v>
      </c>
      <c r="O42" s="5">
        <f t="shared" si="23"/>
        <v>0.39806712962962965</v>
      </c>
      <c r="P42" s="5"/>
      <c r="Q42" s="5"/>
      <c r="R42" s="5"/>
      <c r="S42" s="5"/>
      <c r="T42" s="5"/>
      <c r="U42" s="5"/>
      <c r="V42" s="5"/>
      <c r="W42">
        <v>3</v>
      </c>
      <c r="AA42">
        <f t="shared" si="3"/>
        <v>1</v>
      </c>
      <c r="AB42" s="6">
        <v>42762.399456018517</v>
      </c>
      <c r="AC42" s="6" t="s">
        <v>2997</v>
      </c>
      <c r="AD42" s="6" t="s">
        <v>2997</v>
      </c>
      <c r="AE42" s="6" t="s">
        <v>2997</v>
      </c>
      <c r="AF42" s="6">
        <v>42762.400381944448</v>
      </c>
      <c r="AG42" s="6" t="s">
        <v>2997</v>
      </c>
      <c r="AH42" s="6" t="s">
        <v>2997</v>
      </c>
      <c r="AI42" s="6" t="s">
        <v>2997</v>
      </c>
      <c r="AJ42">
        <v>1</v>
      </c>
      <c r="AK42" s="5">
        <v>9.2592592592594114E-4</v>
      </c>
      <c r="AL42" s="5" t="s">
        <v>2997</v>
      </c>
      <c r="AM42" s="5" t="s">
        <v>2997</v>
      </c>
      <c r="AN42" s="5" t="s">
        <v>2997</v>
      </c>
      <c r="AO42" s="12">
        <v>1.3333333333333333</v>
      </c>
      <c r="AP42" s="12"/>
      <c r="AQ42" s="12"/>
      <c r="AR42" s="12"/>
      <c r="AS42" t="s">
        <v>3007</v>
      </c>
      <c r="AT42" s="5" t="s">
        <v>3040</v>
      </c>
      <c r="AU42" t="s">
        <v>3040</v>
      </c>
      <c r="AV42" s="5" t="e">
        <f>VLOOKUP(C42,#REF!,4,0)</f>
        <v>#REF!</v>
      </c>
      <c r="AW42" s="5" t="e">
        <f>VLOOKUP(C42,#REF!,6,0)</f>
        <v>#REF!</v>
      </c>
      <c r="AY42" s="41" t="e">
        <f t="shared" si="24"/>
        <v>#REF!</v>
      </c>
      <c r="AZ42" s="41" t="e">
        <f t="shared" si="25"/>
        <v>#REF!</v>
      </c>
      <c r="BA42" s="41" t="str">
        <f t="shared" si="26"/>
        <v>sin registro</v>
      </c>
      <c r="BB42" s="42" t="e">
        <f t="shared" si="27"/>
        <v>#REF!</v>
      </c>
      <c r="BC42" s="42" t="e">
        <f t="shared" si="27"/>
        <v>#REF!</v>
      </c>
      <c r="BD42" s="43" t="str">
        <f t="shared" si="28"/>
        <v>NA</v>
      </c>
      <c r="BE42" s="5" t="e">
        <f t="shared" si="29"/>
        <v>#REF!</v>
      </c>
      <c r="BF42" s="42" t="e">
        <f t="shared" si="30"/>
        <v>#REF!</v>
      </c>
    </row>
    <row r="43" spans="1:58" x14ac:dyDescent="0.25">
      <c r="A43">
        <v>126</v>
      </c>
      <c r="B43" s="4">
        <v>42762</v>
      </c>
      <c r="C43" t="s">
        <v>32</v>
      </c>
      <c r="D43" s="5" t="e">
        <f>VLOOKUP(C43,#REF!,3,0)</f>
        <v>#REF!</v>
      </c>
      <c r="E43" s="5">
        <v>0.39968749999999997</v>
      </c>
      <c r="F43" s="36">
        <f t="shared" si="1"/>
        <v>9</v>
      </c>
      <c r="G43" s="5"/>
      <c r="H43" s="5"/>
      <c r="I43" s="5"/>
      <c r="J43" s="5">
        <v>0.40146990740740746</v>
      </c>
      <c r="K43" s="5"/>
      <c r="L43" s="5"/>
      <c r="M43" s="5"/>
      <c r="N43" s="5">
        <v>1.3888888888888889E-3</v>
      </c>
      <c r="O43" s="5">
        <f t="shared" si="23"/>
        <v>0.39829861111111109</v>
      </c>
      <c r="P43" s="5"/>
      <c r="Q43" s="5"/>
      <c r="R43" s="5"/>
      <c r="S43" s="5"/>
      <c r="T43" s="5"/>
      <c r="U43" s="5"/>
      <c r="V43" s="5"/>
      <c r="W43">
        <v>2</v>
      </c>
      <c r="AA43">
        <f t="shared" si="3"/>
        <v>1</v>
      </c>
      <c r="AB43" s="6">
        <v>42762.399687500001</v>
      </c>
      <c r="AC43" s="6" t="s">
        <v>2997</v>
      </c>
      <c r="AD43" s="6" t="s">
        <v>2997</v>
      </c>
      <c r="AE43" s="6" t="s">
        <v>2997</v>
      </c>
      <c r="AF43" s="6">
        <v>42762.401469907411</v>
      </c>
      <c r="AG43" s="6" t="s">
        <v>2997</v>
      </c>
      <c r="AH43" s="6" t="s">
        <v>2997</v>
      </c>
      <c r="AI43" s="6" t="s">
        <v>2997</v>
      </c>
      <c r="AJ43">
        <v>1</v>
      </c>
      <c r="AK43" s="5">
        <v>1.7824074074074825E-3</v>
      </c>
      <c r="AL43" s="5" t="s">
        <v>2997</v>
      </c>
      <c r="AM43" s="5" t="s">
        <v>2997</v>
      </c>
      <c r="AN43" s="5" t="s">
        <v>2997</v>
      </c>
      <c r="AO43" s="12">
        <v>2.5666666666666664</v>
      </c>
      <c r="AP43" s="12"/>
      <c r="AQ43" s="12"/>
      <c r="AR43" s="12"/>
      <c r="AS43" t="s">
        <v>3007</v>
      </c>
      <c r="AT43" s="5" t="s">
        <v>3040</v>
      </c>
      <c r="AU43" t="s">
        <v>3040</v>
      </c>
      <c r="AV43" s="5" t="e">
        <f>VLOOKUP(C43,#REF!,4,0)</f>
        <v>#REF!</v>
      </c>
      <c r="AW43" s="5" t="e">
        <f>VLOOKUP(C43,#REF!,6,0)</f>
        <v>#REF!</v>
      </c>
      <c r="AY43" s="41" t="e">
        <f t="shared" si="24"/>
        <v>#REF!</v>
      </c>
      <c r="AZ43" s="41" t="e">
        <f t="shared" si="25"/>
        <v>#REF!</v>
      </c>
      <c r="BA43" s="41" t="str">
        <f t="shared" si="26"/>
        <v>sin registro</v>
      </c>
      <c r="BB43" s="42" t="e">
        <f t="shared" si="27"/>
        <v>#REF!</v>
      </c>
      <c r="BC43" s="42" t="e">
        <f t="shared" si="27"/>
        <v>#REF!</v>
      </c>
      <c r="BD43" s="43" t="str">
        <f t="shared" si="28"/>
        <v>NA</v>
      </c>
      <c r="BE43" s="5" t="e">
        <f t="shared" si="29"/>
        <v>#REF!</v>
      </c>
      <c r="BF43" s="42" t="e">
        <f t="shared" si="30"/>
        <v>#REF!</v>
      </c>
    </row>
    <row r="44" spans="1:58" x14ac:dyDescent="0.25">
      <c r="A44">
        <v>127</v>
      </c>
      <c r="B44" s="4">
        <v>42762</v>
      </c>
      <c r="C44" t="s">
        <v>463</v>
      </c>
      <c r="D44" s="5" t="e">
        <f>VLOOKUP(C44,#REF!,3,0)</f>
        <v>#REF!</v>
      </c>
      <c r="E44" s="5">
        <v>0.39979166666666671</v>
      </c>
      <c r="F44" s="36">
        <f t="shared" si="1"/>
        <v>9</v>
      </c>
      <c r="G44" s="5"/>
      <c r="H44" s="5"/>
      <c r="I44" s="5"/>
      <c r="J44" s="5">
        <v>0.40096064814814819</v>
      </c>
      <c r="K44" s="5"/>
      <c r="L44" s="5"/>
      <c r="M44" s="5"/>
      <c r="N44" s="5">
        <v>1.3888888888888889E-3</v>
      </c>
      <c r="O44" s="5">
        <f t="shared" si="23"/>
        <v>0.39840277777777783</v>
      </c>
      <c r="P44" s="5"/>
      <c r="Q44" s="5"/>
      <c r="R44" s="5"/>
      <c r="S44" s="5"/>
      <c r="T44" s="5"/>
      <c r="U44" s="5"/>
      <c r="V44" s="5"/>
      <c r="W44">
        <v>4</v>
      </c>
      <c r="AA44">
        <f t="shared" si="3"/>
        <v>1</v>
      </c>
      <c r="AB44" s="6">
        <v>42762.399791666663</v>
      </c>
      <c r="AC44" s="6" t="s">
        <v>2997</v>
      </c>
      <c r="AD44" s="6" t="s">
        <v>2997</v>
      </c>
      <c r="AE44" s="6" t="s">
        <v>2997</v>
      </c>
      <c r="AF44" s="6">
        <v>42762.400960648149</v>
      </c>
      <c r="AG44" s="6" t="s">
        <v>2997</v>
      </c>
      <c r="AH44" s="6" t="s">
        <v>2997</v>
      </c>
      <c r="AI44" s="6" t="s">
        <v>2997</v>
      </c>
      <c r="AJ44">
        <v>1</v>
      </c>
      <c r="AK44" s="5">
        <v>1.1689814814814792E-3</v>
      </c>
      <c r="AL44" s="5" t="s">
        <v>2997</v>
      </c>
      <c r="AM44" s="5" t="s">
        <v>2997</v>
      </c>
      <c r="AN44" s="5" t="s">
        <v>2997</v>
      </c>
      <c r="AO44" s="12">
        <v>1.6833333333333333</v>
      </c>
      <c r="AP44" s="12"/>
      <c r="AQ44" s="12"/>
      <c r="AR44" s="12"/>
      <c r="AS44" t="s">
        <v>3007</v>
      </c>
      <c r="AT44" s="5" t="e">
        <f>VLOOKUP(C44,#REF!,3,0)</f>
        <v>#REF!</v>
      </c>
      <c r="AU44" t="e">
        <f>VLOOKUP(C44,#REF!,6,0)</f>
        <v>#REF!</v>
      </c>
      <c r="AV44" s="5" t="e">
        <f>VLOOKUP(C44,#REF!,4,0)</f>
        <v>#REF!</v>
      </c>
      <c r="AW44" s="5" t="e">
        <f>VLOOKUP(C44,#REF!,6,0)</f>
        <v>#REF!</v>
      </c>
      <c r="AY44" s="41" t="e">
        <f t="shared" si="24"/>
        <v>#REF!</v>
      </c>
      <c r="AZ44" s="41" t="e">
        <f t="shared" si="25"/>
        <v>#REF!</v>
      </c>
      <c r="BA44" s="41" t="e">
        <f t="shared" si="26"/>
        <v>#REF!</v>
      </c>
      <c r="BB44" s="42" t="e">
        <f t="shared" si="27"/>
        <v>#REF!</v>
      </c>
      <c r="BC44" s="42" t="e">
        <f t="shared" si="27"/>
        <v>#REF!</v>
      </c>
      <c r="BD44" s="43" t="str">
        <f t="shared" si="28"/>
        <v>NA</v>
      </c>
      <c r="BE44" s="5" t="e">
        <f t="shared" si="29"/>
        <v>#REF!</v>
      </c>
      <c r="BF44" s="42" t="e">
        <f t="shared" si="30"/>
        <v>#REF!</v>
      </c>
    </row>
    <row r="45" spans="1:58" x14ac:dyDescent="0.25">
      <c r="A45">
        <v>128</v>
      </c>
      <c r="B45" s="4">
        <v>42762</v>
      </c>
      <c r="C45" t="s">
        <v>464</v>
      </c>
      <c r="D45" s="5" t="e">
        <f>VLOOKUP(C45,#REF!,3,0)</f>
        <v>#REF!</v>
      </c>
      <c r="E45" s="5">
        <v>0.40211805555555552</v>
      </c>
      <c r="F45" s="36">
        <f t="shared" si="1"/>
        <v>9</v>
      </c>
      <c r="G45" s="5"/>
      <c r="H45" s="5"/>
      <c r="I45" s="5"/>
      <c r="J45" s="5">
        <v>0.40401620370370367</v>
      </c>
      <c r="K45" s="5"/>
      <c r="L45" s="5"/>
      <c r="M45" s="5"/>
      <c r="N45" s="5">
        <v>1.3888888888888889E-3</v>
      </c>
      <c r="O45" s="5">
        <f t="shared" si="23"/>
        <v>0.40072916666666664</v>
      </c>
      <c r="P45" s="5"/>
      <c r="Q45" s="5"/>
      <c r="R45" s="5"/>
      <c r="S45" s="5"/>
      <c r="T45" s="5"/>
      <c r="U45" s="5"/>
      <c r="V45" s="5"/>
      <c r="W45">
        <v>4</v>
      </c>
      <c r="AA45">
        <f t="shared" si="3"/>
        <v>1</v>
      </c>
      <c r="AB45" s="6">
        <v>42762.402118055557</v>
      </c>
      <c r="AC45" s="6" t="s">
        <v>2997</v>
      </c>
      <c r="AD45" s="6" t="s">
        <v>2997</v>
      </c>
      <c r="AE45" s="6" t="s">
        <v>2997</v>
      </c>
      <c r="AF45" s="6">
        <v>42762.404016203705</v>
      </c>
      <c r="AG45" s="6" t="s">
        <v>2997</v>
      </c>
      <c r="AH45" s="6" t="s">
        <v>2997</v>
      </c>
      <c r="AI45" s="6" t="s">
        <v>2997</v>
      </c>
      <c r="AJ45">
        <v>1</v>
      </c>
      <c r="AK45" s="5">
        <v>1.8981481481481488E-3</v>
      </c>
      <c r="AL45" s="5" t="s">
        <v>2997</v>
      </c>
      <c r="AM45" s="5" t="s">
        <v>2997</v>
      </c>
      <c r="AN45" s="5" t="s">
        <v>2997</v>
      </c>
      <c r="AO45" s="12">
        <v>2.7333333333333334</v>
      </c>
      <c r="AP45" s="12"/>
      <c r="AQ45" s="12"/>
      <c r="AR45" s="12"/>
      <c r="AS45" t="s">
        <v>3007</v>
      </c>
      <c r="AT45" s="5" t="e">
        <f>VLOOKUP(C45,#REF!,3,0)</f>
        <v>#REF!</v>
      </c>
      <c r="AU45" t="e">
        <f>VLOOKUP(C45,#REF!,6,0)</f>
        <v>#REF!</v>
      </c>
      <c r="AV45" s="5" t="e">
        <f>VLOOKUP(C45,#REF!,4,0)</f>
        <v>#REF!</v>
      </c>
      <c r="AW45" s="5" t="e">
        <f>VLOOKUP(C45,#REF!,6,0)</f>
        <v>#REF!</v>
      </c>
      <c r="AY45" s="41" t="e">
        <f t="shared" si="24"/>
        <v>#REF!</v>
      </c>
      <c r="AZ45" s="41" t="e">
        <f t="shared" si="25"/>
        <v>#REF!</v>
      </c>
      <c r="BA45" s="41" t="e">
        <f t="shared" si="26"/>
        <v>#REF!</v>
      </c>
      <c r="BB45" s="42" t="e">
        <f t="shared" si="27"/>
        <v>#REF!</v>
      </c>
      <c r="BC45" s="42" t="e">
        <f t="shared" si="27"/>
        <v>#REF!</v>
      </c>
      <c r="BD45" s="43" t="str">
        <f t="shared" si="28"/>
        <v>NA</v>
      </c>
      <c r="BE45" s="5" t="e">
        <f t="shared" si="29"/>
        <v>#REF!</v>
      </c>
      <c r="BF45" s="42" t="e">
        <f t="shared" si="30"/>
        <v>#REF!</v>
      </c>
    </row>
    <row r="46" spans="1:58" x14ac:dyDescent="0.25">
      <c r="A46">
        <v>130</v>
      </c>
      <c r="B46" s="4">
        <v>42762</v>
      </c>
      <c r="C46" t="s">
        <v>244</v>
      </c>
      <c r="D46" s="5" t="e">
        <f>VLOOKUP(C46,#REF!,3,0)</f>
        <v>#REF!</v>
      </c>
      <c r="E46" s="5">
        <v>0.4039814814814815</v>
      </c>
      <c r="F46" s="36">
        <f t="shared" si="1"/>
        <v>9</v>
      </c>
      <c r="G46" s="5"/>
      <c r="H46" s="5"/>
      <c r="I46" s="5"/>
      <c r="J46" s="5">
        <v>0.40699074074074071</v>
      </c>
      <c r="K46" s="5"/>
      <c r="L46" s="5"/>
      <c r="M46" s="5"/>
      <c r="N46" s="5">
        <v>1.3888888888888889E-3</v>
      </c>
      <c r="O46" s="5">
        <f t="shared" si="23"/>
        <v>0.40259259259259261</v>
      </c>
      <c r="P46" s="5"/>
      <c r="Q46" s="5"/>
      <c r="R46" s="5"/>
      <c r="S46" s="5"/>
      <c r="T46" s="5"/>
      <c r="U46" s="5"/>
      <c r="V46" s="5"/>
      <c r="W46">
        <v>3</v>
      </c>
      <c r="AA46">
        <f t="shared" si="3"/>
        <v>1</v>
      </c>
      <c r="AB46" s="6">
        <v>42762.403981481482</v>
      </c>
      <c r="AC46" s="6" t="s">
        <v>2997</v>
      </c>
      <c r="AD46" s="6" t="s">
        <v>2997</v>
      </c>
      <c r="AE46" s="6" t="s">
        <v>2997</v>
      </c>
      <c r="AF46" s="6">
        <v>42762.406990740739</v>
      </c>
      <c r="AG46" s="6" t="s">
        <v>2997</v>
      </c>
      <c r="AH46" s="6" t="s">
        <v>2997</v>
      </c>
      <c r="AI46" s="6" t="s">
        <v>2997</v>
      </c>
      <c r="AJ46">
        <v>1</v>
      </c>
      <c r="AK46" s="5">
        <v>3.0092592592592116E-3</v>
      </c>
      <c r="AL46" s="5" t="s">
        <v>2997</v>
      </c>
      <c r="AM46" s="5" t="s">
        <v>2997</v>
      </c>
      <c r="AN46" s="5" t="s">
        <v>2997</v>
      </c>
      <c r="AO46" s="12">
        <v>4.333333333333333</v>
      </c>
      <c r="AP46" s="12"/>
      <c r="AQ46" s="12"/>
      <c r="AR46" s="12"/>
      <c r="AS46" t="s">
        <v>3007</v>
      </c>
      <c r="AT46" s="5" t="e">
        <f>VLOOKUP(C46,#REF!,3,0)</f>
        <v>#REF!</v>
      </c>
      <c r="AU46" t="e">
        <f>VLOOKUP(C46,#REF!,6,0)</f>
        <v>#REF!</v>
      </c>
      <c r="AV46" s="5" t="e">
        <f>VLOOKUP(C46,#REF!,4,0)</f>
        <v>#REF!</v>
      </c>
      <c r="AW46" s="5" t="e">
        <f>VLOOKUP(C46,#REF!,6,0)</f>
        <v>#REF!</v>
      </c>
      <c r="AY46" s="41" t="e">
        <f t="shared" si="24"/>
        <v>#REF!</v>
      </c>
      <c r="AZ46" s="41" t="e">
        <f t="shared" si="25"/>
        <v>#REF!</v>
      </c>
      <c r="BA46" s="41" t="e">
        <f t="shared" si="26"/>
        <v>#REF!</v>
      </c>
      <c r="BB46" s="42" t="e">
        <f t="shared" si="27"/>
        <v>#REF!</v>
      </c>
      <c r="BC46" s="42" t="e">
        <f t="shared" si="27"/>
        <v>#REF!</v>
      </c>
      <c r="BD46" s="43" t="str">
        <f t="shared" si="28"/>
        <v>NA</v>
      </c>
      <c r="BE46" s="5" t="e">
        <f t="shared" si="29"/>
        <v>#REF!</v>
      </c>
      <c r="BF46" s="42" t="e">
        <f t="shared" si="30"/>
        <v>#REF!</v>
      </c>
    </row>
    <row r="47" spans="1:58" x14ac:dyDescent="0.25">
      <c r="A47">
        <v>131</v>
      </c>
      <c r="B47" s="4">
        <v>42762</v>
      </c>
      <c r="C47" t="s">
        <v>670</v>
      </c>
      <c r="D47" s="5" t="e">
        <f>VLOOKUP(C47,#REF!,3,0)</f>
        <v>#REF!</v>
      </c>
      <c r="E47" s="5">
        <v>0.40408564814814812</v>
      </c>
      <c r="F47" s="36">
        <f t="shared" si="1"/>
        <v>9</v>
      </c>
      <c r="G47" s="5"/>
      <c r="H47" s="5"/>
      <c r="I47" s="5"/>
      <c r="J47" s="5">
        <v>0.40494212962962961</v>
      </c>
      <c r="K47" s="5"/>
      <c r="L47" s="5"/>
      <c r="M47" s="5"/>
      <c r="N47" s="5">
        <v>1.3888888888888889E-3</v>
      </c>
      <c r="O47" s="5">
        <f t="shared" si="23"/>
        <v>0.40269675925925924</v>
      </c>
      <c r="P47" s="5"/>
      <c r="Q47" s="5"/>
      <c r="R47" s="5"/>
      <c r="S47" s="5"/>
      <c r="T47" s="5"/>
      <c r="U47" s="5"/>
      <c r="V47" s="5"/>
      <c r="W47">
        <v>5</v>
      </c>
      <c r="AA47">
        <f t="shared" si="3"/>
        <v>1</v>
      </c>
      <c r="AB47" s="6">
        <v>42762.404085648152</v>
      </c>
      <c r="AC47" s="6" t="s">
        <v>2997</v>
      </c>
      <c r="AD47" s="6" t="s">
        <v>2997</v>
      </c>
      <c r="AE47" s="6" t="s">
        <v>2997</v>
      </c>
      <c r="AF47" s="6">
        <v>42762.404942129629</v>
      </c>
      <c r="AG47" s="6" t="s">
        <v>2997</v>
      </c>
      <c r="AH47" s="6" t="s">
        <v>2997</v>
      </c>
      <c r="AI47" s="6" t="s">
        <v>2997</v>
      </c>
      <c r="AJ47">
        <v>1</v>
      </c>
      <c r="AK47" s="5">
        <v>8.5648148148148584E-4</v>
      </c>
      <c r="AL47" s="5" t="s">
        <v>2997</v>
      </c>
      <c r="AM47" s="5" t="s">
        <v>2997</v>
      </c>
      <c r="AN47" s="5" t="s">
        <v>2997</v>
      </c>
      <c r="AO47" s="12">
        <v>1.2333333333333334</v>
      </c>
      <c r="AP47" s="12"/>
      <c r="AQ47" s="12"/>
      <c r="AR47" s="12"/>
      <c r="AS47" t="s">
        <v>3007</v>
      </c>
      <c r="AT47" s="5" t="e">
        <f>VLOOKUP(C47,#REF!,3,0)</f>
        <v>#REF!</v>
      </c>
      <c r="AU47" t="e">
        <f>VLOOKUP(C47,#REF!,6,0)</f>
        <v>#REF!</v>
      </c>
      <c r="AV47" s="38">
        <v>0.48055555555555557</v>
      </c>
      <c r="AW47" s="38">
        <v>0.48055555555555557</v>
      </c>
      <c r="AY47" s="41" t="e">
        <f t="shared" si="24"/>
        <v>#REF!</v>
      </c>
      <c r="AZ47" s="41">
        <f t="shared" si="25"/>
        <v>7.6469907407407445E-2</v>
      </c>
      <c r="BA47" s="41" t="e">
        <f t="shared" si="26"/>
        <v>#REF!</v>
      </c>
      <c r="BB47" s="42" t="e">
        <f t="shared" si="27"/>
        <v>#REF!</v>
      </c>
      <c r="BC47" s="42">
        <f t="shared" si="27"/>
        <v>110.11666666666666</v>
      </c>
      <c r="BD47" s="43" t="str">
        <f t="shared" si="28"/>
        <v>NA</v>
      </c>
      <c r="BE47" s="5" t="e">
        <f t="shared" si="29"/>
        <v>#REF!</v>
      </c>
      <c r="BF47" s="42" t="e">
        <f t="shared" si="30"/>
        <v>#REF!</v>
      </c>
    </row>
    <row r="48" spans="1:58" x14ac:dyDescent="0.25">
      <c r="A48">
        <v>132</v>
      </c>
      <c r="B48" s="4">
        <v>42762</v>
      </c>
      <c r="C48" t="s">
        <v>34</v>
      </c>
      <c r="D48" s="5" t="e">
        <f>VLOOKUP(C48,#REF!,3,0)</f>
        <v>#REF!</v>
      </c>
      <c r="E48" s="5">
        <v>0.40424768518518522</v>
      </c>
      <c r="F48" s="36">
        <f t="shared" si="1"/>
        <v>9</v>
      </c>
      <c r="G48" s="5"/>
      <c r="H48" s="5"/>
      <c r="I48" s="5"/>
      <c r="J48" s="5">
        <v>0.40493055555555557</v>
      </c>
      <c r="K48" s="5"/>
      <c r="L48" s="5"/>
      <c r="M48" s="5"/>
      <c r="N48" s="5">
        <v>1.3888888888888889E-3</v>
      </c>
      <c r="O48" s="5">
        <f t="shared" si="23"/>
        <v>0.40285879629629634</v>
      </c>
      <c r="P48" s="5"/>
      <c r="Q48" s="5"/>
      <c r="R48" s="5"/>
      <c r="S48" s="5"/>
      <c r="T48" s="5"/>
      <c r="U48" s="5"/>
      <c r="V48" s="5"/>
      <c r="W48">
        <v>2</v>
      </c>
      <c r="AA48">
        <f t="shared" si="3"/>
        <v>1</v>
      </c>
      <c r="AB48" s="6">
        <v>42762.404247685183</v>
      </c>
      <c r="AC48" s="6" t="s">
        <v>2997</v>
      </c>
      <c r="AD48" s="6" t="s">
        <v>2997</v>
      </c>
      <c r="AE48" s="6" t="s">
        <v>2997</v>
      </c>
      <c r="AF48" s="6">
        <v>42762.404930555553</v>
      </c>
      <c r="AG48" s="6" t="s">
        <v>2997</v>
      </c>
      <c r="AH48" s="6" t="s">
        <v>2997</v>
      </c>
      <c r="AI48" s="6" t="s">
        <v>2997</v>
      </c>
      <c r="AJ48">
        <v>1</v>
      </c>
      <c r="AK48" s="5">
        <v>6.8287037037034759E-4</v>
      </c>
      <c r="AL48" s="5" t="s">
        <v>2997</v>
      </c>
      <c r="AM48" s="5" t="s">
        <v>2997</v>
      </c>
      <c r="AN48" s="5" t="s">
        <v>2997</v>
      </c>
      <c r="AO48" s="12">
        <v>0.98333333333333328</v>
      </c>
      <c r="AP48" s="12"/>
      <c r="AQ48" s="12"/>
      <c r="AR48" s="12"/>
      <c r="AS48" t="s">
        <v>3007</v>
      </c>
      <c r="AT48" s="5" t="s">
        <v>3040</v>
      </c>
      <c r="AU48" t="s">
        <v>3040</v>
      </c>
      <c r="AV48" s="5" t="e">
        <f>VLOOKUP(C48,#REF!,4,0)</f>
        <v>#REF!</v>
      </c>
      <c r="AW48" s="5" t="e">
        <f>VLOOKUP(C48,#REF!,6,0)</f>
        <v>#REF!</v>
      </c>
      <c r="AY48" s="41" t="e">
        <f t="shared" si="24"/>
        <v>#REF!</v>
      </c>
      <c r="AZ48" s="41" t="e">
        <f t="shared" si="25"/>
        <v>#REF!</v>
      </c>
      <c r="BA48" s="41" t="str">
        <f t="shared" si="26"/>
        <v>sin registro</v>
      </c>
      <c r="BB48" s="42" t="e">
        <f t="shared" si="27"/>
        <v>#REF!</v>
      </c>
      <c r="BC48" s="42" t="e">
        <f t="shared" si="27"/>
        <v>#REF!</v>
      </c>
      <c r="BD48" s="43" t="str">
        <f t="shared" si="28"/>
        <v>NA</v>
      </c>
      <c r="BE48" s="5" t="e">
        <f t="shared" si="29"/>
        <v>#REF!</v>
      </c>
      <c r="BF48" s="42" t="e">
        <f t="shared" si="30"/>
        <v>#REF!</v>
      </c>
    </row>
    <row r="49" spans="1:58" x14ac:dyDescent="0.25">
      <c r="A49">
        <v>133</v>
      </c>
      <c r="B49" s="4">
        <v>42762</v>
      </c>
      <c r="C49" t="s">
        <v>465</v>
      </c>
      <c r="D49" s="5" t="e">
        <f>VLOOKUP(C49,#REF!,3,0)</f>
        <v>#REF!</v>
      </c>
      <c r="E49" s="5">
        <v>0.4070023148148148</v>
      </c>
      <c r="F49" s="36">
        <f t="shared" si="1"/>
        <v>9</v>
      </c>
      <c r="G49" s="5"/>
      <c r="H49" s="5"/>
      <c r="I49" s="5"/>
      <c r="J49" s="5">
        <v>0.40714120370370371</v>
      </c>
      <c r="K49" s="5"/>
      <c r="L49" s="5"/>
      <c r="M49" s="5"/>
      <c r="N49" s="5">
        <v>1.3888888888888889E-3</v>
      </c>
      <c r="O49" s="5">
        <f t="shared" si="23"/>
        <v>0.40561342592592592</v>
      </c>
      <c r="P49" s="5"/>
      <c r="Q49" s="5"/>
      <c r="R49" s="5"/>
      <c r="S49" s="5"/>
      <c r="T49" s="5"/>
      <c r="U49" s="5"/>
      <c r="V49" s="5"/>
      <c r="W49">
        <v>4</v>
      </c>
      <c r="AA49">
        <f t="shared" si="3"/>
        <v>1</v>
      </c>
      <c r="AB49" s="6">
        <v>42762.407002314816</v>
      </c>
      <c r="AC49" s="6" t="s">
        <v>2997</v>
      </c>
      <c r="AD49" s="6" t="s">
        <v>2997</v>
      </c>
      <c r="AE49" s="6" t="s">
        <v>2997</v>
      </c>
      <c r="AF49" s="6">
        <v>42762.407141203701</v>
      </c>
      <c r="AG49" s="6" t="s">
        <v>2997</v>
      </c>
      <c r="AH49" s="6" t="s">
        <v>2997</v>
      </c>
      <c r="AI49" s="6" t="s">
        <v>2997</v>
      </c>
      <c r="AJ49">
        <v>1</v>
      </c>
      <c r="AK49" s="5">
        <v>1.388888888889106E-4</v>
      </c>
      <c r="AL49" s="5" t="s">
        <v>2997</v>
      </c>
      <c r="AM49" s="5" t="s">
        <v>2997</v>
      </c>
      <c r="AN49" s="5" t="s">
        <v>2997</v>
      </c>
      <c r="AO49" s="12">
        <v>0.2</v>
      </c>
      <c r="AP49" s="12"/>
      <c r="AQ49" s="12"/>
      <c r="AR49" s="12"/>
      <c r="AS49" t="s">
        <v>3007</v>
      </c>
      <c r="AT49" s="5" t="e">
        <f>VLOOKUP(C49,#REF!,3,0)</f>
        <v>#REF!</v>
      </c>
      <c r="AU49" t="e">
        <f>VLOOKUP(C49,#REF!,6,0)</f>
        <v>#REF!</v>
      </c>
      <c r="AV49" s="5" t="e">
        <f>VLOOKUP(C49,#REF!,4,0)</f>
        <v>#REF!</v>
      </c>
      <c r="AW49" s="5" t="e">
        <f>VLOOKUP(C49,#REF!,6,0)</f>
        <v>#REF!</v>
      </c>
      <c r="AY49" s="41" t="e">
        <f t="shared" si="24"/>
        <v>#REF!</v>
      </c>
      <c r="AZ49" s="41" t="e">
        <f t="shared" si="25"/>
        <v>#REF!</v>
      </c>
      <c r="BA49" s="41" t="e">
        <f t="shared" si="26"/>
        <v>#REF!</v>
      </c>
      <c r="BB49" s="42" t="e">
        <f t="shared" si="27"/>
        <v>#REF!</v>
      </c>
      <c r="BC49" s="42" t="e">
        <f t="shared" si="27"/>
        <v>#REF!</v>
      </c>
      <c r="BD49" s="43" t="str">
        <f t="shared" si="28"/>
        <v>NA</v>
      </c>
      <c r="BE49" s="5" t="e">
        <f t="shared" si="29"/>
        <v>#REF!</v>
      </c>
      <c r="BF49" s="42" t="e">
        <f t="shared" si="30"/>
        <v>#REF!</v>
      </c>
    </row>
    <row r="50" spans="1:58" x14ac:dyDescent="0.25">
      <c r="A50">
        <v>134</v>
      </c>
      <c r="B50" s="4">
        <v>42762</v>
      </c>
      <c r="C50" t="s">
        <v>245</v>
      </c>
      <c r="D50" s="5" t="e">
        <f>VLOOKUP(C50,#REF!,3,0)</f>
        <v>#REF!</v>
      </c>
      <c r="E50" s="5">
        <v>0.40744212962962961</v>
      </c>
      <c r="F50" s="36">
        <f t="shared" si="1"/>
        <v>9</v>
      </c>
      <c r="G50" s="5"/>
      <c r="H50" s="5"/>
      <c r="I50" s="5"/>
      <c r="J50" s="5">
        <v>0.40749999999999997</v>
      </c>
      <c r="K50" s="5"/>
      <c r="L50" s="5"/>
      <c r="M50" s="5"/>
      <c r="N50" s="5">
        <v>1.3888888888888889E-3</v>
      </c>
      <c r="O50" s="5">
        <f t="shared" si="23"/>
        <v>0.40605324074074073</v>
      </c>
      <c r="P50" s="5"/>
      <c r="Q50" s="5"/>
      <c r="R50" s="5"/>
      <c r="S50" s="5"/>
      <c r="T50" s="5"/>
      <c r="U50" s="5"/>
      <c r="V50" s="5"/>
      <c r="W50">
        <v>3</v>
      </c>
      <c r="AA50">
        <f t="shared" si="3"/>
        <v>1</v>
      </c>
      <c r="AB50" s="6">
        <v>42762.407442129632</v>
      </c>
      <c r="AC50" s="6" t="s">
        <v>2997</v>
      </c>
      <c r="AD50" s="6" t="s">
        <v>2997</v>
      </c>
      <c r="AE50" s="6" t="s">
        <v>2997</v>
      </c>
      <c r="AF50" s="6">
        <v>42762.407500000001</v>
      </c>
      <c r="AG50" s="6" t="s">
        <v>2997</v>
      </c>
      <c r="AH50" s="6" t="s">
        <v>2997</v>
      </c>
      <c r="AI50" s="6" t="s">
        <v>2997</v>
      </c>
      <c r="AJ50">
        <v>1</v>
      </c>
      <c r="AK50" s="5">
        <v>5.7870370370360913E-5</v>
      </c>
      <c r="AL50" s="5" t="s">
        <v>2997</v>
      </c>
      <c r="AM50" s="5" t="s">
        <v>2997</v>
      </c>
      <c r="AN50" s="5" t="s">
        <v>2997</v>
      </c>
      <c r="AO50" s="12">
        <v>8.3333333333333329E-2</v>
      </c>
      <c r="AP50" s="12"/>
      <c r="AQ50" s="12"/>
      <c r="AR50" s="12"/>
      <c r="AS50" t="s">
        <v>3007</v>
      </c>
      <c r="AT50" s="5" t="e">
        <f>VLOOKUP(C50,#REF!,3,0)</f>
        <v>#REF!</v>
      </c>
      <c r="AU50" t="e">
        <f>VLOOKUP(C50,#REF!,6,0)</f>
        <v>#REF!</v>
      </c>
      <c r="AV50" s="38">
        <v>0.5854166666666667</v>
      </c>
      <c r="AW50" s="38">
        <v>0.5854166666666667</v>
      </c>
      <c r="AY50" s="41" t="e">
        <f t="shared" si="24"/>
        <v>#REF!</v>
      </c>
      <c r="AZ50" s="41">
        <f t="shared" si="25"/>
        <v>0.17797453703703708</v>
      </c>
      <c r="BA50" s="41" t="e">
        <f t="shared" si="26"/>
        <v>#REF!</v>
      </c>
      <c r="BB50" s="42" t="e">
        <f t="shared" si="27"/>
        <v>#REF!</v>
      </c>
      <c r="BC50" s="42">
        <f t="shared" si="27"/>
        <v>256.28333333333336</v>
      </c>
      <c r="BD50" s="43" t="str">
        <f t="shared" si="28"/>
        <v>NA</v>
      </c>
      <c r="BE50" s="5" t="e">
        <f t="shared" si="29"/>
        <v>#REF!</v>
      </c>
      <c r="BF50" s="42" t="e">
        <f t="shared" si="30"/>
        <v>#REF!</v>
      </c>
    </row>
    <row r="51" spans="1:58" x14ac:dyDescent="0.25">
      <c r="A51">
        <v>136</v>
      </c>
      <c r="B51" s="4">
        <v>42762</v>
      </c>
      <c r="C51" t="s">
        <v>246</v>
      </c>
      <c r="D51" s="5" t="e">
        <f>VLOOKUP(C51,#REF!,3,0)</f>
        <v>#REF!</v>
      </c>
      <c r="E51" s="5">
        <v>0.40940972222222222</v>
      </c>
      <c r="F51" s="36">
        <f t="shared" si="1"/>
        <v>9</v>
      </c>
      <c r="G51" s="5"/>
      <c r="H51" s="5"/>
      <c r="I51" s="5"/>
      <c r="J51" s="5">
        <v>0.41045138888888894</v>
      </c>
      <c r="K51" s="5"/>
      <c r="L51" s="5"/>
      <c r="M51" s="5"/>
      <c r="N51" s="5">
        <v>1.3888888888888889E-3</v>
      </c>
      <c r="O51" s="5">
        <f t="shared" si="23"/>
        <v>0.40802083333333333</v>
      </c>
      <c r="P51" s="5"/>
      <c r="Q51" s="5"/>
      <c r="R51" s="5"/>
      <c r="S51" s="5"/>
      <c r="T51" s="5"/>
      <c r="U51" s="5"/>
      <c r="V51" s="5"/>
      <c r="W51">
        <v>3</v>
      </c>
      <c r="AA51">
        <f t="shared" si="3"/>
        <v>1</v>
      </c>
      <c r="AB51" s="6">
        <v>42762.409409722219</v>
      </c>
      <c r="AC51" s="6" t="s">
        <v>2997</v>
      </c>
      <c r="AD51" s="6" t="s">
        <v>2997</v>
      </c>
      <c r="AE51" s="6" t="s">
        <v>2997</v>
      </c>
      <c r="AF51" s="6">
        <v>42762.410451388889</v>
      </c>
      <c r="AG51" s="6" t="s">
        <v>2997</v>
      </c>
      <c r="AH51" s="6" t="s">
        <v>2997</v>
      </c>
      <c r="AI51" s="6" t="s">
        <v>2997</v>
      </c>
      <c r="AJ51">
        <v>1</v>
      </c>
      <c r="AK51" s="5">
        <v>1.0416666666667185E-3</v>
      </c>
      <c r="AL51" s="5" t="s">
        <v>2997</v>
      </c>
      <c r="AM51" s="5" t="s">
        <v>2997</v>
      </c>
      <c r="AN51" s="5" t="s">
        <v>2997</v>
      </c>
      <c r="AO51" s="12">
        <v>1.5</v>
      </c>
      <c r="AP51" s="12"/>
      <c r="AQ51" s="12"/>
      <c r="AR51" s="12"/>
      <c r="AS51" t="s">
        <v>3007</v>
      </c>
      <c r="AT51" s="5" t="e">
        <f>VLOOKUP(C51,#REF!,3,0)</f>
        <v>#REF!</v>
      </c>
      <c r="AU51" t="e">
        <f>VLOOKUP(C51,#REF!,6,0)</f>
        <v>#REF!</v>
      </c>
      <c r="AV51" s="5" t="e">
        <f>VLOOKUP(C51,#REF!,4,0)</f>
        <v>#REF!</v>
      </c>
      <c r="AW51" s="5" t="e">
        <f>VLOOKUP(C51,#REF!,6,0)</f>
        <v>#REF!</v>
      </c>
      <c r="AY51" s="41" t="e">
        <f t="shared" si="24"/>
        <v>#REF!</v>
      </c>
      <c r="AZ51" s="41" t="e">
        <f t="shared" si="25"/>
        <v>#REF!</v>
      </c>
      <c r="BA51" s="41" t="e">
        <f t="shared" si="26"/>
        <v>#REF!</v>
      </c>
      <c r="BB51" s="42" t="e">
        <f t="shared" si="27"/>
        <v>#REF!</v>
      </c>
      <c r="BC51" s="42" t="e">
        <f t="shared" si="27"/>
        <v>#REF!</v>
      </c>
      <c r="BD51" s="43" t="str">
        <f t="shared" si="28"/>
        <v>NA</v>
      </c>
      <c r="BE51" s="5" t="e">
        <f t="shared" si="29"/>
        <v>#REF!</v>
      </c>
      <c r="BF51" s="42" t="e">
        <f t="shared" si="30"/>
        <v>#REF!</v>
      </c>
    </row>
    <row r="52" spans="1:58" x14ac:dyDescent="0.25">
      <c r="A52">
        <v>137</v>
      </c>
      <c r="B52" s="4">
        <v>42762</v>
      </c>
      <c r="C52" t="s">
        <v>274</v>
      </c>
      <c r="D52" s="5" t="e">
        <f>VLOOKUP(C52,#REF!,3,0)</f>
        <v>#REF!</v>
      </c>
      <c r="E52" s="5">
        <v>0.40959490740740739</v>
      </c>
      <c r="F52" s="36">
        <f t="shared" si="1"/>
        <v>9</v>
      </c>
      <c r="G52" s="5">
        <v>0.4685300925925926</v>
      </c>
      <c r="H52" s="5"/>
      <c r="I52" s="5"/>
      <c r="J52" s="5">
        <v>0.41035879629629629</v>
      </c>
      <c r="K52" s="5">
        <v>0.46945601851851854</v>
      </c>
      <c r="L52" s="5"/>
      <c r="M52" s="5"/>
      <c r="N52" s="5">
        <v>1.3888888888888889E-3</v>
      </c>
      <c r="O52" s="5">
        <f t="shared" si="23"/>
        <v>0.40820601851851851</v>
      </c>
      <c r="P52" s="5"/>
      <c r="Q52" s="5"/>
      <c r="R52" s="5"/>
      <c r="S52" s="5"/>
      <c r="T52" s="5"/>
      <c r="U52" s="5"/>
      <c r="V52" s="5"/>
      <c r="W52">
        <v>5</v>
      </c>
      <c r="X52">
        <v>3</v>
      </c>
      <c r="AA52">
        <f t="shared" si="3"/>
        <v>2</v>
      </c>
      <c r="AB52" s="6">
        <v>42762.409594907411</v>
      </c>
      <c r="AC52" s="6">
        <v>42762.468530092592</v>
      </c>
      <c r="AD52" s="6" t="s">
        <v>2997</v>
      </c>
      <c r="AE52" s="6" t="s">
        <v>2997</v>
      </c>
      <c r="AF52" s="6">
        <v>42762.410358796296</v>
      </c>
      <c r="AG52" s="6">
        <v>42762.469456018516</v>
      </c>
      <c r="AH52" s="6" t="s">
        <v>2997</v>
      </c>
      <c r="AI52" s="6" t="s">
        <v>2997</v>
      </c>
      <c r="AJ52">
        <v>2</v>
      </c>
      <c r="AK52" s="5">
        <v>7.6388888888889728E-4</v>
      </c>
      <c r="AL52" s="5">
        <v>9.2592592592594114E-4</v>
      </c>
      <c r="AM52" s="5" t="s">
        <v>2997</v>
      </c>
      <c r="AN52" s="5" t="s">
        <v>2997</v>
      </c>
      <c r="AO52" s="12">
        <v>1.1000000000000001</v>
      </c>
      <c r="AP52" s="12">
        <v>1.3333333333333333</v>
      </c>
      <c r="AQ52" s="12"/>
      <c r="AR52" s="12"/>
      <c r="AS52" t="s">
        <v>3007</v>
      </c>
      <c r="AT52" s="5" t="s">
        <v>3040</v>
      </c>
      <c r="AU52" t="s">
        <v>3040</v>
      </c>
      <c r="AV52" s="5" t="e">
        <f>VLOOKUP(C52,#REF!,4,0)</f>
        <v>#REF!</v>
      </c>
      <c r="AW52" s="5" t="e">
        <f>VLOOKUP(C52,#REF!,6,0)</f>
        <v>#REF!</v>
      </c>
      <c r="AY52" s="41" t="e">
        <f t="shared" si="24"/>
        <v>#REF!</v>
      </c>
      <c r="AZ52" s="41" t="e">
        <f t="shared" si="25"/>
        <v>#REF!</v>
      </c>
      <c r="BA52" s="41" t="str">
        <f t="shared" si="26"/>
        <v>sin registro</v>
      </c>
      <c r="BB52" s="42" t="e">
        <f t="shared" si="27"/>
        <v>#REF!</v>
      </c>
      <c r="BC52" s="42" t="e">
        <f t="shared" si="27"/>
        <v>#REF!</v>
      </c>
      <c r="BD52" s="43" t="str">
        <f t="shared" si="28"/>
        <v>NA</v>
      </c>
      <c r="BE52" s="5" t="e">
        <f t="shared" si="29"/>
        <v>#REF!</v>
      </c>
      <c r="BF52" s="42" t="e">
        <f t="shared" si="30"/>
        <v>#REF!</v>
      </c>
    </row>
    <row r="53" spans="1:58" x14ac:dyDescent="0.25">
      <c r="A53">
        <v>138</v>
      </c>
      <c r="B53" s="4">
        <v>42762</v>
      </c>
      <c r="C53" t="s">
        <v>631</v>
      </c>
      <c r="D53" s="5" t="e">
        <f>VLOOKUP(C53,#REF!,3,0)</f>
        <v>#REF!</v>
      </c>
      <c r="E53" s="5">
        <v>0.41060185185185188</v>
      </c>
      <c r="F53" s="36">
        <f t="shared" si="1"/>
        <v>9</v>
      </c>
      <c r="G53" s="5"/>
      <c r="H53" s="5"/>
      <c r="I53" s="5"/>
      <c r="J53" s="5">
        <v>0.41170138888888891</v>
      </c>
      <c r="K53" s="5"/>
      <c r="L53" s="5"/>
      <c r="M53" s="5"/>
      <c r="N53" s="5">
        <v>1.3888888888888889E-3</v>
      </c>
      <c r="O53" s="5">
        <f t="shared" si="23"/>
        <v>0.409212962962963</v>
      </c>
      <c r="P53" s="5"/>
      <c r="Q53" s="5"/>
      <c r="R53" s="5"/>
      <c r="S53" s="5"/>
      <c r="T53" s="5"/>
      <c r="U53" s="5"/>
      <c r="V53" s="5"/>
      <c r="W53">
        <v>5</v>
      </c>
      <c r="AA53">
        <f t="shared" si="3"/>
        <v>1</v>
      </c>
      <c r="AB53" s="6">
        <v>42762.410601851851</v>
      </c>
      <c r="AC53" s="6" t="s">
        <v>2997</v>
      </c>
      <c r="AD53" s="6" t="s">
        <v>2997</v>
      </c>
      <c r="AE53" s="6" t="s">
        <v>2997</v>
      </c>
      <c r="AF53" s="6">
        <v>42762.41170138889</v>
      </c>
      <c r="AG53" s="6" t="s">
        <v>2997</v>
      </c>
      <c r="AH53" s="6" t="s">
        <v>2997</v>
      </c>
      <c r="AI53" s="6" t="s">
        <v>2997</v>
      </c>
      <c r="AJ53">
        <v>1</v>
      </c>
      <c r="AK53" s="5">
        <v>1.0995370370370239E-3</v>
      </c>
      <c r="AL53" s="5" t="s">
        <v>2997</v>
      </c>
      <c r="AM53" s="5" t="s">
        <v>2997</v>
      </c>
      <c r="AN53" s="5" t="s">
        <v>2997</v>
      </c>
      <c r="AO53" s="12">
        <v>1.5833333333333335</v>
      </c>
      <c r="AP53" s="12"/>
      <c r="AQ53" s="12"/>
      <c r="AR53" s="12"/>
      <c r="AS53" t="s">
        <v>3007</v>
      </c>
      <c r="AT53" s="5" t="e">
        <f>VLOOKUP(C53,#REF!,3,0)</f>
        <v>#REF!</v>
      </c>
      <c r="AU53" t="e">
        <f>VLOOKUP(C53,#REF!,6,0)</f>
        <v>#REF!</v>
      </c>
      <c r="AV53" s="5" t="e">
        <f>VLOOKUP(C53,#REF!,4,0)</f>
        <v>#REF!</v>
      </c>
      <c r="AW53" s="5" t="e">
        <f>VLOOKUP(C53,#REF!,6,0)</f>
        <v>#REF!</v>
      </c>
      <c r="AY53" s="41" t="e">
        <f t="shared" si="24"/>
        <v>#REF!</v>
      </c>
      <c r="AZ53" s="41" t="e">
        <f t="shared" si="25"/>
        <v>#REF!</v>
      </c>
      <c r="BA53" s="41" t="e">
        <f t="shared" si="26"/>
        <v>#REF!</v>
      </c>
      <c r="BB53" s="42" t="e">
        <f t="shared" si="27"/>
        <v>#REF!</v>
      </c>
      <c r="BC53" s="42" t="e">
        <f t="shared" si="27"/>
        <v>#REF!</v>
      </c>
      <c r="BD53" s="43" t="str">
        <f t="shared" si="28"/>
        <v>NA</v>
      </c>
      <c r="BE53" s="5" t="e">
        <f t="shared" si="29"/>
        <v>#REF!</v>
      </c>
      <c r="BF53" s="42" t="e">
        <f t="shared" si="30"/>
        <v>#REF!</v>
      </c>
    </row>
    <row r="54" spans="1:58" x14ac:dyDescent="0.25">
      <c r="A54">
        <v>139</v>
      </c>
      <c r="B54" s="4">
        <v>42762</v>
      </c>
      <c r="C54" t="s">
        <v>35</v>
      </c>
      <c r="D54" s="5" t="e">
        <f>VLOOKUP(C54,#REF!,3,0)</f>
        <v>#REF!</v>
      </c>
      <c r="E54" s="5">
        <v>0.41064814814814815</v>
      </c>
      <c r="F54" s="36">
        <f t="shared" si="1"/>
        <v>9</v>
      </c>
      <c r="G54" s="5"/>
      <c r="H54" s="5"/>
      <c r="I54" s="5"/>
      <c r="J54" s="5">
        <v>0.41159722222222223</v>
      </c>
      <c r="K54" s="5"/>
      <c r="L54" s="5"/>
      <c r="M54" s="5"/>
      <c r="N54" s="5">
        <v>1.3888888888888889E-3</v>
      </c>
      <c r="O54" s="5">
        <f t="shared" si="23"/>
        <v>0.40925925925925927</v>
      </c>
      <c r="P54" s="5"/>
      <c r="Q54" s="5"/>
      <c r="R54" s="5"/>
      <c r="S54" s="5"/>
      <c r="T54" s="5"/>
      <c r="U54" s="5"/>
      <c r="V54" s="5"/>
      <c r="W54">
        <v>2</v>
      </c>
      <c r="AA54">
        <f t="shared" si="3"/>
        <v>1</v>
      </c>
      <c r="AB54" s="6">
        <v>42762.41064814815</v>
      </c>
      <c r="AC54" s="6" t="s">
        <v>2997</v>
      </c>
      <c r="AD54" s="6" t="s">
        <v>2997</v>
      </c>
      <c r="AE54" s="6" t="s">
        <v>2997</v>
      </c>
      <c r="AF54" s="6">
        <v>42762.411597222221</v>
      </c>
      <c r="AG54" s="6" t="s">
        <v>2997</v>
      </c>
      <c r="AH54" s="6" t="s">
        <v>2997</v>
      </c>
      <c r="AI54" s="6" t="s">
        <v>2997</v>
      </c>
      <c r="AJ54">
        <v>1</v>
      </c>
      <c r="AK54" s="5">
        <v>9.490740740740744E-4</v>
      </c>
      <c r="AL54" s="5" t="s">
        <v>2997</v>
      </c>
      <c r="AM54" s="5" t="s">
        <v>2997</v>
      </c>
      <c r="AN54" s="5" t="s">
        <v>2997</v>
      </c>
      <c r="AO54" s="12">
        <v>1.3666666666666667</v>
      </c>
      <c r="AP54" s="12"/>
      <c r="AQ54" s="12"/>
      <c r="AR54" s="12"/>
      <c r="AS54" t="s">
        <v>3007</v>
      </c>
      <c r="AT54" s="5" t="e">
        <f>VLOOKUP(C54,#REF!,3,0)</f>
        <v>#REF!</v>
      </c>
      <c r="AU54" t="e">
        <f>VLOOKUP(C54,#REF!,6,0)</f>
        <v>#REF!</v>
      </c>
      <c r="AV54" s="38">
        <v>0.44166666666666665</v>
      </c>
      <c r="AW54" s="38">
        <v>0.44166666666666665</v>
      </c>
      <c r="AY54" s="41" t="e">
        <f t="shared" si="24"/>
        <v>#REF!</v>
      </c>
      <c r="AZ54" s="41">
        <f t="shared" si="25"/>
        <v>3.1018518518518501E-2</v>
      </c>
      <c r="BA54" s="41" t="e">
        <f t="shared" si="26"/>
        <v>#REF!</v>
      </c>
      <c r="BB54" s="42" t="e">
        <f t="shared" si="27"/>
        <v>#REF!</v>
      </c>
      <c r="BC54" s="42">
        <f t="shared" si="27"/>
        <v>44.666666666666664</v>
      </c>
      <c r="BD54" s="43" t="str">
        <f t="shared" si="28"/>
        <v>NA</v>
      </c>
      <c r="BE54" s="5" t="e">
        <f t="shared" si="29"/>
        <v>#REF!</v>
      </c>
      <c r="BF54" s="42" t="e">
        <f t="shared" si="30"/>
        <v>#REF!</v>
      </c>
    </row>
    <row r="55" spans="1:58" x14ac:dyDescent="0.25">
      <c r="A55">
        <v>140</v>
      </c>
      <c r="B55" s="4">
        <v>42762</v>
      </c>
      <c r="C55" t="s">
        <v>466</v>
      </c>
      <c r="D55" s="5" t="e">
        <f>VLOOKUP(C55,#REF!,3,0)</f>
        <v>#REF!</v>
      </c>
      <c r="E55" s="5">
        <v>0.41230324074074076</v>
      </c>
      <c r="F55" s="36">
        <f t="shared" si="1"/>
        <v>9</v>
      </c>
      <c r="G55" s="5"/>
      <c r="H55" s="5"/>
      <c r="I55" s="5"/>
      <c r="J55" s="5">
        <v>0.41349537037037037</v>
      </c>
      <c r="K55" s="5"/>
      <c r="L55" s="5"/>
      <c r="M55" s="5"/>
      <c r="N55" s="5">
        <v>1.3888888888888889E-3</v>
      </c>
      <c r="O55" s="5">
        <f t="shared" si="23"/>
        <v>0.41091435185185188</v>
      </c>
      <c r="P55" s="5"/>
      <c r="Q55" s="5"/>
      <c r="R55" s="5"/>
      <c r="S55" s="5"/>
      <c r="T55" s="5"/>
      <c r="U55" s="5"/>
      <c r="V55" s="5"/>
      <c r="W55">
        <v>4</v>
      </c>
      <c r="AA55">
        <f t="shared" si="3"/>
        <v>1</v>
      </c>
      <c r="AB55" s="6">
        <v>42762.412303240744</v>
      </c>
      <c r="AC55" s="6" t="s">
        <v>2997</v>
      </c>
      <c r="AD55" s="6" t="s">
        <v>2997</v>
      </c>
      <c r="AE55" s="6" t="s">
        <v>2997</v>
      </c>
      <c r="AF55" s="6">
        <v>42762.413495370369</v>
      </c>
      <c r="AG55" s="6" t="s">
        <v>2997</v>
      </c>
      <c r="AH55" s="6" t="s">
        <v>2997</v>
      </c>
      <c r="AI55" s="6" t="s">
        <v>2997</v>
      </c>
      <c r="AJ55">
        <v>1</v>
      </c>
      <c r="AK55" s="5">
        <v>1.1921296296296124E-3</v>
      </c>
      <c r="AL55" s="5" t="s">
        <v>2997</v>
      </c>
      <c r="AM55" s="5" t="s">
        <v>2997</v>
      </c>
      <c r="AN55" s="5" t="s">
        <v>2997</v>
      </c>
      <c r="AO55" s="12">
        <v>1.7166666666666668</v>
      </c>
      <c r="AP55" s="12"/>
      <c r="AQ55" s="12"/>
      <c r="AR55" s="12"/>
      <c r="AS55" t="s">
        <v>3007</v>
      </c>
      <c r="AT55" s="5" t="e">
        <f>VLOOKUP(C55,#REF!,3,0)</f>
        <v>#REF!</v>
      </c>
      <c r="AU55" t="e">
        <f>VLOOKUP(C55,#REF!,6,0)</f>
        <v>#REF!</v>
      </c>
      <c r="AV55" s="5" t="e">
        <f>VLOOKUP(C55,#REF!,4,0)</f>
        <v>#REF!</v>
      </c>
      <c r="AW55" s="5" t="e">
        <f>VLOOKUP(C55,#REF!,6,0)</f>
        <v>#REF!</v>
      </c>
      <c r="AY55" s="41" t="e">
        <f t="shared" si="24"/>
        <v>#REF!</v>
      </c>
      <c r="AZ55" s="41" t="e">
        <f t="shared" si="25"/>
        <v>#REF!</v>
      </c>
      <c r="BA55" s="41" t="e">
        <f t="shared" si="26"/>
        <v>#REF!</v>
      </c>
      <c r="BB55" s="42" t="e">
        <f t="shared" si="27"/>
        <v>#REF!</v>
      </c>
      <c r="BC55" s="42" t="e">
        <f t="shared" si="27"/>
        <v>#REF!</v>
      </c>
      <c r="BD55" s="43" t="str">
        <f t="shared" si="28"/>
        <v>NA</v>
      </c>
      <c r="BE55" s="5" t="e">
        <f t="shared" si="29"/>
        <v>#REF!</v>
      </c>
      <c r="BF55" s="42" t="e">
        <f t="shared" si="30"/>
        <v>#REF!</v>
      </c>
    </row>
    <row r="56" spans="1:58" x14ac:dyDescent="0.25">
      <c r="A56">
        <v>141</v>
      </c>
      <c r="B56" s="4">
        <v>42762</v>
      </c>
      <c r="C56" t="s">
        <v>671</v>
      </c>
      <c r="D56" s="5" t="e">
        <f>VLOOKUP(C56,#REF!,3,0)</f>
        <v>#REF!</v>
      </c>
      <c r="E56" s="5">
        <v>0.41239583333333335</v>
      </c>
      <c r="F56" s="36">
        <f t="shared" si="1"/>
        <v>9</v>
      </c>
      <c r="G56" s="5"/>
      <c r="H56" s="5"/>
      <c r="I56" s="5"/>
      <c r="J56" s="5">
        <v>0.41341435185185182</v>
      </c>
      <c r="K56" s="5"/>
      <c r="L56" s="5"/>
      <c r="M56" s="5"/>
      <c r="N56" s="5">
        <v>1.3888888888888889E-3</v>
      </c>
      <c r="O56" s="5">
        <f t="shared" si="23"/>
        <v>0.41100694444444447</v>
      </c>
      <c r="P56" s="5"/>
      <c r="Q56" s="5"/>
      <c r="R56" s="5"/>
      <c r="S56" s="5"/>
      <c r="T56" s="5"/>
      <c r="U56" s="5"/>
      <c r="V56" s="5"/>
      <c r="W56">
        <v>5</v>
      </c>
      <c r="AA56">
        <f t="shared" si="3"/>
        <v>1</v>
      </c>
      <c r="AB56" s="6">
        <v>42762.412395833337</v>
      </c>
      <c r="AC56" s="6" t="s">
        <v>2997</v>
      </c>
      <c r="AD56" s="6" t="s">
        <v>2997</v>
      </c>
      <c r="AE56" s="6" t="s">
        <v>2997</v>
      </c>
      <c r="AF56" s="6">
        <v>42762.413414351853</v>
      </c>
      <c r="AG56" s="6" t="s">
        <v>2997</v>
      </c>
      <c r="AH56" s="6" t="s">
        <v>2997</v>
      </c>
      <c r="AI56" s="6" t="s">
        <v>2997</v>
      </c>
      <c r="AJ56">
        <v>1</v>
      </c>
      <c r="AK56" s="5">
        <v>1.0185185185184742E-3</v>
      </c>
      <c r="AL56" s="5" t="s">
        <v>2997</v>
      </c>
      <c r="AM56" s="5" t="s">
        <v>2997</v>
      </c>
      <c r="AN56" s="5" t="s">
        <v>2997</v>
      </c>
      <c r="AO56" s="12">
        <v>1.4666666666666668</v>
      </c>
      <c r="AP56" s="12"/>
      <c r="AQ56" s="12"/>
      <c r="AR56" s="12"/>
      <c r="AS56" t="s">
        <v>3007</v>
      </c>
      <c r="AT56" s="5" t="e">
        <f>VLOOKUP(C56,#REF!,3,0)</f>
        <v>#REF!</v>
      </c>
      <c r="AU56" t="e">
        <f>VLOOKUP(C56,#REF!,6,0)</f>
        <v>#REF!</v>
      </c>
      <c r="AV56" s="5" t="e">
        <f>VLOOKUP(C56,#REF!,4,0)</f>
        <v>#REF!</v>
      </c>
      <c r="AW56" s="5" t="e">
        <f>VLOOKUP(C56,#REF!,6,0)</f>
        <v>#REF!</v>
      </c>
      <c r="AY56" s="41" t="e">
        <f t="shared" si="24"/>
        <v>#REF!</v>
      </c>
      <c r="AZ56" s="41" t="e">
        <f t="shared" si="25"/>
        <v>#REF!</v>
      </c>
      <c r="BA56" s="41" t="e">
        <f t="shared" si="26"/>
        <v>#REF!</v>
      </c>
      <c r="BB56" s="42" t="e">
        <f t="shared" si="27"/>
        <v>#REF!</v>
      </c>
      <c r="BC56" s="42" t="e">
        <f t="shared" si="27"/>
        <v>#REF!</v>
      </c>
      <c r="BD56" s="43" t="str">
        <f t="shared" si="28"/>
        <v>NA</v>
      </c>
      <c r="BE56" s="5" t="e">
        <f t="shared" si="29"/>
        <v>#REF!</v>
      </c>
      <c r="BF56" s="42" t="e">
        <f t="shared" si="30"/>
        <v>#REF!</v>
      </c>
    </row>
    <row r="57" spans="1:58" x14ac:dyDescent="0.25">
      <c r="A57">
        <v>142</v>
      </c>
      <c r="B57" s="4">
        <v>42762</v>
      </c>
      <c r="C57" t="s">
        <v>36</v>
      </c>
      <c r="D57" s="5" t="e">
        <f>VLOOKUP(C57,#REF!,3,0)</f>
        <v>#REF!</v>
      </c>
      <c r="E57" s="5">
        <v>0.41243055555555558</v>
      </c>
      <c r="F57" s="36">
        <f t="shared" si="1"/>
        <v>9</v>
      </c>
      <c r="G57" s="5"/>
      <c r="H57" s="5"/>
      <c r="I57" s="5"/>
      <c r="J57" s="5">
        <v>0.41285879629629635</v>
      </c>
      <c r="K57" s="5"/>
      <c r="L57" s="5"/>
      <c r="M57" s="5"/>
      <c r="N57" s="5">
        <v>1.3888888888888889E-3</v>
      </c>
      <c r="O57" s="5">
        <f t="shared" si="23"/>
        <v>0.41104166666666669</v>
      </c>
      <c r="P57" s="5"/>
      <c r="Q57" s="5"/>
      <c r="R57" s="5"/>
      <c r="S57" s="5"/>
      <c r="T57" s="5"/>
      <c r="U57" s="5"/>
      <c r="V57" s="5"/>
      <c r="W57">
        <v>2</v>
      </c>
      <c r="AA57">
        <f t="shared" si="3"/>
        <v>1</v>
      </c>
      <c r="AB57" s="6">
        <v>42762.412430555552</v>
      </c>
      <c r="AC57" s="6" t="s">
        <v>2997</v>
      </c>
      <c r="AD57" s="6" t="s">
        <v>2997</v>
      </c>
      <c r="AE57" s="6" t="s">
        <v>2997</v>
      </c>
      <c r="AF57" s="6">
        <v>42762.412858796299</v>
      </c>
      <c r="AG57" s="6" t="s">
        <v>2997</v>
      </c>
      <c r="AH57" s="6" t="s">
        <v>2997</v>
      </c>
      <c r="AI57" s="6" t="s">
        <v>2997</v>
      </c>
      <c r="AJ57">
        <v>1</v>
      </c>
      <c r="AK57" s="5">
        <v>4.2824074074077068E-4</v>
      </c>
      <c r="AL57" s="5" t="s">
        <v>2997</v>
      </c>
      <c r="AM57" s="5" t="s">
        <v>2997</v>
      </c>
      <c r="AN57" s="5" t="s">
        <v>2997</v>
      </c>
      <c r="AO57" s="12">
        <v>0.6166666666666667</v>
      </c>
      <c r="AP57" s="12"/>
      <c r="AQ57" s="12"/>
      <c r="AR57" s="12"/>
      <c r="AS57" t="s">
        <v>3007</v>
      </c>
      <c r="AT57" s="5" t="s">
        <v>3040</v>
      </c>
      <c r="AU57" t="s">
        <v>3040</v>
      </c>
      <c r="AV57" s="5" t="e">
        <f>VLOOKUP(C57,#REF!,4,0)</f>
        <v>#REF!</v>
      </c>
      <c r="AW57" s="5" t="e">
        <f>VLOOKUP(C57,#REF!,6,0)</f>
        <v>#REF!</v>
      </c>
      <c r="AY57" s="41" t="e">
        <f t="shared" si="24"/>
        <v>#REF!</v>
      </c>
      <c r="AZ57" s="41" t="e">
        <f t="shared" si="25"/>
        <v>#REF!</v>
      </c>
      <c r="BA57" s="41" t="str">
        <f t="shared" si="26"/>
        <v>sin registro</v>
      </c>
      <c r="BB57" s="42" t="e">
        <f t="shared" si="27"/>
        <v>#REF!</v>
      </c>
      <c r="BC57" s="42" t="e">
        <f t="shared" si="27"/>
        <v>#REF!</v>
      </c>
      <c r="BD57" s="43" t="str">
        <f t="shared" si="28"/>
        <v>NA</v>
      </c>
      <c r="BE57" s="5" t="e">
        <f t="shared" si="29"/>
        <v>#REF!</v>
      </c>
      <c r="BF57" s="42" t="e">
        <f t="shared" si="30"/>
        <v>#REF!</v>
      </c>
    </row>
    <row r="58" spans="1:58" x14ac:dyDescent="0.25">
      <c r="A58">
        <v>143</v>
      </c>
      <c r="B58" s="4">
        <v>42762</v>
      </c>
      <c r="C58" t="s">
        <v>247</v>
      </c>
      <c r="D58" s="5" t="e">
        <f>VLOOKUP(C58,#REF!,3,0)</f>
        <v>#REF!</v>
      </c>
      <c r="E58" s="5">
        <v>0.41305555555555556</v>
      </c>
      <c r="F58" s="36">
        <f t="shared" si="1"/>
        <v>9</v>
      </c>
      <c r="G58" s="5"/>
      <c r="H58" s="5"/>
      <c r="I58" s="5"/>
      <c r="J58" s="5">
        <v>0.41386574074074073</v>
      </c>
      <c r="K58" s="5"/>
      <c r="L58" s="5"/>
      <c r="M58" s="5"/>
      <c r="N58" s="5">
        <v>1.3888888888888889E-3</v>
      </c>
      <c r="O58" s="5">
        <f t="shared" si="23"/>
        <v>0.41166666666666668</v>
      </c>
      <c r="P58" s="5"/>
      <c r="Q58" s="5"/>
      <c r="R58" s="5"/>
      <c r="S58" s="5"/>
      <c r="T58" s="5"/>
      <c r="U58" s="5"/>
      <c r="V58" s="5"/>
      <c r="W58">
        <v>3</v>
      </c>
      <c r="AA58">
        <f t="shared" si="3"/>
        <v>1</v>
      </c>
      <c r="AB58" s="6">
        <v>42762.413055555553</v>
      </c>
      <c r="AC58" s="6" t="s">
        <v>2997</v>
      </c>
      <c r="AD58" s="6" t="s">
        <v>2997</v>
      </c>
      <c r="AE58" s="6" t="s">
        <v>2997</v>
      </c>
      <c r="AF58" s="6">
        <v>42762.413865740738</v>
      </c>
      <c r="AG58" s="6" t="s">
        <v>2997</v>
      </c>
      <c r="AH58" s="6" t="s">
        <v>2997</v>
      </c>
      <c r="AI58" s="6" t="s">
        <v>2997</v>
      </c>
      <c r="AJ58">
        <v>1</v>
      </c>
      <c r="AK58" s="5">
        <v>8.101851851851638E-4</v>
      </c>
      <c r="AL58" s="5" t="s">
        <v>2997</v>
      </c>
      <c r="AM58" s="5" t="s">
        <v>2997</v>
      </c>
      <c r="AN58" s="5" t="s">
        <v>2997</v>
      </c>
      <c r="AO58" s="12">
        <v>1.1666666666666667</v>
      </c>
      <c r="AP58" s="12"/>
      <c r="AQ58" s="12"/>
      <c r="AR58" s="12"/>
      <c r="AS58" t="s">
        <v>3007</v>
      </c>
      <c r="AT58" s="5" t="s">
        <v>3040</v>
      </c>
      <c r="AU58" t="s">
        <v>3040</v>
      </c>
      <c r="AV58" s="5" t="e">
        <f>VLOOKUP(C58,#REF!,4,0)</f>
        <v>#REF!</v>
      </c>
      <c r="AW58" s="5" t="e">
        <f>VLOOKUP(C58,#REF!,6,0)</f>
        <v>#REF!</v>
      </c>
      <c r="AY58" s="41" t="e">
        <f t="shared" si="24"/>
        <v>#REF!</v>
      </c>
      <c r="AZ58" s="41" t="e">
        <f t="shared" si="25"/>
        <v>#REF!</v>
      </c>
      <c r="BA58" s="41" t="str">
        <f t="shared" si="26"/>
        <v>sin registro</v>
      </c>
      <c r="BB58" s="42" t="e">
        <f t="shared" si="27"/>
        <v>#REF!</v>
      </c>
      <c r="BC58" s="42" t="e">
        <f t="shared" si="27"/>
        <v>#REF!</v>
      </c>
      <c r="BD58" s="43" t="str">
        <f t="shared" si="28"/>
        <v>NA</v>
      </c>
      <c r="BE58" s="5" t="e">
        <f t="shared" si="29"/>
        <v>#REF!</v>
      </c>
      <c r="BF58" s="42" t="e">
        <f t="shared" si="30"/>
        <v>#REF!</v>
      </c>
    </row>
    <row r="59" spans="1:58" x14ac:dyDescent="0.25">
      <c r="A59">
        <v>144</v>
      </c>
      <c r="B59" s="4">
        <v>42762</v>
      </c>
      <c r="C59" t="s">
        <v>37</v>
      </c>
      <c r="D59" s="5" t="e">
        <f>VLOOKUP(C59,#REF!,3,0)</f>
        <v>#REF!</v>
      </c>
      <c r="E59" s="5">
        <v>0.41335648148148146</v>
      </c>
      <c r="F59" s="36">
        <f t="shared" si="1"/>
        <v>9</v>
      </c>
      <c r="G59" s="5"/>
      <c r="H59" s="5"/>
      <c r="I59" s="5"/>
      <c r="J59" s="5">
        <v>0.41465277777777776</v>
      </c>
      <c r="K59" s="5"/>
      <c r="L59" s="5"/>
      <c r="M59" s="5"/>
      <c r="N59" s="5">
        <v>1.3888888888888889E-3</v>
      </c>
      <c r="O59" s="5">
        <f t="shared" si="23"/>
        <v>0.41196759259259258</v>
      </c>
      <c r="P59" s="5"/>
      <c r="Q59" s="5"/>
      <c r="R59" s="5"/>
      <c r="S59" s="5"/>
      <c r="T59" s="5"/>
      <c r="U59" s="5"/>
      <c r="V59" s="5"/>
      <c r="W59">
        <v>2</v>
      </c>
      <c r="AA59">
        <f t="shared" si="3"/>
        <v>1</v>
      </c>
      <c r="AB59" s="6">
        <v>42762.413356481484</v>
      </c>
      <c r="AC59" s="6" t="s">
        <v>2997</v>
      </c>
      <c r="AD59" s="6" t="s">
        <v>2997</v>
      </c>
      <c r="AE59" s="6" t="s">
        <v>2997</v>
      </c>
      <c r="AF59" s="6">
        <v>42762.414652777778</v>
      </c>
      <c r="AG59" s="6" t="s">
        <v>2997</v>
      </c>
      <c r="AH59" s="6" t="s">
        <v>2997</v>
      </c>
      <c r="AI59" s="6" t="s">
        <v>2997</v>
      </c>
      <c r="AJ59">
        <v>1</v>
      </c>
      <c r="AK59" s="5">
        <v>1.2962962962962954E-3</v>
      </c>
      <c r="AL59" s="5" t="s">
        <v>2997</v>
      </c>
      <c r="AM59" s="5" t="s">
        <v>2997</v>
      </c>
      <c r="AN59" s="5" t="s">
        <v>2997</v>
      </c>
      <c r="AO59" s="12">
        <v>1.8666666666666667</v>
      </c>
      <c r="AP59" s="12"/>
      <c r="AQ59" s="12"/>
      <c r="AR59" s="12"/>
      <c r="AS59" t="s">
        <v>3007</v>
      </c>
      <c r="AT59" s="5" t="e">
        <f>VLOOKUP(C59,#REF!,3,0)</f>
        <v>#REF!</v>
      </c>
      <c r="AU59" t="e">
        <f>VLOOKUP(C59,#REF!,6,0)</f>
        <v>#REF!</v>
      </c>
      <c r="AV59" s="5" t="e">
        <f>VLOOKUP(C59,#REF!,4,0)</f>
        <v>#REF!</v>
      </c>
      <c r="AW59" s="5" t="e">
        <f>VLOOKUP(C59,#REF!,6,0)</f>
        <v>#REF!</v>
      </c>
      <c r="AY59" s="41" t="e">
        <f t="shared" si="24"/>
        <v>#REF!</v>
      </c>
      <c r="AZ59" s="41" t="e">
        <f t="shared" si="25"/>
        <v>#REF!</v>
      </c>
      <c r="BA59" s="41" t="e">
        <f t="shared" si="26"/>
        <v>#REF!</v>
      </c>
      <c r="BB59" s="42" t="e">
        <f t="shared" si="27"/>
        <v>#REF!</v>
      </c>
      <c r="BC59" s="42" t="e">
        <f t="shared" si="27"/>
        <v>#REF!</v>
      </c>
      <c r="BD59" s="43" t="str">
        <f t="shared" si="28"/>
        <v>NA</v>
      </c>
      <c r="BE59" s="5" t="e">
        <f t="shared" si="29"/>
        <v>#REF!</v>
      </c>
      <c r="BF59" s="42" t="e">
        <f t="shared" si="30"/>
        <v>#REF!</v>
      </c>
    </row>
    <row r="60" spans="1:58" x14ac:dyDescent="0.25">
      <c r="A60">
        <v>145</v>
      </c>
      <c r="B60" s="4">
        <v>42762</v>
      </c>
      <c r="C60" t="s">
        <v>467</v>
      </c>
      <c r="D60" s="5" t="e">
        <f>VLOOKUP(C60,#REF!,3,0)</f>
        <v>#REF!</v>
      </c>
      <c r="E60" s="5">
        <v>0.41371527777777778</v>
      </c>
      <c r="F60" s="36">
        <f t="shared" si="1"/>
        <v>9</v>
      </c>
      <c r="G60" s="5"/>
      <c r="H60" s="5"/>
      <c r="I60" s="5"/>
      <c r="J60" s="5">
        <v>0.41471064814814818</v>
      </c>
      <c r="K60" s="5"/>
      <c r="L60" s="5"/>
      <c r="M60" s="5"/>
      <c r="N60" s="5">
        <v>1.3888888888888889E-3</v>
      </c>
      <c r="O60" s="5">
        <f t="shared" si="23"/>
        <v>0.4123263888888889</v>
      </c>
      <c r="P60" s="5"/>
      <c r="Q60" s="5"/>
      <c r="R60" s="5"/>
      <c r="S60" s="5"/>
      <c r="T60" s="5"/>
      <c r="U60" s="5"/>
      <c r="V60" s="5"/>
      <c r="W60">
        <v>4</v>
      </c>
      <c r="AA60">
        <f t="shared" si="3"/>
        <v>1</v>
      </c>
      <c r="AB60" s="6">
        <v>42762.413715277777</v>
      </c>
      <c r="AC60" s="6" t="s">
        <v>2997</v>
      </c>
      <c r="AD60" s="6" t="s">
        <v>2997</v>
      </c>
      <c r="AE60" s="6" t="s">
        <v>2997</v>
      </c>
      <c r="AF60" s="6">
        <v>42762.414710648147</v>
      </c>
      <c r="AG60" s="6" t="s">
        <v>2997</v>
      </c>
      <c r="AH60" s="6" t="s">
        <v>2997</v>
      </c>
      <c r="AI60" s="6" t="s">
        <v>2997</v>
      </c>
      <c r="AJ60">
        <v>1</v>
      </c>
      <c r="AK60" s="5">
        <v>9.9537037037039644E-4</v>
      </c>
      <c r="AL60" s="5" t="s">
        <v>2997</v>
      </c>
      <c r="AM60" s="5" t="s">
        <v>2997</v>
      </c>
      <c r="AN60" s="5" t="s">
        <v>2997</v>
      </c>
      <c r="AO60" s="12">
        <v>1.4333333333333333</v>
      </c>
      <c r="AP60" s="12"/>
      <c r="AQ60" s="12"/>
      <c r="AR60" s="12"/>
      <c r="AS60" t="s">
        <v>3007</v>
      </c>
      <c r="AT60" s="5" t="e">
        <f>VLOOKUP(C60,#REF!,3,0)</f>
        <v>#REF!</v>
      </c>
      <c r="AU60" t="e">
        <f>VLOOKUP(C60,#REF!,6,0)</f>
        <v>#REF!</v>
      </c>
      <c r="AV60" s="5" t="e">
        <f>VLOOKUP(C60,#REF!,4,0)</f>
        <v>#REF!</v>
      </c>
      <c r="AW60" s="5" t="e">
        <f>VLOOKUP(C60,#REF!,6,0)</f>
        <v>#REF!</v>
      </c>
      <c r="AY60" s="41" t="e">
        <f t="shared" si="24"/>
        <v>#REF!</v>
      </c>
      <c r="AZ60" s="41" t="e">
        <f t="shared" si="25"/>
        <v>#REF!</v>
      </c>
      <c r="BA60" s="41" t="e">
        <f t="shared" si="26"/>
        <v>#REF!</v>
      </c>
      <c r="BB60" s="42" t="e">
        <f t="shared" si="27"/>
        <v>#REF!</v>
      </c>
      <c r="BC60" s="42" t="e">
        <f t="shared" si="27"/>
        <v>#REF!</v>
      </c>
      <c r="BD60" s="43" t="str">
        <f t="shared" si="28"/>
        <v>NA</v>
      </c>
      <c r="BE60" s="5" t="e">
        <f t="shared" si="29"/>
        <v>#REF!</v>
      </c>
      <c r="BF60" s="42" t="e">
        <f t="shared" si="30"/>
        <v>#REF!</v>
      </c>
    </row>
    <row r="61" spans="1:58" s="7" customFormat="1" x14ac:dyDescent="0.25">
      <c r="A61">
        <v>146</v>
      </c>
      <c r="B61" s="4">
        <v>42762</v>
      </c>
      <c r="C61" t="s">
        <v>672</v>
      </c>
      <c r="D61" s="5" t="e">
        <f>VLOOKUP(C61,#REF!,3,0)</f>
        <v>#REF!</v>
      </c>
      <c r="E61" s="5">
        <v>0.41405092592592596</v>
      </c>
      <c r="F61" s="36">
        <f t="shared" si="1"/>
        <v>9</v>
      </c>
      <c r="G61" s="5"/>
      <c r="H61" s="5"/>
      <c r="I61" s="5"/>
      <c r="J61" s="5">
        <v>0.4145833333333333</v>
      </c>
      <c r="K61" s="5"/>
      <c r="L61" s="5"/>
      <c r="M61" s="5"/>
      <c r="N61" s="5">
        <v>1.3888888888888889E-3</v>
      </c>
      <c r="O61" s="5">
        <f t="shared" si="23"/>
        <v>0.41266203703703708</v>
      </c>
      <c r="P61" s="5"/>
      <c r="Q61" s="5"/>
      <c r="R61" s="5"/>
      <c r="S61" s="5"/>
      <c r="T61" s="5"/>
      <c r="U61" s="5"/>
      <c r="V61" s="5"/>
      <c r="W61">
        <v>5</v>
      </c>
      <c r="X61"/>
      <c r="Y61"/>
      <c r="Z61"/>
      <c r="AA61">
        <f t="shared" si="3"/>
        <v>1</v>
      </c>
      <c r="AB61" s="6">
        <v>42762.414050925923</v>
      </c>
      <c r="AC61" s="6" t="s">
        <v>2997</v>
      </c>
      <c r="AD61" s="6" t="s">
        <v>2997</v>
      </c>
      <c r="AE61" s="6" t="s">
        <v>2997</v>
      </c>
      <c r="AF61" s="6">
        <v>42762.414583333331</v>
      </c>
      <c r="AG61" s="6" t="s">
        <v>2997</v>
      </c>
      <c r="AH61" s="6" t="s">
        <v>2997</v>
      </c>
      <c r="AI61" s="6" t="s">
        <v>2997</v>
      </c>
      <c r="AJ61">
        <v>1</v>
      </c>
      <c r="AK61" s="5">
        <v>5.324074074073426E-4</v>
      </c>
      <c r="AL61" s="5" t="s">
        <v>2997</v>
      </c>
      <c r="AM61" s="5" t="s">
        <v>2997</v>
      </c>
      <c r="AN61" s="5" t="s">
        <v>2997</v>
      </c>
      <c r="AO61" s="12">
        <v>0.76666666666666672</v>
      </c>
      <c r="AP61" s="12"/>
      <c r="AQ61" s="12"/>
      <c r="AR61" s="12"/>
      <c r="AS61" t="s">
        <v>3007</v>
      </c>
      <c r="AT61" s="5" t="s">
        <v>3040</v>
      </c>
      <c r="AU61" t="s">
        <v>3040</v>
      </c>
      <c r="AV61" s="5" t="e">
        <f>VLOOKUP(C61,#REF!,4,0)</f>
        <v>#REF!</v>
      </c>
      <c r="AW61" s="5" t="e">
        <f>VLOOKUP(C61,#REF!,6,0)</f>
        <v>#REF!</v>
      </c>
      <c r="AY61" s="41" t="e">
        <f t="shared" si="24"/>
        <v>#REF!</v>
      </c>
      <c r="AZ61" s="41" t="e">
        <f t="shared" si="25"/>
        <v>#REF!</v>
      </c>
      <c r="BA61" s="41" t="str">
        <f t="shared" si="26"/>
        <v>sin registro</v>
      </c>
      <c r="BB61" s="42" t="e">
        <f t="shared" si="27"/>
        <v>#REF!</v>
      </c>
      <c r="BC61" s="42" t="e">
        <f t="shared" si="27"/>
        <v>#REF!</v>
      </c>
      <c r="BD61" s="43" t="str">
        <f t="shared" si="28"/>
        <v>NA</v>
      </c>
      <c r="BE61" s="5" t="e">
        <f t="shared" si="29"/>
        <v>#REF!</v>
      </c>
      <c r="BF61" s="42" t="e">
        <f t="shared" si="30"/>
        <v>#REF!</v>
      </c>
    </row>
    <row r="62" spans="1:58" x14ac:dyDescent="0.25">
      <c r="A62">
        <v>147</v>
      </c>
      <c r="B62" s="4">
        <v>42762</v>
      </c>
      <c r="C62" t="s">
        <v>248</v>
      </c>
      <c r="D62" s="5" t="e">
        <f>VLOOKUP(C62,#REF!,3,0)</f>
        <v>#REF!</v>
      </c>
      <c r="E62" s="5">
        <v>0.41415509259259259</v>
      </c>
      <c r="F62" s="36">
        <f t="shared" si="1"/>
        <v>9</v>
      </c>
      <c r="G62" s="5"/>
      <c r="H62" s="5"/>
      <c r="I62" s="5"/>
      <c r="J62" s="5">
        <v>0.41502314814814811</v>
      </c>
      <c r="K62" s="5"/>
      <c r="L62" s="5"/>
      <c r="M62" s="5"/>
      <c r="N62" s="5">
        <v>1.3888888888888889E-3</v>
      </c>
      <c r="O62" s="5">
        <f t="shared" si="23"/>
        <v>0.4127662037037037</v>
      </c>
      <c r="P62" s="5"/>
      <c r="Q62" s="5"/>
      <c r="R62" s="5"/>
      <c r="S62" s="5"/>
      <c r="T62" s="5"/>
      <c r="U62" s="5"/>
      <c r="V62" s="5"/>
      <c r="W62">
        <v>3</v>
      </c>
      <c r="AA62">
        <f t="shared" si="3"/>
        <v>1</v>
      </c>
      <c r="AB62" s="6">
        <v>42762.414155092592</v>
      </c>
      <c r="AC62" s="6" t="s">
        <v>2997</v>
      </c>
      <c r="AD62" s="6" t="s">
        <v>2997</v>
      </c>
      <c r="AE62" s="6" t="s">
        <v>2997</v>
      </c>
      <c r="AF62" s="6">
        <v>42762.415023148147</v>
      </c>
      <c r="AG62" s="6" t="s">
        <v>2997</v>
      </c>
      <c r="AH62" s="6" t="s">
        <v>2997</v>
      </c>
      <c r="AI62" s="6" t="s">
        <v>2997</v>
      </c>
      <c r="AJ62">
        <v>1</v>
      </c>
      <c r="AK62" s="5">
        <v>8.6805555555552472E-4</v>
      </c>
      <c r="AL62" s="5" t="s">
        <v>2997</v>
      </c>
      <c r="AM62" s="5" t="s">
        <v>2997</v>
      </c>
      <c r="AN62" s="5" t="s">
        <v>2997</v>
      </c>
      <c r="AO62" s="12">
        <v>1.25</v>
      </c>
      <c r="AP62" s="12"/>
      <c r="AQ62" s="12"/>
      <c r="AR62" s="12"/>
      <c r="AS62" t="s">
        <v>3007</v>
      </c>
      <c r="AT62" s="5" t="e">
        <f>VLOOKUP(C62,#REF!,3,0)</f>
        <v>#REF!</v>
      </c>
      <c r="AU62" t="e">
        <f>VLOOKUP(C62,#REF!,6,0)</f>
        <v>#REF!</v>
      </c>
      <c r="AV62" s="5" t="e">
        <f>VLOOKUP(C62,#REF!,4,0)</f>
        <v>#REF!</v>
      </c>
      <c r="AW62" s="5" t="e">
        <f>VLOOKUP(C62,#REF!,6,0)</f>
        <v>#REF!</v>
      </c>
      <c r="AY62" s="41" t="e">
        <f t="shared" si="24"/>
        <v>#REF!</v>
      </c>
      <c r="AZ62" s="41" t="e">
        <f t="shared" si="25"/>
        <v>#REF!</v>
      </c>
      <c r="BA62" s="41" t="e">
        <f t="shared" si="26"/>
        <v>#REF!</v>
      </c>
      <c r="BB62" s="42" t="e">
        <f t="shared" si="27"/>
        <v>#REF!</v>
      </c>
      <c r="BC62" s="42" t="e">
        <f t="shared" si="27"/>
        <v>#REF!</v>
      </c>
      <c r="BD62" s="43" t="str">
        <f t="shared" si="28"/>
        <v>NA</v>
      </c>
      <c r="BE62" s="5" t="e">
        <f t="shared" si="29"/>
        <v>#REF!</v>
      </c>
      <c r="BF62" s="42" t="e">
        <f t="shared" si="30"/>
        <v>#REF!</v>
      </c>
    </row>
    <row r="63" spans="1:58" x14ac:dyDescent="0.25">
      <c r="A63">
        <v>148</v>
      </c>
      <c r="B63" s="4">
        <v>42762</v>
      </c>
      <c r="C63" t="s">
        <v>468</v>
      </c>
      <c r="D63" s="5" t="e">
        <f>VLOOKUP(C63,#REF!,3,0)</f>
        <v>#REF!</v>
      </c>
      <c r="E63" s="5">
        <v>0.4142939814814815</v>
      </c>
      <c r="F63" s="36">
        <f t="shared" si="1"/>
        <v>9</v>
      </c>
      <c r="G63" s="5"/>
      <c r="H63" s="5"/>
      <c r="I63" s="5"/>
      <c r="J63" s="5">
        <v>0.41570601851851857</v>
      </c>
      <c r="K63" s="5"/>
      <c r="L63" s="5"/>
      <c r="M63" s="5"/>
      <c r="N63" s="5">
        <v>1.3888888888888889E-3</v>
      </c>
      <c r="O63" s="5">
        <f t="shared" si="23"/>
        <v>0.41290509259259262</v>
      </c>
      <c r="P63" s="5"/>
      <c r="Q63" s="5"/>
      <c r="R63" s="5"/>
      <c r="S63" s="5"/>
      <c r="T63" s="5"/>
      <c r="U63" s="5"/>
      <c r="V63" s="5"/>
      <c r="W63">
        <v>4</v>
      </c>
      <c r="AA63">
        <f t="shared" si="3"/>
        <v>1</v>
      </c>
      <c r="AB63" s="6">
        <v>42762.414293981485</v>
      </c>
      <c r="AC63" s="6" t="s">
        <v>2997</v>
      </c>
      <c r="AD63" s="6" t="s">
        <v>2997</v>
      </c>
      <c r="AE63" s="6" t="s">
        <v>2997</v>
      </c>
      <c r="AF63" s="6">
        <v>42762.415706018517</v>
      </c>
      <c r="AG63" s="6" t="s">
        <v>2997</v>
      </c>
      <c r="AH63" s="6" t="s">
        <v>2997</v>
      </c>
      <c r="AI63" s="6" t="s">
        <v>2997</v>
      </c>
      <c r="AJ63">
        <v>1</v>
      </c>
      <c r="AK63" s="5">
        <v>1.4120370370370727E-3</v>
      </c>
      <c r="AL63" s="5" t="s">
        <v>2997</v>
      </c>
      <c r="AM63" s="5" t="s">
        <v>2997</v>
      </c>
      <c r="AN63" s="5" t="s">
        <v>2997</v>
      </c>
      <c r="AO63" s="12">
        <v>2.0333333333333332</v>
      </c>
      <c r="AP63" s="12"/>
      <c r="AQ63" s="12"/>
      <c r="AR63" s="12"/>
      <c r="AS63" t="s">
        <v>3007</v>
      </c>
      <c r="AT63" s="5" t="e">
        <f>VLOOKUP(C63,#REF!,3,0)</f>
        <v>#REF!</v>
      </c>
      <c r="AU63" t="e">
        <f>VLOOKUP(C63,#REF!,6,0)</f>
        <v>#REF!</v>
      </c>
      <c r="AV63" s="5" t="e">
        <f>VLOOKUP(C63,#REF!,4,0)</f>
        <v>#REF!</v>
      </c>
      <c r="AW63" s="5" t="e">
        <f>VLOOKUP(C63,#REF!,6,0)</f>
        <v>#REF!</v>
      </c>
      <c r="AY63" s="41" t="e">
        <f t="shared" si="24"/>
        <v>#REF!</v>
      </c>
      <c r="AZ63" s="41" t="e">
        <f t="shared" si="25"/>
        <v>#REF!</v>
      </c>
      <c r="BA63" s="41" t="e">
        <f t="shared" si="26"/>
        <v>#REF!</v>
      </c>
      <c r="BB63" s="42" t="e">
        <f t="shared" si="27"/>
        <v>#REF!</v>
      </c>
      <c r="BC63" s="42" t="e">
        <f t="shared" si="27"/>
        <v>#REF!</v>
      </c>
      <c r="BD63" s="43" t="str">
        <f t="shared" si="28"/>
        <v>NA</v>
      </c>
      <c r="BE63" s="5" t="e">
        <f t="shared" si="29"/>
        <v>#REF!</v>
      </c>
      <c r="BF63" s="42" t="e">
        <f t="shared" si="30"/>
        <v>#REF!</v>
      </c>
    </row>
    <row r="64" spans="1:58" x14ac:dyDescent="0.25">
      <c r="A64">
        <v>149</v>
      </c>
      <c r="B64" s="4">
        <v>42762</v>
      </c>
      <c r="C64" t="s">
        <v>38</v>
      </c>
      <c r="D64" s="5" t="e">
        <f>VLOOKUP(C64,#REF!,3,0)</f>
        <v>#REF!</v>
      </c>
      <c r="E64" s="5">
        <v>0.41508101851851853</v>
      </c>
      <c r="F64" s="36">
        <f t="shared" si="1"/>
        <v>9</v>
      </c>
      <c r="G64" s="5"/>
      <c r="H64" s="5"/>
      <c r="I64" s="5"/>
      <c r="J64" s="5">
        <v>0.41655092592592591</v>
      </c>
      <c r="K64" s="5"/>
      <c r="L64" s="5"/>
      <c r="M64" s="5"/>
      <c r="N64" s="5">
        <v>1.3888888888888889E-3</v>
      </c>
      <c r="O64" s="5">
        <f t="shared" si="23"/>
        <v>0.41369212962962965</v>
      </c>
      <c r="P64" s="5"/>
      <c r="Q64" s="5"/>
      <c r="R64" s="5"/>
      <c r="S64" s="5"/>
      <c r="T64" s="5"/>
      <c r="U64" s="5"/>
      <c r="V64" s="5"/>
      <c r="W64">
        <v>2</v>
      </c>
      <c r="AA64">
        <f t="shared" si="3"/>
        <v>1</v>
      </c>
      <c r="AB64" s="6">
        <v>42762.415081018517</v>
      </c>
      <c r="AC64" s="6" t="s">
        <v>2997</v>
      </c>
      <c r="AD64" s="6" t="s">
        <v>2997</v>
      </c>
      <c r="AE64" s="6" t="s">
        <v>2997</v>
      </c>
      <c r="AF64" s="6">
        <v>42762.416550925926</v>
      </c>
      <c r="AG64" s="6" t="s">
        <v>2997</v>
      </c>
      <c r="AH64" s="6" t="s">
        <v>2997</v>
      </c>
      <c r="AI64" s="6" t="s">
        <v>2997</v>
      </c>
      <c r="AJ64">
        <v>1</v>
      </c>
      <c r="AK64" s="5">
        <v>1.4699074074073781E-3</v>
      </c>
      <c r="AL64" s="5" t="s">
        <v>2997</v>
      </c>
      <c r="AM64" s="5" t="s">
        <v>2997</v>
      </c>
      <c r="AN64" s="5" t="s">
        <v>2997</v>
      </c>
      <c r="AO64" s="12">
        <v>2.1166666666666667</v>
      </c>
      <c r="AP64" s="12"/>
      <c r="AQ64" s="12"/>
      <c r="AR64" s="12"/>
      <c r="AS64" t="s">
        <v>3007</v>
      </c>
      <c r="AT64" s="5" t="e">
        <f>VLOOKUP(C64,#REF!,3,0)</f>
        <v>#REF!</v>
      </c>
      <c r="AU64" t="e">
        <f>VLOOKUP(C64,#REF!,6,0)</f>
        <v>#REF!</v>
      </c>
      <c r="AV64" s="5" t="e">
        <f>VLOOKUP(C64,#REF!,4,0)</f>
        <v>#REF!</v>
      </c>
      <c r="AW64" s="5" t="e">
        <f>VLOOKUP(C64,#REF!,6,0)</f>
        <v>#REF!</v>
      </c>
      <c r="AY64" s="41" t="e">
        <f t="shared" si="24"/>
        <v>#REF!</v>
      </c>
      <c r="AZ64" s="41" t="e">
        <f t="shared" si="25"/>
        <v>#REF!</v>
      </c>
      <c r="BA64" s="41" t="e">
        <f t="shared" si="26"/>
        <v>#REF!</v>
      </c>
      <c r="BB64" s="42" t="e">
        <f t="shared" si="27"/>
        <v>#REF!</v>
      </c>
      <c r="BC64" s="42" t="e">
        <f t="shared" si="27"/>
        <v>#REF!</v>
      </c>
      <c r="BD64" s="43" t="str">
        <f t="shared" si="28"/>
        <v>NA</v>
      </c>
      <c r="BE64" s="5" t="e">
        <f t="shared" si="29"/>
        <v>#REF!</v>
      </c>
      <c r="BF64" s="42" t="e">
        <f t="shared" si="30"/>
        <v>#REF!</v>
      </c>
    </row>
    <row r="65" spans="1:58" x14ac:dyDescent="0.25">
      <c r="A65">
        <v>150</v>
      </c>
      <c r="B65" s="4">
        <v>42762</v>
      </c>
      <c r="C65" t="s">
        <v>735</v>
      </c>
      <c r="D65" s="5" t="e">
        <f>VLOOKUP(C65,#REF!,3,0)</f>
        <v>#REF!</v>
      </c>
      <c r="E65" s="5">
        <v>0.41531249999999997</v>
      </c>
      <c r="F65" s="36">
        <f t="shared" si="1"/>
        <v>9</v>
      </c>
      <c r="G65" s="5"/>
      <c r="H65" s="5"/>
      <c r="I65" s="5"/>
      <c r="J65" s="5">
        <v>0.41619212962962965</v>
      </c>
      <c r="K65" s="5"/>
      <c r="L65" s="5"/>
      <c r="M65" s="5"/>
      <c r="N65" s="5">
        <v>1.3888888888888889E-3</v>
      </c>
      <c r="O65" s="5">
        <f t="shared" si="23"/>
        <v>0.41392361111111109</v>
      </c>
      <c r="P65" s="5"/>
      <c r="Q65" s="5"/>
      <c r="R65" s="5"/>
      <c r="S65" s="5"/>
      <c r="T65" s="5"/>
      <c r="U65" s="5"/>
      <c r="V65" s="5"/>
      <c r="W65">
        <v>5</v>
      </c>
      <c r="AA65">
        <f t="shared" si="3"/>
        <v>1</v>
      </c>
      <c r="AB65" s="6">
        <v>42762.415312500001</v>
      </c>
      <c r="AC65" s="6" t="s">
        <v>2997</v>
      </c>
      <c r="AD65" s="6" t="s">
        <v>2997</v>
      </c>
      <c r="AE65" s="6" t="s">
        <v>2997</v>
      </c>
      <c r="AF65" s="6">
        <v>42762.416192129633</v>
      </c>
      <c r="AG65" s="6" t="s">
        <v>2997</v>
      </c>
      <c r="AH65" s="6" t="s">
        <v>2997</v>
      </c>
      <c r="AI65" s="6" t="s">
        <v>2997</v>
      </c>
      <c r="AJ65">
        <v>1</v>
      </c>
      <c r="AK65" s="5">
        <v>8.7962962962967461E-4</v>
      </c>
      <c r="AL65" s="5" t="s">
        <v>2997</v>
      </c>
      <c r="AM65" s="5" t="s">
        <v>2997</v>
      </c>
      <c r="AN65" s="5" t="s">
        <v>2997</v>
      </c>
      <c r="AO65" s="12">
        <v>1.2666666666666666</v>
      </c>
      <c r="AP65" s="12"/>
      <c r="AQ65" s="12"/>
      <c r="AR65" s="12"/>
      <c r="AS65" t="s">
        <v>3007</v>
      </c>
      <c r="AT65" s="5" t="e">
        <f>VLOOKUP(C65,#REF!,3,0)</f>
        <v>#REF!</v>
      </c>
      <c r="AU65" t="e">
        <f>VLOOKUP(C65,#REF!,6,0)</f>
        <v>#REF!</v>
      </c>
      <c r="AV65" s="5" t="e">
        <f>VLOOKUP(C65,#REF!,4,0)</f>
        <v>#REF!</v>
      </c>
      <c r="AW65" s="5" t="e">
        <f>VLOOKUP(C65,#REF!,6,0)</f>
        <v>#REF!</v>
      </c>
      <c r="AY65" s="41" t="e">
        <f t="shared" si="24"/>
        <v>#REF!</v>
      </c>
      <c r="AZ65" s="41" t="e">
        <f t="shared" si="25"/>
        <v>#REF!</v>
      </c>
      <c r="BA65" s="41" t="e">
        <f t="shared" si="26"/>
        <v>#REF!</v>
      </c>
      <c r="BB65" s="42" t="e">
        <f t="shared" si="27"/>
        <v>#REF!</v>
      </c>
      <c r="BC65" s="42" t="e">
        <f t="shared" si="27"/>
        <v>#REF!</v>
      </c>
      <c r="BD65" s="43" t="str">
        <f t="shared" si="28"/>
        <v>NA</v>
      </c>
      <c r="BE65" s="5" t="e">
        <f t="shared" si="29"/>
        <v>#REF!</v>
      </c>
      <c r="BF65" s="42" t="e">
        <f t="shared" si="30"/>
        <v>#REF!</v>
      </c>
    </row>
    <row r="66" spans="1:58" x14ac:dyDescent="0.25">
      <c r="A66">
        <v>153</v>
      </c>
      <c r="B66" s="4">
        <v>42762</v>
      </c>
      <c r="C66" t="s">
        <v>249</v>
      </c>
      <c r="D66" s="5" t="e">
        <f>VLOOKUP(C66,#REF!,3,0)</f>
        <v>#REF!</v>
      </c>
      <c r="E66" s="5">
        <v>0.41600694444444447</v>
      </c>
      <c r="F66" s="36">
        <f t="shared" ref="F66:F129" si="31">HOUR(E66)</f>
        <v>9</v>
      </c>
      <c r="G66" s="5"/>
      <c r="H66" s="5"/>
      <c r="I66" s="5"/>
      <c r="J66" s="5">
        <v>0.41622685185185188</v>
      </c>
      <c r="K66" s="5"/>
      <c r="L66" s="5"/>
      <c r="M66" s="5"/>
      <c r="N66" s="5">
        <v>1.3888888888888889E-3</v>
      </c>
      <c r="O66" s="5">
        <f t="shared" si="23"/>
        <v>0.41461805555555559</v>
      </c>
      <c r="P66" s="5"/>
      <c r="Q66" s="5"/>
      <c r="R66" s="5"/>
      <c r="S66" s="5"/>
      <c r="T66" s="5"/>
      <c r="U66" s="5"/>
      <c r="V66" s="5"/>
      <c r="W66">
        <v>3</v>
      </c>
      <c r="AA66">
        <f t="shared" si="3"/>
        <v>1</v>
      </c>
      <c r="AB66" s="6">
        <v>42762.416006944448</v>
      </c>
      <c r="AC66" s="6" t="s">
        <v>2997</v>
      </c>
      <c r="AD66" s="6" t="s">
        <v>2997</v>
      </c>
      <c r="AE66" s="6" t="s">
        <v>2997</v>
      </c>
      <c r="AF66" s="6">
        <v>42762.416226851848</v>
      </c>
      <c r="AG66" s="6" t="s">
        <v>2997</v>
      </c>
      <c r="AH66" s="6" t="s">
        <v>2997</v>
      </c>
      <c r="AI66" s="6" t="s">
        <v>2997</v>
      </c>
      <c r="AJ66">
        <v>1</v>
      </c>
      <c r="AK66" s="5">
        <v>2.1990740740740478E-4</v>
      </c>
      <c r="AL66" s="5" t="s">
        <v>2997</v>
      </c>
      <c r="AM66" s="5" t="s">
        <v>2997</v>
      </c>
      <c r="AN66" s="5" t="s">
        <v>2997</v>
      </c>
      <c r="AO66" s="12">
        <v>0.31666666666666665</v>
      </c>
      <c r="AP66" s="12"/>
      <c r="AQ66" s="12"/>
      <c r="AR66" s="12"/>
      <c r="AS66" t="s">
        <v>3007</v>
      </c>
      <c r="AT66" s="5" t="s">
        <v>3040</v>
      </c>
      <c r="AU66" t="s">
        <v>3040</v>
      </c>
      <c r="AV66" s="5" t="e">
        <f>VLOOKUP(C66,#REF!,4,0)</f>
        <v>#REF!</v>
      </c>
      <c r="AW66" s="5" t="e">
        <f>VLOOKUP(C66,#REF!,6,0)</f>
        <v>#REF!</v>
      </c>
      <c r="AY66" s="41" t="e">
        <f t="shared" si="24"/>
        <v>#REF!</v>
      </c>
      <c r="AZ66" s="41" t="e">
        <f t="shared" si="25"/>
        <v>#REF!</v>
      </c>
      <c r="BA66" s="41" t="str">
        <f t="shared" si="26"/>
        <v>sin registro</v>
      </c>
      <c r="BB66" s="42" t="e">
        <f t="shared" si="27"/>
        <v>#REF!</v>
      </c>
      <c r="BC66" s="42" t="e">
        <f t="shared" si="27"/>
        <v>#REF!</v>
      </c>
      <c r="BD66" s="43" t="str">
        <f t="shared" si="28"/>
        <v>NA</v>
      </c>
      <c r="BE66" s="5" t="e">
        <f t="shared" si="29"/>
        <v>#REF!</v>
      </c>
      <c r="BF66" s="42" t="e">
        <f t="shared" si="30"/>
        <v>#REF!</v>
      </c>
    </row>
    <row r="67" spans="1:58" x14ac:dyDescent="0.25">
      <c r="A67">
        <v>154</v>
      </c>
      <c r="B67" s="4">
        <v>42762</v>
      </c>
      <c r="C67" t="s">
        <v>250</v>
      </c>
      <c r="D67" s="5" t="e">
        <f>VLOOKUP(C67,#REF!,3,0)</f>
        <v>#REF!</v>
      </c>
      <c r="E67" s="5">
        <v>0.41640046296296296</v>
      </c>
      <c r="F67" s="36">
        <f t="shared" si="31"/>
        <v>9</v>
      </c>
      <c r="G67" s="5"/>
      <c r="H67" s="5"/>
      <c r="I67" s="5"/>
      <c r="J67" s="5">
        <v>0.4173263888888889</v>
      </c>
      <c r="K67" s="5"/>
      <c r="L67" s="5"/>
      <c r="M67" s="5"/>
      <c r="N67" s="5">
        <v>1.3888888888888889E-3</v>
      </c>
      <c r="O67" s="5">
        <f t="shared" si="23"/>
        <v>0.41501157407407407</v>
      </c>
      <c r="P67" s="5"/>
      <c r="Q67" s="5"/>
      <c r="R67" s="5"/>
      <c r="S67" s="5"/>
      <c r="T67" s="5"/>
      <c r="U67" s="5"/>
      <c r="V67" s="5"/>
      <c r="W67">
        <v>3</v>
      </c>
      <c r="AA67">
        <f t="shared" ref="AA67:AA76" si="32">COUNT(J67:M67)</f>
        <v>1</v>
      </c>
      <c r="AB67" s="6">
        <v>42762.416400462964</v>
      </c>
      <c r="AC67" s="6" t="s">
        <v>2997</v>
      </c>
      <c r="AD67" s="6" t="s">
        <v>2997</v>
      </c>
      <c r="AE67" s="6" t="s">
        <v>2997</v>
      </c>
      <c r="AF67" s="6">
        <v>42762.417326388888</v>
      </c>
      <c r="AG67" s="6" t="s">
        <v>2997</v>
      </c>
      <c r="AH67" s="6" t="s">
        <v>2997</v>
      </c>
      <c r="AI67" s="6" t="s">
        <v>2997</v>
      </c>
      <c r="AJ67">
        <v>1</v>
      </c>
      <c r="AK67" s="5">
        <v>9.2592592592594114E-4</v>
      </c>
      <c r="AL67" s="5" t="s">
        <v>2997</v>
      </c>
      <c r="AM67" s="5" t="s">
        <v>2997</v>
      </c>
      <c r="AN67" s="5" t="s">
        <v>2997</v>
      </c>
      <c r="AO67" s="12">
        <v>1.3333333333333333</v>
      </c>
      <c r="AP67" s="12"/>
      <c r="AQ67" s="12"/>
      <c r="AR67" s="12"/>
      <c r="AS67" t="s">
        <v>3007</v>
      </c>
      <c r="AT67" s="5" t="e">
        <f>VLOOKUP(C67,#REF!,3,0)</f>
        <v>#REF!</v>
      </c>
      <c r="AU67" t="e">
        <f>VLOOKUP(C67,#REF!,6,0)</f>
        <v>#REF!</v>
      </c>
      <c r="AV67" s="5" t="e">
        <f>VLOOKUP(C67,#REF!,4,0)</f>
        <v>#REF!</v>
      </c>
      <c r="AW67" s="5" t="e">
        <f>VLOOKUP(C67,#REF!,6,0)</f>
        <v>#REF!</v>
      </c>
      <c r="AY67" s="41" t="e">
        <f t="shared" si="24"/>
        <v>#REF!</v>
      </c>
      <c r="AZ67" s="41" t="e">
        <f t="shared" si="25"/>
        <v>#REF!</v>
      </c>
      <c r="BA67" s="41" t="e">
        <f t="shared" si="26"/>
        <v>#REF!</v>
      </c>
      <c r="BB67" s="42" t="e">
        <f t="shared" si="27"/>
        <v>#REF!</v>
      </c>
      <c r="BC67" s="42" t="e">
        <f t="shared" si="27"/>
        <v>#REF!</v>
      </c>
      <c r="BD67" s="43" t="str">
        <f t="shared" si="28"/>
        <v>NA</v>
      </c>
      <c r="BE67" s="5" t="e">
        <f t="shared" si="29"/>
        <v>#REF!</v>
      </c>
      <c r="BF67" s="42" t="e">
        <f t="shared" si="30"/>
        <v>#REF!</v>
      </c>
    </row>
    <row r="68" spans="1:58" x14ac:dyDescent="0.25">
      <c r="A68">
        <v>156</v>
      </c>
      <c r="B68" s="4">
        <v>42762</v>
      </c>
      <c r="C68" t="s">
        <v>39</v>
      </c>
      <c r="D68" s="5" t="e">
        <f>VLOOKUP(C68,#REF!,3,0)</f>
        <v>#REF!</v>
      </c>
      <c r="E68" s="5">
        <v>0.41670138888888886</v>
      </c>
      <c r="F68" s="36">
        <f t="shared" si="31"/>
        <v>10</v>
      </c>
      <c r="G68" s="5"/>
      <c r="H68" s="5"/>
      <c r="I68" s="5"/>
      <c r="J68" s="5">
        <v>0.41771990740740739</v>
      </c>
      <c r="K68" s="5"/>
      <c r="L68" s="5"/>
      <c r="M68" s="5"/>
      <c r="N68" s="5">
        <v>1.3888888888888889E-3</v>
      </c>
      <c r="O68" s="5">
        <f t="shared" si="23"/>
        <v>0.41531249999999997</v>
      </c>
      <c r="P68" s="5"/>
      <c r="Q68" s="5"/>
      <c r="R68" s="5"/>
      <c r="S68" s="5"/>
      <c r="T68" s="5"/>
      <c r="U68" s="5"/>
      <c r="V68" s="5"/>
      <c r="W68">
        <v>2</v>
      </c>
      <c r="AA68">
        <f t="shared" si="32"/>
        <v>1</v>
      </c>
      <c r="AB68" s="6">
        <v>42762.416701388887</v>
      </c>
      <c r="AC68" s="6" t="s">
        <v>2997</v>
      </c>
      <c r="AD68" s="6" t="s">
        <v>2997</v>
      </c>
      <c r="AE68" s="6" t="s">
        <v>2997</v>
      </c>
      <c r="AF68" s="6">
        <v>42762.417719907404</v>
      </c>
      <c r="AG68" s="6" t="s">
        <v>2997</v>
      </c>
      <c r="AH68" s="6" t="s">
        <v>2997</v>
      </c>
      <c r="AI68" s="6" t="s">
        <v>2997</v>
      </c>
      <c r="AJ68">
        <v>1</v>
      </c>
      <c r="AK68" s="5">
        <v>1.0185185185185297E-3</v>
      </c>
      <c r="AL68" s="5" t="s">
        <v>2997</v>
      </c>
      <c r="AM68" s="5" t="s">
        <v>2997</v>
      </c>
      <c r="AN68" s="5" t="s">
        <v>2997</v>
      </c>
      <c r="AO68" s="12">
        <v>1.4666666666666668</v>
      </c>
      <c r="AP68" s="12"/>
      <c r="AQ68" s="12"/>
      <c r="AR68" s="12"/>
      <c r="AS68" t="s">
        <v>3007</v>
      </c>
      <c r="AT68" s="5" t="s">
        <v>3040</v>
      </c>
      <c r="AU68" t="s">
        <v>3040</v>
      </c>
      <c r="AV68" s="5" t="e">
        <f>VLOOKUP(C68,#REF!,4,0)</f>
        <v>#REF!</v>
      </c>
      <c r="AW68" s="5" t="e">
        <f>VLOOKUP(C68,#REF!,6,0)</f>
        <v>#REF!</v>
      </c>
      <c r="AY68" s="41" t="e">
        <f t="shared" si="24"/>
        <v>#REF!</v>
      </c>
      <c r="AZ68" s="41" t="e">
        <f t="shared" si="25"/>
        <v>#REF!</v>
      </c>
      <c r="BA68" s="41" t="str">
        <f t="shared" si="26"/>
        <v>sin registro</v>
      </c>
      <c r="BB68" s="42" t="e">
        <f t="shared" si="27"/>
        <v>#REF!</v>
      </c>
      <c r="BC68" s="42" t="e">
        <f t="shared" si="27"/>
        <v>#REF!</v>
      </c>
      <c r="BD68" s="43" t="str">
        <f t="shared" si="28"/>
        <v>NA</v>
      </c>
      <c r="BE68" s="5" t="e">
        <f t="shared" si="29"/>
        <v>#REF!</v>
      </c>
      <c r="BF68" s="42" t="e">
        <f t="shared" si="30"/>
        <v>#REF!</v>
      </c>
    </row>
    <row r="69" spans="1:58" x14ac:dyDescent="0.25">
      <c r="A69">
        <v>159</v>
      </c>
      <c r="B69" s="4">
        <v>42762</v>
      </c>
      <c r="C69" t="s">
        <v>251</v>
      </c>
      <c r="D69" s="5" t="e">
        <f>VLOOKUP(C69,#REF!,3,0)</f>
        <v>#REF!</v>
      </c>
      <c r="E69" s="5">
        <v>0.41753472222222227</v>
      </c>
      <c r="F69" s="36">
        <f t="shared" si="31"/>
        <v>10</v>
      </c>
      <c r="G69" s="5"/>
      <c r="H69" s="5"/>
      <c r="I69" s="5"/>
      <c r="J69" s="5">
        <v>0.41834490740740743</v>
      </c>
      <c r="K69" s="5"/>
      <c r="L69" s="5"/>
      <c r="M69" s="5"/>
      <c r="N69" s="5">
        <v>1.3888888888888889E-3</v>
      </c>
      <c r="O69" s="5">
        <f t="shared" si="23"/>
        <v>0.41614583333333338</v>
      </c>
      <c r="P69" s="5"/>
      <c r="Q69" s="5"/>
      <c r="R69" s="5"/>
      <c r="S69" s="5"/>
      <c r="T69" s="5"/>
      <c r="U69" s="5"/>
      <c r="V69" s="5"/>
      <c r="W69">
        <v>3</v>
      </c>
      <c r="AA69">
        <f t="shared" si="32"/>
        <v>1</v>
      </c>
      <c r="AB69" s="6">
        <v>42762.417534722219</v>
      </c>
      <c r="AC69" s="6" t="s">
        <v>2997</v>
      </c>
      <c r="AD69" s="6" t="s">
        <v>2997</v>
      </c>
      <c r="AE69" s="6" t="s">
        <v>2997</v>
      </c>
      <c r="AF69" s="6">
        <v>42762.418344907404</v>
      </c>
      <c r="AG69" s="6" t="s">
        <v>2997</v>
      </c>
      <c r="AH69" s="6" t="s">
        <v>2997</v>
      </c>
      <c r="AI69" s="6" t="s">
        <v>2997</v>
      </c>
      <c r="AJ69">
        <v>1</v>
      </c>
      <c r="AK69" s="5">
        <v>8.101851851851638E-4</v>
      </c>
      <c r="AL69" s="5" t="s">
        <v>2997</v>
      </c>
      <c r="AM69" s="5" t="s">
        <v>2997</v>
      </c>
      <c r="AN69" s="5" t="s">
        <v>2997</v>
      </c>
      <c r="AO69" s="12">
        <v>1.1666666666666667</v>
      </c>
      <c r="AP69" s="12"/>
      <c r="AQ69" s="12"/>
      <c r="AR69" s="12"/>
      <c r="AS69" t="s">
        <v>3007</v>
      </c>
      <c r="AT69" s="5" t="e">
        <f>VLOOKUP(C69,#REF!,3,0)</f>
        <v>#REF!</v>
      </c>
      <c r="AU69" t="e">
        <f>VLOOKUP(C69,#REF!,6,0)</f>
        <v>#REF!</v>
      </c>
      <c r="AV69" s="5" t="e">
        <f>VLOOKUP(C69,#REF!,4,0)</f>
        <v>#REF!</v>
      </c>
      <c r="AW69" s="5" t="e">
        <f>VLOOKUP(C69,#REF!,6,0)</f>
        <v>#REF!</v>
      </c>
      <c r="AY69" s="41" t="e">
        <f t="shared" si="24"/>
        <v>#REF!</v>
      </c>
      <c r="AZ69" s="41" t="e">
        <f t="shared" si="25"/>
        <v>#REF!</v>
      </c>
      <c r="BA69" s="41" t="e">
        <f t="shared" si="26"/>
        <v>#REF!</v>
      </c>
      <c r="BB69" s="42" t="e">
        <f t="shared" si="27"/>
        <v>#REF!</v>
      </c>
      <c r="BC69" s="42" t="e">
        <f t="shared" si="27"/>
        <v>#REF!</v>
      </c>
      <c r="BD69" s="43" t="str">
        <f t="shared" si="28"/>
        <v>NA</v>
      </c>
      <c r="BE69" s="5" t="e">
        <f t="shared" si="29"/>
        <v>#REF!</v>
      </c>
      <c r="BF69" s="42" t="e">
        <f t="shared" si="30"/>
        <v>#REF!</v>
      </c>
    </row>
    <row r="70" spans="1:58" x14ac:dyDescent="0.25">
      <c r="A70">
        <v>160</v>
      </c>
      <c r="B70" s="4">
        <v>42762</v>
      </c>
      <c r="C70" t="s">
        <v>674</v>
      </c>
      <c r="D70" s="5" t="e">
        <f>VLOOKUP(C70,#REF!,3,0)</f>
        <v>#REF!</v>
      </c>
      <c r="E70" s="5">
        <v>0.41859953703703701</v>
      </c>
      <c r="F70" s="36">
        <f t="shared" si="31"/>
        <v>10</v>
      </c>
      <c r="G70" s="5"/>
      <c r="H70" s="5"/>
      <c r="I70" s="5"/>
      <c r="J70" s="5">
        <v>0.41976851851851849</v>
      </c>
      <c r="K70" s="5"/>
      <c r="L70" s="5"/>
      <c r="M70" s="5"/>
      <c r="N70" s="5">
        <v>1.3888888888888889E-3</v>
      </c>
      <c r="O70" s="5">
        <f t="shared" si="23"/>
        <v>0.41721064814814812</v>
      </c>
      <c r="P70" s="5"/>
      <c r="Q70" s="5"/>
      <c r="R70" s="5"/>
      <c r="S70" s="5"/>
      <c r="T70" s="5"/>
      <c r="U70" s="5"/>
      <c r="V70" s="5"/>
      <c r="W70">
        <v>5</v>
      </c>
      <c r="AA70">
        <f t="shared" si="32"/>
        <v>1</v>
      </c>
      <c r="AB70" s="6">
        <v>42762.418599537035</v>
      </c>
      <c r="AC70" s="6" t="s">
        <v>2997</v>
      </c>
      <c r="AD70" s="6" t="s">
        <v>2997</v>
      </c>
      <c r="AE70" s="6" t="s">
        <v>2997</v>
      </c>
      <c r="AF70" s="6">
        <v>42762.419768518521</v>
      </c>
      <c r="AG70" s="6" t="s">
        <v>2997</v>
      </c>
      <c r="AH70" s="6" t="s">
        <v>2997</v>
      </c>
      <c r="AI70" s="6" t="s">
        <v>2997</v>
      </c>
      <c r="AJ70">
        <v>1</v>
      </c>
      <c r="AK70" s="5">
        <v>1.1689814814814792E-3</v>
      </c>
      <c r="AL70" s="5" t="s">
        <v>2997</v>
      </c>
      <c r="AM70" s="5" t="s">
        <v>2997</v>
      </c>
      <c r="AN70" s="5" t="s">
        <v>2997</v>
      </c>
      <c r="AO70" s="12">
        <v>1.6833333333333333</v>
      </c>
      <c r="AP70" s="12"/>
      <c r="AQ70" s="12"/>
      <c r="AR70" s="12"/>
      <c r="AS70" t="s">
        <v>3007</v>
      </c>
      <c r="AT70" s="5" t="e">
        <f>VLOOKUP(C70,#REF!,3,0)</f>
        <v>#REF!</v>
      </c>
      <c r="AU70" t="e">
        <f>VLOOKUP(C70,#REF!,6,0)</f>
        <v>#REF!</v>
      </c>
      <c r="AV70" s="5" t="e">
        <f>VLOOKUP(C70,#REF!,4,0)</f>
        <v>#REF!</v>
      </c>
      <c r="AW70" s="5" t="e">
        <f>VLOOKUP(C70,#REF!,6,0)</f>
        <v>#REF!</v>
      </c>
      <c r="AY70" s="41" t="e">
        <f t="shared" si="24"/>
        <v>#REF!</v>
      </c>
      <c r="AZ70" s="41" t="e">
        <f t="shared" si="25"/>
        <v>#REF!</v>
      </c>
      <c r="BA70" s="41" t="e">
        <f t="shared" si="26"/>
        <v>#REF!</v>
      </c>
      <c r="BB70" s="42" t="e">
        <f t="shared" si="27"/>
        <v>#REF!</v>
      </c>
      <c r="BC70" s="42" t="e">
        <f t="shared" si="27"/>
        <v>#REF!</v>
      </c>
      <c r="BD70" s="43" t="str">
        <f t="shared" si="28"/>
        <v>NA</v>
      </c>
      <c r="BE70" s="5" t="e">
        <f t="shared" si="29"/>
        <v>#REF!</v>
      </c>
      <c r="BF70" s="42" t="e">
        <f t="shared" si="30"/>
        <v>#REF!</v>
      </c>
    </row>
    <row r="71" spans="1:58" x14ac:dyDescent="0.25">
      <c r="A71">
        <v>161</v>
      </c>
      <c r="B71" s="4">
        <v>42762</v>
      </c>
      <c r="C71" t="s">
        <v>252</v>
      </c>
      <c r="D71" s="5" t="e">
        <f>VLOOKUP(C71,#REF!,3,0)</f>
        <v>#REF!</v>
      </c>
      <c r="E71" s="5">
        <v>0.41880787037037037</v>
      </c>
      <c r="F71" s="36">
        <f t="shared" si="31"/>
        <v>10</v>
      </c>
      <c r="G71" s="5">
        <v>0.45023148148148145</v>
      </c>
      <c r="H71" s="5"/>
      <c r="I71" s="5"/>
      <c r="J71" s="5">
        <v>0.42015046296296293</v>
      </c>
      <c r="K71" s="5">
        <v>0.45104166666666662</v>
      </c>
      <c r="L71" s="5"/>
      <c r="M71" s="5"/>
      <c r="N71" s="5">
        <v>1.3888888888888889E-3</v>
      </c>
      <c r="O71" s="5">
        <f t="shared" si="23"/>
        <v>0.41741898148148149</v>
      </c>
      <c r="P71" s="5"/>
      <c r="Q71" s="5"/>
      <c r="R71" s="5"/>
      <c r="S71" s="5"/>
      <c r="T71" s="5"/>
      <c r="U71" s="5"/>
      <c r="V71" s="5"/>
      <c r="W71">
        <v>3</v>
      </c>
      <c r="X71">
        <v>3</v>
      </c>
      <c r="AA71">
        <f t="shared" si="32"/>
        <v>2</v>
      </c>
      <c r="AB71" s="6">
        <v>42762.418807870374</v>
      </c>
      <c r="AC71" s="6">
        <v>42762.450231481482</v>
      </c>
      <c r="AD71" s="6" t="s">
        <v>2997</v>
      </c>
      <c r="AE71" s="6" t="s">
        <v>2997</v>
      </c>
      <c r="AF71" s="6">
        <v>42762.42015046296</v>
      </c>
      <c r="AG71" s="6">
        <v>42762.451041666667</v>
      </c>
      <c r="AH71" s="6" t="s">
        <v>2997</v>
      </c>
      <c r="AI71" s="6" t="s">
        <v>2997</v>
      </c>
      <c r="AJ71">
        <v>2</v>
      </c>
      <c r="AK71" s="5">
        <v>1.3425925925925619E-3</v>
      </c>
      <c r="AL71" s="5">
        <v>8.101851851851638E-4</v>
      </c>
      <c r="AM71" s="5" t="s">
        <v>2997</v>
      </c>
      <c r="AN71" s="5" t="s">
        <v>2997</v>
      </c>
      <c r="AO71" s="12">
        <v>1.9333333333333333</v>
      </c>
      <c r="AP71" s="12">
        <v>1.1666666666666667</v>
      </c>
      <c r="AQ71" s="12"/>
      <c r="AR71" s="12"/>
      <c r="AS71" t="s">
        <v>3007</v>
      </c>
      <c r="AT71" s="5" t="e">
        <f>VLOOKUP(C71,#REF!,3,0)</f>
        <v>#REF!</v>
      </c>
      <c r="AU71" t="e">
        <f>VLOOKUP(C71,#REF!,6,0)</f>
        <v>#REF!</v>
      </c>
      <c r="AV71" s="5" t="e">
        <f>VLOOKUP(C71,#REF!,4,0)</f>
        <v>#REF!</v>
      </c>
      <c r="AW71" s="5" t="e">
        <f>VLOOKUP(C71,#REF!,6,0)</f>
        <v>#REF!</v>
      </c>
      <c r="AY71" s="41" t="e">
        <f t="shared" si="24"/>
        <v>#REF!</v>
      </c>
      <c r="AZ71" s="41" t="e">
        <f t="shared" si="25"/>
        <v>#REF!</v>
      </c>
      <c r="BA71" s="41" t="e">
        <f t="shared" si="26"/>
        <v>#REF!</v>
      </c>
      <c r="BB71" s="42" t="e">
        <f t="shared" si="27"/>
        <v>#REF!</v>
      </c>
      <c r="BC71" s="42" t="e">
        <f t="shared" si="27"/>
        <v>#REF!</v>
      </c>
      <c r="BD71" s="43" t="str">
        <f t="shared" si="28"/>
        <v>NA</v>
      </c>
      <c r="BE71" s="5" t="e">
        <f t="shared" si="29"/>
        <v>#REF!</v>
      </c>
      <c r="BF71" s="42" t="e">
        <f t="shared" si="30"/>
        <v>#REF!</v>
      </c>
    </row>
    <row r="72" spans="1:58" x14ac:dyDescent="0.25">
      <c r="A72">
        <v>167</v>
      </c>
      <c r="B72" s="4">
        <v>42762</v>
      </c>
      <c r="C72" t="s">
        <v>473</v>
      </c>
      <c r="D72" s="5" t="e">
        <f>VLOOKUP(C72,#REF!,3,0)</f>
        <v>#REF!</v>
      </c>
      <c r="E72" s="5">
        <v>0.4211805555555555</v>
      </c>
      <c r="F72" s="36">
        <f t="shared" si="31"/>
        <v>10</v>
      </c>
      <c r="G72" s="5">
        <v>0.43605324074074076</v>
      </c>
      <c r="H72" s="5"/>
      <c r="I72" s="5"/>
      <c r="J72" s="5">
        <v>0.42233796296296294</v>
      </c>
      <c r="K72" s="5">
        <v>0.43723379629629627</v>
      </c>
      <c r="L72" s="5"/>
      <c r="M72" s="5"/>
      <c r="N72" s="5">
        <v>1.3888888888888889E-3</v>
      </c>
      <c r="O72" s="5">
        <f t="shared" si="23"/>
        <v>0.41979166666666662</v>
      </c>
      <c r="P72" s="5"/>
      <c r="Q72" s="5"/>
      <c r="R72" s="5"/>
      <c r="S72" s="5"/>
      <c r="T72" s="5"/>
      <c r="U72" s="5"/>
      <c r="V72" s="5"/>
      <c r="W72">
        <v>4</v>
      </c>
      <c r="X72">
        <v>5</v>
      </c>
      <c r="AA72">
        <f t="shared" si="32"/>
        <v>2</v>
      </c>
      <c r="AB72" s="6">
        <v>42762.421180555553</v>
      </c>
      <c r="AC72" s="6">
        <v>42762.436053240737</v>
      </c>
      <c r="AD72" s="6" t="s">
        <v>2997</v>
      </c>
      <c r="AE72" s="6" t="s">
        <v>2997</v>
      </c>
      <c r="AF72" s="6">
        <v>42762.422337962962</v>
      </c>
      <c r="AG72" s="6">
        <v>42762.4372337963</v>
      </c>
      <c r="AH72" s="6" t="s">
        <v>2997</v>
      </c>
      <c r="AI72" s="6" t="s">
        <v>2997</v>
      </c>
      <c r="AJ72">
        <v>2</v>
      </c>
      <c r="AK72" s="5">
        <v>1.1574074074074403E-3</v>
      </c>
      <c r="AL72" s="5">
        <v>1.1805555555555181E-3</v>
      </c>
      <c r="AM72" s="5" t="s">
        <v>2997</v>
      </c>
      <c r="AN72" s="5" t="s">
        <v>2997</v>
      </c>
      <c r="AO72" s="12">
        <v>1.6666666666666665</v>
      </c>
      <c r="AP72" s="12">
        <v>1.7</v>
      </c>
      <c r="AQ72" s="12"/>
      <c r="AR72" s="12"/>
      <c r="AS72" t="s">
        <v>3007</v>
      </c>
      <c r="AT72" s="5" t="s">
        <v>3040</v>
      </c>
      <c r="AU72" t="s">
        <v>3040</v>
      </c>
      <c r="AV72" s="38">
        <v>0.66875000000000007</v>
      </c>
      <c r="AW72" s="38">
        <v>0.66875000000000007</v>
      </c>
      <c r="AX72" t="s">
        <v>3032</v>
      </c>
      <c r="AY72" s="41" t="e">
        <f t="shared" si="24"/>
        <v>#REF!</v>
      </c>
      <c r="AZ72" s="41">
        <f t="shared" si="25"/>
        <v>0.23269675925925931</v>
      </c>
      <c r="BA72" s="41" t="str">
        <f t="shared" si="26"/>
        <v>sin registro</v>
      </c>
      <c r="BB72" s="42" t="e">
        <f t="shared" si="27"/>
        <v>#REF!</v>
      </c>
      <c r="BC72" s="42">
        <f t="shared" si="27"/>
        <v>335.08333333333331</v>
      </c>
      <c r="BD72" s="43" t="str">
        <f t="shared" si="28"/>
        <v>NA</v>
      </c>
      <c r="BE72" s="5" t="e">
        <f t="shared" si="29"/>
        <v>#REF!</v>
      </c>
      <c r="BF72" s="42" t="e">
        <f t="shared" si="30"/>
        <v>#REF!</v>
      </c>
    </row>
    <row r="73" spans="1:58" x14ac:dyDescent="0.25">
      <c r="A73">
        <v>169</v>
      </c>
      <c r="B73" s="4">
        <v>42762</v>
      </c>
      <c r="C73" t="s">
        <v>255</v>
      </c>
      <c r="D73" s="5" t="e">
        <f>VLOOKUP(C73,#REF!,3,0)</f>
        <v>#REF!</v>
      </c>
      <c r="E73" s="5">
        <v>0.42358796296296292</v>
      </c>
      <c r="F73" s="36">
        <f t="shared" si="31"/>
        <v>10</v>
      </c>
      <c r="G73" s="5"/>
      <c r="H73" s="5"/>
      <c r="I73" s="5"/>
      <c r="J73" s="5">
        <v>0.42515046296296299</v>
      </c>
      <c r="K73" s="5"/>
      <c r="L73" s="5"/>
      <c r="M73" s="5"/>
      <c r="N73" s="5">
        <v>1.3888888888888889E-3</v>
      </c>
      <c r="O73" s="5">
        <f t="shared" si="23"/>
        <v>0.42219907407407403</v>
      </c>
      <c r="P73" s="5"/>
      <c r="Q73" s="5"/>
      <c r="R73" s="5"/>
      <c r="S73" s="5"/>
      <c r="T73" s="5"/>
      <c r="U73" s="5"/>
      <c r="V73" s="5"/>
      <c r="W73">
        <v>3</v>
      </c>
      <c r="AA73">
        <f t="shared" si="32"/>
        <v>1</v>
      </c>
      <c r="AB73" s="6">
        <v>42762.423587962963</v>
      </c>
      <c r="AC73" s="6" t="s">
        <v>2997</v>
      </c>
      <c r="AD73" s="6" t="s">
        <v>2997</v>
      </c>
      <c r="AE73" s="6" t="s">
        <v>2997</v>
      </c>
      <c r="AF73" s="6">
        <v>42762.425150462965</v>
      </c>
      <c r="AG73" s="6" t="s">
        <v>2997</v>
      </c>
      <c r="AH73" s="6" t="s">
        <v>2997</v>
      </c>
      <c r="AI73" s="6" t="s">
        <v>2997</v>
      </c>
      <c r="AJ73">
        <v>1</v>
      </c>
      <c r="AK73" s="5">
        <v>1.5625000000000777E-3</v>
      </c>
      <c r="AL73" s="5" t="s">
        <v>2997</v>
      </c>
      <c r="AM73" s="5" t="s">
        <v>2997</v>
      </c>
      <c r="AN73" s="5" t="s">
        <v>2997</v>
      </c>
      <c r="AO73" s="12">
        <v>2.25</v>
      </c>
      <c r="AP73" s="12"/>
      <c r="AQ73" s="12"/>
      <c r="AR73" s="12"/>
      <c r="AS73" t="s">
        <v>3007</v>
      </c>
      <c r="AT73" s="5" t="e">
        <f>VLOOKUP(C73,#REF!,3,0)</f>
        <v>#REF!</v>
      </c>
      <c r="AU73" t="e">
        <f>VLOOKUP(C73,#REF!,6,0)</f>
        <v>#REF!</v>
      </c>
      <c r="AV73" s="5" t="e">
        <f>VLOOKUP(C73,#REF!,4,0)</f>
        <v>#REF!</v>
      </c>
      <c r="AW73" s="5" t="e">
        <f>VLOOKUP(C73,#REF!,6,0)</f>
        <v>#REF!</v>
      </c>
      <c r="AY73" s="41" t="e">
        <f t="shared" si="24"/>
        <v>#REF!</v>
      </c>
      <c r="AZ73" s="41" t="e">
        <f t="shared" si="25"/>
        <v>#REF!</v>
      </c>
      <c r="BA73" s="41" t="e">
        <f t="shared" si="26"/>
        <v>#REF!</v>
      </c>
      <c r="BB73" s="42" t="e">
        <f t="shared" si="27"/>
        <v>#REF!</v>
      </c>
      <c r="BC73" s="42" t="e">
        <f t="shared" si="27"/>
        <v>#REF!</v>
      </c>
      <c r="BD73" s="43" t="str">
        <f t="shared" si="28"/>
        <v>NA</v>
      </c>
      <c r="BE73" s="5" t="e">
        <f t="shared" si="29"/>
        <v>#REF!</v>
      </c>
      <c r="BF73" s="42" t="e">
        <f t="shared" si="30"/>
        <v>#REF!</v>
      </c>
    </row>
    <row r="74" spans="1:58" x14ac:dyDescent="0.25">
      <c r="A74">
        <v>171</v>
      </c>
      <c r="B74" s="4">
        <v>42762</v>
      </c>
      <c r="C74" t="s">
        <v>474</v>
      </c>
      <c r="D74" s="5" t="e">
        <f>VLOOKUP(C74,#REF!,3,0)</f>
        <v>#REF!</v>
      </c>
      <c r="E74" s="5">
        <v>0.4255902777777778</v>
      </c>
      <c r="F74" s="36">
        <f t="shared" si="31"/>
        <v>10</v>
      </c>
      <c r="G74" s="5"/>
      <c r="H74" s="5"/>
      <c r="I74" s="5"/>
      <c r="J74" s="5">
        <v>0.42657407407407405</v>
      </c>
      <c r="K74" s="5"/>
      <c r="L74" s="5"/>
      <c r="M74" s="5"/>
      <c r="N74" s="5">
        <v>1.3888888888888889E-3</v>
      </c>
      <c r="O74" s="5">
        <f t="shared" si="23"/>
        <v>0.42420138888888892</v>
      </c>
      <c r="P74" s="5"/>
      <c r="Q74" s="5"/>
      <c r="R74" s="5"/>
      <c r="S74" s="5"/>
      <c r="T74" s="5"/>
      <c r="U74" s="5"/>
      <c r="V74" s="5"/>
      <c r="W74">
        <v>4</v>
      </c>
      <c r="AA74">
        <f t="shared" si="32"/>
        <v>1</v>
      </c>
      <c r="AB74" s="6">
        <v>42762.42559027778</v>
      </c>
      <c r="AC74" s="6" t="s">
        <v>2997</v>
      </c>
      <c r="AD74" s="6" t="s">
        <v>2997</v>
      </c>
      <c r="AE74" s="6" t="s">
        <v>2997</v>
      </c>
      <c r="AF74" s="6">
        <v>42762.426574074074</v>
      </c>
      <c r="AG74" s="6" t="s">
        <v>2997</v>
      </c>
      <c r="AH74" s="6" t="s">
        <v>2997</v>
      </c>
      <c r="AI74" s="6" t="s">
        <v>2997</v>
      </c>
      <c r="AJ74">
        <v>1</v>
      </c>
      <c r="AK74" s="5">
        <v>9.8379629629624654E-4</v>
      </c>
      <c r="AL74" s="5" t="s">
        <v>2997</v>
      </c>
      <c r="AM74" s="5" t="s">
        <v>2997</v>
      </c>
      <c r="AN74" s="5" t="s">
        <v>2997</v>
      </c>
      <c r="AO74" s="12">
        <v>1.4166666666666667</v>
      </c>
      <c r="AP74" s="12"/>
      <c r="AQ74" s="12"/>
      <c r="AR74" s="12"/>
      <c r="AS74" t="s">
        <v>3007</v>
      </c>
      <c r="AT74" s="5" t="e">
        <f>VLOOKUP(C74,#REF!,3,0)</f>
        <v>#REF!</v>
      </c>
      <c r="AU74" t="e">
        <f>VLOOKUP(C74,#REF!,6,0)</f>
        <v>#REF!</v>
      </c>
      <c r="AV74" s="5" t="e">
        <f>VLOOKUP(C74,#REF!,4,0)</f>
        <v>#REF!</v>
      </c>
      <c r="AW74" s="5" t="e">
        <f>VLOOKUP(C74,#REF!,6,0)</f>
        <v>#REF!</v>
      </c>
      <c r="AY74" s="41" t="e">
        <f t="shared" si="24"/>
        <v>#REF!</v>
      </c>
      <c r="AZ74" s="41" t="e">
        <f t="shared" si="25"/>
        <v>#REF!</v>
      </c>
      <c r="BA74" s="41" t="e">
        <f t="shared" si="26"/>
        <v>#REF!</v>
      </c>
      <c r="BB74" s="42" t="e">
        <f t="shared" si="27"/>
        <v>#REF!</v>
      </c>
      <c r="BC74" s="42" t="e">
        <f t="shared" si="27"/>
        <v>#REF!</v>
      </c>
      <c r="BD74" s="43" t="str">
        <f t="shared" si="28"/>
        <v>NA</v>
      </c>
      <c r="BE74" s="5" t="e">
        <f t="shared" si="29"/>
        <v>#REF!</v>
      </c>
      <c r="BF74" s="42" t="e">
        <f t="shared" si="30"/>
        <v>#REF!</v>
      </c>
    </row>
    <row r="75" spans="1:58" x14ac:dyDescent="0.25">
      <c r="A75">
        <v>172</v>
      </c>
      <c r="B75" s="4">
        <v>42762</v>
      </c>
      <c r="C75" t="s">
        <v>41</v>
      </c>
      <c r="D75" s="5" t="e">
        <f>VLOOKUP(C75,#REF!,3,0)</f>
        <v>#REF!</v>
      </c>
      <c r="E75" s="5">
        <v>0.42579861111111111</v>
      </c>
      <c r="F75" s="36">
        <f t="shared" si="31"/>
        <v>10</v>
      </c>
      <c r="G75" s="5"/>
      <c r="H75" s="5"/>
      <c r="I75" s="5"/>
      <c r="J75" s="5">
        <v>0.42744212962962963</v>
      </c>
      <c r="K75" s="5"/>
      <c r="L75" s="5"/>
      <c r="M75" s="5"/>
      <c r="N75" s="5">
        <v>1.3888888888888889E-3</v>
      </c>
      <c r="O75" s="5">
        <f t="shared" si="23"/>
        <v>0.42440972222222223</v>
      </c>
      <c r="P75" s="5"/>
      <c r="Q75" s="5"/>
      <c r="R75" s="5"/>
      <c r="S75" s="5"/>
      <c r="T75" s="5"/>
      <c r="U75" s="5"/>
      <c r="V75" s="5"/>
      <c r="W75">
        <v>2</v>
      </c>
      <c r="AA75">
        <f t="shared" si="32"/>
        <v>1</v>
      </c>
      <c r="AB75" s="6">
        <v>42762.425798611112</v>
      </c>
      <c r="AC75" s="6" t="s">
        <v>2997</v>
      </c>
      <c r="AD75" s="6" t="s">
        <v>2997</v>
      </c>
      <c r="AE75" s="6" t="s">
        <v>2997</v>
      </c>
      <c r="AF75" s="6">
        <v>42762.427442129629</v>
      </c>
      <c r="AG75" s="6" t="s">
        <v>2997</v>
      </c>
      <c r="AH75" s="6" t="s">
        <v>2997</v>
      </c>
      <c r="AI75" s="6" t="s">
        <v>2997</v>
      </c>
      <c r="AJ75">
        <v>1</v>
      </c>
      <c r="AK75" s="5">
        <v>1.6435185185185164E-3</v>
      </c>
      <c r="AL75" s="5" t="s">
        <v>2997</v>
      </c>
      <c r="AM75" s="5" t="s">
        <v>2997</v>
      </c>
      <c r="AN75" s="5" t="s">
        <v>2997</v>
      </c>
      <c r="AO75" s="12">
        <v>2.3666666666666667</v>
      </c>
      <c r="AP75" s="12"/>
      <c r="AQ75" s="12"/>
      <c r="AR75" s="12"/>
      <c r="AS75" t="s">
        <v>3007</v>
      </c>
      <c r="AT75" s="5" t="s">
        <v>3040</v>
      </c>
      <c r="AU75" t="s">
        <v>3040</v>
      </c>
      <c r="AV75" s="5" t="e">
        <f>VLOOKUP(C75,#REF!,4,0)</f>
        <v>#REF!</v>
      </c>
      <c r="AW75" s="5" t="e">
        <f>VLOOKUP(C75,#REF!,6,0)</f>
        <v>#REF!</v>
      </c>
      <c r="AY75" s="41" t="e">
        <f t="shared" si="24"/>
        <v>#REF!</v>
      </c>
      <c r="AZ75" s="41" t="e">
        <f t="shared" si="25"/>
        <v>#REF!</v>
      </c>
      <c r="BA75" s="41" t="str">
        <f t="shared" si="26"/>
        <v>sin registro</v>
      </c>
      <c r="BB75" s="42" t="e">
        <f t="shared" si="27"/>
        <v>#REF!</v>
      </c>
      <c r="BC75" s="42" t="e">
        <f t="shared" si="27"/>
        <v>#REF!</v>
      </c>
      <c r="BD75" s="43" t="str">
        <f t="shared" si="28"/>
        <v>NA</v>
      </c>
      <c r="BE75" s="5" t="e">
        <f t="shared" si="29"/>
        <v>#REF!</v>
      </c>
      <c r="BF75" s="42" t="e">
        <f t="shared" si="30"/>
        <v>#REF!</v>
      </c>
    </row>
    <row r="76" spans="1:58" x14ac:dyDescent="0.25">
      <c r="A76">
        <v>173</v>
      </c>
      <c r="B76" s="4">
        <v>42762</v>
      </c>
      <c r="C76" t="s">
        <v>676</v>
      </c>
      <c r="D76" s="5" t="e">
        <f>VLOOKUP(C76,#REF!,3,0)</f>
        <v>#REF!</v>
      </c>
      <c r="E76" s="5">
        <v>0.42598379629629629</v>
      </c>
      <c r="F76" s="36">
        <f t="shared" si="31"/>
        <v>10</v>
      </c>
      <c r="G76" s="5"/>
      <c r="H76" s="5"/>
      <c r="I76" s="5"/>
      <c r="J76" s="5">
        <v>0.42736111111111108</v>
      </c>
      <c r="K76" s="5"/>
      <c r="L76" s="5"/>
      <c r="M76" s="5"/>
      <c r="N76" s="5">
        <v>1.3888888888888889E-3</v>
      </c>
      <c r="O76" s="5">
        <f t="shared" si="23"/>
        <v>0.42459490740740741</v>
      </c>
      <c r="P76" s="5"/>
      <c r="Q76" s="5"/>
      <c r="R76" s="5"/>
      <c r="S76" s="5"/>
      <c r="T76" s="5"/>
      <c r="U76" s="5"/>
      <c r="V76" s="5"/>
      <c r="W76">
        <v>5</v>
      </c>
      <c r="AA76">
        <f t="shared" si="32"/>
        <v>1</v>
      </c>
      <c r="AB76" s="6">
        <v>42762.425983796296</v>
      </c>
      <c r="AC76" s="6" t="s">
        <v>2997</v>
      </c>
      <c r="AD76" s="6" t="s">
        <v>2997</v>
      </c>
      <c r="AE76" s="6" t="s">
        <v>2997</v>
      </c>
      <c r="AF76" s="6">
        <v>42762.427361111113</v>
      </c>
      <c r="AG76" s="6" t="s">
        <v>2997</v>
      </c>
      <c r="AH76" s="6" t="s">
        <v>2997</v>
      </c>
      <c r="AI76" s="6" t="s">
        <v>2997</v>
      </c>
      <c r="AJ76">
        <v>1</v>
      </c>
      <c r="AK76" s="5">
        <v>1.3773148148147896E-3</v>
      </c>
      <c r="AL76" s="5" t="s">
        <v>2997</v>
      </c>
      <c r="AM76" s="5" t="s">
        <v>2997</v>
      </c>
      <c r="AN76" s="5" t="s">
        <v>2997</v>
      </c>
      <c r="AO76" s="12">
        <v>1.9833333333333334</v>
      </c>
      <c r="AP76" s="12"/>
      <c r="AQ76" s="12"/>
      <c r="AR76" s="12"/>
      <c r="AS76" t="s">
        <v>3007</v>
      </c>
      <c r="AT76" s="5">
        <v>0.5072916666666667</v>
      </c>
      <c r="AU76" t="e">
        <f>VLOOKUP(C76,#REF!,6,0)</f>
        <v>#REF!</v>
      </c>
      <c r="AV76" s="5" t="e">
        <f>VLOOKUP(C76,#REF!,4,0)</f>
        <v>#REF!</v>
      </c>
      <c r="AW76" s="5" t="e">
        <f>VLOOKUP(C76,#REF!,6,0)</f>
        <v>#REF!</v>
      </c>
      <c r="AY76" s="41" t="e">
        <f t="shared" si="24"/>
        <v>#REF!</v>
      </c>
      <c r="AZ76" s="41" t="e">
        <f t="shared" si="25"/>
        <v>#REF!</v>
      </c>
      <c r="BA76" s="41" t="e">
        <f t="shared" si="26"/>
        <v>#REF!</v>
      </c>
      <c r="BB76" s="42" t="e">
        <f t="shared" si="27"/>
        <v>#REF!</v>
      </c>
      <c r="BC76" s="42" t="e">
        <f t="shared" si="27"/>
        <v>#REF!</v>
      </c>
      <c r="BD76" s="43" t="str">
        <f t="shared" si="28"/>
        <v>NA</v>
      </c>
      <c r="BE76" s="5" t="e">
        <f t="shared" si="29"/>
        <v>#REF!</v>
      </c>
      <c r="BF76" s="42" t="e">
        <f t="shared" si="30"/>
        <v>#REF!</v>
      </c>
    </row>
    <row r="77" spans="1:58" hidden="1" x14ac:dyDescent="0.25">
      <c r="A77">
        <v>174</v>
      </c>
      <c r="B77" s="4">
        <v>42762</v>
      </c>
      <c r="C77" t="s">
        <v>165</v>
      </c>
      <c r="D77" s="5" t="e">
        <f>VLOOKUP(C77,#REF!,3,0)</f>
        <v>#REF!</v>
      </c>
      <c r="E77" s="5">
        <v>0.42665509259259254</v>
      </c>
      <c r="F77" s="36">
        <f t="shared" si="31"/>
        <v>10</v>
      </c>
      <c r="G77" s="5"/>
      <c r="H77" s="5"/>
      <c r="I77" s="5"/>
      <c r="J77" s="5">
        <v>0.42671296296296296</v>
      </c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>
        <v>3</v>
      </c>
      <c r="AB77" s="6">
        <v>42762.426655092589</v>
      </c>
      <c r="AC77" s="6" t="s">
        <v>2997</v>
      </c>
      <c r="AD77" s="6" t="s">
        <v>2997</v>
      </c>
      <c r="AE77" s="6" t="s">
        <v>2997</v>
      </c>
      <c r="AF77" s="6">
        <v>42762.426712962966</v>
      </c>
      <c r="AG77" s="6" t="s">
        <v>2997</v>
      </c>
      <c r="AH77" s="6" t="s">
        <v>2997</v>
      </c>
      <c r="AI77" s="6" t="s">
        <v>2997</v>
      </c>
      <c r="AJ77">
        <v>1</v>
      </c>
      <c r="AK77" s="5">
        <v>5.7870370370416424E-5</v>
      </c>
      <c r="AL77" s="5" t="s">
        <v>2997</v>
      </c>
      <c r="AM77" s="5" t="s">
        <v>2997</v>
      </c>
      <c r="AN77" s="5" t="s">
        <v>2997</v>
      </c>
      <c r="AO77" s="12">
        <v>8.3333333333333329E-2</v>
      </c>
      <c r="AP77" s="12"/>
      <c r="AQ77" s="12"/>
      <c r="AR77" s="12"/>
      <c r="AS77" t="s">
        <v>3007</v>
      </c>
      <c r="AV77" s="5" t="e">
        <f>VLOOKUP(C77,#REF!,4,0)</f>
        <v>#REF!</v>
      </c>
      <c r="AW77" s="5" t="e">
        <f>VLOOKUP(C77,#REF!,6,0)</f>
        <v>#REF!</v>
      </c>
      <c r="AX77" t="s">
        <v>3035</v>
      </c>
    </row>
    <row r="78" spans="1:58" x14ac:dyDescent="0.25">
      <c r="A78">
        <v>175</v>
      </c>
      <c r="B78" s="4">
        <v>42762</v>
      </c>
      <c r="C78" t="s">
        <v>475</v>
      </c>
      <c r="D78" s="5" t="e">
        <f>VLOOKUP(C78,#REF!,3,0)</f>
        <v>#REF!</v>
      </c>
      <c r="E78" s="5">
        <v>0.42693287037037037</v>
      </c>
      <c r="F78" s="36">
        <f t="shared" si="31"/>
        <v>10</v>
      </c>
      <c r="G78" s="5"/>
      <c r="H78" s="5"/>
      <c r="I78" s="5"/>
      <c r="J78" s="5">
        <v>0.42765046296296294</v>
      </c>
      <c r="K78" s="5"/>
      <c r="L78" s="5"/>
      <c r="M78" s="5"/>
      <c r="N78" s="5">
        <v>1.3888888888888889E-3</v>
      </c>
      <c r="O78" s="5">
        <f t="shared" ref="O78:O82" si="33">E78-N78</f>
        <v>0.42554398148148148</v>
      </c>
      <c r="P78" s="5"/>
      <c r="Q78" s="5"/>
      <c r="R78" s="5"/>
      <c r="S78" s="5"/>
      <c r="T78" s="5"/>
      <c r="U78" s="5"/>
      <c r="V78" s="5"/>
      <c r="W78">
        <v>4</v>
      </c>
      <c r="AA78">
        <f t="shared" ref="AA78:AA82" si="34">COUNT(J78:M78)</f>
        <v>1</v>
      </c>
      <c r="AB78" s="6">
        <v>42762.426932870374</v>
      </c>
      <c r="AC78" s="6" t="s">
        <v>2997</v>
      </c>
      <c r="AD78" s="6" t="s">
        <v>2997</v>
      </c>
      <c r="AE78" s="6" t="s">
        <v>2997</v>
      </c>
      <c r="AF78" s="6">
        <v>42762.42765046296</v>
      </c>
      <c r="AG78" s="6" t="s">
        <v>2997</v>
      </c>
      <c r="AH78" s="6" t="s">
        <v>2997</v>
      </c>
      <c r="AI78" s="6" t="s">
        <v>2997</v>
      </c>
      <c r="AJ78">
        <v>1</v>
      </c>
      <c r="AK78" s="5">
        <v>7.1759259259257524E-4</v>
      </c>
      <c r="AL78" s="5" t="s">
        <v>2997</v>
      </c>
      <c r="AM78" s="5" t="s">
        <v>2997</v>
      </c>
      <c r="AN78" s="5" t="s">
        <v>2997</v>
      </c>
      <c r="AO78" s="12">
        <v>1.0333333333333334</v>
      </c>
      <c r="AP78" s="12"/>
      <c r="AQ78" s="12"/>
      <c r="AR78" s="12"/>
      <c r="AS78" t="s">
        <v>3007</v>
      </c>
      <c r="AT78" s="5" t="e">
        <f>VLOOKUP(C78,#REF!,3,0)</f>
        <v>#REF!</v>
      </c>
      <c r="AU78" t="e">
        <f>VLOOKUP(C78,#REF!,6,0)</f>
        <v>#REF!</v>
      </c>
      <c r="AV78" s="5" t="e">
        <f>VLOOKUP(C78,#REF!,4,0)</f>
        <v>#REF!</v>
      </c>
      <c r="AW78" s="5" t="e">
        <f>VLOOKUP(C78,#REF!,6,0)</f>
        <v>#REF!</v>
      </c>
      <c r="AY78" s="41" t="e">
        <f t="shared" ref="AY78:AY82" si="35">AW78-D78</f>
        <v>#REF!</v>
      </c>
      <c r="AZ78" s="41" t="e">
        <f t="shared" ref="AZ78:AZ82" si="36">AW78-IF(AA78=1,E78,IF(AA78=2,G78,IF(AA78=3,H78,IF(AA78=4,I78))))</f>
        <v>#REF!</v>
      </c>
      <c r="BA78" s="41" t="e">
        <f t="shared" ref="BA78:BA82" si="37">+IF(AU78=1,AV78-AT78,IF(AU78=0,"Salida sin llamada","sin registro"))</f>
        <v>#REF!</v>
      </c>
      <c r="BB78" s="42" t="e">
        <f t="shared" ref="BB78:BC82" si="38">HOUR(AY78)*60+MINUTE(AY78)+SECOND(AY78)/60</f>
        <v>#REF!</v>
      </c>
      <c r="BC78" s="42" t="e">
        <f t="shared" si="38"/>
        <v>#REF!</v>
      </c>
      <c r="BD78" s="43" t="str">
        <f t="shared" ref="BD78:BD82" si="39">IFERROR(HOUR(BA78)*60+MINUTE(BA78)+SECOND(BA78)/60,"NA")</f>
        <v>NA</v>
      </c>
      <c r="BE78" s="5" t="e">
        <f t="shared" ref="BE78:BE82" si="40">E78-D78</f>
        <v>#REF!</v>
      </c>
      <c r="BF78" s="42" t="e">
        <f t="shared" ref="BF78:BF82" si="41">HOUR(BE78)*60+MINUTE(BE78)+SECOND(BE78)/60</f>
        <v>#REF!</v>
      </c>
    </row>
    <row r="79" spans="1:58" x14ac:dyDescent="0.25">
      <c r="A79">
        <v>177</v>
      </c>
      <c r="B79" s="4">
        <v>42762</v>
      </c>
      <c r="C79" t="s">
        <v>42</v>
      </c>
      <c r="D79" s="5" t="e">
        <f>VLOOKUP(C79,#REF!,3,0)</f>
        <v>#REF!</v>
      </c>
      <c r="E79" s="5">
        <v>0.42758101851851849</v>
      </c>
      <c r="F79" s="36">
        <f t="shared" si="31"/>
        <v>10</v>
      </c>
      <c r="G79" s="5"/>
      <c r="H79" s="5"/>
      <c r="I79" s="5"/>
      <c r="J79" s="5">
        <v>0.42881944444444442</v>
      </c>
      <c r="K79" s="5"/>
      <c r="L79" s="5"/>
      <c r="M79" s="5"/>
      <c r="N79" s="5">
        <v>1.3888888888888889E-3</v>
      </c>
      <c r="O79" s="5">
        <f t="shared" si="33"/>
        <v>0.4261921296296296</v>
      </c>
      <c r="P79" s="5"/>
      <c r="Q79" s="5"/>
      <c r="R79" s="5"/>
      <c r="S79" s="5"/>
      <c r="T79" s="5"/>
      <c r="U79" s="5"/>
      <c r="V79" s="5"/>
      <c r="W79">
        <v>2</v>
      </c>
      <c r="AA79">
        <f t="shared" si="34"/>
        <v>1</v>
      </c>
      <c r="AB79" s="6">
        <v>42762.427581018521</v>
      </c>
      <c r="AC79" s="6" t="s">
        <v>2997</v>
      </c>
      <c r="AD79" s="6" t="s">
        <v>2997</v>
      </c>
      <c r="AE79" s="6" t="s">
        <v>2997</v>
      </c>
      <c r="AF79" s="6">
        <v>42762.428819444445</v>
      </c>
      <c r="AG79" s="6" t="s">
        <v>2997</v>
      </c>
      <c r="AH79" s="6" t="s">
        <v>2997</v>
      </c>
      <c r="AI79" s="6" t="s">
        <v>2997</v>
      </c>
      <c r="AJ79">
        <v>1</v>
      </c>
      <c r="AK79" s="5">
        <v>1.2384259259259345E-3</v>
      </c>
      <c r="AL79" s="5" t="s">
        <v>2997</v>
      </c>
      <c r="AM79" s="5" t="s">
        <v>2997</v>
      </c>
      <c r="AN79" s="5" t="s">
        <v>2997</v>
      </c>
      <c r="AO79" s="12">
        <v>1.7833333333333332</v>
      </c>
      <c r="AP79" s="12"/>
      <c r="AQ79" s="12"/>
      <c r="AR79" s="12"/>
      <c r="AS79" t="s">
        <v>3007</v>
      </c>
      <c r="AT79" s="5">
        <v>0.50813657407407409</v>
      </c>
      <c r="AU79">
        <v>1</v>
      </c>
      <c r="AV79" s="5" t="e">
        <f>VLOOKUP(C79,#REF!,4,0)</f>
        <v>#REF!</v>
      </c>
      <c r="AW79" s="5" t="e">
        <f>VLOOKUP(C79,#REF!,6,0)</f>
        <v>#REF!</v>
      </c>
      <c r="AY79" s="41" t="e">
        <f t="shared" si="35"/>
        <v>#REF!</v>
      </c>
      <c r="AZ79" s="41" t="e">
        <f t="shared" si="36"/>
        <v>#REF!</v>
      </c>
      <c r="BA79" s="41" t="e">
        <f t="shared" si="37"/>
        <v>#REF!</v>
      </c>
      <c r="BB79" s="42" t="e">
        <f t="shared" si="38"/>
        <v>#REF!</v>
      </c>
      <c r="BC79" s="42" t="e">
        <f t="shared" si="38"/>
        <v>#REF!</v>
      </c>
      <c r="BD79" s="43" t="str">
        <f t="shared" si="39"/>
        <v>NA</v>
      </c>
      <c r="BE79" s="5" t="e">
        <f t="shared" si="40"/>
        <v>#REF!</v>
      </c>
      <c r="BF79" s="42" t="e">
        <f t="shared" si="41"/>
        <v>#REF!</v>
      </c>
    </row>
    <row r="80" spans="1:58" x14ac:dyDescent="0.25">
      <c r="A80">
        <v>178</v>
      </c>
      <c r="B80" s="4">
        <v>42762</v>
      </c>
      <c r="C80" t="s">
        <v>677</v>
      </c>
      <c r="D80" s="5" t="e">
        <f>VLOOKUP(C80,#REF!,3,0)</f>
        <v>#REF!</v>
      </c>
      <c r="E80" s="5">
        <v>0.42773148148148149</v>
      </c>
      <c r="F80" s="36">
        <f t="shared" si="31"/>
        <v>10</v>
      </c>
      <c r="G80" s="5"/>
      <c r="H80" s="5"/>
      <c r="I80" s="5"/>
      <c r="J80" s="5">
        <v>0.42802083333333335</v>
      </c>
      <c r="K80" s="5"/>
      <c r="L80" s="5"/>
      <c r="M80" s="5"/>
      <c r="N80" s="5">
        <v>1.3888888888888889E-3</v>
      </c>
      <c r="O80" s="5">
        <f t="shared" si="33"/>
        <v>0.42634259259259261</v>
      </c>
      <c r="P80" s="5"/>
      <c r="Q80" s="5"/>
      <c r="R80" s="5"/>
      <c r="S80" s="5"/>
      <c r="T80" s="5"/>
      <c r="U80" s="5"/>
      <c r="V80" s="5"/>
      <c r="W80">
        <v>5</v>
      </c>
      <c r="AA80">
        <f t="shared" si="34"/>
        <v>1</v>
      </c>
      <c r="AB80" s="6">
        <v>42762.427731481483</v>
      </c>
      <c r="AC80" s="6" t="s">
        <v>2997</v>
      </c>
      <c r="AD80" s="6" t="s">
        <v>2997</v>
      </c>
      <c r="AE80" s="6" t="s">
        <v>2997</v>
      </c>
      <c r="AF80" s="6">
        <v>42762.428020833337</v>
      </c>
      <c r="AG80" s="6" t="s">
        <v>2997</v>
      </c>
      <c r="AH80" s="6" t="s">
        <v>2997</v>
      </c>
      <c r="AI80" s="6" t="s">
        <v>2997</v>
      </c>
      <c r="AJ80">
        <v>1</v>
      </c>
      <c r="AK80" s="5">
        <v>2.8935185185186008E-4</v>
      </c>
      <c r="AL80" s="5" t="s">
        <v>2997</v>
      </c>
      <c r="AM80" s="5" t="s">
        <v>2997</v>
      </c>
      <c r="AN80" s="5" t="s">
        <v>2997</v>
      </c>
      <c r="AO80" s="12">
        <v>0.41666666666666669</v>
      </c>
      <c r="AP80" s="12"/>
      <c r="AQ80" s="12"/>
      <c r="AR80" s="12"/>
      <c r="AS80" t="s">
        <v>3007</v>
      </c>
      <c r="AT80" s="5" t="s">
        <v>3040</v>
      </c>
      <c r="AU80" t="s">
        <v>3040</v>
      </c>
      <c r="AV80" s="5" t="e">
        <f>VLOOKUP(C80,#REF!,4,0)</f>
        <v>#REF!</v>
      </c>
      <c r="AW80" s="5" t="e">
        <f>VLOOKUP(C80,#REF!,6,0)</f>
        <v>#REF!</v>
      </c>
      <c r="AY80" s="41" t="e">
        <f t="shared" si="35"/>
        <v>#REF!</v>
      </c>
      <c r="AZ80" s="41" t="e">
        <f t="shared" si="36"/>
        <v>#REF!</v>
      </c>
      <c r="BA80" s="41" t="str">
        <f t="shared" si="37"/>
        <v>sin registro</v>
      </c>
      <c r="BB80" s="42" t="e">
        <f t="shared" si="38"/>
        <v>#REF!</v>
      </c>
      <c r="BC80" s="42" t="e">
        <f t="shared" si="38"/>
        <v>#REF!</v>
      </c>
      <c r="BD80" s="43" t="str">
        <f t="shared" si="39"/>
        <v>NA</v>
      </c>
      <c r="BE80" s="5" t="e">
        <f t="shared" si="40"/>
        <v>#REF!</v>
      </c>
      <c r="BF80" s="42" t="e">
        <f t="shared" si="41"/>
        <v>#REF!</v>
      </c>
    </row>
    <row r="81" spans="1:58" x14ac:dyDescent="0.25">
      <c r="A81">
        <v>179</v>
      </c>
      <c r="B81" s="4">
        <v>42762</v>
      </c>
      <c r="C81" t="s">
        <v>476</v>
      </c>
      <c r="D81" s="5" t="e">
        <f>VLOOKUP(C81,#REF!,3,0)</f>
        <v>#REF!</v>
      </c>
      <c r="E81" s="5">
        <v>0.42785879629629631</v>
      </c>
      <c r="F81" s="36">
        <f t="shared" si="31"/>
        <v>10</v>
      </c>
      <c r="G81" s="5"/>
      <c r="H81" s="5"/>
      <c r="I81" s="5"/>
      <c r="J81" s="5">
        <v>0.42871527777777779</v>
      </c>
      <c r="K81" s="5"/>
      <c r="L81" s="5"/>
      <c r="M81" s="5"/>
      <c r="N81" s="5">
        <v>1.3888888888888889E-3</v>
      </c>
      <c r="O81" s="5">
        <f t="shared" si="33"/>
        <v>0.42646990740740742</v>
      </c>
      <c r="P81" s="5"/>
      <c r="Q81" s="5"/>
      <c r="R81" s="5"/>
      <c r="S81" s="5"/>
      <c r="T81" s="5"/>
      <c r="U81" s="5"/>
      <c r="V81" s="5"/>
      <c r="W81">
        <v>4</v>
      </c>
      <c r="AA81">
        <f t="shared" si="34"/>
        <v>1</v>
      </c>
      <c r="AB81" s="6">
        <v>42762.427858796298</v>
      </c>
      <c r="AC81" s="6" t="s">
        <v>2997</v>
      </c>
      <c r="AD81" s="6" t="s">
        <v>2997</v>
      </c>
      <c r="AE81" s="6" t="s">
        <v>2997</v>
      </c>
      <c r="AF81" s="6">
        <v>42762.428715277776</v>
      </c>
      <c r="AG81" s="6" t="s">
        <v>2997</v>
      </c>
      <c r="AH81" s="6" t="s">
        <v>2997</v>
      </c>
      <c r="AI81" s="6" t="s">
        <v>2997</v>
      </c>
      <c r="AJ81">
        <v>1</v>
      </c>
      <c r="AK81" s="5">
        <v>8.5648148148148584E-4</v>
      </c>
      <c r="AL81" s="5" t="s">
        <v>2997</v>
      </c>
      <c r="AM81" s="5" t="s">
        <v>2997</v>
      </c>
      <c r="AN81" s="5" t="s">
        <v>2997</v>
      </c>
      <c r="AO81" s="12">
        <v>1.2333333333333334</v>
      </c>
      <c r="AP81" s="12"/>
      <c r="AQ81" s="12"/>
      <c r="AR81" s="12"/>
      <c r="AS81" t="s">
        <v>3007</v>
      </c>
      <c r="AT81" s="5" t="e">
        <f>VLOOKUP(C81,#REF!,3,0)</f>
        <v>#REF!</v>
      </c>
      <c r="AU81" t="e">
        <f>VLOOKUP(C81,#REF!,6,0)</f>
        <v>#REF!</v>
      </c>
      <c r="AV81" s="38">
        <v>0.59305555555555556</v>
      </c>
      <c r="AW81" s="38">
        <v>0.59305555555555556</v>
      </c>
      <c r="AY81" s="41" t="e">
        <f t="shared" si="35"/>
        <v>#REF!</v>
      </c>
      <c r="AZ81" s="41">
        <f t="shared" si="36"/>
        <v>0.16519675925925925</v>
      </c>
      <c r="BA81" s="41" t="e">
        <f t="shared" si="37"/>
        <v>#REF!</v>
      </c>
      <c r="BB81" s="42" t="e">
        <f t="shared" si="38"/>
        <v>#REF!</v>
      </c>
      <c r="BC81" s="42">
        <f t="shared" si="38"/>
        <v>237.88333333333333</v>
      </c>
      <c r="BD81" s="43" t="str">
        <f t="shared" si="39"/>
        <v>NA</v>
      </c>
      <c r="BE81" s="5" t="e">
        <f t="shared" si="40"/>
        <v>#REF!</v>
      </c>
      <c r="BF81" s="42" t="e">
        <f t="shared" si="41"/>
        <v>#REF!</v>
      </c>
    </row>
    <row r="82" spans="1:58" x14ac:dyDescent="0.25">
      <c r="A82">
        <v>180</v>
      </c>
      <c r="B82" s="4">
        <v>42762</v>
      </c>
      <c r="C82" t="s">
        <v>678</v>
      </c>
      <c r="D82" s="5" t="e">
        <f>VLOOKUP(C82,#REF!,3,0)</f>
        <v>#REF!</v>
      </c>
      <c r="E82" s="5">
        <v>0.42824074074074076</v>
      </c>
      <c r="F82" s="36">
        <f t="shared" si="31"/>
        <v>10</v>
      </c>
      <c r="G82" s="5"/>
      <c r="H82" s="5"/>
      <c r="I82" s="5"/>
      <c r="J82" s="5">
        <v>0.42957175925925922</v>
      </c>
      <c r="K82" s="5"/>
      <c r="L82" s="5"/>
      <c r="M82" s="5"/>
      <c r="N82" s="5">
        <v>1.3888888888888889E-3</v>
      </c>
      <c r="O82" s="5">
        <f t="shared" si="33"/>
        <v>0.42685185185185187</v>
      </c>
      <c r="P82" s="5"/>
      <c r="Q82" s="5"/>
      <c r="R82" s="5"/>
      <c r="S82" s="5"/>
      <c r="T82" s="5"/>
      <c r="U82" s="5"/>
      <c r="V82" s="5"/>
      <c r="W82">
        <v>5</v>
      </c>
      <c r="AA82">
        <f t="shared" si="34"/>
        <v>1</v>
      </c>
      <c r="AB82" s="6">
        <v>42762.428240740737</v>
      </c>
      <c r="AC82" s="6" t="s">
        <v>2997</v>
      </c>
      <c r="AD82" s="6" t="s">
        <v>2997</v>
      </c>
      <c r="AE82" s="6" t="s">
        <v>2997</v>
      </c>
      <c r="AF82" s="6">
        <v>42762.429571759261</v>
      </c>
      <c r="AG82" s="6" t="s">
        <v>2997</v>
      </c>
      <c r="AH82" s="6" t="s">
        <v>2997</v>
      </c>
      <c r="AI82" s="6" t="s">
        <v>2997</v>
      </c>
      <c r="AJ82">
        <v>1</v>
      </c>
      <c r="AK82" s="5">
        <v>1.3310185185184675E-3</v>
      </c>
      <c r="AL82" s="5" t="s">
        <v>2997</v>
      </c>
      <c r="AM82" s="5" t="s">
        <v>2997</v>
      </c>
      <c r="AN82" s="5" t="s">
        <v>2997</v>
      </c>
      <c r="AO82" s="12">
        <v>1.9166666666666665</v>
      </c>
      <c r="AP82" s="12"/>
      <c r="AQ82" s="12"/>
      <c r="AR82" s="12"/>
      <c r="AS82" t="s">
        <v>3007</v>
      </c>
      <c r="AT82" s="5" t="s">
        <v>3040</v>
      </c>
      <c r="AU82" t="s">
        <v>3040</v>
      </c>
      <c r="AV82" s="5" t="e">
        <f>VLOOKUP(C82,#REF!,4,0)</f>
        <v>#REF!</v>
      </c>
      <c r="AW82" s="5" t="e">
        <f>VLOOKUP(C82,#REF!,6,0)</f>
        <v>#REF!</v>
      </c>
      <c r="AY82" s="41" t="e">
        <f t="shared" si="35"/>
        <v>#REF!</v>
      </c>
      <c r="AZ82" s="41" t="e">
        <f t="shared" si="36"/>
        <v>#REF!</v>
      </c>
      <c r="BA82" s="41" t="str">
        <f t="shared" si="37"/>
        <v>sin registro</v>
      </c>
      <c r="BB82" s="42" t="e">
        <f t="shared" si="38"/>
        <v>#REF!</v>
      </c>
      <c r="BC82" s="42" t="e">
        <f t="shared" si="38"/>
        <v>#REF!</v>
      </c>
      <c r="BD82" s="43" t="str">
        <f t="shared" si="39"/>
        <v>NA</v>
      </c>
      <c r="BE82" s="5" t="e">
        <f t="shared" si="40"/>
        <v>#REF!</v>
      </c>
      <c r="BF82" s="42" t="e">
        <f t="shared" si="41"/>
        <v>#REF!</v>
      </c>
    </row>
    <row r="83" spans="1:58" hidden="1" x14ac:dyDescent="0.25">
      <c r="A83">
        <v>182</v>
      </c>
      <c r="B83" s="4">
        <v>42762</v>
      </c>
      <c r="C83" t="s">
        <v>258</v>
      </c>
      <c r="D83" s="5" t="e">
        <f>VLOOKUP(C83,#REF!,3,0)</f>
        <v>#REF!</v>
      </c>
      <c r="E83" s="5">
        <v>0.42896990740740737</v>
      </c>
      <c r="F83" s="36">
        <f t="shared" si="31"/>
        <v>10</v>
      </c>
      <c r="G83" s="5"/>
      <c r="H83" s="5"/>
      <c r="I83" s="5"/>
      <c r="J83" s="5">
        <v>0.42907407407407411</v>
      </c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>
        <v>3</v>
      </c>
      <c r="AB83" s="6">
        <v>42762.428969907407</v>
      </c>
      <c r="AC83" s="6" t="s">
        <v>2997</v>
      </c>
      <c r="AD83" s="6" t="s">
        <v>2997</v>
      </c>
      <c r="AE83" s="6" t="s">
        <v>2997</v>
      </c>
      <c r="AF83" s="6">
        <v>42762.429074074076</v>
      </c>
      <c r="AG83" s="6" t="s">
        <v>2997</v>
      </c>
      <c r="AH83" s="6" t="s">
        <v>2997</v>
      </c>
      <c r="AI83" s="6" t="s">
        <v>2997</v>
      </c>
      <c r="AJ83">
        <v>1</v>
      </c>
      <c r="AK83" s="5">
        <v>1.0416666666673846E-4</v>
      </c>
      <c r="AL83" s="5" t="s">
        <v>2997</v>
      </c>
      <c r="AM83" s="5" t="s">
        <v>2997</v>
      </c>
      <c r="AN83" s="5" t="s">
        <v>2997</v>
      </c>
      <c r="AO83" s="12">
        <v>0.15</v>
      </c>
      <c r="AP83" s="12"/>
      <c r="AQ83" s="12"/>
      <c r="AR83" s="12"/>
      <c r="AS83" t="s">
        <v>3007</v>
      </c>
      <c r="AV83" s="5" t="e">
        <f>VLOOKUP(C83,#REF!,4,0)</f>
        <v>#REF!</v>
      </c>
      <c r="AW83" s="5" t="e">
        <f>VLOOKUP(C83,#REF!,6,0)</f>
        <v>#REF!</v>
      </c>
      <c r="AX83" s="15">
        <v>42763.368495370371</v>
      </c>
    </row>
    <row r="84" spans="1:58" hidden="1" x14ac:dyDescent="0.25">
      <c r="A84">
        <v>183</v>
      </c>
      <c r="B84" s="4">
        <v>42762</v>
      </c>
      <c r="C84" t="s">
        <v>477</v>
      </c>
      <c r="D84" s="5" t="e">
        <f>VLOOKUP(C84,#REF!,3,0)</f>
        <v>#REF!</v>
      </c>
      <c r="E84" s="5">
        <v>0.42909722222222224</v>
      </c>
      <c r="F84" s="36">
        <f t="shared" si="31"/>
        <v>10</v>
      </c>
      <c r="G84" s="5">
        <v>0.49777777777777782</v>
      </c>
      <c r="H84" s="5"/>
      <c r="I84" s="5"/>
      <c r="J84" s="5">
        <v>0.43006944444444445</v>
      </c>
      <c r="K84" s="5">
        <v>0.49784722222222227</v>
      </c>
      <c r="L84" s="5"/>
      <c r="M84" s="5"/>
      <c r="N84" s="5">
        <v>1.3888888888888889E-3</v>
      </c>
      <c r="O84" s="5">
        <f t="shared" ref="O84:O86" si="42">E84-N84</f>
        <v>0.42770833333333336</v>
      </c>
      <c r="P84" s="5"/>
      <c r="Q84" s="5"/>
      <c r="R84" s="5"/>
      <c r="S84" s="5"/>
      <c r="T84" s="5"/>
      <c r="U84" s="5"/>
      <c r="V84" s="5"/>
      <c r="W84">
        <v>4</v>
      </c>
      <c r="X84">
        <v>5</v>
      </c>
      <c r="AA84">
        <f t="shared" ref="AA84:AA86" si="43">COUNT(J84:M84)</f>
        <v>2</v>
      </c>
      <c r="AB84" s="6">
        <v>42762.429097222222</v>
      </c>
      <c r="AC84" s="6">
        <v>42762.497777777775</v>
      </c>
      <c r="AD84" s="6" t="s">
        <v>2997</v>
      </c>
      <c r="AE84" s="6" t="s">
        <v>2997</v>
      </c>
      <c r="AF84" s="6">
        <v>42762.430069444446</v>
      </c>
      <c r="AG84" s="6">
        <v>42762.497847222221</v>
      </c>
      <c r="AH84" s="6" t="s">
        <v>2997</v>
      </c>
      <c r="AI84" s="6" t="s">
        <v>2997</v>
      </c>
      <c r="AJ84">
        <v>2</v>
      </c>
      <c r="AK84" s="5">
        <v>9.7222222222220767E-4</v>
      </c>
      <c r="AL84" s="5">
        <v>6.94444444444553E-5</v>
      </c>
      <c r="AM84" s="5" t="s">
        <v>2997</v>
      </c>
      <c r="AN84" s="5" t="s">
        <v>2997</v>
      </c>
      <c r="AO84" s="12">
        <v>1.4</v>
      </c>
      <c r="AP84" s="12">
        <v>0.1</v>
      </c>
      <c r="AQ84" s="12"/>
      <c r="AR84" s="12"/>
      <c r="AS84" t="s">
        <v>3007</v>
      </c>
      <c r="AT84" s="5" t="s">
        <v>3040</v>
      </c>
      <c r="AU84" t="s">
        <v>3040</v>
      </c>
      <c r="AV84" s="5" t="e">
        <f>VLOOKUP(C84,#REF!,4,0)</f>
        <v>#REF!</v>
      </c>
      <c r="AW84" s="5" t="e">
        <f>VLOOKUP(C84,#REF!,6,0)</f>
        <v>#REF!</v>
      </c>
      <c r="AY84" s="41" t="e">
        <f t="shared" ref="AY84:AY86" si="44">AW84-D84</f>
        <v>#REF!</v>
      </c>
      <c r="AZ84" s="41" t="e">
        <f t="shared" ref="AZ84:AZ86" si="45">AW84-IF(AA84=1,E84,IF(AA84=2,G84,IF(AA84=3,H84,IF(AA84=4,I84))))</f>
        <v>#REF!</v>
      </c>
      <c r="BA84" s="41" t="str">
        <f t="shared" ref="BA84:BA86" si="46">+IF(AU84=1,AV84-AT84,IF(AU84=0,"Salida sin llamada","sin registro"))</f>
        <v>sin registro</v>
      </c>
    </row>
    <row r="85" spans="1:58" x14ac:dyDescent="0.25">
      <c r="A85">
        <v>186</v>
      </c>
      <c r="B85" s="4">
        <v>42762</v>
      </c>
      <c r="C85" t="s">
        <v>739</v>
      </c>
      <c r="D85" s="5" t="e">
        <f>VLOOKUP(C85,#REF!,3,0)</f>
        <v>#REF!</v>
      </c>
      <c r="E85" s="5">
        <v>0.43274305555555559</v>
      </c>
      <c r="F85" s="36">
        <f t="shared" si="31"/>
        <v>10</v>
      </c>
      <c r="G85" s="5"/>
      <c r="H85" s="5"/>
      <c r="I85" s="5"/>
      <c r="J85" s="5">
        <v>0.43366898148148153</v>
      </c>
      <c r="K85" s="5"/>
      <c r="L85" s="5"/>
      <c r="M85" s="5"/>
      <c r="N85" s="5">
        <v>1.3888888888888889E-3</v>
      </c>
      <c r="O85" s="5">
        <f t="shared" si="42"/>
        <v>0.43135416666666671</v>
      </c>
      <c r="P85" s="5"/>
      <c r="Q85" s="5"/>
      <c r="R85" s="5"/>
      <c r="S85" s="5"/>
      <c r="T85" s="5"/>
      <c r="U85" s="5"/>
      <c r="V85" s="5"/>
      <c r="W85">
        <v>4</v>
      </c>
      <c r="AA85">
        <f t="shared" si="43"/>
        <v>1</v>
      </c>
      <c r="AB85" s="6">
        <v>42762.432743055557</v>
      </c>
      <c r="AC85" s="6" t="s">
        <v>2997</v>
      </c>
      <c r="AD85" s="6" t="s">
        <v>2997</v>
      </c>
      <c r="AE85" s="6" t="s">
        <v>2997</v>
      </c>
      <c r="AF85" s="6">
        <v>42762.433668981481</v>
      </c>
      <c r="AG85" s="6" t="s">
        <v>2997</v>
      </c>
      <c r="AH85" s="6" t="s">
        <v>2997</v>
      </c>
      <c r="AI85" s="6" t="s">
        <v>2997</v>
      </c>
      <c r="AJ85">
        <v>1</v>
      </c>
      <c r="AK85" s="5">
        <v>9.2592592592594114E-4</v>
      </c>
      <c r="AL85" s="5" t="s">
        <v>2997</v>
      </c>
      <c r="AM85" s="5" t="s">
        <v>2997</v>
      </c>
      <c r="AN85" s="5" t="s">
        <v>2997</v>
      </c>
      <c r="AO85" s="12">
        <v>1.3333333333333333</v>
      </c>
      <c r="AP85" s="12"/>
      <c r="AQ85" s="12"/>
      <c r="AR85" s="12"/>
      <c r="AS85" t="s">
        <v>3007</v>
      </c>
      <c r="AT85" s="5" t="e">
        <f>VLOOKUP(C85,#REF!,3,0)</f>
        <v>#REF!</v>
      </c>
      <c r="AU85" t="e">
        <f>VLOOKUP(C85,#REF!,6,0)</f>
        <v>#REF!</v>
      </c>
      <c r="AV85" s="38">
        <v>0.6069444444444444</v>
      </c>
      <c r="AW85" s="38">
        <v>0.6069444444444444</v>
      </c>
      <c r="AY85" s="41" t="e">
        <f t="shared" si="44"/>
        <v>#REF!</v>
      </c>
      <c r="AZ85" s="41">
        <f t="shared" si="45"/>
        <v>0.17420138888888881</v>
      </c>
      <c r="BA85" s="41" t="e">
        <f t="shared" si="46"/>
        <v>#REF!</v>
      </c>
      <c r="BB85" s="42" t="e">
        <f t="shared" ref="BB85:BC86" si="47">HOUR(AY85)*60+MINUTE(AY85)+SECOND(AY85)/60</f>
        <v>#REF!</v>
      </c>
      <c r="BC85" s="42">
        <f t="shared" si="47"/>
        <v>250.85</v>
      </c>
      <c r="BD85" s="43" t="str">
        <f t="shared" ref="BD85:BD86" si="48">IFERROR(HOUR(BA85)*60+MINUTE(BA85)+SECOND(BA85)/60,"NA")</f>
        <v>NA</v>
      </c>
      <c r="BE85" s="5" t="e">
        <f t="shared" ref="BE85:BE86" si="49">E85-D85</f>
        <v>#REF!</v>
      </c>
      <c r="BF85" s="42" t="e">
        <f t="shared" ref="BF85:BF86" si="50">HOUR(BE85)*60+MINUTE(BE85)+SECOND(BE85)/60</f>
        <v>#REF!</v>
      </c>
    </row>
    <row r="86" spans="1:58" x14ac:dyDescent="0.25">
      <c r="A86">
        <v>187</v>
      </c>
      <c r="B86" s="4">
        <v>42762</v>
      </c>
      <c r="C86" t="s">
        <v>43</v>
      </c>
      <c r="D86" s="5" t="e">
        <f>VLOOKUP(C86,#REF!,3,0)</f>
        <v>#REF!</v>
      </c>
      <c r="E86" s="5">
        <v>0.43281249999999999</v>
      </c>
      <c r="F86" s="36">
        <f t="shared" si="31"/>
        <v>10</v>
      </c>
      <c r="G86" s="5">
        <v>0.43961805555555555</v>
      </c>
      <c r="H86" s="5"/>
      <c r="I86" s="5"/>
      <c r="J86" s="5">
        <v>0.43479166666666669</v>
      </c>
      <c r="K86" s="5">
        <v>0.4409953703703704</v>
      </c>
      <c r="L86" s="5"/>
      <c r="M86" s="5"/>
      <c r="N86" s="5">
        <v>1.3888888888888889E-3</v>
      </c>
      <c r="O86" s="5">
        <f t="shared" si="42"/>
        <v>0.4314236111111111</v>
      </c>
      <c r="P86" s="5"/>
      <c r="Q86" s="5"/>
      <c r="R86" s="5"/>
      <c r="S86" s="5"/>
      <c r="T86" s="5"/>
      <c r="U86" s="5"/>
      <c r="V86" s="5"/>
      <c r="W86">
        <v>2</v>
      </c>
      <c r="X86">
        <v>2</v>
      </c>
      <c r="AA86">
        <f t="shared" si="43"/>
        <v>2</v>
      </c>
      <c r="AB86" s="6">
        <v>42762.432812500003</v>
      </c>
      <c r="AC86" s="6">
        <v>42762.439618055556</v>
      </c>
      <c r="AD86" s="6" t="s">
        <v>2997</v>
      </c>
      <c r="AE86" s="6" t="s">
        <v>2997</v>
      </c>
      <c r="AF86" s="6">
        <v>42762.434791666667</v>
      </c>
      <c r="AG86" s="6">
        <v>42762.440995370373</v>
      </c>
      <c r="AH86" s="6" t="s">
        <v>2997</v>
      </c>
      <c r="AI86" s="6" t="s">
        <v>2997</v>
      </c>
      <c r="AJ86">
        <v>2</v>
      </c>
      <c r="AK86" s="5">
        <v>1.9791666666666985E-3</v>
      </c>
      <c r="AL86" s="5">
        <v>1.3773148148148451E-3</v>
      </c>
      <c r="AM86" s="5" t="s">
        <v>2997</v>
      </c>
      <c r="AN86" s="5" t="s">
        <v>2997</v>
      </c>
      <c r="AO86" s="12">
        <v>2.85</v>
      </c>
      <c r="AP86" s="12">
        <v>1.9833333333333334</v>
      </c>
      <c r="AQ86" s="12"/>
      <c r="AR86" s="12"/>
      <c r="AS86" t="s">
        <v>3007</v>
      </c>
      <c r="AT86" s="5" t="e">
        <f>VLOOKUP(C86,#REF!,3,0)</f>
        <v>#REF!</v>
      </c>
      <c r="AU86" t="e">
        <f>VLOOKUP(C86,#REF!,6,0)</f>
        <v>#REF!</v>
      </c>
      <c r="AV86" s="5" t="e">
        <f>VLOOKUP(C86,#REF!,4,0)</f>
        <v>#REF!</v>
      </c>
      <c r="AW86" s="5" t="e">
        <f>VLOOKUP(C86,#REF!,6,0)</f>
        <v>#REF!</v>
      </c>
      <c r="AY86" s="41" t="e">
        <f t="shared" si="44"/>
        <v>#REF!</v>
      </c>
      <c r="AZ86" s="41" t="e">
        <f t="shared" si="45"/>
        <v>#REF!</v>
      </c>
      <c r="BA86" s="41" t="e">
        <f t="shared" si="46"/>
        <v>#REF!</v>
      </c>
      <c r="BB86" s="42" t="e">
        <f t="shared" si="47"/>
        <v>#REF!</v>
      </c>
      <c r="BC86" s="42" t="e">
        <f t="shared" si="47"/>
        <v>#REF!</v>
      </c>
      <c r="BD86" s="43" t="str">
        <f t="shared" si="48"/>
        <v>NA</v>
      </c>
      <c r="BE86" s="5" t="e">
        <f t="shared" si="49"/>
        <v>#REF!</v>
      </c>
      <c r="BF86" s="42" t="e">
        <f t="shared" si="50"/>
        <v>#REF!</v>
      </c>
    </row>
    <row r="87" spans="1:58" hidden="1" x14ac:dyDescent="0.25">
      <c r="A87">
        <v>188</v>
      </c>
      <c r="B87" s="4">
        <v>42762</v>
      </c>
      <c r="C87" t="s">
        <v>458</v>
      </c>
      <c r="D87" s="5">
        <v>0.43263888888888885</v>
      </c>
      <c r="E87" s="5">
        <v>0.43321759259259257</v>
      </c>
      <c r="F87" s="36">
        <f t="shared" si="31"/>
        <v>10</v>
      </c>
      <c r="G87" s="5"/>
      <c r="H87" s="5"/>
      <c r="I87" s="5"/>
      <c r="J87" s="5">
        <v>0.43335648148148148</v>
      </c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>
        <v>5</v>
      </c>
      <c r="AB87" s="6">
        <v>42762.433217592596</v>
      </c>
      <c r="AC87" s="6" t="s">
        <v>2997</v>
      </c>
      <c r="AD87" s="6" t="s">
        <v>2997</v>
      </c>
      <c r="AE87" s="6" t="s">
        <v>2997</v>
      </c>
      <c r="AF87" s="6">
        <v>42762.433356481481</v>
      </c>
      <c r="AG87" s="6" t="s">
        <v>2997</v>
      </c>
      <c r="AH87" s="6" t="s">
        <v>2997</v>
      </c>
      <c r="AI87" s="6" t="s">
        <v>2997</v>
      </c>
      <c r="AJ87">
        <v>1</v>
      </c>
      <c r="AK87" s="5">
        <v>1.388888888889106E-4</v>
      </c>
      <c r="AL87" s="5" t="s">
        <v>2997</v>
      </c>
      <c r="AM87" s="5" t="s">
        <v>2997</v>
      </c>
      <c r="AN87" s="5" t="s">
        <v>2997</v>
      </c>
      <c r="AO87" s="12">
        <v>0.2</v>
      </c>
      <c r="AP87" s="12"/>
      <c r="AQ87" s="12"/>
      <c r="AR87" s="12"/>
      <c r="AS87" t="s">
        <v>3007</v>
      </c>
      <c r="AV87" s="5" t="e">
        <f>VLOOKUP(C87,#REF!,4,0)</f>
        <v>#REF!</v>
      </c>
      <c r="AW87" s="5" t="e">
        <f>VLOOKUP(C87,#REF!,6,0)</f>
        <v>#REF!</v>
      </c>
      <c r="AX87" t="s">
        <v>3030</v>
      </c>
    </row>
    <row r="88" spans="1:58" x14ac:dyDescent="0.25">
      <c r="A88">
        <v>190</v>
      </c>
      <c r="B88" s="4">
        <v>42762</v>
      </c>
      <c r="C88" t="s">
        <v>144</v>
      </c>
      <c r="D88" s="5">
        <v>0.43333333333333335</v>
      </c>
      <c r="E88" s="5">
        <v>0.4343981481481482</v>
      </c>
      <c r="F88" s="36">
        <f t="shared" si="31"/>
        <v>10</v>
      </c>
      <c r="G88" s="5"/>
      <c r="H88" s="5"/>
      <c r="I88" s="5"/>
      <c r="J88" s="5">
        <v>0.43444444444444441</v>
      </c>
      <c r="K88" s="5"/>
      <c r="L88" s="5"/>
      <c r="M88" s="5"/>
      <c r="N88" s="5">
        <v>1.3888888888888889E-3</v>
      </c>
      <c r="O88" s="5">
        <f t="shared" ref="O88:O92" si="51">E88-N88</f>
        <v>0.43300925925925932</v>
      </c>
      <c r="P88" s="5"/>
      <c r="Q88" s="5"/>
      <c r="R88" s="5"/>
      <c r="S88" s="5"/>
      <c r="T88" s="5"/>
      <c r="U88" s="5"/>
      <c r="V88" s="5"/>
      <c r="W88">
        <v>4</v>
      </c>
      <c r="AA88">
        <f t="shared" ref="AA88:AA92" si="52">COUNT(J88:M88)</f>
        <v>1</v>
      </c>
      <c r="AB88" s="6">
        <v>42762.434398148151</v>
      </c>
      <c r="AC88" s="6" t="s">
        <v>2997</v>
      </c>
      <c r="AD88" s="6" t="s">
        <v>2997</v>
      </c>
      <c r="AE88" s="6" t="s">
        <v>2997</v>
      </c>
      <c r="AF88" s="6">
        <v>42762.434444444443</v>
      </c>
      <c r="AG88" s="6" t="s">
        <v>2997</v>
      </c>
      <c r="AH88" s="6" t="s">
        <v>2997</v>
      </c>
      <c r="AI88" s="6" t="s">
        <v>2997</v>
      </c>
      <c r="AJ88">
        <v>1</v>
      </c>
      <c r="AK88" s="5">
        <v>4.6296296296211015E-5</v>
      </c>
      <c r="AL88" s="5" t="s">
        <v>2997</v>
      </c>
      <c r="AM88" s="5" t="s">
        <v>2997</v>
      </c>
      <c r="AN88" s="5" t="s">
        <v>2997</v>
      </c>
      <c r="AO88" s="12">
        <v>6.6666666666666666E-2</v>
      </c>
      <c r="AP88" s="12"/>
      <c r="AQ88" s="12"/>
      <c r="AR88" s="12"/>
      <c r="AS88" t="s">
        <v>3007</v>
      </c>
      <c r="AT88" s="5" t="s">
        <v>3040</v>
      </c>
      <c r="AU88" t="s">
        <v>3040</v>
      </c>
      <c r="AV88" s="38">
        <v>0.61736111111111114</v>
      </c>
      <c r="AW88" s="38">
        <v>0.61736111111111114</v>
      </c>
      <c r="AY88" s="41">
        <f t="shared" ref="AY88:AY92" si="53">AW88-D88</f>
        <v>0.18402777777777779</v>
      </c>
      <c r="AZ88" s="41">
        <f t="shared" ref="AZ88:AZ92" si="54">AW88-IF(AA88=1,E88,IF(AA88=2,G88,IF(AA88=3,H88,IF(AA88=4,I88))))</f>
        <v>0.18296296296296294</v>
      </c>
      <c r="BA88" s="41" t="str">
        <f t="shared" ref="BA88:BA92" si="55">+IF(AU88=1,AV88-AT88,IF(AU88=0,"Salida sin llamada","sin registro"))</f>
        <v>sin registro</v>
      </c>
      <c r="BB88" s="42">
        <f t="shared" ref="BB88:BC92" si="56">HOUR(AY88)*60+MINUTE(AY88)+SECOND(AY88)/60</f>
        <v>265</v>
      </c>
      <c r="BC88" s="42">
        <f t="shared" si="56"/>
        <v>263.46666666666664</v>
      </c>
      <c r="BD88" s="43" t="str">
        <f t="shared" ref="BD88:BD92" si="57">IFERROR(HOUR(BA88)*60+MINUTE(BA88)+SECOND(BA88)/60,"NA")</f>
        <v>NA</v>
      </c>
      <c r="BE88" s="5">
        <f t="shared" ref="BE88:BE92" si="58">E88-D88</f>
        <v>1.0648148148148517E-3</v>
      </c>
      <c r="BF88" s="42">
        <f t="shared" ref="BF88:BF92" si="59">HOUR(BE88)*60+MINUTE(BE88)+SECOND(BE88)/60</f>
        <v>1.5333333333333332</v>
      </c>
    </row>
    <row r="89" spans="1:58" x14ac:dyDescent="0.25">
      <c r="A89">
        <v>191</v>
      </c>
      <c r="B89" s="4">
        <v>42762</v>
      </c>
      <c r="C89" t="s">
        <v>143</v>
      </c>
      <c r="D89" s="5" t="e">
        <f>VLOOKUP(C89,#REF!,3,0)</f>
        <v>#REF!</v>
      </c>
      <c r="E89" s="5">
        <v>0.43457175925925928</v>
      </c>
      <c r="F89" s="36">
        <f t="shared" si="31"/>
        <v>10</v>
      </c>
      <c r="G89" s="5"/>
      <c r="H89" s="5"/>
      <c r="I89" s="5"/>
      <c r="J89" s="5">
        <v>0.43752314814814813</v>
      </c>
      <c r="K89" s="5"/>
      <c r="L89" s="5"/>
      <c r="M89" s="5"/>
      <c r="N89" s="5">
        <v>1.3888888888888889E-3</v>
      </c>
      <c r="O89" s="5">
        <f t="shared" si="51"/>
        <v>0.4331828703703704</v>
      </c>
      <c r="P89" s="5"/>
      <c r="Q89" s="5"/>
      <c r="R89" s="5"/>
      <c r="S89" s="5"/>
      <c r="T89" s="5"/>
      <c r="U89" s="5"/>
      <c r="V89" s="5"/>
      <c r="W89">
        <v>3</v>
      </c>
      <c r="AA89">
        <f t="shared" si="52"/>
        <v>1</v>
      </c>
      <c r="AB89" s="6">
        <v>42762.434571759259</v>
      </c>
      <c r="AC89" s="6" t="s">
        <v>2997</v>
      </c>
      <c r="AD89" s="6" t="s">
        <v>2997</v>
      </c>
      <c r="AE89" s="6" t="s">
        <v>2997</v>
      </c>
      <c r="AF89" s="6">
        <v>42762.437523148146</v>
      </c>
      <c r="AG89" s="6" t="s">
        <v>2997</v>
      </c>
      <c r="AH89" s="6" t="s">
        <v>2997</v>
      </c>
      <c r="AI89" s="6" t="s">
        <v>2997</v>
      </c>
      <c r="AJ89">
        <v>1</v>
      </c>
      <c r="AK89" s="5">
        <v>2.9513888888888506E-3</v>
      </c>
      <c r="AL89" s="5" t="s">
        <v>2997</v>
      </c>
      <c r="AM89" s="5" t="s">
        <v>2997</v>
      </c>
      <c r="AN89" s="5" t="s">
        <v>2997</v>
      </c>
      <c r="AO89" s="12">
        <v>4.25</v>
      </c>
      <c r="AP89" s="12"/>
      <c r="AQ89" s="12"/>
      <c r="AR89" s="12"/>
      <c r="AS89" t="s">
        <v>3007</v>
      </c>
      <c r="AT89" s="5" t="e">
        <f>VLOOKUP(C89,#REF!,3,0)</f>
        <v>#REF!</v>
      </c>
      <c r="AU89" t="e">
        <f>VLOOKUP(C89,#REF!,6,0)</f>
        <v>#REF!</v>
      </c>
      <c r="AV89" s="5" t="e">
        <f>VLOOKUP(C89,#REF!,4,0)</f>
        <v>#REF!</v>
      </c>
      <c r="AW89" s="5" t="e">
        <f>VLOOKUP(C89,#REF!,6,0)</f>
        <v>#REF!</v>
      </c>
      <c r="AY89" s="41" t="e">
        <f t="shared" si="53"/>
        <v>#REF!</v>
      </c>
      <c r="AZ89" s="41" t="e">
        <f t="shared" si="54"/>
        <v>#REF!</v>
      </c>
      <c r="BA89" s="41" t="e">
        <f t="shared" si="55"/>
        <v>#REF!</v>
      </c>
      <c r="BB89" s="42" t="e">
        <f t="shared" si="56"/>
        <v>#REF!</v>
      </c>
      <c r="BC89" s="42" t="e">
        <f t="shared" si="56"/>
        <v>#REF!</v>
      </c>
      <c r="BD89" s="43" t="str">
        <f t="shared" si="57"/>
        <v>NA</v>
      </c>
      <c r="BE89" s="5" t="e">
        <f t="shared" si="58"/>
        <v>#REF!</v>
      </c>
      <c r="BF89" s="42" t="e">
        <f t="shared" si="59"/>
        <v>#REF!</v>
      </c>
    </row>
    <row r="90" spans="1:58" x14ac:dyDescent="0.25">
      <c r="A90">
        <v>192</v>
      </c>
      <c r="B90" s="4">
        <v>42762</v>
      </c>
      <c r="C90" t="s">
        <v>478</v>
      </c>
      <c r="D90" s="5" t="e">
        <f>VLOOKUP(C90,#REF!,3,0)</f>
        <v>#REF!</v>
      </c>
      <c r="E90" s="5">
        <v>0.43537037037037035</v>
      </c>
      <c r="F90" s="36">
        <f t="shared" si="31"/>
        <v>10</v>
      </c>
      <c r="G90" s="5"/>
      <c r="H90" s="5"/>
      <c r="I90" s="5"/>
      <c r="J90" s="5">
        <v>0.4362037037037037</v>
      </c>
      <c r="K90" s="5"/>
      <c r="L90" s="5"/>
      <c r="M90" s="5"/>
      <c r="N90" s="5">
        <v>1.3888888888888889E-3</v>
      </c>
      <c r="O90" s="5">
        <f t="shared" si="51"/>
        <v>0.43398148148148147</v>
      </c>
      <c r="P90" s="5"/>
      <c r="Q90" s="5"/>
      <c r="R90" s="5"/>
      <c r="S90" s="5"/>
      <c r="T90" s="5"/>
      <c r="U90" s="5"/>
      <c r="V90" s="5"/>
      <c r="W90">
        <v>4</v>
      </c>
      <c r="AA90">
        <f t="shared" si="52"/>
        <v>1</v>
      </c>
      <c r="AB90" s="6">
        <v>42762.435370370367</v>
      </c>
      <c r="AC90" s="6" t="s">
        <v>2997</v>
      </c>
      <c r="AD90" s="6" t="s">
        <v>2997</v>
      </c>
      <c r="AE90" s="6" t="s">
        <v>2997</v>
      </c>
      <c r="AF90" s="6">
        <v>42762.436203703706</v>
      </c>
      <c r="AG90" s="6" t="s">
        <v>2997</v>
      </c>
      <c r="AH90" s="6" t="s">
        <v>2997</v>
      </c>
      <c r="AI90" s="6" t="s">
        <v>2997</v>
      </c>
      <c r="AJ90">
        <v>1</v>
      </c>
      <c r="AK90" s="5">
        <v>8.3333333333335258E-4</v>
      </c>
      <c r="AL90" s="5" t="s">
        <v>2997</v>
      </c>
      <c r="AM90" s="5" t="s">
        <v>2997</v>
      </c>
      <c r="AN90" s="5" t="s">
        <v>2997</v>
      </c>
      <c r="AO90" s="12">
        <v>1.2</v>
      </c>
      <c r="AP90" s="12"/>
      <c r="AQ90" s="12"/>
      <c r="AR90" s="12"/>
      <c r="AS90" t="s">
        <v>3007</v>
      </c>
      <c r="AT90" s="5" t="e">
        <f>VLOOKUP(C90,#REF!,3,0)</f>
        <v>#REF!</v>
      </c>
      <c r="AU90" t="e">
        <f>VLOOKUP(C90,#REF!,6,0)</f>
        <v>#REF!</v>
      </c>
      <c r="AV90" s="5" t="e">
        <f>VLOOKUP(C90,#REF!,4,0)</f>
        <v>#REF!</v>
      </c>
      <c r="AW90" s="5" t="e">
        <f>VLOOKUP(C90,#REF!,6,0)</f>
        <v>#REF!</v>
      </c>
      <c r="AY90" s="41" t="e">
        <f t="shared" si="53"/>
        <v>#REF!</v>
      </c>
      <c r="AZ90" s="41" t="e">
        <f t="shared" si="54"/>
        <v>#REF!</v>
      </c>
      <c r="BA90" s="41" t="e">
        <f t="shared" si="55"/>
        <v>#REF!</v>
      </c>
      <c r="BB90" s="42" t="e">
        <f t="shared" si="56"/>
        <v>#REF!</v>
      </c>
      <c r="BC90" s="42" t="e">
        <f t="shared" si="56"/>
        <v>#REF!</v>
      </c>
      <c r="BD90" s="43" t="str">
        <f t="shared" si="57"/>
        <v>NA</v>
      </c>
      <c r="BE90" s="5" t="e">
        <f t="shared" si="58"/>
        <v>#REF!</v>
      </c>
      <c r="BF90" s="42" t="e">
        <f t="shared" si="59"/>
        <v>#REF!</v>
      </c>
    </row>
    <row r="91" spans="1:58" x14ac:dyDescent="0.25">
      <c r="A91">
        <v>193</v>
      </c>
      <c r="B91" s="4">
        <v>42762</v>
      </c>
      <c r="C91" t="s">
        <v>479</v>
      </c>
      <c r="D91" s="5" t="e">
        <f>VLOOKUP(C91,#REF!,3,0)</f>
        <v>#REF!</v>
      </c>
      <c r="E91" s="5">
        <v>0.43748842592592596</v>
      </c>
      <c r="F91" s="36">
        <f t="shared" si="31"/>
        <v>10</v>
      </c>
      <c r="G91" s="5"/>
      <c r="H91" s="5"/>
      <c r="I91" s="5"/>
      <c r="J91" s="5">
        <v>0.43776620370370373</v>
      </c>
      <c r="K91" s="5"/>
      <c r="L91" s="5"/>
      <c r="M91" s="5"/>
      <c r="N91" s="5">
        <v>1.3888888888888889E-3</v>
      </c>
      <c r="O91" s="5">
        <f t="shared" si="51"/>
        <v>0.43609953703703708</v>
      </c>
      <c r="P91" s="5"/>
      <c r="Q91" s="5"/>
      <c r="R91" s="5"/>
      <c r="S91" s="5"/>
      <c r="T91" s="5"/>
      <c r="U91" s="5"/>
      <c r="V91" s="5"/>
      <c r="W91">
        <v>4</v>
      </c>
      <c r="AA91">
        <f t="shared" si="52"/>
        <v>1</v>
      </c>
      <c r="AB91" s="6">
        <v>42762.437488425923</v>
      </c>
      <c r="AC91" s="6" t="s">
        <v>2997</v>
      </c>
      <c r="AD91" s="6" t="s">
        <v>2997</v>
      </c>
      <c r="AE91" s="6" t="s">
        <v>2997</v>
      </c>
      <c r="AF91" s="6">
        <v>42762.4377662037</v>
      </c>
      <c r="AG91" s="6" t="s">
        <v>2997</v>
      </c>
      <c r="AH91" s="6" t="s">
        <v>2997</v>
      </c>
      <c r="AI91" s="6" t="s">
        <v>2997</v>
      </c>
      <c r="AJ91">
        <v>1</v>
      </c>
      <c r="AK91" s="5">
        <v>2.7777777777776569E-4</v>
      </c>
      <c r="AL91" s="5" t="s">
        <v>2997</v>
      </c>
      <c r="AM91" s="5" t="s">
        <v>2997</v>
      </c>
      <c r="AN91" s="5" t="s">
        <v>2997</v>
      </c>
      <c r="AO91" s="12">
        <v>0.4</v>
      </c>
      <c r="AP91" s="12"/>
      <c r="AQ91" s="12"/>
      <c r="AR91" s="12"/>
      <c r="AS91" t="s">
        <v>3007</v>
      </c>
      <c r="AT91" s="5" t="s">
        <v>3040</v>
      </c>
      <c r="AU91" t="s">
        <v>3040</v>
      </c>
      <c r="AV91" s="5" t="e">
        <f>VLOOKUP(C91,#REF!,4,0)</f>
        <v>#REF!</v>
      </c>
      <c r="AW91" s="5" t="e">
        <f>VLOOKUP(C91,#REF!,6,0)</f>
        <v>#REF!</v>
      </c>
      <c r="AY91" s="41" t="e">
        <f t="shared" si="53"/>
        <v>#REF!</v>
      </c>
      <c r="AZ91" s="41" t="e">
        <f t="shared" si="54"/>
        <v>#REF!</v>
      </c>
      <c r="BA91" s="41" t="str">
        <f t="shared" si="55"/>
        <v>sin registro</v>
      </c>
      <c r="BB91" s="42" t="e">
        <f t="shared" si="56"/>
        <v>#REF!</v>
      </c>
      <c r="BC91" s="42" t="e">
        <f t="shared" si="56"/>
        <v>#REF!</v>
      </c>
      <c r="BD91" s="43" t="str">
        <f t="shared" si="57"/>
        <v>NA</v>
      </c>
      <c r="BE91" s="5" t="e">
        <f t="shared" si="58"/>
        <v>#REF!</v>
      </c>
      <c r="BF91" s="42" t="e">
        <f t="shared" si="59"/>
        <v>#REF!</v>
      </c>
    </row>
    <row r="92" spans="1:58" x14ac:dyDescent="0.25">
      <c r="A92">
        <v>194</v>
      </c>
      <c r="B92" s="4">
        <v>42762</v>
      </c>
      <c r="C92" t="s">
        <v>261</v>
      </c>
      <c r="D92" s="5" t="e">
        <f>VLOOKUP(C92,#REF!,3,0)</f>
        <v>#REF!</v>
      </c>
      <c r="E92" s="5">
        <v>0.43781249999999999</v>
      </c>
      <c r="F92" s="36">
        <f t="shared" si="31"/>
        <v>10</v>
      </c>
      <c r="G92" s="5"/>
      <c r="H92" s="5"/>
      <c r="I92" s="5"/>
      <c r="J92" s="5">
        <v>0.43959490740740742</v>
      </c>
      <c r="K92" s="5"/>
      <c r="L92" s="5"/>
      <c r="M92" s="5"/>
      <c r="N92" s="5">
        <v>1.3888888888888889E-3</v>
      </c>
      <c r="O92" s="5">
        <f t="shared" si="51"/>
        <v>0.43642361111111111</v>
      </c>
      <c r="P92" s="5"/>
      <c r="Q92" s="5"/>
      <c r="R92" s="5"/>
      <c r="S92" s="5"/>
      <c r="T92" s="5"/>
      <c r="U92" s="5"/>
      <c r="V92" s="5"/>
      <c r="W92">
        <v>3</v>
      </c>
      <c r="AA92">
        <f t="shared" si="52"/>
        <v>1</v>
      </c>
      <c r="AB92" s="6">
        <v>42762.4378125</v>
      </c>
      <c r="AC92" s="6" t="s">
        <v>2997</v>
      </c>
      <c r="AD92" s="6" t="s">
        <v>2997</v>
      </c>
      <c r="AE92" s="6" t="s">
        <v>2997</v>
      </c>
      <c r="AF92" s="6">
        <v>42762.43959490741</v>
      </c>
      <c r="AG92" s="6" t="s">
        <v>2997</v>
      </c>
      <c r="AH92" s="6" t="s">
        <v>2997</v>
      </c>
      <c r="AI92" s="6" t="s">
        <v>2997</v>
      </c>
      <c r="AJ92">
        <v>1</v>
      </c>
      <c r="AK92" s="5">
        <v>1.782407407407427E-3</v>
      </c>
      <c r="AL92" s="5" t="s">
        <v>2997</v>
      </c>
      <c r="AM92" s="5" t="s">
        <v>2997</v>
      </c>
      <c r="AN92" s="5" t="s">
        <v>2997</v>
      </c>
      <c r="AO92" s="12">
        <v>2.5666666666666664</v>
      </c>
      <c r="AP92" s="12"/>
      <c r="AQ92" s="12"/>
      <c r="AR92" s="12"/>
      <c r="AS92" t="s">
        <v>3007</v>
      </c>
      <c r="AT92" s="5" t="e">
        <f>VLOOKUP(C92,#REF!,3,0)</f>
        <v>#REF!</v>
      </c>
      <c r="AU92" t="e">
        <f>VLOOKUP(C92,#REF!,6,0)</f>
        <v>#REF!</v>
      </c>
      <c r="AV92" s="5" t="e">
        <f>VLOOKUP(C92,#REF!,4,0)</f>
        <v>#REF!</v>
      </c>
      <c r="AW92" s="5" t="e">
        <f>VLOOKUP(C92,#REF!,6,0)</f>
        <v>#REF!</v>
      </c>
      <c r="AY92" s="41" t="e">
        <f t="shared" si="53"/>
        <v>#REF!</v>
      </c>
      <c r="AZ92" s="41" t="e">
        <f t="shared" si="54"/>
        <v>#REF!</v>
      </c>
      <c r="BA92" s="41" t="e">
        <f t="shared" si="55"/>
        <v>#REF!</v>
      </c>
      <c r="BB92" s="42" t="e">
        <f t="shared" si="56"/>
        <v>#REF!</v>
      </c>
      <c r="BC92" s="42" t="e">
        <f t="shared" si="56"/>
        <v>#REF!</v>
      </c>
      <c r="BD92" s="43" t="str">
        <f t="shared" si="57"/>
        <v>NA</v>
      </c>
      <c r="BE92" s="5" t="e">
        <f t="shared" si="58"/>
        <v>#REF!</v>
      </c>
      <c r="BF92" s="42" t="e">
        <f t="shared" si="59"/>
        <v>#REF!</v>
      </c>
    </row>
    <row r="93" spans="1:58" hidden="1" x14ac:dyDescent="0.25">
      <c r="A93">
        <v>195</v>
      </c>
      <c r="B93" s="4">
        <v>42762</v>
      </c>
      <c r="C93" t="s">
        <v>236</v>
      </c>
      <c r="D93" s="5">
        <v>0.43541666666666662</v>
      </c>
      <c r="E93" s="5">
        <v>0.43785879629629632</v>
      </c>
      <c r="F93" s="36">
        <f t="shared" si="31"/>
        <v>10</v>
      </c>
      <c r="G93" s="5"/>
      <c r="H93" s="5"/>
      <c r="I93" s="5"/>
      <c r="J93" s="5">
        <v>0.43793981481481481</v>
      </c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>
        <v>5</v>
      </c>
      <c r="AB93" s="6">
        <v>42762.437858796293</v>
      </c>
      <c r="AC93" s="6" t="s">
        <v>2997</v>
      </c>
      <c r="AD93" s="6" t="s">
        <v>2997</v>
      </c>
      <c r="AE93" s="6" t="s">
        <v>2997</v>
      </c>
      <c r="AF93" s="6">
        <v>42762.437939814816</v>
      </c>
      <c r="AG93" s="6" t="s">
        <v>2997</v>
      </c>
      <c r="AH93" s="6" t="s">
        <v>2997</v>
      </c>
      <c r="AI93" s="6" t="s">
        <v>2997</v>
      </c>
      <c r="AJ93">
        <v>1</v>
      </c>
      <c r="AK93" s="5">
        <v>8.1018518518494176E-5</v>
      </c>
      <c r="AL93" s="5" t="s">
        <v>2997</v>
      </c>
      <c r="AM93" s="5" t="s">
        <v>2997</v>
      </c>
      <c r="AN93" s="5" t="s">
        <v>2997</v>
      </c>
      <c r="AO93" s="12">
        <v>0.11666666666666667</v>
      </c>
      <c r="AP93" s="12"/>
      <c r="AQ93" s="12"/>
      <c r="AR93" s="12"/>
      <c r="AS93" t="s">
        <v>3007</v>
      </c>
      <c r="AV93" s="5" t="e">
        <f>VLOOKUP(C93,#REF!,4,0)</f>
        <v>#REF!</v>
      </c>
      <c r="AW93" s="5" t="e">
        <f>VLOOKUP(C93,#REF!,6,0)</f>
        <v>#REF!</v>
      </c>
      <c r="AX93" s="15">
        <v>42763.634652777779</v>
      </c>
    </row>
    <row r="94" spans="1:58" x14ac:dyDescent="0.25">
      <c r="A94">
        <v>196</v>
      </c>
      <c r="B94" s="4">
        <v>42762</v>
      </c>
      <c r="C94" t="s">
        <v>44</v>
      </c>
      <c r="D94" s="5" t="e">
        <f>VLOOKUP(C94,#REF!,3,0)</f>
        <v>#REF!</v>
      </c>
      <c r="E94" s="5">
        <v>0.43793981481481481</v>
      </c>
      <c r="F94" s="36">
        <f t="shared" si="31"/>
        <v>10</v>
      </c>
      <c r="G94" s="5"/>
      <c r="H94" s="5"/>
      <c r="I94" s="5"/>
      <c r="J94" s="5">
        <v>0.43943287037037032</v>
      </c>
      <c r="K94" s="5"/>
      <c r="L94" s="5"/>
      <c r="M94" s="5"/>
      <c r="N94" s="5">
        <v>1.3888888888888889E-3</v>
      </c>
      <c r="O94" s="5">
        <f t="shared" ref="O94:O112" si="60">E94-N94</f>
        <v>0.43655092592592593</v>
      </c>
      <c r="P94" s="5"/>
      <c r="Q94" s="5"/>
      <c r="R94" s="5"/>
      <c r="S94" s="5"/>
      <c r="T94" s="5"/>
      <c r="U94" s="5"/>
      <c r="V94" s="5"/>
      <c r="W94">
        <v>2</v>
      </c>
      <c r="AA94">
        <f t="shared" ref="AA94:AA112" si="61">COUNT(J94:M94)</f>
        <v>1</v>
      </c>
      <c r="AB94" s="6">
        <v>42762.437939814816</v>
      </c>
      <c r="AC94" s="6" t="s">
        <v>2997</v>
      </c>
      <c r="AD94" s="6" t="s">
        <v>2997</v>
      </c>
      <c r="AE94" s="6" t="s">
        <v>2997</v>
      </c>
      <c r="AF94" s="6">
        <v>42762.439432870371</v>
      </c>
      <c r="AG94" s="6" t="s">
        <v>2997</v>
      </c>
      <c r="AH94" s="6" t="s">
        <v>2997</v>
      </c>
      <c r="AI94" s="6" t="s">
        <v>2997</v>
      </c>
      <c r="AJ94">
        <v>1</v>
      </c>
      <c r="AK94" s="5">
        <v>1.4930555555555114E-3</v>
      </c>
      <c r="AL94" s="5" t="s">
        <v>2997</v>
      </c>
      <c r="AM94" s="5" t="s">
        <v>2997</v>
      </c>
      <c r="AN94" s="5" t="s">
        <v>2997</v>
      </c>
      <c r="AO94" s="12">
        <v>2.15</v>
      </c>
      <c r="AP94" s="12"/>
      <c r="AQ94" s="12"/>
      <c r="AR94" s="12"/>
      <c r="AS94" t="s">
        <v>3007</v>
      </c>
      <c r="AT94" s="5" t="s">
        <v>3040</v>
      </c>
      <c r="AU94" t="s">
        <v>3040</v>
      </c>
      <c r="AV94" s="5" t="e">
        <f>VLOOKUP(C94,#REF!,4,0)</f>
        <v>#REF!</v>
      </c>
      <c r="AW94" s="5" t="e">
        <f>VLOOKUP(C94,#REF!,6,0)</f>
        <v>#REF!</v>
      </c>
      <c r="AY94" s="41" t="e">
        <f t="shared" ref="AY94:AY112" si="62">AW94-D94</f>
        <v>#REF!</v>
      </c>
      <c r="AZ94" s="41" t="e">
        <f t="shared" ref="AZ94:AZ112" si="63">AW94-IF(AA94=1,E94,IF(AA94=2,G94,IF(AA94=3,H94,IF(AA94=4,I94))))</f>
        <v>#REF!</v>
      </c>
      <c r="BA94" s="41" t="str">
        <f t="shared" ref="BA94:BA112" si="64">+IF(AU94=1,AV94-AT94,IF(AU94=0,"Salida sin llamada","sin registro"))</f>
        <v>sin registro</v>
      </c>
      <c r="BB94" s="42" t="e">
        <f t="shared" ref="BB94:BC100" si="65">HOUR(AY94)*60+MINUTE(AY94)+SECOND(AY94)/60</f>
        <v>#REF!</v>
      </c>
      <c r="BC94" s="42" t="e">
        <f t="shared" si="65"/>
        <v>#REF!</v>
      </c>
      <c r="BD94" s="43" t="str">
        <f t="shared" ref="BD94:BD100" si="66">IFERROR(HOUR(BA94)*60+MINUTE(BA94)+SECOND(BA94)/60,"NA")</f>
        <v>NA</v>
      </c>
      <c r="BE94" s="5" t="e">
        <f t="shared" ref="BE94:BE100" si="67">E94-D94</f>
        <v>#REF!</v>
      </c>
      <c r="BF94" s="42" t="e">
        <f t="shared" ref="BF94:BF100" si="68">HOUR(BE94)*60+MINUTE(BE94)+SECOND(BE94)/60</f>
        <v>#REF!</v>
      </c>
    </row>
    <row r="95" spans="1:58" x14ac:dyDescent="0.25">
      <c r="A95">
        <v>197</v>
      </c>
      <c r="B95" s="4">
        <v>42762</v>
      </c>
      <c r="C95" t="s">
        <v>480</v>
      </c>
      <c r="D95" s="5" t="e">
        <f>VLOOKUP(C95,#REF!,3,0)</f>
        <v>#REF!</v>
      </c>
      <c r="E95" s="5">
        <v>0.43793981481481481</v>
      </c>
      <c r="F95" s="36">
        <f t="shared" si="31"/>
        <v>10</v>
      </c>
      <c r="G95" s="5"/>
      <c r="H95" s="5"/>
      <c r="I95" s="5"/>
      <c r="J95" s="5">
        <v>0.43866898148148148</v>
      </c>
      <c r="K95" s="5"/>
      <c r="L95" s="5"/>
      <c r="M95" s="5"/>
      <c r="N95" s="5">
        <v>1.3888888888888889E-3</v>
      </c>
      <c r="O95" s="5">
        <f t="shared" si="60"/>
        <v>0.43655092592592593</v>
      </c>
      <c r="P95" s="5"/>
      <c r="Q95" s="5"/>
      <c r="R95" s="5"/>
      <c r="S95" s="5"/>
      <c r="T95" s="5"/>
      <c r="U95" s="5"/>
      <c r="V95" s="5"/>
      <c r="W95">
        <v>4</v>
      </c>
      <c r="AA95">
        <f t="shared" si="61"/>
        <v>1</v>
      </c>
      <c r="AB95" s="6">
        <v>42762.437939814816</v>
      </c>
      <c r="AC95" s="6" t="s">
        <v>2997</v>
      </c>
      <c r="AD95" s="6" t="s">
        <v>2997</v>
      </c>
      <c r="AE95" s="6" t="s">
        <v>2997</v>
      </c>
      <c r="AF95" s="6">
        <v>42762.438668981478</v>
      </c>
      <c r="AG95" s="6" t="s">
        <v>2997</v>
      </c>
      <c r="AH95" s="6" t="s">
        <v>2997</v>
      </c>
      <c r="AI95" s="6" t="s">
        <v>2997</v>
      </c>
      <c r="AJ95">
        <v>1</v>
      </c>
      <c r="AK95" s="5">
        <v>7.2916666666666963E-4</v>
      </c>
      <c r="AL95" s="5" t="s">
        <v>2997</v>
      </c>
      <c r="AM95" s="5" t="s">
        <v>2997</v>
      </c>
      <c r="AN95" s="5" t="s">
        <v>2997</v>
      </c>
      <c r="AO95" s="12">
        <v>1.05</v>
      </c>
      <c r="AP95" s="12"/>
      <c r="AQ95" s="12"/>
      <c r="AR95" s="12"/>
      <c r="AS95" t="s">
        <v>3007</v>
      </c>
      <c r="AT95" s="5" t="e">
        <f>VLOOKUP(C95,#REF!,3,0)</f>
        <v>#REF!</v>
      </c>
      <c r="AU95" t="e">
        <f>VLOOKUP(C95,#REF!,6,0)</f>
        <v>#REF!</v>
      </c>
      <c r="AV95" s="5" t="e">
        <f>VLOOKUP(C95,#REF!,4,0)</f>
        <v>#REF!</v>
      </c>
      <c r="AW95" s="5" t="e">
        <f>VLOOKUP(C95,#REF!,6,0)</f>
        <v>#REF!</v>
      </c>
      <c r="AY95" s="41" t="e">
        <f t="shared" si="62"/>
        <v>#REF!</v>
      </c>
      <c r="AZ95" s="41" t="e">
        <f t="shared" si="63"/>
        <v>#REF!</v>
      </c>
      <c r="BA95" s="41" t="e">
        <f t="shared" si="64"/>
        <v>#REF!</v>
      </c>
      <c r="BB95" s="42" t="e">
        <f t="shared" si="65"/>
        <v>#REF!</v>
      </c>
      <c r="BC95" s="42" t="e">
        <f t="shared" si="65"/>
        <v>#REF!</v>
      </c>
      <c r="BD95" s="43" t="str">
        <f t="shared" si="66"/>
        <v>NA</v>
      </c>
      <c r="BE95" s="5" t="e">
        <f t="shared" si="67"/>
        <v>#REF!</v>
      </c>
      <c r="BF95" s="42" t="e">
        <f t="shared" si="68"/>
        <v>#REF!</v>
      </c>
    </row>
    <row r="96" spans="1:58" x14ac:dyDescent="0.25">
      <c r="A96">
        <v>199</v>
      </c>
      <c r="B96" s="4">
        <v>42762</v>
      </c>
      <c r="C96" t="s">
        <v>369</v>
      </c>
      <c r="D96" s="5" t="e">
        <f>VLOOKUP(C96,#REF!,3,0)</f>
        <v>#REF!</v>
      </c>
      <c r="E96" s="5">
        <v>0.43891203703703702</v>
      </c>
      <c r="F96" s="36">
        <f t="shared" si="31"/>
        <v>10</v>
      </c>
      <c r="G96" s="5">
        <v>0.46491898148148153</v>
      </c>
      <c r="H96" s="5"/>
      <c r="I96" s="5"/>
      <c r="J96" s="5">
        <v>0.44092592592592594</v>
      </c>
      <c r="K96" s="5">
        <v>0.46605324074074073</v>
      </c>
      <c r="L96" s="5"/>
      <c r="M96" s="5"/>
      <c r="N96" s="5">
        <v>1.3888888888888889E-3</v>
      </c>
      <c r="O96" s="5">
        <f t="shared" si="60"/>
        <v>0.43752314814814813</v>
      </c>
      <c r="P96" s="5"/>
      <c r="Q96" s="5"/>
      <c r="R96" s="5"/>
      <c r="S96" s="5"/>
      <c r="T96" s="5"/>
      <c r="U96" s="5"/>
      <c r="V96" s="5"/>
      <c r="W96">
        <v>4</v>
      </c>
      <c r="X96">
        <v>5</v>
      </c>
      <c r="AA96">
        <f t="shared" si="61"/>
        <v>2</v>
      </c>
      <c r="AB96" s="6">
        <v>42762.43891203704</v>
      </c>
      <c r="AC96" s="6">
        <v>42762.464918981481</v>
      </c>
      <c r="AD96" s="6" t="s">
        <v>2997</v>
      </c>
      <c r="AE96" s="6" t="s">
        <v>2997</v>
      </c>
      <c r="AF96" s="6">
        <v>42762.440925925926</v>
      </c>
      <c r="AG96" s="6">
        <v>42762.466053240743</v>
      </c>
      <c r="AH96" s="6" t="s">
        <v>2997</v>
      </c>
      <c r="AI96" s="6" t="s">
        <v>2997</v>
      </c>
      <c r="AJ96">
        <v>2</v>
      </c>
      <c r="AK96" s="5">
        <v>2.0138888888889261E-3</v>
      </c>
      <c r="AL96" s="5">
        <v>1.134259259259196E-3</v>
      </c>
      <c r="AM96" s="5" t="s">
        <v>2997</v>
      </c>
      <c r="AN96" s="5" t="s">
        <v>2997</v>
      </c>
      <c r="AO96" s="12">
        <v>2.9</v>
      </c>
      <c r="AP96" s="12">
        <v>1.6333333333333333</v>
      </c>
      <c r="AQ96" s="12"/>
      <c r="AR96" s="12"/>
      <c r="AS96" t="s">
        <v>3007</v>
      </c>
      <c r="AT96" s="5">
        <v>0.57268518518518519</v>
      </c>
      <c r="AU96">
        <v>1</v>
      </c>
      <c r="AV96" s="38">
        <v>0.58888888888888891</v>
      </c>
      <c r="AW96" s="38">
        <v>0.58888888888888891</v>
      </c>
      <c r="AX96" t="s">
        <v>3037</v>
      </c>
      <c r="AY96" s="41" t="e">
        <f t="shared" si="62"/>
        <v>#REF!</v>
      </c>
      <c r="AZ96" s="41">
        <f t="shared" si="63"/>
        <v>0.12396990740740738</v>
      </c>
      <c r="BA96" s="41">
        <f t="shared" si="64"/>
        <v>1.620370370370372E-2</v>
      </c>
      <c r="BB96" s="42" t="e">
        <f t="shared" si="65"/>
        <v>#REF!</v>
      </c>
      <c r="BC96" s="42">
        <f t="shared" si="65"/>
        <v>178.51666666666668</v>
      </c>
      <c r="BD96" s="43">
        <f t="shared" si="66"/>
        <v>23.333333333333332</v>
      </c>
      <c r="BE96" s="5" t="e">
        <f t="shared" si="67"/>
        <v>#REF!</v>
      </c>
      <c r="BF96" s="42" t="e">
        <f t="shared" si="68"/>
        <v>#REF!</v>
      </c>
    </row>
    <row r="97" spans="1:58" x14ac:dyDescent="0.25">
      <c r="A97">
        <v>201</v>
      </c>
      <c r="B97" s="4">
        <v>42762</v>
      </c>
      <c r="C97" t="s">
        <v>262</v>
      </c>
      <c r="D97" s="5" t="e">
        <f>VLOOKUP(C97,#REF!,3,0)</f>
        <v>#REF!</v>
      </c>
      <c r="E97" s="5">
        <v>0.4397685185185185</v>
      </c>
      <c r="F97" s="36">
        <f t="shared" si="31"/>
        <v>10</v>
      </c>
      <c r="G97" s="5"/>
      <c r="H97" s="5"/>
      <c r="I97" s="5"/>
      <c r="J97" s="5">
        <v>0.44035879629629626</v>
      </c>
      <c r="K97" s="5"/>
      <c r="L97" s="5"/>
      <c r="M97" s="5"/>
      <c r="N97" s="5">
        <v>1.3888888888888889E-3</v>
      </c>
      <c r="O97" s="5">
        <f t="shared" si="60"/>
        <v>0.43837962962962962</v>
      </c>
      <c r="P97" s="5"/>
      <c r="Q97" s="5"/>
      <c r="R97" s="5"/>
      <c r="S97" s="5"/>
      <c r="T97" s="5"/>
      <c r="U97" s="5"/>
      <c r="V97" s="5"/>
      <c r="W97">
        <v>3</v>
      </c>
      <c r="AA97">
        <f t="shared" si="61"/>
        <v>1</v>
      </c>
      <c r="AB97" s="6">
        <v>42762.439768518518</v>
      </c>
      <c r="AC97" s="6" t="s">
        <v>2997</v>
      </c>
      <c r="AD97" s="6" t="s">
        <v>2997</v>
      </c>
      <c r="AE97" s="6" t="s">
        <v>2997</v>
      </c>
      <c r="AF97" s="6">
        <v>42762.440358796295</v>
      </c>
      <c r="AG97" s="6" t="s">
        <v>2997</v>
      </c>
      <c r="AH97" s="6" t="s">
        <v>2997</v>
      </c>
      <c r="AI97" s="6" t="s">
        <v>2997</v>
      </c>
      <c r="AJ97">
        <v>1</v>
      </c>
      <c r="AK97" s="5">
        <v>5.9027777777775903E-4</v>
      </c>
      <c r="AL97" s="5" t="s">
        <v>2997</v>
      </c>
      <c r="AM97" s="5" t="s">
        <v>2997</v>
      </c>
      <c r="AN97" s="5" t="s">
        <v>2997</v>
      </c>
      <c r="AO97" s="12">
        <v>0.85</v>
      </c>
      <c r="AP97" s="12"/>
      <c r="AQ97" s="12"/>
      <c r="AR97" s="12"/>
      <c r="AS97" t="s">
        <v>3007</v>
      </c>
      <c r="AT97" s="5" t="e">
        <f>VLOOKUP(C97,#REF!,3,0)</f>
        <v>#REF!</v>
      </c>
      <c r="AU97" t="e">
        <f>VLOOKUP(C97,#REF!,6,0)</f>
        <v>#REF!</v>
      </c>
      <c r="AV97" s="5" t="e">
        <f>VLOOKUP(C97,#REF!,4,0)</f>
        <v>#REF!</v>
      </c>
      <c r="AW97" s="5" t="e">
        <f>VLOOKUP(C97,#REF!,6,0)</f>
        <v>#REF!</v>
      </c>
      <c r="AY97" s="41" t="e">
        <f t="shared" si="62"/>
        <v>#REF!</v>
      </c>
      <c r="AZ97" s="41" t="e">
        <f t="shared" si="63"/>
        <v>#REF!</v>
      </c>
      <c r="BA97" s="41" t="e">
        <f t="shared" si="64"/>
        <v>#REF!</v>
      </c>
      <c r="BB97" s="42" t="e">
        <f t="shared" si="65"/>
        <v>#REF!</v>
      </c>
      <c r="BC97" s="42" t="e">
        <f t="shared" si="65"/>
        <v>#REF!</v>
      </c>
      <c r="BD97" s="43" t="str">
        <f t="shared" si="66"/>
        <v>NA</v>
      </c>
      <c r="BE97" s="5" t="e">
        <f t="shared" si="67"/>
        <v>#REF!</v>
      </c>
      <c r="BF97" s="42" t="e">
        <f t="shared" si="68"/>
        <v>#REF!</v>
      </c>
    </row>
    <row r="98" spans="1:58" x14ac:dyDescent="0.25">
      <c r="A98">
        <v>202</v>
      </c>
      <c r="B98" s="4">
        <v>42762</v>
      </c>
      <c r="C98" t="s">
        <v>681</v>
      </c>
      <c r="D98" s="5" t="e">
        <f>VLOOKUP(C98,#REF!,3,0)</f>
        <v>#REF!</v>
      </c>
      <c r="E98" s="5">
        <v>0.44021990740740741</v>
      </c>
      <c r="F98" s="36">
        <f t="shared" si="31"/>
        <v>10</v>
      </c>
      <c r="G98" s="5"/>
      <c r="H98" s="5"/>
      <c r="I98" s="5"/>
      <c r="J98" s="5">
        <v>0.44086805555555553</v>
      </c>
      <c r="K98" s="5"/>
      <c r="L98" s="5"/>
      <c r="M98" s="5"/>
      <c r="N98" s="5">
        <v>1.3888888888888889E-3</v>
      </c>
      <c r="O98" s="5">
        <f t="shared" si="60"/>
        <v>0.43883101851851852</v>
      </c>
      <c r="P98" s="5"/>
      <c r="Q98" s="5"/>
      <c r="R98" s="5"/>
      <c r="S98" s="5"/>
      <c r="T98" s="5"/>
      <c r="U98" s="5"/>
      <c r="V98" s="5"/>
      <c r="W98">
        <v>5</v>
      </c>
      <c r="AA98">
        <f t="shared" si="61"/>
        <v>1</v>
      </c>
      <c r="AB98" s="6">
        <v>42762.44021990741</v>
      </c>
      <c r="AC98" s="6" t="s">
        <v>2997</v>
      </c>
      <c r="AD98" s="6" t="s">
        <v>2997</v>
      </c>
      <c r="AE98" s="6" t="s">
        <v>2997</v>
      </c>
      <c r="AF98" s="6">
        <v>42762.440868055557</v>
      </c>
      <c r="AG98" s="6" t="s">
        <v>2997</v>
      </c>
      <c r="AH98" s="6" t="s">
        <v>2997</v>
      </c>
      <c r="AI98" s="6" t="s">
        <v>2997</v>
      </c>
      <c r="AJ98">
        <v>1</v>
      </c>
      <c r="AK98" s="5">
        <v>6.4814814814811994E-4</v>
      </c>
      <c r="AL98" s="5" t="s">
        <v>2997</v>
      </c>
      <c r="AM98" s="5" t="s">
        <v>2997</v>
      </c>
      <c r="AN98" s="5" t="s">
        <v>2997</v>
      </c>
      <c r="AO98" s="12">
        <v>0.93333333333333335</v>
      </c>
      <c r="AP98" s="12"/>
      <c r="AQ98" s="12"/>
      <c r="AR98" s="12"/>
      <c r="AS98" t="s">
        <v>3007</v>
      </c>
      <c r="AT98" s="5" t="e">
        <f>VLOOKUP(C98,#REF!,3,0)</f>
        <v>#REF!</v>
      </c>
      <c r="AU98" t="e">
        <f>VLOOKUP(C98,#REF!,6,0)</f>
        <v>#REF!</v>
      </c>
      <c r="AV98" s="5" t="e">
        <f>VLOOKUP(C98,#REF!,4,0)</f>
        <v>#REF!</v>
      </c>
      <c r="AW98" s="5" t="e">
        <f>VLOOKUP(C98,#REF!,6,0)</f>
        <v>#REF!</v>
      </c>
      <c r="AY98" s="41" t="e">
        <f t="shared" si="62"/>
        <v>#REF!</v>
      </c>
      <c r="AZ98" s="41" t="e">
        <f t="shared" si="63"/>
        <v>#REF!</v>
      </c>
      <c r="BA98" s="41" t="e">
        <f t="shared" si="64"/>
        <v>#REF!</v>
      </c>
      <c r="BB98" s="42" t="e">
        <f t="shared" si="65"/>
        <v>#REF!</v>
      </c>
      <c r="BC98" s="42" t="e">
        <f t="shared" si="65"/>
        <v>#REF!</v>
      </c>
      <c r="BD98" s="43" t="str">
        <f t="shared" si="66"/>
        <v>NA</v>
      </c>
      <c r="BE98" s="5" t="e">
        <f t="shared" si="67"/>
        <v>#REF!</v>
      </c>
      <c r="BF98" s="42" t="e">
        <f t="shared" si="68"/>
        <v>#REF!</v>
      </c>
    </row>
    <row r="99" spans="1:58" x14ac:dyDescent="0.25">
      <c r="A99">
        <v>203</v>
      </c>
      <c r="B99" s="4">
        <v>42762</v>
      </c>
      <c r="C99" t="s">
        <v>263</v>
      </c>
      <c r="D99" s="5" t="e">
        <f>VLOOKUP(C99,#REF!,3,0)</f>
        <v>#REF!</v>
      </c>
      <c r="E99" s="5">
        <v>0.44057870370370367</v>
      </c>
      <c r="F99" s="36">
        <f t="shared" si="31"/>
        <v>10</v>
      </c>
      <c r="G99" s="5"/>
      <c r="H99" s="5"/>
      <c r="I99" s="5"/>
      <c r="J99" s="5">
        <v>0.44128472222222226</v>
      </c>
      <c r="K99" s="5"/>
      <c r="L99" s="5"/>
      <c r="M99" s="5"/>
      <c r="N99" s="5">
        <v>1.3888888888888889E-3</v>
      </c>
      <c r="O99" s="5">
        <f t="shared" si="60"/>
        <v>0.43918981481481478</v>
      </c>
      <c r="P99" s="5"/>
      <c r="Q99" s="5"/>
      <c r="R99" s="5"/>
      <c r="S99" s="5"/>
      <c r="T99" s="5"/>
      <c r="U99" s="5"/>
      <c r="V99" s="5"/>
      <c r="W99">
        <v>3</v>
      </c>
      <c r="AA99">
        <f t="shared" si="61"/>
        <v>1</v>
      </c>
      <c r="AB99" s="6">
        <v>42762.440578703703</v>
      </c>
      <c r="AC99" s="6" t="s">
        <v>2997</v>
      </c>
      <c r="AD99" s="6" t="s">
        <v>2997</v>
      </c>
      <c r="AE99" s="6" t="s">
        <v>2997</v>
      </c>
      <c r="AF99" s="6">
        <v>42762.441284722219</v>
      </c>
      <c r="AG99" s="6" t="s">
        <v>2997</v>
      </c>
      <c r="AH99" s="6" t="s">
        <v>2997</v>
      </c>
      <c r="AI99" s="6" t="s">
        <v>2997</v>
      </c>
      <c r="AJ99">
        <v>1</v>
      </c>
      <c r="AK99" s="5">
        <v>7.0601851851859188E-4</v>
      </c>
      <c r="AL99" s="5" t="s">
        <v>2997</v>
      </c>
      <c r="AM99" s="5" t="s">
        <v>2997</v>
      </c>
      <c r="AN99" s="5" t="s">
        <v>2997</v>
      </c>
      <c r="AO99" s="12">
        <v>1.0166666666666666</v>
      </c>
      <c r="AP99" s="12"/>
      <c r="AQ99" s="12"/>
      <c r="AR99" s="12"/>
      <c r="AS99" t="s">
        <v>3007</v>
      </c>
      <c r="AT99" s="5" t="e">
        <f>VLOOKUP(C99,#REF!,3,0)</f>
        <v>#REF!</v>
      </c>
      <c r="AU99" t="e">
        <f>VLOOKUP(C99,#REF!,6,0)</f>
        <v>#REF!</v>
      </c>
      <c r="AV99" s="38">
        <v>0.49722222222222223</v>
      </c>
      <c r="AW99" s="38">
        <v>0.49722222222222223</v>
      </c>
      <c r="AY99" s="41" t="e">
        <f t="shared" si="62"/>
        <v>#REF!</v>
      </c>
      <c r="AZ99" s="41">
        <f t="shared" si="63"/>
        <v>5.6643518518518565E-2</v>
      </c>
      <c r="BA99" s="41" t="e">
        <f t="shared" si="64"/>
        <v>#REF!</v>
      </c>
      <c r="BB99" s="42" t="e">
        <f t="shared" si="65"/>
        <v>#REF!</v>
      </c>
      <c r="BC99" s="42">
        <f t="shared" si="65"/>
        <v>81.566666666666663</v>
      </c>
      <c r="BD99" s="43" t="str">
        <f t="shared" si="66"/>
        <v>NA</v>
      </c>
      <c r="BE99" s="5" t="e">
        <f t="shared" si="67"/>
        <v>#REF!</v>
      </c>
      <c r="BF99" s="42" t="e">
        <f t="shared" si="68"/>
        <v>#REF!</v>
      </c>
    </row>
    <row r="100" spans="1:58" x14ac:dyDescent="0.25">
      <c r="A100">
        <v>204</v>
      </c>
      <c r="B100" s="4">
        <v>42762</v>
      </c>
      <c r="C100" t="s">
        <v>45</v>
      </c>
      <c r="D100" s="5" t="e">
        <f>VLOOKUP(C100,#REF!,3,0)</f>
        <v>#REF!</v>
      </c>
      <c r="E100" s="5">
        <v>0.44118055555555552</v>
      </c>
      <c r="F100" s="36">
        <f t="shared" si="31"/>
        <v>10</v>
      </c>
      <c r="G100" s="5"/>
      <c r="H100" s="5"/>
      <c r="I100" s="5"/>
      <c r="J100" s="5">
        <v>0.4425115740740741</v>
      </c>
      <c r="K100" s="5"/>
      <c r="L100" s="5"/>
      <c r="M100" s="5"/>
      <c r="N100" s="5">
        <v>1.3888888888888889E-3</v>
      </c>
      <c r="O100" s="5">
        <f t="shared" si="60"/>
        <v>0.43979166666666664</v>
      </c>
      <c r="P100" s="5"/>
      <c r="Q100" s="5"/>
      <c r="R100" s="5"/>
      <c r="S100" s="5"/>
      <c r="T100" s="5"/>
      <c r="U100" s="5"/>
      <c r="V100" s="5"/>
      <c r="W100">
        <v>2</v>
      </c>
      <c r="AA100">
        <f t="shared" si="61"/>
        <v>1</v>
      </c>
      <c r="AB100" s="6">
        <v>42762.441180555557</v>
      </c>
      <c r="AC100" s="6" t="s">
        <v>2997</v>
      </c>
      <c r="AD100" s="6" t="s">
        <v>2997</v>
      </c>
      <c r="AE100" s="6" t="s">
        <v>2997</v>
      </c>
      <c r="AF100" s="6">
        <v>42762.442511574074</v>
      </c>
      <c r="AG100" s="6" t="s">
        <v>2997</v>
      </c>
      <c r="AH100" s="6" t="s">
        <v>2997</v>
      </c>
      <c r="AI100" s="6" t="s">
        <v>2997</v>
      </c>
      <c r="AJ100">
        <v>1</v>
      </c>
      <c r="AK100" s="5">
        <v>1.3310185185185786E-3</v>
      </c>
      <c r="AL100" s="5" t="s">
        <v>2997</v>
      </c>
      <c r="AM100" s="5" t="s">
        <v>2997</v>
      </c>
      <c r="AN100" s="5" t="s">
        <v>2997</v>
      </c>
      <c r="AO100" s="12">
        <v>1.9166666666666665</v>
      </c>
      <c r="AP100" s="12"/>
      <c r="AQ100" s="12"/>
      <c r="AR100" s="12"/>
      <c r="AS100" t="s">
        <v>3007</v>
      </c>
      <c r="AT100" s="5" t="s">
        <v>3040</v>
      </c>
      <c r="AU100" t="s">
        <v>3040</v>
      </c>
      <c r="AV100" s="5" t="e">
        <f>VLOOKUP(C100,#REF!,4,0)</f>
        <v>#REF!</v>
      </c>
      <c r="AW100" s="5" t="e">
        <f>VLOOKUP(C100,#REF!,6,0)</f>
        <v>#REF!</v>
      </c>
      <c r="AY100" s="41" t="e">
        <f t="shared" si="62"/>
        <v>#REF!</v>
      </c>
      <c r="AZ100" s="41" t="e">
        <f t="shared" si="63"/>
        <v>#REF!</v>
      </c>
      <c r="BA100" s="41" t="str">
        <f t="shared" si="64"/>
        <v>sin registro</v>
      </c>
      <c r="BB100" s="42" t="e">
        <f t="shared" si="65"/>
        <v>#REF!</v>
      </c>
      <c r="BC100" s="42" t="e">
        <f t="shared" si="65"/>
        <v>#REF!</v>
      </c>
      <c r="BD100" s="43" t="str">
        <f t="shared" si="66"/>
        <v>NA</v>
      </c>
      <c r="BE100" s="5" t="e">
        <f t="shared" si="67"/>
        <v>#REF!</v>
      </c>
      <c r="BF100" s="42" t="e">
        <f t="shared" si="68"/>
        <v>#REF!</v>
      </c>
    </row>
    <row r="101" spans="1:58" hidden="1" x14ac:dyDescent="0.25">
      <c r="A101">
        <v>206</v>
      </c>
      <c r="B101" s="4">
        <v>42762</v>
      </c>
      <c r="C101" t="s">
        <v>264</v>
      </c>
      <c r="D101" s="5" t="e">
        <f>VLOOKUP(C101,#REF!,3,0)</f>
        <v>#REF!</v>
      </c>
      <c r="E101" s="5">
        <v>0.44150462962962966</v>
      </c>
      <c r="F101" s="36">
        <f t="shared" si="31"/>
        <v>10</v>
      </c>
      <c r="G101" s="5">
        <v>0.47987268518518517</v>
      </c>
      <c r="H101" s="5"/>
      <c r="I101" s="5"/>
      <c r="J101" s="5">
        <v>0.44260416666666669</v>
      </c>
      <c r="K101" s="5">
        <v>0.48085648148148147</v>
      </c>
      <c r="L101" s="5"/>
      <c r="M101" s="5"/>
      <c r="N101" s="5">
        <v>1.3888888888888889E-3</v>
      </c>
      <c r="O101" s="5">
        <f t="shared" si="60"/>
        <v>0.44011574074074078</v>
      </c>
      <c r="P101" s="5"/>
      <c r="Q101" s="5"/>
      <c r="R101" s="5"/>
      <c r="S101" s="5"/>
      <c r="T101" s="5"/>
      <c r="U101" s="5"/>
      <c r="V101" s="5"/>
      <c r="W101">
        <v>3</v>
      </c>
      <c r="X101">
        <v>3</v>
      </c>
      <c r="AA101">
        <f t="shared" si="61"/>
        <v>2</v>
      </c>
      <c r="AB101" s="6">
        <v>42762.441504629627</v>
      </c>
      <c r="AC101" s="6">
        <v>42762.479872685188</v>
      </c>
      <c r="AD101" s="6" t="s">
        <v>2997</v>
      </c>
      <c r="AE101" s="6" t="s">
        <v>2997</v>
      </c>
      <c r="AF101" s="6">
        <v>42762.442604166667</v>
      </c>
      <c r="AG101" s="6">
        <v>42762.480856481481</v>
      </c>
      <c r="AH101" s="6" t="s">
        <v>2997</v>
      </c>
      <c r="AI101" s="6" t="s">
        <v>2997</v>
      </c>
      <c r="AJ101">
        <v>2</v>
      </c>
      <c r="AK101" s="5">
        <v>1.0995370370370239E-3</v>
      </c>
      <c r="AL101" s="5">
        <v>9.8379629629630205E-4</v>
      </c>
      <c r="AM101" s="5" t="s">
        <v>2997</v>
      </c>
      <c r="AN101" s="5" t="s">
        <v>2997</v>
      </c>
      <c r="AO101" s="12">
        <v>1.5833333333333335</v>
      </c>
      <c r="AP101" s="12">
        <v>1.4166666666666667</v>
      </c>
      <c r="AQ101" s="12"/>
      <c r="AR101" s="12"/>
      <c r="AS101" t="s">
        <v>3007</v>
      </c>
      <c r="AT101" s="5" t="s">
        <v>3040</v>
      </c>
      <c r="AU101" t="s">
        <v>3040</v>
      </c>
      <c r="AV101" s="5" t="e">
        <f>VLOOKUP(C101,#REF!,4,0)</f>
        <v>#REF!</v>
      </c>
      <c r="AW101" s="5" t="e">
        <f>VLOOKUP(C101,#REF!,6,0)</f>
        <v>#REF!</v>
      </c>
      <c r="AY101" s="41" t="e">
        <f t="shared" si="62"/>
        <v>#REF!</v>
      </c>
      <c r="AZ101" s="41" t="e">
        <f t="shared" si="63"/>
        <v>#REF!</v>
      </c>
      <c r="BA101" s="41" t="str">
        <f t="shared" si="64"/>
        <v>sin registro</v>
      </c>
    </row>
    <row r="102" spans="1:58" x14ac:dyDescent="0.25">
      <c r="A102">
        <v>207</v>
      </c>
      <c r="B102" s="4">
        <v>42762</v>
      </c>
      <c r="C102" t="s">
        <v>66</v>
      </c>
      <c r="D102" s="5">
        <v>0.43958333333333338</v>
      </c>
      <c r="E102" s="5">
        <v>0.4415972222222222</v>
      </c>
      <c r="F102" s="36">
        <f t="shared" si="31"/>
        <v>10</v>
      </c>
      <c r="G102" s="5"/>
      <c r="H102" s="5"/>
      <c r="I102" s="5"/>
      <c r="J102" s="5">
        <v>0.48327546296296298</v>
      </c>
      <c r="K102" s="5"/>
      <c r="L102" s="5"/>
      <c r="M102" s="5"/>
      <c r="N102" s="5">
        <v>1.3888888888888889E-3</v>
      </c>
      <c r="O102" s="5">
        <f t="shared" si="60"/>
        <v>0.44020833333333331</v>
      </c>
      <c r="P102" s="5"/>
      <c r="Q102" s="5"/>
      <c r="R102" s="5"/>
      <c r="S102" s="5"/>
      <c r="T102" s="5"/>
      <c r="U102" s="5"/>
      <c r="V102" s="5"/>
      <c r="W102">
        <v>4</v>
      </c>
      <c r="AA102">
        <f t="shared" si="61"/>
        <v>1</v>
      </c>
      <c r="AB102" s="6">
        <v>42762.44159722222</v>
      </c>
      <c r="AC102" s="6" t="s">
        <v>2997</v>
      </c>
      <c r="AD102" s="6" t="s">
        <v>2997</v>
      </c>
      <c r="AE102" s="6" t="s">
        <v>2997</v>
      </c>
      <c r="AF102" s="6">
        <v>42762.483275462961</v>
      </c>
      <c r="AG102" s="6" t="s">
        <v>2997</v>
      </c>
      <c r="AH102" s="6" t="s">
        <v>2997</v>
      </c>
      <c r="AI102" s="6" t="s">
        <v>2997</v>
      </c>
      <c r="AJ102">
        <v>1</v>
      </c>
      <c r="AK102" s="5">
        <v>4.167824074074078E-2</v>
      </c>
      <c r="AL102" s="5" t="s">
        <v>2997</v>
      </c>
      <c r="AM102" s="5" t="s">
        <v>2997</v>
      </c>
      <c r="AN102" s="5" t="s">
        <v>2997</v>
      </c>
      <c r="AO102" s="12">
        <v>60.016666666666666</v>
      </c>
      <c r="AP102" s="12"/>
      <c r="AQ102" s="12"/>
      <c r="AR102" s="12"/>
      <c r="AS102" t="s">
        <v>3007</v>
      </c>
      <c r="AT102" s="5" t="e">
        <f>VLOOKUP(C102,#REF!,3,0)</f>
        <v>#REF!</v>
      </c>
      <c r="AU102" t="e">
        <f>VLOOKUP(C102,#REF!,6,0)</f>
        <v>#REF!</v>
      </c>
      <c r="AV102" s="5" t="e">
        <f>VLOOKUP(C102,#REF!,4,0)</f>
        <v>#REF!</v>
      </c>
      <c r="AW102" s="5" t="e">
        <f>VLOOKUP(C102,#REF!,6,0)</f>
        <v>#REF!</v>
      </c>
      <c r="AY102" s="41" t="e">
        <f t="shared" si="62"/>
        <v>#REF!</v>
      </c>
      <c r="AZ102" s="41" t="e">
        <f t="shared" si="63"/>
        <v>#REF!</v>
      </c>
      <c r="BA102" s="41" t="e">
        <f t="shared" si="64"/>
        <v>#REF!</v>
      </c>
      <c r="BB102" s="42" t="e">
        <f t="shared" ref="BB102:BC112" si="69">HOUR(AY102)*60+MINUTE(AY102)+SECOND(AY102)/60</f>
        <v>#REF!</v>
      </c>
      <c r="BC102" s="42" t="e">
        <f t="shared" si="69"/>
        <v>#REF!</v>
      </c>
      <c r="BD102" s="43" t="str">
        <f t="shared" ref="BD102:BD112" si="70">IFERROR(HOUR(BA102)*60+MINUTE(BA102)+SECOND(BA102)/60,"NA")</f>
        <v>NA</v>
      </c>
      <c r="BE102" s="5">
        <f t="shared" ref="BE102:BE112" si="71">E102-D102</f>
        <v>2.0138888888888151E-3</v>
      </c>
      <c r="BF102" s="42">
        <f t="shared" ref="BF102:BF112" si="72">HOUR(BE102)*60+MINUTE(BE102)+SECOND(BE102)/60</f>
        <v>2.9</v>
      </c>
    </row>
    <row r="103" spans="1:58" x14ac:dyDescent="0.25">
      <c r="A103">
        <v>208</v>
      </c>
      <c r="B103" s="4">
        <v>42762</v>
      </c>
      <c r="C103" t="s">
        <v>481</v>
      </c>
      <c r="D103" s="5" t="e">
        <f>VLOOKUP(C103,#REF!,3,0)</f>
        <v>#REF!</v>
      </c>
      <c r="E103" s="5">
        <v>0.44177083333333328</v>
      </c>
      <c r="F103" s="36">
        <f t="shared" si="31"/>
        <v>10</v>
      </c>
      <c r="G103" s="5"/>
      <c r="H103" s="5"/>
      <c r="I103" s="5"/>
      <c r="J103" s="5">
        <v>0.44259259259259259</v>
      </c>
      <c r="K103" s="5"/>
      <c r="L103" s="5"/>
      <c r="M103" s="5"/>
      <c r="N103" s="5">
        <v>1.3888888888888889E-3</v>
      </c>
      <c r="O103" s="5">
        <f t="shared" si="60"/>
        <v>0.4403819444444444</v>
      </c>
      <c r="P103" s="5"/>
      <c r="Q103" s="5"/>
      <c r="R103" s="5"/>
      <c r="S103" s="5"/>
      <c r="T103" s="5"/>
      <c r="U103" s="5"/>
      <c r="V103" s="5"/>
      <c r="W103">
        <v>4</v>
      </c>
      <c r="AA103">
        <f t="shared" si="61"/>
        <v>1</v>
      </c>
      <c r="AB103" s="6">
        <v>42762.441770833335</v>
      </c>
      <c r="AC103" s="6" t="s">
        <v>2997</v>
      </c>
      <c r="AD103" s="6" t="s">
        <v>2997</v>
      </c>
      <c r="AE103" s="6" t="s">
        <v>2997</v>
      </c>
      <c r="AF103" s="6">
        <v>42762.44259259259</v>
      </c>
      <c r="AG103" s="6" t="s">
        <v>2997</v>
      </c>
      <c r="AH103" s="6" t="s">
        <v>2997</v>
      </c>
      <c r="AI103" s="6" t="s">
        <v>2997</v>
      </c>
      <c r="AJ103">
        <v>1</v>
      </c>
      <c r="AK103" s="5">
        <v>8.217592592593137E-4</v>
      </c>
      <c r="AL103" s="5" t="s">
        <v>2997</v>
      </c>
      <c r="AM103" s="5" t="s">
        <v>2997</v>
      </c>
      <c r="AN103" s="5" t="s">
        <v>2997</v>
      </c>
      <c r="AO103" s="12">
        <v>1.1833333333333333</v>
      </c>
      <c r="AP103" s="12"/>
      <c r="AQ103" s="12"/>
      <c r="AR103" s="12"/>
      <c r="AS103" t="s">
        <v>3007</v>
      </c>
      <c r="AT103" s="5">
        <v>0.50726851851851851</v>
      </c>
      <c r="AU103">
        <v>1</v>
      </c>
      <c r="AV103" s="5" t="e">
        <f>VLOOKUP(C103,#REF!,4,0)</f>
        <v>#REF!</v>
      </c>
      <c r="AW103" s="5" t="e">
        <f>VLOOKUP(C103,#REF!,6,0)</f>
        <v>#REF!</v>
      </c>
      <c r="AY103" s="41" t="e">
        <f t="shared" si="62"/>
        <v>#REF!</v>
      </c>
      <c r="AZ103" s="41" t="e">
        <f t="shared" si="63"/>
        <v>#REF!</v>
      </c>
      <c r="BA103" s="41" t="e">
        <f t="shared" si="64"/>
        <v>#REF!</v>
      </c>
      <c r="BB103" s="42" t="e">
        <f t="shared" si="69"/>
        <v>#REF!</v>
      </c>
      <c r="BC103" s="42" t="e">
        <f t="shared" si="69"/>
        <v>#REF!</v>
      </c>
      <c r="BD103" s="43" t="str">
        <f t="shared" si="70"/>
        <v>NA</v>
      </c>
      <c r="BE103" s="5" t="e">
        <f t="shared" si="71"/>
        <v>#REF!</v>
      </c>
      <c r="BF103" s="42" t="e">
        <f t="shared" si="72"/>
        <v>#REF!</v>
      </c>
    </row>
    <row r="104" spans="1:58" x14ac:dyDescent="0.25">
      <c r="A104">
        <v>209</v>
      </c>
      <c r="B104" s="4">
        <v>42762</v>
      </c>
      <c r="C104" t="s">
        <v>206</v>
      </c>
      <c r="D104" s="5" t="e">
        <f>VLOOKUP(C104,#REF!,3,0)</f>
        <v>#REF!</v>
      </c>
      <c r="E104" s="5">
        <v>0.44218750000000001</v>
      </c>
      <c r="F104" s="36">
        <f t="shared" si="31"/>
        <v>10</v>
      </c>
      <c r="G104" s="5"/>
      <c r="H104" s="5"/>
      <c r="I104" s="5"/>
      <c r="J104" s="5">
        <v>0.44239583333333332</v>
      </c>
      <c r="K104" s="5"/>
      <c r="L104" s="5"/>
      <c r="M104" s="5"/>
      <c r="N104" s="5">
        <v>1.3888888888888889E-3</v>
      </c>
      <c r="O104" s="5">
        <f t="shared" si="60"/>
        <v>0.44079861111111113</v>
      </c>
      <c r="P104" s="5"/>
      <c r="Q104" s="5"/>
      <c r="R104" s="5"/>
      <c r="S104" s="5"/>
      <c r="T104" s="5"/>
      <c r="U104" s="5"/>
      <c r="V104" s="5"/>
      <c r="W104">
        <v>5</v>
      </c>
      <c r="AA104">
        <f t="shared" si="61"/>
        <v>1</v>
      </c>
      <c r="AB104" s="6">
        <v>42762.442187499997</v>
      </c>
      <c r="AC104" s="6" t="s">
        <v>2997</v>
      </c>
      <c r="AD104" s="6" t="s">
        <v>2997</v>
      </c>
      <c r="AE104" s="6" t="s">
        <v>2997</v>
      </c>
      <c r="AF104" s="6">
        <v>42762.442395833335</v>
      </c>
      <c r="AG104" s="6" t="s">
        <v>2997</v>
      </c>
      <c r="AH104" s="6" t="s">
        <v>2997</v>
      </c>
      <c r="AI104" s="6" t="s">
        <v>2997</v>
      </c>
      <c r="AJ104">
        <v>1</v>
      </c>
      <c r="AK104" s="5">
        <v>2.0833333333331039E-4</v>
      </c>
      <c r="AL104" s="5" t="s">
        <v>2997</v>
      </c>
      <c r="AM104" s="5" t="s">
        <v>2997</v>
      </c>
      <c r="AN104" s="5" t="s">
        <v>2997</v>
      </c>
      <c r="AO104" s="12">
        <v>0.3</v>
      </c>
      <c r="AP104" s="12"/>
      <c r="AQ104" s="12"/>
      <c r="AR104" s="12"/>
      <c r="AS104" t="s">
        <v>3007</v>
      </c>
      <c r="AT104" s="5" t="e">
        <f>VLOOKUP(C104,#REF!,3,0)</f>
        <v>#REF!</v>
      </c>
      <c r="AU104" t="e">
        <f>VLOOKUP(C104,#REF!,6,0)</f>
        <v>#REF!</v>
      </c>
      <c r="AV104" s="38">
        <v>0.47222222222222227</v>
      </c>
      <c r="AW104" s="38">
        <v>0.47222222222222227</v>
      </c>
      <c r="AY104" s="41" t="e">
        <f t="shared" si="62"/>
        <v>#REF!</v>
      </c>
      <c r="AZ104" s="41">
        <f t="shared" si="63"/>
        <v>3.0034722222222254E-2</v>
      </c>
      <c r="BA104" s="41" t="e">
        <f t="shared" si="64"/>
        <v>#REF!</v>
      </c>
      <c r="BB104" s="42" t="e">
        <f t="shared" si="69"/>
        <v>#REF!</v>
      </c>
      <c r="BC104" s="42">
        <f t="shared" si="69"/>
        <v>43.25</v>
      </c>
      <c r="BD104" s="43" t="str">
        <f t="shared" si="70"/>
        <v>NA</v>
      </c>
      <c r="BE104" s="5" t="e">
        <f t="shared" si="71"/>
        <v>#REF!</v>
      </c>
      <c r="BF104" s="42" t="e">
        <f t="shared" si="72"/>
        <v>#REF!</v>
      </c>
    </row>
    <row r="105" spans="1:58" x14ac:dyDescent="0.25">
      <c r="A105">
        <v>210</v>
      </c>
      <c r="B105" s="4">
        <v>42762</v>
      </c>
      <c r="C105" t="s">
        <v>46</v>
      </c>
      <c r="D105" s="5" t="e">
        <f>VLOOKUP(C105,#REF!,3,0)</f>
        <v>#REF!</v>
      </c>
      <c r="E105" s="5">
        <v>0.44267361111111114</v>
      </c>
      <c r="F105" s="36">
        <f t="shared" si="31"/>
        <v>10</v>
      </c>
      <c r="G105" s="5"/>
      <c r="H105" s="5"/>
      <c r="I105" s="5"/>
      <c r="J105" s="5">
        <v>0.44271990740740735</v>
      </c>
      <c r="K105" s="5"/>
      <c r="L105" s="5"/>
      <c r="M105" s="5"/>
      <c r="N105" s="5">
        <v>1.3888888888888889E-3</v>
      </c>
      <c r="O105" s="5">
        <f t="shared" si="60"/>
        <v>0.44128472222222226</v>
      </c>
      <c r="P105" s="5"/>
      <c r="Q105" s="5"/>
      <c r="R105" s="5"/>
      <c r="S105" s="5"/>
      <c r="T105" s="5"/>
      <c r="U105" s="5"/>
      <c r="V105" s="5"/>
      <c r="W105">
        <v>2</v>
      </c>
      <c r="AA105">
        <f t="shared" si="61"/>
        <v>1</v>
      </c>
      <c r="AB105" s="6">
        <v>42762.442673611113</v>
      </c>
      <c r="AC105" s="6" t="s">
        <v>2997</v>
      </c>
      <c r="AD105" s="6" t="s">
        <v>2997</v>
      </c>
      <c r="AE105" s="6" t="s">
        <v>2997</v>
      </c>
      <c r="AF105" s="6">
        <v>42762.442719907405</v>
      </c>
      <c r="AG105" s="6" t="s">
        <v>2997</v>
      </c>
      <c r="AH105" s="6" t="s">
        <v>2997</v>
      </c>
      <c r="AI105" s="6" t="s">
        <v>2997</v>
      </c>
      <c r="AJ105">
        <v>1</v>
      </c>
      <c r="AK105" s="5">
        <v>4.6296296296211015E-5</v>
      </c>
      <c r="AL105" s="5" t="s">
        <v>2997</v>
      </c>
      <c r="AM105" s="5" t="s">
        <v>2997</v>
      </c>
      <c r="AN105" s="5" t="s">
        <v>2997</v>
      </c>
      <c r="AO105" s="12">
        <v>6.6666666666666666E-2</v>
      </c>
      <c r="AP105" s="12"/>
      <c r="AQ105" s="12"/>
      <c r="AR105" s="12"/>
      <c r="AS105" t="s">
        <v>3007</v>
      </c>
      <c r="AT105" s="5" t="s">
        <v>3040</v>
      </c>
      <c r="AU105" t="s">
        <v>3040</v>
      </c>
      <c r="AV105" s="38">
        <v>0.60069444444444442</v>
      </c>
      <c r="AW105" s="38">
        <v>0.60069444444444442</v>
      </c>
      <c r="AY105" s="41" t="e">
        <f t="shared" si="62"/>
        <v>#REF!</v>
      </c>
      <c r="AZ105" s="41">
        <f t="shared" si="63"/>
        <v>0.15802083333333328</v>
      </c>
      <c r="BA105" s="41" t="str">
        <f t="shared" si="64"/>
        <v>sin registro</v>
      </c>
      <c r="BB105" s="42" t="e">
        <f t="shared" si="69"/>
        <v>#REF!</v>
      </c>
      <c r="BC105" s="42">
        <f t="shared" si="69"/>
        <v>227.55</v>
      </c>
      <c r="BD105" s="43" t="str">
        <f t="shared" si="70"/>
        <v>NA</v>
      </c>
      <c r="BE105" s="5" t="e">
        <f t="shared" si="71"/>
        <v>#REF!</v>
      </c>
      <c r="BF105" s="42" t="e">
        <f t="shared" si="72"/>
        <v>#REF!</v>
      </c>
    </row>
    <row r="106" spans="1:58" x14ac:dyDescent="0.25">
      <c r="A106">
        <v>214</v>
      </c>
      <c r="B106" s="4">
        <v>42762</v>
      </c>
      <c r="C106" t="s">
        <v>482</v>
      </c>
      <c r="D106" s="5" t="e">
        <f>VLOOKUP(C106,#REF!,3,0)</f>
        <v>#REF!</v>
      </c>
      <c r="E106" s="5">
        <v>0.44391203703703702</v>
      </c>
      <c r="F106" s="36">
        <f t="shared" si="31"/>
        <v>10</v>
      </c>
      <c r="G106" s="5"/>
      <c r="H106" s="5"/>
      <c r="I106" s="5"/>
      <c r="J106" s="5">
        <v>0.44473379629629628</v>
      </c>
      <c r="K106" s="5"/>
      <c r="L106" s="5"/>
      <c r="M106" s="5"/>
      <c r="N106" s="5">
        <v>1.3888888888888889E-3</v>
      </c>
      <c r="O106" s="5">
        <f t="shared" si="60"/>
        <v>0.44252314814814814</v>
      </c>
      <c r="P106" s="5"/>
      <c r="Q106" s="5"/>
      <c r="R106" s="5"/>
      <c r="S106" s="5"/>
      <c r="T106" s="5"/>
      <c r="U106" s="5"/>
      <c r="V106" s="5"/>
      <c r="W106">
        <v>4</v>
      </c>
      <c r="AA106">
        <f t="shared" si="61"/>
        <v>1</v>
      </c>
      <c r="AB106" s="6">
        <v>42762.443912037037</v>
      </c>
      <c r="AC106" s="6" t="s">
        <v>2997</v>
      </c>
      <c r="AD106" s="6" t="s">
        <v>2997</v>
      </c>
      <c r="AE106" s="6" t="s">
        <v>2997</v>
      </c>
      <c r="AF106" s="6">
        <v>42762.444733796299</v>
      </c>
      <c r="AG106" s="6" t="s">
        <v>2997</v>
      </c>
      <c r="AH106" s="6" t="s">
        <v>2997</v>
      </c>
      <c r="AI106" s="6" t="s">
        <v>2997</v>
      </c>
      <c r="AJ106">
        <v>1</v>
      </c>
      <c r="AK106" s="5">
        <v>8.2175925925925819E-4</v>
      </c>
      <c r="AL106" s="5" t="s">
        <v>2997</v>
      </c>
      <c r="AM106" s="5" t="s">
        <v>2997</v>
      </c>
      <c r="AN106" s="5" t="s">
        <v>2997</v>
      </c>
      <c r="AO106" s="12">
        <v>1.1833333333333333</v>
      </c>
      <c r="AP106" s="12"/>
      <c r="AQ106" s="12"/>
      <c r="AR106" s="12"/>
      <c r="AS106" t="s">
        <v>3007</v>
      </c>
      <c r="AT106" s="5">
        <v>0.53923611111111114</v>
      </c>
      <c r="AU106" t="e">
        <f>VLOOKUP(C106,#REF!,6,0)</f>
        <v>#REF!</v>
      </c>
      <c r="AV106" s="5" t="e">
        <f>VLOOKUP(C106,#REF!,4,0)</f>
        <v>#REF!</v>
      </c>
      <c r="AW106" s="5" t="e">
        <f>VLOOKUP(C106,#REF!,6,0)</f>
        <v>#REF!</v>
      </c>
      <c r="AY106" s="41" t="e">
        <f t="shared" si="62"/>
        <v>#REF!</v>
      </c>
      <c r="AZ106" s="41" t="e">
        <f t="shared" si="63"/>
        <v>#REF!</v>
      </c>
      <c r="BA106" s="41" t="e">
        <f t="shared" si="64"/>
        <v>#REF!</v>
      </c>
      <c r="BB106" s="42" t="e">
        <f t="shared" si="69"/>
        <v>#REF!</v>
      </c>
      <c r="BC106" s="42" t="e">
        <f t="shared" si="69"/>
        <v>#REF!</v>
      </c>
      <c r="BD106" s="43" t="str">
        <f t="shared" si="70"/>
        <v>NA</v>
      </c>
      <c r="BE106" s="5" t="e">
        <f t="shared" si="71"/>
        <v>#REF!</v>
      </c>
      <c r="BF106" s="42" t="e">
        <f t="shared" si="72"/>
        <v>#REF!</v>
      </c>
    </row>
    <row r="107" spans="1:58" x14ac:dyDescent="0.25">
      <c r="A107">
        <v>215</v>
      </c>
      <c r="B107" s="4">
        <v>42762</v>
      </c>
      <c r="C107" t="s">
        <v>266</v>
      </c>
      <c r="D107" s="5" t="e">
        <f>VLOOKUP(C107,#REF!,3,0)</f>
        <v>#REF!</v>
      </c>
      <c r="E107" s="5">
        <v>0.44428240740740743</v>
      </c>
      <c r="F107" s="36">
        <f t="shared" si="31"/>
        <v>10</v>
      </c>
      <c r="G107" s="5"/>
      <c r="H107" s="5"/>
      <c r="I107" s="5"/>
      <c r="J107" s="5">
        <v>0.44567129629629632</v>
      </c>
      <c r="K107" s="5"/>
      <c r="L107" s="5"/>
      <c r="M107" s="5"/>
      <c r="N107" s="5">
        <v>1.3888888888888889E-3</v>
      </c>
      <c r="O107" s="5">
        <f t="shared" si="60"/>
        <v>0.44289351851851855</v>
      </c>
      <c r="P107" s="5"/>
      <c r="Q107" s="5"/>
      <c r="R107" s="5"/>
      <c r="S107" s="5"/>
      <c r="T107" s="5"/>
      <c r="U107" s="5"/>
      <c r="V107" s="5"/>
      <c r="W107">
        <v>3</v>
      </c>
      <c r="AA107">
        <f t="shared" si="61"/>
        <v>1</v>
      </c>
      <c r="AB107" s="6">
        <v>42762.444282407407</v>
      </c>
      <c r="AC107" s="6" t="s">
        <v>2997</v>
      </c>
      <c r="AD107" s="6" t="s">
        <v>2997</v>
      </c>
      <c r="AE107" s="6" t="s">
        <v>2997</v>
      </c>
      <c r="AF107" s="6">
        <v>42762.445671296293</v>
      </c>
      <c r="AG107" s="6" t="s">
        <v>2997</v>
      </c>
      <c r="AH107" s="6" t="s">
        <v>2997</v>
      </c>
      <c r="AI107" s="6" t="s">
        <v>2997</v>
      </c>
      <c r="AJ107">
        <v>1</v>
      </c>
      <c r="AK107" s="5">
        <v>1.388888888888884E-3</v>
      </c>
      <c r="AL107" s="5" t="s">
        <v>2997</v>
      </c>
      <c r="AM107" s="5" t="s">
        <v>2997</v>
      </c>
      <c r="AN107" s="5" t="s">
        <v>2997</v>
      </c>
      <c r="AO107" s="12">
        <v>2</v>
      </c>
      <c r="AP107" s="12"/>
      <c r="AQ107" s="12"/>
      <c r="AR107" s="12"/>
      <c r="AS107" t="s">
        <v>3007</v>
      </c>
      <c r="AT107" s="5" t="s">
        <v>3040</v>
      </c>
      <c r="AU107" t="s">
        <v>3040</v>
      </c>
      <c r="AV107" s="5" t="e">
        <f>VLOOKUP(C107,#REF!,4,0)</f>
        <v>#REF!</v>
      </c>
      <c r="AW107" s="5" t="e">
        <f>VLOOKUP(C107,#REF!,6,0)</f>
        <v>#REF!</v>
      </c>
      <c r="AY107" s="41" t="e">
        <f t="shared" si="62"/>
        <v>#REF!</v>
      </c>
      <c r="AZ107" s="41" t="e">
        <f t="shared" si="63"/>
        <v>#REF!</v>
      </c>
      <c r="BA107" s="41" t="str">
        <f t="shared" si="64"/>
        <v>sin registro</v>
      </c>
      <c r="BB107" s="42" t="e">
        <f t="shared" si="69"/>
        <v>#REF!</v>
      </c>
      <c r="BC107" s="42" t="e">
        <f t="shared" si="69"/>
        <v>#REF!</v>
      </c>
      <c r="BD107" s="43" t="str">
        <f t="shared" si="70"/>
        <v>NA</v>
      </c>
      <c r="BE107" s="5" t="e">
        <f t="shared" si="71"/>
        <v>#REF!</v>
      </c>
      <c r="BF107" s="42" t="e">
        <f t="shared" si="72"/>
        <v>#REF!</v>
      </c>
    </row>
    <row r="108" spans="1:58" x14ac:dyDescent="0.25">
      <c r="A108">
        <v>216</v>
      </c>
      <c r="B108" s="4">
        <v>42762</v>
      </c>
      <c r="C108" t="s">
        <v>741</v>
      </c>
      <c r="D108" s="5" t="e">
        <f>VLOOKUP(C108,#REF!,3,0)</f>
        <v>#REF!</v>
      </c>
      <c r="E108" s="5">
        <v>0.44489583333333332</v>
      </c>
      <c r="F108" s="36">
        <f t="shared" si="31"/>
        <v>10</v>
      </c>
      <c r="G108" s="5"/>
      <c r="H108" s="5"/>
      <c r="I108" s="5"/>
      <c r="J108" s="5">
        <v>0.44607638888888884</v>
      </c>
      <c r="K108" s="5"/>
      <c r="L108" s="5"/>
      <c r="M108" s="5"/>
      <c r="N108" s="5">
        <v>1.3888888888888889E-3</v>
      </c>
      <c r="O108" s="5">
        <f t="shared" si="60"/>
        <v>0.44350694444444444</v>
      </c>
      <c r="P108" s="5"/>
      <c r="Q108" s="5"/>
      <c r="R108" s="5"/>
      <c r="S108" s="5"/>
      <c r="T108" s="5"/>
      <c r="U108" s="5"/>
      <c r="V108" s="5"/>
      <c r="W108">
        <v>4</v>
      </c>
      <c r="AA108">
        <f t="shared" si="61"/>
        <v>1</v>
      </c>
      <c r="AB108" s="6">
        <v>42762.444895833331</v>
      </c>
      <c r="AC108" s="6" t="s">
        <v>2997</v>
      </c>
      <c r="AD108" s="6" t="s">
        <v>2997</v>
      </c>
      <c r="AE108" s="6" t="s">
        <v>2997</v>
      </c>
      <c r="AF108" s="6">
        <v>42762.446076388886</v>
      </c>
      <c r="AG108" s="6" t="s">
        <v>2997</v>
      </c>
      <c r="AH108" s="6" t="s">
        <v>2997</v>
      </c>
      <c r="AI108" s="6" t="s">
        <v>2997</v>
      </c>
      <c r="AJ108">
        <v>1</v>
      </c>
      <c r="AK108" s="5">
        <v>1.1805555555555181E-3</v>
      </c>
      <c r="AL108" s="5" t="s">
        <v>2997</v>
      </c>
      <c r="AM108" s="5" t="s">
        <v>2997</v>
      </c>
      <c r="AN108" s="5" t="s">
        <v>2997</v>
      </c>
      <c r="AO108" s="12">
        <v>1.7</v>
      </c>
      <c r="AP108" s="12"/>
      <c r="AQ108" s="12"/>
      <c r="AR108" s="12"/>
      <c r="AS108" t="s">
        <v>3007</v>
      </c>
      <c r="AT108" s="5" t="e">
        <f>VLOOKUP(C108,#REF!,3,0)</f>
        <v>#REF!</v>
      </c>
      <c r="AU108" t="e">
        <f>VLOOKUP(C108,#REF!,6,0)</f>
        <v>#REF!</v>
      </c>
      <c r="AV108" s="5" t="e">
        <f>VLOOKUP(C108,#REF!,4,0)</f>
        <v>#REF!</v>
      </c>
      <c r="AW108" s="5" t="e">
        <f>VLOOKUP(C108,#REF!,6,0)</f>
        <v>#REF!</v>
      </c>
      <c r="AY108" s="41" t="e">
        <f t="shared" si="62"/>
        <v>#REF!</v>
      </c>
      <c r="AZ108" s="41" t="e">
        <f t="shared" si="63"/>
        <v>#REF!</v>
      </c>
      <c r="BA108" s="41" t="e">
        <f t="shared" si="64"/>
        <v>#REF!</v>
      </c>
      <c r="BB108" s="42" t="e">
        <f t="shared" si="69"/>
        <v>#REF!</v>
      </c>
      <c r="BC108" s="42" t="e">
        <f t="shared" si="69"/>
        <v>#REF!</v>
      </c>
      <c r="BD108" s="43" t="str">
        <f t="shared" si="70"/>
        <v>NA</v>
      </c>
      <c r="BE108" s="5" t="e">
        <f t="shared" si="71"/>
        <v>#REF!</v>
      </c>
      <c r="BF108" s="42" t="e">
        <f t="shared" si="72"/>
        <v>#REF!</v>
      </c>
    </row>
    <row r="109" spans="1:58" x14ac:dyDescent="0.25">
      <c r="A109">
        <v>217</v>
      </c>
      <c r="B109" s="4">
        <v>42762</v>
      </c>
      <c r="C109" t="s">
        <v>682</v>
      </c>
      <c r="D109" s="5" t="e">
        <f>VLOOKUP(C109,#REF!,3,0)</f>
        <v>#REF!</v>
      </c>
      <c r="E109" s="5">
        <v>0.44490740740740736</v>
      </c>
      <c r="F109" s="36">
        <f t="shared" si="31"/>
        <v>10</v>
      </c>
      <c r="G109" s="5"/>
      <c r="H109" s="5"/>
      <c r="I109" s="5"/>
      <c r="J109" s="5">
        <v>0.44585648148148144</v>
      </c>
      <c r="K109" s="5"/>
      <c r="L109" s="5"/>
      <c r="M109" s="5"/>
      <c r="N109" s="5">
        <v>1.3888888888888889E-3</v>
      </c>
      <c r="O109" s="5">
        <f t="shared" si="60"/>
        <v>0.44351851851851848</v>
      </c>
      <c r="P109" s="5"/>
      <c r="Q109" s="5"/>
      <c r="R109" s="5"/>
      <c r="S109" s="5"/>
      <c r="T109" s="5"/>
      <c r="U109" s="5"/>
      <c r="V109" s="5"/>
      <c r="W109">
        <v>5</v>
      </c>
      <c r="AA109">
        <f t="shared" si="61"/>
        <v>1</v>
      </c>
      <c r="AB109" s="6">
        <v>42762.444907407407</v>
      </c>
      <c r="AC109" s="6" t="s">
        <v>2997</v>
      </c>
      <c r="AD109" s="6" t="s">
        <v>2997</v>
      </c>
      <c r="AE109" s="6" t="s">
        <v>2997</v>
      </c>
      <c r="AF109" s="6">
        <v>42762.445856481485</v>
      </c>
      <c r="AG109" s="6" t="s">
        <v>2997</v>
      </c>
      <c r="AH109" s="6" t="s">
        <v>2997</v>
      </c>
      <c r="AI109" s="6" t="s">
        <v>2997</v>
      </c>
      <c r="AJ109">
        <v>1</v>
      </c>
      <c r="AK109" s="5">
        <v>9.490740740740744E-4</v>
      </c>
      <c r="AL109" s="5" t="s">
        <v>2997</v>
      </c>
      <c r="AM109" s="5" t="s">
        <v>2997</v>
      </c>
      <c r="AN109" s="5" t="s">
        <v>2997</v>
      </c>
      <c r="AO109" s="12">
        <v>1.3666666666666667</v>
      </c>
      <c r="AP109" s="12"/>
      <c r="AQ109" s="12"/>
      <c r="AR109" s="12"/>
      <c r="AS109" t="s">
        <v>3007</v>
      </c>
      <c r="AT109" s="5" t="e">
        <f>VLOOKUP(C109,#REF!,3,0)</f>
        <v>#REF!</v>
      </c>
      <c r="AU109" t="e">
        <f>VLOOKUP(C109,#REF!,6,0)</f>
        <v>#REF!</v>
      </c>
      <c r="AV109" s="5" t="e">
        <f>VLOOKUP(C109,#REF!,4,0)</f>
        <v>#REF!</v>
      </c>
      <c r="AW109" s="5" t="e">
        <f>VLOOKUP(C109,#REF!,6,0)</f>
        <v>#REF!</v>
      </c>
      <c r="AY109" s="41" t="e">
        <f t="shared" si="62"/>
        <v>#REF!</v>
      </c>
      <c r="AZ109" s="41" t="e">
        <f t="shared" si="63"/>
        <v>#REF!</v>
      </c>
      <c r="BA109" s="41" t="e">
        <f t="shared" si="64"/>
        <v>#REF!</v>
      </c>
      <c r="BB109" s="42" t="e">
        <f t="shared" si="69"/>
        <v>#REF!</v>
      </c>
      <c r="BC109" s="42" t="e">
        <f t="shared" si="69"/>
        <v>#REF!</v>
      </c>
      <c r="BD109" s="43" t="str">
        <f t="shared" si="70"/>
        <v>NA</v>
      </c>
      <c r="BE109" s="5" t="e">
        <f t="shared" si="71"/>
        <v>#REF!</v>
      </c>
      <c r="BF109" s="42" t="e">
        <f t="shared" si="72"/>
        <v>#REF!</v>
      </c>
    </row>
    <row r="110" spans="1:58" x14ac:dyDescent="0.25">
      <c r="A110">
        <v>219</v>
      </c>
      <c r="B110" s="4">
        <v>42762</v>
      </c>
      <c r="C110" t="s">
        <v>48</v>
      </c>
      <c r="D110" s="5" t="e">
        <f>VLOOKUP(C110,#REF!,3,0)</f>
        <v>#REF!</v>
      </c>
      <c r="E110" s="5">
        <v>0.44574074074074077</v>
      </c>
      <c r="F110" s="36">
        <f t="shared" si="31"/>
        <v>10</v>
      </c>
      <c r="G110" s="5"/>
      <c r="H110" s="5"/>
      <c r="I110" s="5"/>
      <c r="J110" s="5">
        <v>0.44668981481481485</v>
      </c>
      <c r="K110" s="5"/>
      <c r="L110" s="5"/>
      <c r="M110" s="5"/>
      <c r="N110" s="5">
        <v>1.3888888888888889E-3</v>
      </c>
      <c r="O110" s="5">
        <f t="shared" si="60"/>
        <v>0.44435185185185189</v>
      </c>
      <c r="P110" s="5"/>
      <c r="Q110" s="5"/>
      <c r="R110" s="5"/>
      <c r="S110" s="5"/>
      <c r="T110" s="5"/>
      <c r="U110" s="5"/>
      <c r="V110" s="5"/>
      <c r="W110">
        <v>2</v>
      </c>
      <c r="AA110">
        <f t="shared" si="61"/>
        <v>1</v>
      </c>
      <c r="AB110" s="6">
        <v>42762.445740740739</v>
      </c>
      <c r="AC110" s="6" t="s">
        <v>2997</v>
      </c>
      <c r="AD110" s="6" t="s">
        <v>2997</v>
      </c>
      <c r="AE110" s="6" t="s">
        <v>2997</v>
      </c>
      <c r="AF110" s="6">
        <v>42762.446689814817</v>
      </c>
      <c r="AG110" s="6" t="s">
        <v>2997</v>
      </c>
      <c r="AH110" s="6" t="s">
        <v>2997</v>
      </c>
      <c r="AI110" s="6" t="s">
        <v>2997</v>
      </c>
      <c r="AJ110">
        <v>1</v>
      </c>
      <c r="AK110" s="5">
        <v>9.490740740740744E-4</v>
      </c>
      <c r="AL110" s="5" t="s">
        <v>2997</v>
      </c>
      <c r="AM110" s="5" t="s">
        <v>2997</v>
      </c>
      <c r="AN110" s="5" t="s">
        <v>2997</v>
      </c>
      <c r="AO110" s="12">
        <v>1.3666666666666667</v>
      </c>
      <c r="AP110" s="12"/>
      <c r="AQ110" s="12"/>
      <c r="AR110" s="12"/>
      <c r="AS110" t="s">
        <v>3007</v>
      </c>
      <c r="AT110" s="5" t="e">
        <f>VLOOKUP(C110,#REF!,3,0)</f>
        <v>#REF!</v>
      </c>
      <c r="AU110" t="e">
        <f>VLOOKUP(C110,#REF!,6,0)</f>
        <v>#REF!</v>
      </c>
      <c r="AV110" s="5" t="e">
        <f>VLOOKUP(C110,#REF!,4,0)</f>
        <v>#REF!</v>
      </c>
      <c r="AW110" s="5" t="e">
        <f>VLOOKUP(C110,#REF!,6,0)</f>
        <v>#REF!</v>
      </c>
      <c r="AY110" s="41" t="e">
        <f t="shared" si="62"/>
        <v>#REF!</v>
      </c>
      <c r="AZ110" s="41" t="e">
        <f t="shared" si="63"/>
        <v>#REF!</v>
      </c>
      <c r="BA110" s="41" t="e">
        <f t="shared" si="64"/>
        <v>#REF!</v>
      </c>
      <c r="BB110" s="42" t="e">
        <f t="shared" si="69"/>
        <v>#REF!</v>
      </c>
      <c r="BC110" s="42" t="e">
        <f t="shared" si="69"/>
        <v>#REF!</v>
      </c>
      <c r="BD110" s="43" t="str">
        <f t="shared" si="70"/>
        <v>NA</v>
      </c>
      <c r="BE110" s="5" t="e">
        <f t="shared" si="71"/>
        <v>#REF!</v>
      </c>
      <c r="BF110" s="42" t="e">
        <f t="shared" si="72"/>
        <v>#REF!</v>
      </c>
    </row>
    <row r="111" spans="1:58" x14ac:dyDescent="0.25">
      <c r="A111">
        <v>220</v>
      </c>
      <c r="B111" s="4">
        <v>42762</v>
      </c>
      <c r="C111" t="s">
        <v>267</v>
      </c>
      <c r="D111" s="5" t="e">
        <f>VLOOKUP(C111,#REF!,3,0)</f>
        <v>#REF!</v>
      </c>
      <c r="E111" s="5">
        <v>0.44688657407407412</v>
      </c>
      <c r="F111" s="36">
        <f t="shared" si="31"/>
        <v>10</v>
      </c>
      <c r="G111" s="5"/>
      <c r="H111" s="5"/>
      <c r="I111" s="5"/>
      <c r="J111" s="5">
        <v>0.4475810185185185</v>
      </c>
      <c r="K111" s="5"/>
      <c r="L111" s="5"/>
      <c r="M111" s="5"/>
      <c r="N111" s="5">
        <v>1.3888888888888889E-3</v>
      </c>
      <c r="O111" s="5">
        <f t="shared" si="60"/>
        <v>0.44549768518518523</v>
      </c>
      <c r="P111" s="5"/>
      <c r="Q111" s="5"/>
      <c r="R111" s="5"/>
      <c r="S111" s="5"/>
      <c r="T111" s="5"/>
      <c r="U111" s="5"/>
      <c r="V111" s="5"/>
      <c r="W111">
        <v>3</v>
      </c>
      <c r="AA111">
        <f t="shared" si="61"/>
        <v>1</v>
      </c>
      <c r="AB111" s="6">
        <v>42762.446886574071</v>
      </c>
      <c r="AC111" s="6" t="s">
        <v>2997</v>
      </c>
      <c r="AD111" s="6" t="s">
        <v>2997</v>
      </c>
      <c r="AE111" s="6" t="s">
        <v>2997</v>
      </c>
      <c r="AF111" s="6">
        <v>42762.447581018518</v>
      </c>
      <c r="AG111" s="6" t="s">
        <v>2997</v>
      </c>
      <c r="AH111" s="6" t="s">
        <v>2997</v>
      </c>
      <c r="AI111" s="6" t="s">
        <v>2997</v>
      </c>
      <c r="AJ111">
        <v>1</v>
      </c>
      <c r="AK111" s="5">
        <v>6.9444444444438647E-4</v>
      </c>
      <c r="AL111" s="5" t="s">
        <v>2997</v>
      </c>
      <c r="AM111" s="5" t="s">
        <v>2997</v>
      </c>
      <c r="AN111" s="5" t="s">
        <v>2997</v>
      </c>
      <c r="AO111" s="12">
        <v>1</v>
      </c>
      <c r="AP111" s="12"/>
      <c r="AQ111" s="12"/>
      <c r="AR111" s="12"/>
      <c r="AS111" t="s">
        <v>3007</v>
      </c>
      <c r="AT111" s="5" t="e">
        <f>VLOOKUP(C111,#REF!,3,0)</f>
        <v>#REF!</v>
      </c>
      <c r="AU111" t="e">
        <f>VLOOKUP(C111,#REF!,6,0)</f>
        <v>#REF!</v>
      </c>
      <c r="AV111" s="5" t="e">
        <f>VLOOKUP(C111,#REF!,4,0)</f>
        <v>#REF!</v>
      </c>
      <c r="AW111" s="5" t="e">
        <f>VLOOKUP(C111,#REF!,6,0)</f>
        <v>#REF!</v>
      </c>
      <c r="AY111" s="41" t="e">
        <f t="shared" si="62"/>
        <v>#REF!</v>
      </c>
      <c r="AZ111" s="41" t="e">
        <f t="shared" si="63"/>
        <v>#REF!</v>
      </c>
      <c r="BA111" s="41" t="e">
        <f t="shared" si="64"/>
        <v>#REF!</v>
      </c>
      <c r="BB111" s="42" t="e">
        <f t="shared" si="69"/>
        <v>#REF!</v>
      </c>
      <c r="BC111" s="42" t="e">
        <f t="shared" si="69"/>
        <v>#REF!</v>
      </c>
      <c r="BD111" s="43" t="str">
        <f t="shared" si="70"/>
        <v>NA</v>
      </c>
      <c r="BE111" s="5" t="e">
        <f t="shared" si="71"/>
        <v>#REF!</v>
      </c>
      <c r="BF111" s="42" t="e">
        <f t="shared" si="72"/>
        <v>#REF!</v>
      </c>
    </row>
    <row r="112" spans="1:58" x14ac:dyDescent="0.25">
      <c r="A112">
        <v>221</v>
      </c>
      <c r="B112" s="4">
        <v>42762</v>
      </c>
      <c r="C112" t="s">
        <v>49</v>
      </c>
      <c r="D112" s="5" t="e">
        <f>VLOOKUP(C112,#REF!,3,0)</f>
        <v>#REF!</v>
      </c>
      <c r="E112" s="5">
        <v>0.44717592592592598</v>
      </c>
      <c r="F112" s="36">
        <f t="shared" si="31"/>
        <v>10</v>
      </c>
      <c r="G112" s="5"/>
      <c r="H112" s="5"/>
      <c r="I112" s="5"/>
      <c r="J112" s="5">
        <v>0.44813657407407409</v>
      </c>
      <c r="K112" s="5"/>
      <c r="L112" s="5"/>
      <c r="M112" s="5"/>
      <c r="N112" s="5">
        <v>1.3888888888888889E-3</v>
      </c>
      <c r="O112" s="5">
        <f t="shared" si="60"/>
        <v>0.44578703703703709</v>
      </c>
      <c r="P112" s="5"/>
      <c r="Q112" s="5"/>
      <c r="R112" s="5"/>
      <c r="S112" s="5"/>
      <c r="T112" s="5"/>
      <c r="U112" s="5"/>
      <c r="V112" s="5"/>
      <c r="W112">
        <v>2</v>
      </c>
      <c r="AA112">
        <f t="shared" si="61"/>
        <v>1</v>
      </c>
      <c r="AB112" s="6">
        <v>42762.447175925925</v>
      </c>
      <c r="AC112" s="6" t="s">
        <v>2997</v>
      </c>
      <c r="AD112" s="6" t="s">
        <v>2997</v>
      </c>
      <c r="AE112" s="6" t="s">
        <v>2997</v>
      </c>
      <c r="AF112" s="6">
        <v>42762.448136574072</v>
      </c>
      <c r="AG112" s="6" t="s">
        <v>2997</v>
      </c>
      <c r="AH112" s="6" t="s">
        <v>2997</v>
      </c>
      <c r="AI112" s="6" t="s">
        <v>2997</v>
      </c>
      <c r="AJ112">
        <v>1</v>
      </c>
      <c r="AK112" s="5">
        <v>9.6064814814811328E-4</v>
      </c>
      <c r="AL112" s="5" t="s">
        <v>2997</v>
      </c>
      <c r="AM112" s="5" t="s">
        <v>2997</v>
      </c>
      <c r="AN112" s="5" t="s">
        <v>2997</v>
      </c>
      <c r="AO112" s="12">
        <v>1.3833333333333333</v>
      </c>
      <c r="AP112" s="12"/>
      <c r="AQ112" s="12"/>
      <c r="AR112" s="12"/>
      <c r="AS112" t="s">
        <v>3007</v>
      </c>
      <c r="AT112" s="5" t="e">
        <f>VLOOKUP(C112,#REF!,3,0)</f>
        <v>#REF!</v>
      </c>
      <c r="AU112" t="e">
        <f>VLOOKUP(C112,#REF!,6,0)</f>
        <v>#REF!</v>
      </c>
      <c r="AV112" s="38">
        <v>0.58611111111111114</v>
      </c>
      <c r="AW112" s="38">
        <v>0.58611111111111114</v>
      </c>
      <c r="AY112" s="41" t="e">
        <f t="shared" si="62"/>
        <v>#REF!</v>
      </c>
      <c r="AZ112" s="41">
        <f t="shared" si="63"/>
        <v>0.13893518518518516</v>
      </c>
      <c r="BA112" s="41" t="e">
        <f t="shared" si="64"/>
        <v>#REF!</v>
      </c>
      <c r="BB112" s="42" t="e">
        <f t="shared" si="69"/>
        <v>#REF!</v>
      </c>
      <c r="BC112" s="42">
        <f t="shared" si="69"/>
        <v>200.06666666666666</v>
      </c>
      <c r="BD112" s="43" t="str">
        <f t="shared" si="70"/>
        <v>NA</v>
      </c>
      <c r="BE112" s="5" t="e">
        <f t="shared" si="71"/>
        <v>#REF!</v>
      </c>
      <c r="BF112" s="42" t="e">
        <f t="shared" si="72"/>
        <v>#REF!</v>
      </c>
    </row>
    <row r="113" spans="1:58" hidden="1" x14ac:dyDescent="0.25">
      <c r="A113">
        <v>223</v>
      </c>
      <c r="B113" s="4">
        <v>42762</v>
      </c>
      <c r="C113" t="s">
        <v>336</v>
      </c>
      <c r="D113" s="5" t="e">
        <f>VLOOKUP(C113,#REF!,3,0)</f>
        <v>#REF!</v>
      </c>
      <c r="E113" s="5">
        <v>0.44743055555555555</v>
      </c>
      <c r="F113" s="36">
        <f t="shared" si="31"/>
        <v>10</v>
      </c>
      <c r="G113" s="5"/>
      <c r="H113" s="5"/>
      <c r="I113" s="5"/>
      <c r="J113" s="5">
        <v>0.44748842592592591</v>
      </c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>
        <v>5</v>
      </c>
      <c r="AB113" s="6">
        <v>42762.447430555556</v>
      </c>
      <c r="AC113" s="6" t="s">
        <v>2997</v>
      </c>
      <c r="AD113" s="6" t="s">
        <v>2997</v>
      </c>
      <c r="AE113" s="6" t="s">
        <v>2997</v>
      </c>
      <c r="AF113" s="6">
        <v>42762.447488425925</v>
      </c>
      <c r="AG113" s="6" t="s">
        <v>2997</v>
      </c>
      <c r="AH113" s="6" t="s">
        <v>2997</v>
      </c>
      <c r="AI113" s="6" t="s">
        <v>2997</v>
      </c>
      <c r="AJ113">
        <v>1</v>
      </c>
      <c r="AK113" s="5">
        <v>5.7870370370360913E-5</v>
      </c>
      <c r="AL113" s="5" t="s">
        <v>2997</v>
      </c>
      <c r="AM113" s="5" t="s">
        <v>2997</v>
      </c>
      <c r="AN113" s="5" t="s">
        <v>2997</v>
      </c>
      <c r="AO113" s="12">
        <v>8.3333333333333329E-2</v>
      </c>
      <c r="AP113" s="12"/>
      <c r="AQ113" s="12"/>
      <c r="AR113" s="12"/>
      <c r="AS113" t="s">
        <v>3007</v>
      </c>
      <c r="AV113" s="5" t="e">
        <f>VLOOKUP(C113,#REF!,4,0)</f>
        <v>#REF!</v>
      </c>
      <c r="AW113" s="5" t="e">
        <f>VLOOKUP(C113,#REF!,6,0)</f>
        <v>#REF!</v>
      </c>
      <c r="AX113" s="15">
        <v>42762.908900462964</v>
      </c>
    </row>
    <row r="114" spans="1:58" x14ac:dyDescent="0.25">
      <c r="A114">
        <v>224</v>
      </c>
      <c r="B114" s="4">
        <v>42762</v>
      </c>
      <c r="C114" t="s">
        <v>6</v>
      </c>
      <c r="D114" s="5" t="e">
        <f>VLOOKUP(C114,#REF!,3,0)</f>
        <v>#REF!</v>
      </c>
      <c r="E114" s="5">
        <v>0.4478125</v>
      </c>
      <c r="F114" s="36">
        <f t="shared" si="31"/>
        <v>10</v>
      </c>
      <c r="G114" s="5"/>
      <c r="H114" s="5"/>
      <c r="I114" s="5"/>
      <c r="J114" s="5">
        <v>0.44798611111111114</v>
      </c>
      <c r="K114" s="5"/>
      <c r="L114" s="5"/>
      <c r="M114" s="5"/>
      <c r="N114" s="5">
        <v>1.3888888888888889E-3</v>
      </c>
      <c r="O114" s="5">
        <f t="shared" ref="O114:O135" si="73">E114-N114</f>
        <v>0.44642361111111112</v>
      </c>
      <c r="P114" s="5"/>
      <c r="Q114" s="5"/>
      <c r="R114" s="5"/>
      <c r="S114" s="5"/>
      <c r="T114" s="5"/>
      <c r="U114" s="5"/>
      <c r="V114" s="5"/>
      <c r="W114">
        <v>3</v>
      </c>
      <c r="AA114">
        <f t="shared" ref="AA114:AA135" si="74">COUNT(J114:M114)</f>
        <v>1</v>
      </c>
      <c r="AB114" s="6">
        <v>42762.447812500002</v>
      </c>
      <c r="AC114" s="6" t="s">
        <v>2997</v>
      </c>
      <c r="AD114" s="6" t="s">
        <v>2997</v>
      </c>
      <c r="AE114" s="6" t="s">
        <v>2997</v>
      </c>
      <c r="AF114" s="6">
        <v>42762.44798611111</v>
      </c>
      <c r="AG114" s="6" t="s">
        <v>2997</v>
      </c>
      <c r="AH114" s="6" t="s">
        <v>2997</v>
      </c>
      <c r="AI114" s="6" t="s">
        <v>2997</v>
      </c>
      <c r="AJ114">
        <v>1</v>
      </c>
      <c r="AK114" s="5">
        <v>1.7361111111113825E-4</v>
      </c>
      <c r="AL114" s="5" t="s">
        <v>2997</v>
      </c>
      <c r="AM114" s="5" t="s">
        <v>2997</v>
      </c>
      <c r="AN114" s="5" t="s">
        <v>2997</v>
      </c>
      <c r="AO114" s="12">
        <v>0.25</v>
      </c>
      <c r="AP114" s="12"/>
      <c r="AQ114" s="12"/>
      <c r="AR114" s="12"/>
      <c r="AS114" t="s">
        <v>3007</v>
      </c>
      <c r="AT114" s="5" t="e">
        <f>VLOOKUP(C114,#REF!,3,0)</f>
        <v>#REF!</v>
      </c>
      <c r="AU114" t="e">
        <f>VLOOKUP(C114,#REF!,6,0)</f>
        <v>#REF!</v>
      </c>
      <c r="AV114" s="38">
        <v>0.51874999999999993</v>
      </c>
      <c r="AW114" s="38">
        <v>0.51874999999999993</v>
      </c>
      <c r="AY114" s="41" t="e">
        <f t="shared" ref="AY114:AY135" si="75">AW114-D114</f>
        <v>#REF!</v>
      </c>
      <c r="AZ114" s="41">
        <f t="shared" ref="AZ114:AZ135" si="76">AW114-IF(AA114=1,E114,IF(AA114=2,G114,IF(AA114=3,H114,IF(AA114=4,I114))))</f>
        <v>7.0937499999999931E-2</v>
      </c>
      <c r="BA114" s="41" t="e">
        <f t="shared" ref="BA114:BA135" si="77">+IF(AU114=1,AV114-AT114,IF(AU114=0,"Salida sin llamada","sin registro"))</f>
        <v>#REF!</v>
      </c>
      <c r="BB114" s="42" t="e">
        <f t="shared" ref="BB114:BC125" si="78">HOUR(AY114)*60+MINUTE(AY114)+SECOND(AY114)/60</f>
        <v>#REF!</v>
      </c>
      <c r="BC114" s="42">
        <f t="shared" si="78"/>
        <v>102.15</v>
      </c>
      <c r="BD114" s="43" t="str">
        <f t="shared" ref="BD114:BD125" si="79">IFERROR(HOUR(BA114)*60+MINUTE(BA114)+SECOND(BA114)/60,"NA")</f>
        <v>NA</v>
      </c>
      <c r="BE114" s="5" t="e">
        <f t="shared" ref="BE114:BE125" si="80">E114-D114</f>
        <v>#REF!</v>
      </c>
      <c r="BF114" s="42" t="e">
        <f t="shared" ref="BF114:BF125" si="81">HOUR(BE114)*60+MINUTE(BE114)+SECOND(BE114)/60</f>
        <v>#REF!</v>
      </c>
    </row>
    <row r="115" spans="1:58" x14ac:dyDescent="0.25">
      <c r="A115">
        <v>228</v>
      </c>
      <c r="B115" s="4">
        <v>42762</v>
      </c>
      <c r="C115" t="s">
        <v>51</v>
      </c>
      <c r="D115" s="5" t="e">
        <f>VLOOKUP(C115,#REF!,3,0)</f>
        <v>#REF!</v>
      </c>
      <c r="E115" s="5">
        <v>0.45082175925925921</v>
      </c>
      <c r="F115" s="36">
        <f t="shared" si="31"/>
        <v>10</v>
      </c>
      <c r="G115" s="5"/>
      <c r="H115" s="5"/>
      <c r="I115" s="5"/>
      <c r="J115" s="5">
        <v>0.45172453703703702</v>
      </c>
      <c r="K115" s="5"/>
      <c r="L115" s="5"/>
      <c r="M115" s="5"/>
      <c r="N115" s="5">
        <v>1.3888888888888889E-3</v>
      </c>
      <c r="O115" s="5">
        <f t="shared" si="73"/>
        <v>0.44943287037037033</v>
      </c>
      <c r="P115" s="5"/>
      <c r="Q115" s="5"/>
      <c r="R115" s="5"/>
      <c r="S115" s="5"/>
      <c r="T115" s="5"/>
      <c r="U115" s="5"/>
      <c r="V115" s="5"/>
      <c r="W115">
        <v>2</v>
      </c>
      <c r="AA115">
        <f t="shared" si="74"/>
        <v>1</v>
      </c>
      <c r="AB115" s="6">
        <v>42762.450821759259</v>
      </c>
      <c r="AC115" s="6" t="s">
        <v>2997</v>
      </c>
      <c r="AD115" s="6" t="s">
        <v>2997</v>
      </c>
      <c r="AE115" s="6" t="s">
        <v>2997</v>
      </c>
      <c r="AF115" s="6">
        <v>42762.451724537037</v>
      </c>
      <c r="AG115" s="6" t="s">
        <v>2997</v>
      </c>
      <c r="AH115" s="6" t="s">
        <v>2997</v>
      </c>
      <c r="AI115" s="6" t="s">
        <v>2997</v>
      </c>
      <c r="AJ115">
        <v>1</v>
      </c>
      <c r="AK115" s="5">
        <v>9.0277777777780788E-4</v>
      </c>
      <c r="AL115" s="5" t="s">
        <v>2997</v>
      </c>
      <c r="AM115" s="5" t="s">
        <v>2997</v>
      </c>
      <c r="AN115" s="5" t="s">
        <v>2997</v>
      </c>
      <c r="AO115" s="12">
        <v>1.3</v>
      </c>
      <c r="AP115" s="12"/>
      <c r="AQ115" s="12"/>
      <c r="AR115" s="12"/>
      <c r="AS115" t="s">
        <v>3007</v>
      </c>
      <c r="AT115" s="5" t="s">
        <v>3040</v>
      </c>
      <c r="AU115" t="s">
        <v>3040</v>
      </c>
      <c r="AV115" s="38">
        <v>0.60555555555555551</v>
      </c>
      <c r="AW115" s="38">
        <v>0.60555555555555551</v>
      </c>
      <c r="AY115" s="41" t="e">
        <f t="shared" si="75"/>
        <v>#REF!</v>
      </c>
      <c r="AZ115" s="41">
        <f t="shared" si="76"/>
        <v>0.1547337962962963</v>
      </c>
      <c r="BA115" s="41" t="str">
        <f t="shared" si="77"/>
        <v>sin registro</v>
      </c>
      <c r="BB115" s="42" t="e">
        <f t="shared" si="78"/>
        <v>#REF!</v>
      </c>
      <c r="BC115" s="42">
        <f t="shared" si="78"/>
        <v>222.81666666666666</v>
      </c>
      <c r="BD115" s="43" t="str">
        <f t="shared" si="79"/>
        <v>NA</v>
      </c>
      <c r="BE115" s="5" t="e">
        <f t="shared" si="80"/>
        <v>#REF!</v>
      </c>
      <c r="BF115" s="42" t="e">
        <f t="shared" si="81"/>
        <v>#REF!</v>
      </c>
    </row>
    <row r="116" spans="1:58" x14ac:dyDescent="0.25">
      <c r="A116">
        <v>229</v>
      </c>
      <c r="B116" s="4">
        <v>42762</v>
      </c>
      <c r="C116" t="s">
        <v>77</v>
      </c>
      <c r="D116" s="5" t="e">
        <f>VLOOKUP(C116,#REF!,3,0)</f>
        <v>#REF!</v>
      </c>
      <c r="E116" s="5">
        <v>0.4508564814814815</v>
      </c>
      <c r="F116" s="36">
        <f t="shared" si="31"/>
        <v>10</v>
      </c>
      <c r="G116" s="5"/>
      <c r="H116" s="5"/>
      <c r="I116" s="5"/>
      <c r="J116" s="5">
        <v>0.45784722222222224</v>
      </c>
      <c r="K116" s="5"/>
      <c r="L116" s="5"/>
      <c r="M116" s="5"/>
      <c r="N116" s="5">
        <v>1.3888888888888889E-3</v>
      </c>
      <c r="O116" s="5">
        <f t="shared" si="73"/>
        <v>0.44946759259259261</v>
      </c>
      <c r="P116" s="5"/>
      <c r="Q116" s="5"/>
      <c r="R116" s="5"/>
      <c r="S116" s="5"/>
      <c r="T116" s="5"/>
      <c r="U116" s="5"/>
      <c r="V116" s="5"/>
      <c r="W116">
        <v>4</v>
      </c>
      <c r="AA116">
        <f t="shared" si="74"/>
        <v>1</v>
      </c>
      <c r="AB116" s="6">
        <v>42762.450856481482</v>
      </c>
      <c r="AC116" s="6" t="s">
        <v>2997</v>
      </c>
      <c r="AD116" s="6" t="s">
        <v>2997</v>
      </c>
      <c r="AE116" s="6" t="s">
        <v>2997</v>
      </c>
      <c r="AF116" s="6">
        <v>42762.45784722222</v>
      </c>
      <c r="AG116" s="6" t="s">
        <v>2997</v>
      </c>
      <c r="AH116" s="6" t="s">
        <v>2997</v>
      </c>
      <c r="AI116" s="6" t="s">
        <v>2997</v>
      </c>
      <c r="AJ116">
        <v>1</v>
      </c>
      <c r="AK116" s="5">
        <v>6.9907407407407418E-3</v>
      </c>
      <c r="AL116" s="5" t="s">
        <v>2997</v>
      </c>
      <c r="AM116" s="5" t="s">
        <v>2997</v>
      </c>
      <c r="AN116" s="5" t="s">
        <v>2997</v>
      </c>
      <c r="AO116" s="12">
        <v>10.066666666666666</v>
      </c>
      <c r="AP116" s="12"/>
      <c r="AQ116" s="12"/>
      <c r="AR116" s="12"/>
      <c r="AS116" t="s">
        <v>3007</v>
      </c>
      <c r="AT116" s="5" t="e">
        <f>VLOOKUP(C116,#REF!,3,0)</f>
        <v>#REF!</v>
      </c>
      <c r="AU116" t="e">
        <f>VLOOKUP(C116,#REF!,6,0)</f>
        <v>#REF!</v>
      </c>
      <c r="AV116" s="5" t="e">
        <f>VLOOKUP(C116,#REF!,4,0)</f>
        <v>#REF!</v>
      </c>
      <c r="AW116" s="5" t="e">
        <f>VLOOKUP(C116,#REF!,6,0)</f>
        <v>#REF!</v>
      </c>
      <c r="AY116" s="41" t="e">
        <f t="shared" si="75"/>
        <v>#REF!</v>
      </c>
      <c r="AZ116" s="41" t="e">
        <f t="shared" si="76"/>
        <v>#REF!</v>
      </c>
      <c r="BA116" s="41" t="e">
        <f t="shared" si="77"/>
        <v>#REF!</v>
      </c>
      <c r="BB116" s="42" t="e">
        <f t="shared" si="78"/>
        <v>#REF!</v>
      </c>
      <c r="BC116" s="42" t="e">
        <f t="shared" si="78"/>
        <v>#REF!</v>
      </c>
      <c r="BD116" s="43" t="str">
        <f t="shared" si="79"/>
        <v>NA</v>
      </c>
      <c r="BE116" s="5" t="e">
        <f t="shared" si="80"/>
        <v>#REF!</v>
      </c>
      <c r="BF116" s="42" t="e">
        <f t="shared" si="81"/>
        <v>#REF!</v>
      </c>
    </row>
    <row r="117" spans="1:58" x14ac:dyDescent="0.25">
      <c r="A117">
        <v>230</v>
      </c>
      <c r="B117" s="4">
        <v>42762</v>
      </c>
      <c r="C117" t="s">
        <v>86</v>
      </c>
      <c r="D117" s="5" t="e">
        <f>VLOOKUP(C117,#REF!,3,0)</f>
        <v>#REF!</v>
      </c>
      <c r="E117" s="5">
        <v>0.45180555555555557</v>
      </c>
      <c r="F117" s="36">
        <f t="shared" si="31"/>
        <v>10</v>
      </c>
      <c r="G117" s="5"/>
      <c r="H117" s="5"/>
      <c r="I117" s="5"/>
      <c r="J117" s="5">
        <v>0.45271990740740736</v>
      </c>
      <c r="K117" s="5"/>
      <c r="L117" s="5"/>
      <c r="M117" s="5"/>
      <c r="N117" s="5">
        <v>1.3888888888888889E-3</v>
      </c>
      <c r="O117" s="5">
        <f t="shared" si="73"/>
        <v>0.45041666666666669</v>
      </c>
      <c r="P117" s="5"/>
      <c r="Q117" s="5"/>
      <c r="R117" s="5"/>
      <c r="S117" s="5"/>
      <c r="T117" s="5"/>
      <c r="U117" s="5"/>
      <c r="V117" s="5"/>
      <c r="W117">
        <v>3</v>
      </c>
      <c r="AA117">
        <f t="shared" si="74"/>
        <v>1</v>
      </c>
      <c r="AB117" s="6">
        <v>42762.451805555553</v>
      </c>
      <c r="AC117" s="6" t="s">
        <v>2997</v>
      </c>
      <c r="AD117" s="6" t="s">
        <v>2997</v>
      </c>
      <c r="AE117" s="6" t="s">
        <v>2997</v>
      </c>
      <c r="AF117" s="6">
        <v>42762.452719907407</v>
      </c>
      <c r="AG117" s="6" t="s">
        <v>2997</v>
      </c>
      <c r="AH117" s="6" t="s">
        <v>2997</v>
      </c>
      <c r="AI117" s="6" t="s">
        <v>2997</v>
      </c>
      <c r="AJ117">
        <v>1</v>
      </c>
      <c r="AK117" s="5">
        <v>9.1435185185179124E-4</v>
      </c>
      <c r="AL117" s="5" t="s">
        <v>2997</v>
      </c>
      <c r="AM117" s="5" t="s">
        <v>2997</v>
      </c>
      <c r="AN117" s="5" t="s">
        <v>2997</v>
      </c>
      <c r="AO117" s="12">
        <v>1.3166666666666667</v>
      </c>
      <c r="AP117" s="12"/>
      <c r="AQ117" s="12"/>
      <c r="AR117" s="12"/>
      <c r="AS117" t="s">
        <v>3007</v>
      </c>
      <c r="AT117" s="5" t="s">
        <v>3040</v>
      </c>
      <c r="AU117" t="s">
        <v>3040</v>
      </c>
      <c r="AV117" s="5" t="e">
        <f>VLOOKUP(C117,#REF!,4,0)</f>
        <v>#REF!</v>
      </c>
      <c r="AW117" s="5" t="e">
        <f>VLOOKUP(C117,#REF!,6,0)</f>
        <v>#REF!</v>
      </c>
      <c r="AY117" s="41" t="e">
        <f t="shared" si="75"/>
        <v>#REF!</v>
      </c>
      <c r="AZ117" s="41" t="e">
        <f t="shared" si="76"/>
        <v>#REF!</v>
      </c>
      <c r="BA117" s="41" t="str">
        <f t="shared" si="77"/>
        <v>sin registro</v>
      </c>
      <c r="BB117" s="42" t="e">
        <f t="shared" si="78"/>
        <v>#REF!</v>
      </c>
      <c r="BC117" s="42" t="e">
        <f t="shared" si="78"/>
        <v>#REF!</v>
      </c>
      <c r="BD117" s="43" t="str">
        <f t="shared" si="79"/>
        <v>NA</v>
      </c>
      <c r="BE117" s="5" t="e">
        <f t="shared" si="80"/>
        <v>#REF!</v>
      </c>
      <c r="BF117" s="42" t="e">
        <f t="shared" si="81"/>
        <v>#REF!</v>
      </c>
    </row>
    <row r="118" spans="1:58" x14ac:dyDescent="0.25">
      <c r="A118">
        <v>231</v>
      </c>
      <c r="B118" s="4">
        <v>42762</v>
      </c>
      <c r="C118" t="s">
        <v>684</v>
      </c>
      <c r="D118" s="5" t="e">
        <f>VLOOKUP(C118,#REF!,3,0)</f>
        <v>#REF!</v>
      </c>
      <c r="E118" s="5">
        <v>0.45460648148148147</v>
      </c>
      <c r="F118" s="36">
        <f t="shared" si="31"/>
        <v>10</v>
      </c>
      <c r="G118" s="5"/>
      <c r="H118" s="5"/>
      <c r="I118" s="5"/>
      <c r="J118" s="5">
        <v>0.4546412037037037</v>
      </c>
      <c r="K118" s="5"/>
      <c r="L118" s="5"/>
      <c r="M118" s="5"/>
      <c r="N118" s="5">
        <v>1.3888888888888889E-3</v>
      </c>
      <c r="O118" s="5">
        <f t="shared" si="73"/>
        <v>0.45321759259259259</v>
      </c>
      <c r="P118" s="5"/>
      <c r="Q118" s="5"/>
      <c r="R118" s="5"/>
      <c r="S118" s="5"/>
      <c r="T118" s="5"/>
      <c r="U118" s="5"/>
      <c r="V118" s="5"/>
      <c r="W118">
        <v>5</v>
      </c>
      <c r="AA118">
        <f t="shared" si="74"/>
        <v>1</v>
      </c>
      <c r="AB118" s="6">
        <v>42762.454606481479</v>
      </c>
      <c r="AC118" s="6" t="s">
        <v>2997</v>
      </c>
      <c r="AD118" s="6" t="s">
        <v>2997</v>
      </c>
      <c r="AE118" s="6" t="s">
        <v>2997</v>
      </c>
      <c r="AF118" s="6">
        <v>42762.454641203702</v>
      </c>
      <c r="AG118" s="6" t="s">
        <v>2997</v>
      </c>
      <c r="AH118" s="6" t="s">
        <v>2997</v>
      </c>
      <c r="AI118" s="6" t="s">
        <v>2997</v>
      </c>
      <c r="AJ118">
        <v>1</v>
      </c>
      <c r="AK118" s="5">
        <v>3.472222222222765E-5</v>
      </c>
      <c r="AL118" s="5" t="s">
        <v>2997</v>
      </c>
      <c r="AM118" s="5" t="s">
        <v>2997</v>
      </c>
      <c r="AN118" s="5" t="s">
        <v>2997</v>
      </c>
      <c r="AO118" s="12">
        <v>0.05</v>
      </c>
      <c r="AP118" s="12"/>
      <c r="AQ118" s="12"/>
      <c r="AR118" s="12"/>
      <c r="AS118" t="s">
        <v>3007</v>
      </c>
      <c r="AT118" s="5" t="s">
        <v>3040</v>
      </c>
      <c r="AU118" t="s">
        <v>3040</v>
      </c>
      <c r="AV118" s="38">
        <v>0.96944444444444444</v>
      </c>
      <c r="AW118" s="38">
        <v>0.96944444444444444</v>
      </c>
      <c r="AX118" t="s">
        <v>3037</v>
      </c>
      <c r="AY118" s="41" t="e">
        <f t="shared" si="75"/>
        <v>#REF!</v>
      </c>
      <c r="AZ118" s="41">
        <f t="shared" si="76"/>
        <v>0.51483796296296291</v>
      </c>
      <c r="BA118" s="41" t="str">
        <f t="shared" si="77"/>
        <v>sin registro</v>
      </c>
      <c r="BB118" s="42" t="e">
        <f t="shared" si="78"/>
        <v>#REF!</v>
      </c>
      <c r="BC118" s="42">
        <f t="shared" si="78"/>
        <v>741.36666666666667</v>
      </c>
      <c r="BD118" s="43" t="str">
        <f t="shared" si="79"/>
        <v>NA</v>
      </c>
      <c r="BE118" s="5" t="e">
        <f t="shared" si="80"/>
        <v>#REF!</v>
      </c>
      <c r="BF118" s="42" t="e">
        <f t="shared" si="81"/>
        <v>#REF!</v>
      </c>
    </row>
    <row r="119" spans="1:58" x14ac:dyDescent="0.25">
      <c r="A119">
        <v>232</v>
      </c>
      <c r="B119" s="4">
        <v>42762</v>
      </c>
      <c r="C119" t="s">
        <v>268</v>
      </c>
      <c r="D119" s="5" t="e">
        <f>VLOOKUP(C119,#REF!,3,0)</f>
        <v>#REF!</v>
      </c>
      <c r="E119" s="5">
        <v>0.45462962962962966</v>
      </c>
      <c r="F119" s="36">
        <f t="shared" si="31"/>
        <v>10</v>
      </c>
      <c r="G119" s="5"/>
      <c r="H119" s="5"/>
      <c r="I119" s="5"/>
      <c r="J119" s="5">
        <v>0.45543981481481483</v>
      </c>
      <c r="K119" s="5"/>
      <c r="L119" s="5"/>
      <c r="M119" s="5"/>
      <c r="N119" s="5">
        <v>1.3888888888888889E-3</v>
      </c>
      <c r="O119" s="5">
        <f t="shared" si="73"/>
        <v>0.45324074074074078</v>
      </c>
      <c r="P119" s="5"/>
      <c r="Q119" s="5"/>
      <c r="R119" s="5"/>
      <c r="S119" s="5"/>
      <c r="T119" s="5"/>
      <c r="U119" s="5"/>
      <c r="V119" s="5"/>
      <c r="W119">
        <v>3</v>
      </c>
      <c r="AA119">
        <f t="shared" si="74"/>
        <v>1</v>
      </c>
      <c r="AB119" s="6">
        <v>42762.454629629632</v>
      </c>
      <c r="AC119" s="6" t="s">
        <v>2997</v>
      </c>
      <c r="AD119" s="6" t="s">
        <v>2997</v>
      </c>
      <c r="AE119" s="6" t="s">
        <v>2997</v>
      </c>
      <c r="AF119" s="6">
        <v>42762.455439814818</v>
      </c>
      <c r="AG119" s="6" t="s">
        <v>2997</v>
      </c>
      <c r="AH119" s="6" t="s">
        <v>2997</v>
      </c>
      <c r="AI119" s="6" t="s">
        <v>2997</v>
      </c>
      <c r="AJ119">
        <v>1</v>
      </c>
      <c r="AK119" s="5">
        <v>8.101851851851638E-4</v>
      </c>
      <c r="AL119" s="5" t="s">
        <v>2997</v>
      </c>
      <c r="AM119" s="5" t="s">
        <v>2997</v>
      </c>
      <c r="AN119" s="5" t="s">
        <v>2997</v>
      </c>
      <c r="AO119" s="12">
        <v>1.1666666666666667</v>
      </c>
      <c r="AP119" s="12"/>
      <c r="AQ119" s="12"/>
      <c r="AR119" s="12"/>
      <c r="AS119" t="s">
        <v>3007</v>
      </c>
      <c r="AT119" s="5" t="e">
        <f>VLOOKUP(C119,#REF!,3,0)</f>
        <v>#REF!</v>
      </c>
      <c r="AU119" t="e">
        <f>VLOOKUP(C119,#REF!,6,0)</f>
        <v>#REF!</v>
      </c>
      <c r="AV119" s="5" t="e">
        <f>VLOOKUP(C119,#REF!,4,0)</f>
        <v>#REF!</v>
      </c>
      <c r="AW119" s="5" t="e">
        <f>VLOOKUP(C119,#REF!,6,0)</f>
        <v>#REF!</v>
      </c>
      <c r="AY119" s="41" t="e">
        <f t="shared" si="75"/>
        <v>#REF!</v>
      </c>
      <c r="AZ119" s="41" t="e">
        <f t="shared" si="76"/>
        <v>#REF!</v>
      </c>
      <c r="BA119" s="41" t="e">
        <f t="shared" si="77"/>
        <v>#REF!</v>
      </c>
      <c r="BB119" s="42" t="e">
        <f t="shared" si="78"/>
        <v>#REF!</v>
      </c>
      <c r="BC119" s="42" t="e">
        <f t="shared" si="78"/>
        <v>#REF!</v>
      </c>
      <c r="BD119" s="43" t="str">
        <f t="shared" si="79"/>
        <v>NA</v>
      </c>
      <c r="BE119" s="5" t="e">
        <f t="shared" si="80"/>
        <v>#REF!</v>
      </c>
      <c r="BF119" s="42" t="e">
        <f t="shared" si="81"/>
        <v>#REF!</v>
      </c>
    </row>
    <row r="120" spans="1:58" x14ac:dyDescent="0.25">
      <c r="A120">
        <v>234</v>
      </c>
      <c r="B120" s="4">
        <v>42762</v>
      </c>
      <c r="C120" t="s">
        <v>269</v>
      </c>
      <c r="D120" s="5" t="e">
        <f>VLOOKUP(C120,#REF!,3,0)</f>
        <v>#REF!</v>
      </c>
      <c r="E120" s="5">
        <v>0.45578703703703699</v>
      </c>
      <c r="F120" s="36">
        <f t="shared" si="31"/>
        <v>10</v>
      </c>
      <c r="G120" s="5"/>
      <c r="H120" s="5"/>
      <c r="I120" s="5"/>
      <c r="J120" s="5">
        <v>0.45590277777777777</v>
      </c>
      <c r="K120" s="5"/>
      <c r="L120" s="5"/>
      <c r="M120" s="5"/>
      <c r="N120" s="5">
        <v>1.3888888888888889E-3</v>
      </c>
      <c r="O120" s="5">
        <f t="shared" si="73"/>
        <v>0.45439814814814811</v>
      </c>
      <c r="P120" s="5"/>
      <c r="Q120" s="5"/>
      <c r="R120" s="5"/>
      <c r="S120" s="5"/>
      <c r="T120" s="5"/>
      <c r="U120" s="5"/>
      <c r="V120" s="5"/>
      <c r="W120">
        <v>3</v>
      </c>
      <c r="AA120">
        <f t="shared" si="74"/>
        <v>1</v>
      </c>
      <c r="AB120" s="6">
        <v>42762.455787037034</v>
      </c>
      <c r="AC120" s="6" t="s">
        <v>2997</v>
      </c>
      <c r="AD120" s="6" t="s">
        <v>2997</v>
      </c>
      <c r="AE120" s="6" t="s">
        <v>2997</v>
      </c>
      <c r="AF120" s="6">
        <v>42762.45590277778</v>
      </c>
      <c r="AG120" s="6" t="s">
        <v>2997</v>
      </c>
      <c r="AH120" s="6" t="s">
        <v>2997</v>
      </c>
      <c r="AI120" s="6" t="s">
        <v>2997</v>
      </c>
      <c r="AJ120">
        <v>1</v>
      </c>
      <c r="AK120" s="5">
        <v>1.1574074074077734E-4</v>
      </c>
      <c r="AL120" s="5" t="s">
        <v>2997</v>
      </c>
      <c r="AM120" s="5" t="s">
        <v>2997</v>
      </c>
      <c r="AN120" s="5" t="s">
        <v>2997</v>
      </c>
      <c r="AO120" s="12">
        <v>0.16666666666666666</v>
      </c>
      <c r="AP120" s="12"/>
      <c r="AQ120" s="12"/>
      <c r="AR120" s="12"/>
      <c r="AS120" t="s">
        <v>3007</v>
      </c>
      <c r="AT120" s="5" t="e">
        <f>VLOOKUP(C120,#REF!,3,0)</f>
        <v>#REF!</v>
      </c>
      <c r="AU120" t="e">
        <f>VLOOKUP(C120,#REF!,6,0)</f>
        <v>#REF!</v>
      </c>
      <c r="AV120" s="5" t="e">
        <f>VLOOKUP(C120,#REF!,4,0)</f>
        <v>#REF!</v>
      </c>
      <c r="AW120" s="5" t="e">
        <f>VLOOKUP(C120,#REF!,6,0)</f>
        <v>#REF!</v>
      </c>
      <c r="AX120" t="s">
        <v>3037</v>
      </c>
      <c r="AY120" s="41" t="e">
        <f t="shared" si="75"/>
        <v>#REF!</v>
      </c>
      <c r="AZ120" s="41" t="e">
        <f t="shared" si="76"/>
        <v>#REF!</v>
      </c>
      <c r="BA120" s="41" t="e">
        <f t="shared" si="77"/>
        <v>#REF!</v>
      </c>
      <c r="BB120" s="42" t="e">
        <f t="shared" si="78"/>
        <v>#REF!</v>
      </c>
      <c r="BC120" s="42" t="e">
        <f t="shared" si="78"/>
        <v>#REF!</v>
      </c>
      <c r="BD120" s="43" t="str">
        <f t="shared" si="79"/>
        <v>NA</v>
      </c>
      <c r="BE120" s="5" t="e">
        <f t="shared" si="80"/>
        <v>#REF!</v>
      </c>
      <c r="BF120" s="42" t="e">
        <f t="shared" si="81"/>
        <v>#REF!</v>
      </c>
    </row>
    <row r="121" spans="1:58" x14ac:dyDescent="0.25">
      <c r="A121">
        <v>235</v>
      </c>
      <c r="B121" s="4">
        <v>42762</v>
      </c>
      <c r="C121" t="s">
        <v>685</v>
      </c>
      <c r="D121" s="5" t="e">
        <f>VLOOKUP(C121,#REF!,3,0)</f>
        <v>#REF!</v>
      </c>
      <c r="E121" s="5">
        <v>0.45579861111111114</v>
      </c>
      <c r="F121" s="36">
        <f t="shared" si="31"/>
        <v>10</v>
      </c>
      <c r="G121" s="5"/>
      <c r="H121" s="5"/>
      <c r="I121" s="5"/>
      <c r="J121" s="5">
        <v>0.45655092592592594</v>
      </c>
      <c r="K121" s="5"/>
      <c r="L121" s="5"/>
      <c r="M121" s="5"/>
      <c r="N121" s="5">
        <v>1.3888888888888889E-3</v>
      </c>
      <c r="O121" s="5">
        <f t="shared" si="73"/>
        <v>0.45440972222222226</v>
      </c>
      <c r="P121" s="5"/>
      <c r="Q121" s="5"/>
      <c r="R121" s="5"/>
      <c r="S121" s="5"/>
      <c r="T121" s="5"/>
      <c r="U121" s="5"/>
      <c r="V121" s="5"/>
      <c r="W121">
        <v>5</v>
      </c>
      <c r="AA121">
        <f t="shared" si="74"/>
        <v>1</v>
      </c>
      <c r="AB121" s="6">
        <v>42762.45579861111</v>
      </c>
      <c r="AC121" s="6" t="s">
        <v>2997</v>
      </c>
      <c r="AD121" s="6" t="s">
        <v>2997</v>
      </c>
      <c r="AE121" s="6" t="s">
        <v>2997</v>
      </c>
      <c r="AF121" s="6">
        <v>42762.456550925926</v>
      </c>
      <c r="AG121" s="6" t="s">
        <v>2997</v>
      </c>
      <c r="AH121" s="6" t="s">
        <v>2997</v>
      </c>
      <c r="AI121" s="6" t="s">
        <v>2997</v>
      </c>
      <c r="AJ121">
        <v>1</v>
      </c>
      <c r="AK121" s="5">
        <v>7.5231481481480289E-4</v>
      </c>
      <c r="AL121" s="5" t="s">
        <v>2997</v>
      </c>
      <c r="AM121" s="5" t="s">
        <v>2997</v>
      </c>
      <c r="AN121" s="5" t="s">
        <v>2997</v>
      </c>
      <c r="AO121" s="12">
        <v>1.0833333333333333</v>
      </c>
      <c r="AP121" s="12"/>
      <c r="AQ121" s="12"/>
      <c r="AR121" s="12"/>
      <c r="AS121" t="s">
        <v>3007</v>
      </c>
      <c r="AT121" s="5" t="e">
        <f>VLOOKUP(C121,#REF!,3,0)</f>
        <v>#REF!</v>
      </c>
      <c r="AU121" t="e">
        <f>VLOOKUP(C121,#REF!,6,0)</f>
        <v>#REF!</v>
      </c>
      <c r="AV121" s="5" t="e">
        <f>VLOOKUP(C121,#REF!,4,0)</f>
        <v>#REF!</v>
      </c>
      <c r="AW121" s="5" t="e">
        <f>VLOOKUP(C121,#REF!,6,0)</f>
        <v>#REF!</v>
      </c>
      <c r="AY121" s="41" t="e">
        <f t="shared" si="75"/>
        <v>#REF!</v>
      </c>
      <c r="AZ121" s="41" t="e">
        <f t="shared" si="76"/>
        <v>#REF!</v>
      </c>
      <c r="BA121" s="41" t="e">
        <f t="shared" si="77"/>
        <v>#REF!</v>
      </c>
      <c r="BB121" s="42" t="e">
        <f t="shared" si="78"/>
        <v>#REF!</v>
      </c>
      <c r="BC121" s="42" t="e">
        <f t="shared" si="78"/>
        <v>#REF!</v>
      </c>
      <c r="BD121" s="43" t="str">
        <f t="shared" si="79"/>
        <v>NA</v>
      </c>
      <c r="BE121" s="5" t="e">
        <f t="shared" si="80"/>
        <v>#REF!</v>
      </c>
      <c r="BF121" s="42" t="e">
        <f t="shared" si="81"/>
        <v>#REF!</v>
      </c>
    </row>
    <row r="122" spans="1:58" x14ac:dyDescent="0.25">
      <c r="A122">
        <v>236</v>
      </c>
      <c r="B122" s="4">
        <v>42762</v>
      </c>
      <c r="C122" t="s">
        <v>52</v>
      </c>
      <c r="D122" s="5" t="e">
        <f>VLOOKUP(C122,#REF!,3,0)</f>
        <v>#REF!</v>
      </c>
      <c r="E122" s="5">
        <v>0.45604166666666668</v>
      </c>
      <c r="F122" s="36">
        <f t="shared" si="31"/>
        <v>10</v>
      </c>
      <c r="G122" s="5"/>
      <c r="H122" s="5"/>
      <c r="I122" s="5"/>
      <c r="J122" s="5">
        <v>0.45724537037037033</v>
      </c>
      <c r="K122" s="5"/>
      <c r="L122" s="5"/>
      <c r="M122" s="5"/>
      <c r="N122" s="5">
        <v>1.3888888888888889E-3</v>
      </c>
      <c r="O122" s="5">
        <f t="shared" si="73"/>
        <v>0.45465277777777779</v>
      </c>
      <c r="P122" s="5"/>
      <c r="Q122" s="5"/>
      <c r="R122" s="5"/>
      <c r="S122" s="5"/>
      <c r="T122" s="5"/>
      <c r="U122" s="5"/>
      <c r="V122" s="5"/>
      <c r="W122">
        <v>2</v>
      </c>
      <c r="AA122">
        <f t="shared" si="74"/>
        <v>1</v>
      </c>
      <c r="AB122" s="6">
        <v>42762.456041666665</v>
      </c>
      <c r="AC122" s="6" t="s">
        <v>2997</v>
      </c>
      <c r="AD122" s="6" t="s">
        <v>2997</v>
      </c>
      <c r="AE122" s="6" t="s">
        <v>2997</v>
      </c>
      <c r="AF122" s="6">
        <v>42762.457245370373</v>
      </c>
      <c r="AG122" s="6" t="s">
        <v>2997</v>
      </c>
      <c r="AH122" s="6" t="s">
        <v>2997</v>
      </c>
      <c r="AI122" s="6" t="s">
        <v>2997</v>
      </c>
      <c r="AJ122">
        <v>1</v>
      </c>
      <c r="AK122" s="5">
        <v>1.2037037037036513E-3</v>
      </c>
      <c r="AL122" s="5" t="s">
        <v>2997</v>
      </c>
      <c r="AM122" s="5" t="s">
        <v>2997</v>
      </c>
      <c r="AN122" s="5" t="s">
        <v>2997</v>
      </c>
      <c r="AO122" s="12">
        <v>1.7333333333333334</v>
      </c>
      <c r="AP122" s="12"/>
      <c r="AQ122" s="12"/>
      <c r="AR122" s="12"/>
      <c r="AS122" t="s">
        <v>3007</v>
      </c>
      <c r="AT122" s="5" t="e">
        <f>VLOOKUP(C122,#REF!,3,0)</f>
        <v>#REF!</v>
      </c>
      <c r="AU122" t="e">
        <f>VLOOKUP(C122,#REF!,6,0)</f>
        <v>#REF!</v>
      </c>
      <c r="AV122" s="5" t="e">
        <f>VLOOKUP(C122,#REF!,4,0)</f>
        <v>#REF!</v>
      </c>
      <c r="AW122" s="5" t="e">
        <f>VLOOKUP(C122,#REF!,6,0)</f>
        <v>#REF!</v>
      </c>
      <c r="AY122" s="41" t="e">
        <f t="shared" si="75"/>
        <v>#REF!</v>
      </c>
      <c r="AZ122" s="41" t="e">
        <f t="shared" si="76"/>
        <v>#REF!</v>
      </c>
      <c r="BA122" s="41" t="e">
        <f t="shared" si="77"/>
        <v>#REF!</v>
      </c>
      <c r="BB122" s="42" t="e">
        <f t="shared" si="78"/>
        <v>#REF!</v>
      </c>
      <c r="BC122" s="42" t="e">
        <f t="shared" si="78"/>
        <v>#REF!</v>
      </c>
      <c r="BD122" s="43" t="str">
        <f t="shared" si="79"/>
        <v>NA</v>
      </c>
      <c r="BE122" s="5" t="e">
        <f t="shared" si="80"/>
        <v>#REF!</v>
      </c>
      <c r="BF122" s="42" t="e">
        <f t="shared" si="81"/>
        <v>#REF!</v>
      </c>
    </row>
    <row r="123" spans="1:58" x14ac:dyDescent="0.25">
      <c r="A123">
        <v>237</v>
      </c>
      <c r="B123" s="4">
        <v>42762</v>
      </c>
      <c r="C123" t="s">
        <v>270</v>
      </c>
      <c r="D123" s="5" t="e">
        <f>VLOOKUP(C123,#REF!,3,0)</f>
        <v>#REF!</v>
      </c>
      <c r="E123" s="5">
        <v>0.45624999999999999</v>
      </c>
      <c r="F123" s="36">
        <f t="shared" si="31"/>
        <v>10</v>
      </c>
      <c r="G123" s="5"/>
      <c r="H123" s="5"/>
      <c r="I123" s="5"/>
      <c r="J123" s="5">
        <v>0.45734953703703707</v>
      </c>
      <c r="K123" s="5"/>
      <c r="L123" s="5"/>
      <c r="M123" s="5"/>
      <c r="N123" s="5">
        <v>1.3888888888888889E-3</v>
      </c>
      <c r="O123" s="5">
        <f t="shared" si="73"/>
        <v>0.4548611111111111</v>
      </c>
      <c r="P123" s="5"/>
      <c r="Q123" s="5"/>
      <c r="R123" s="5"/>
      <c r="S123" s="5"/>
      <c r="T123" s="5"/>
      <c r="U123" s="5"/>
      <c r="V123" s="5"/>
      <c r="W123">
        <v>3</v>
      </c>
      <c r="AA123">
        <f t="shared" si="74"/>
        <v>1</v>
      </c>
      <c r="AB123" s="6">
        <v>42762.456250000003</v>
      </c>
      <c r="AC123" s="6" t="s">
        <v>2997</v>
      </c>
      <c r="AD123" s="6" t="s">
        <v>2997</v>
      </c>
      <c r="AE123" s="6" t="s">
        <v>2997</v>
      </c>
      <c r="AF123" s="6">
        <v>42762.457349537035</v>
      </c>
      <c r="AG123" s="6" t="s">
        <v>2997</v>
      </c>
      <c r="AH123" s="6" t="s">
        <v>2997</v>
      </c>
      <c r="AI123" s="6" t="s">
        <v>2997</v>
      </c>
      <c r="AJ123">
        <v>1</v>
      </c>
      <c r="AK123" s="5">
        <v>1.0995370370370794E-3</v>
      </c>
      <c r="AL123" s="5" t="s">
        <v>2997</v>
      </c>
      <c r="AM123" s="5" t="s">
        <v>2997</v>
      </c>
      <c r="AN123" s="5" t="s">
        <v>2997</v>
      </c>
      <c r="AO123" s="12">
        <v>1.5833333333333335</v>
      </c>
      <c r="AP123" s="12"/>
      <c r="AQ123" s="12"/>
      <c r="AR123" s="12"/>
      <c r="AS123" t="s">
        <v>3007</v>
      </c>
      <c r="AT123" s="5" t="e">
        <f>VLOOKUP(C123,#REF!,3,0)</f>
        <v>#REF!</v>
      </c>
      <c r="AU123" t="e">
        <f>VLOOKUP(C123,#REF!,6,0)</f>
        <v>#REF!</v>
      </c>
      <c r="AV123" s="5" t="e">
        <f>VLOOKUP(C123,#REF!,4,0)</f>
        <v>#REF!</v>
      </c>
      <c r="AW123" s="5" t="e">
        <f>VLOOKUP(C123,#REF!,6,0)</f>
        <v>#REF!</v>
      </c>
      <c r="AY123" s="41" t="e">
        <f t="shared" si="75"/>
        <v>#REF!</v>
      </c>
      <c r="AZ123" s="41" t="e">
        <f t="shared" si="76"/>
        <v>#REF!</v>
      </c>
      <c r="BA123" s="41" t="e">
        <f t="shared" si="77"/>
        <v>#REF!</v>
      </c>
      <c r="BB123" s="42" t="e">
        <f t="shared" si="78"/>
        <v>#REF!</v>
      </c>
      <c r="BC123" s="42" t="e">
        <f t="shared" si="78"/>
        <v>#REF!</v>
      </c>
      <c r="BD123" s="43" t="str">
        <f t="shared" si="79"/>
        <v>NA</v>
      </c>
      <c r="BE123" s="5" t="e">
        <f t="shared" si="80"/>
        <v>#REF!</v>
      </c>
      <c r="BF123" s="42" t="e">
        <f t="shared" si="81"/>
        <v>#REF!</v>
      </c>
    </row>
    <row r="124" spans="1:58" x14ac:dyDescent="0.25">
      <c r="A124">
        <v>238</v>
      </c>
      <c r="B124" s="4">
        <v>42762</v>
      </c>
      <c r="C124" t="s">
        <v>686</v>
      </c>
      <c r="D124" s="5" t="e">
        <f>VLOOKUP(C124,#REF!,3,0)</f>
        <v>#REF!</v>
      </c>
      <c r="E124" s="5">
        <v>0.45807870370370374</v>
      </c>
      <c r="F124" s="36">
        <f t="shared" si="31"/>
        <v>10</v>
      </c>
      <c r="G124" s="5"/>
      <c r="H124" s="5"/>
      <c r="I124" s="5"/>
      <c r="J124" s="5">
        <v>0.46252314814814816</v>
      </c>
      <c r="K124" s="5"/>
      <c r="L124" s="5"/>
      <c r="M124" s="5"/>
      <c r="N124" s="5">
        <v>1.3888888888888889E-3</v>
      </c>
      <c r="O124" s="5">
        <f t="shared" si="73"/>
        <v>0.45668981481481485</v>
      </c>
      <c r="P124" s="5"/>
      <c r="Q124" s="5"/>
      <c r="R124" s="5"/>
      <c r="S124" s="5"/>
      <c r="T124" s="5"/>
      <c r="U124" s="5"/>
      <c r="V124" s="5"/>
      <c r="W124">
        <v>5</v>
      </c>
      <c r="AA124">
        <f t="shared" si="74"/>
        <v>1</v>
      </c>
      <c r="AB124" s="6">
        <v>42762.458078703705</v>
      </c>
      <c r="AC124" s="6" t="s">
        <v>2997</v>
      </c>
      <c r="AD124" s="6" t="s">
        <v>2997</v>
      </c>
      <c r="AE124" s="6" t="s">
        <v>2997</v>
      </c>
      <c r="AF124" s="6">
        <v>42762.462523148148</v>
      </c>
      <c r="AG124" s="6" t="s">
        <v>2997</v>
      </c>
      <c r="AH124" s="6" t="s">
        <v>2997</v>
      </c>
      <c r="AI124" s="6" t="s">
        <v>2997</v>
      </c>
      <c r="AJ124">
        <v>1</v>
      </c>
      <c r="AK124" s="5">
        <v>4.4444444444444176E-3</v>
      </c>
      <c r="AL124" s="5" t="s">
        <v>2997</v>
      </c>
      <c r="AM124" s="5" t="s">
        <v>2997</v>
      </c>
      <c r="AN124" s="5" t="s">
        <v>2997</v>
      </c>
      <c r="AO124" s="12">
        <v>6.4</v>
      </c>
      <c r="AP124" s="12"/>
      <c r="AQ124" s="12"/>
      <c r="AR124" s="12"/>
      <c r="AS124" t="s">
        <v>3007</v>
      </c>
      <c r="AT124" s="5" t="s">
        <v>3040</v>
      </c>
      <c r="AU124" s="5" t="s">
        <v>3040</v>
      </c>
      <c r="AV124" s="38">
        <v>0.61041666666666672</v>
      </c>
      <c r="AW124" s="38">
        <v>0.61041666666666672</v>
      </c>
      <c r="AY124" s="41" t="e">
        <f t="shared" si="75"/>
        <v>#REF!</v>
      </c>
      <c r="AZ124" s="41">
        <f t="shared" si="76"/>
        <v>0.15233796296296298</v>
      </c>
      <c r="BA124" s="41" t="str">
        <f t="shared" si="77"/>
        <v>sin registro</v>
      </c>
      <c r="BB124" s="42" t="e">
        <f t="shared" si="78"/>
        <v>#REF!</v>
      </c>
      <c r="BC124" s="42">
        <f t="shared" si="78"/>
        <v>219.36666666666667</v>
      </c>
      <c r="BD124" s="43" t="str">
        <f t="shared" si="79"/>
        <v>NA</v>
      </c>
      <c r="BE124" s="5" t="e">
        <f t="shared" si="80"/>
        <v>#REF!</v>
      </c>
      <c r="BF124" s="42" t="e">
        <f t="shared" si="81"/>
        <v>#REF!</v>
      </c>
    </row>
    <row r="125" spans="1:58" x14ac:dyDescent="0.25">
      <c r="A125">
        <v>239</v>
      </c>
      <c r="B125" s="4">
        <v>42762</v>
      </c>
      <c r="C125" t="s">
        <v>485</v>
      </c>
      <c r="D125" s="5" t="e">
        <f>VLOOKUP(C125,#REF!,3,0)</f>
        <v>#REF!</v>
      </c>
      <c r="E125" s="5">
        <v>0.4584375</v>
      </c>
      <c r="F125" s="36">
        <f t="shared" si="31"/>
        <v>11</v>
      </c>
      <c r="G125" s="5"/>
      <c r="H125" s="5"/>
      <c r="I125" s="5"/>
      <c r="J125" s="5">
        <v>0.4604861111111111</v>
      </c>
      <c r="K125" s="5"/>
      <c r="L125" s="5"/>
      <c r="M125" s="5"/>
      <c r="N125" s="5">
        <v>1.3888888888888889E-3</v>
      </c>
      <c r="O125" s="5">
        <f t="shared" si="73"/>
        <v>0.45704861111111111</v>
      </c>
      <c r="P125" s="5"/>
      <c r="Q125" s="5"/>
      <c r="R125" s="5"/>
      <c r="S125" s="5"/>
      <c r="T125" s="5"/>
      <c r="U125" s="5"/>
      <c r="V125" s="5"/>
      <c r="W125">
        <v>4</v>
      </c>
      <c r="AA125">
        <f t="shared" si="74"/>
        <v>1</v>
      </c>
      <c r="AB125" s="6">
        <v>42762.458437499998</v>
      </c>
      <c r="AC125" s="6" t="s">
        <v>2997</v>
      </c>
      <c r="AD125" s="6" t="s">
        <v>2997</v>
      </c>
      <c r="AE125" s="6" t="s">
        <v>2997</v>
      </c>
      <c r="AF125" s="6">
        <v>42762.460486111115</v>
      </c>
      <c r="AG125" s="6" t="s">
        <v>2997</v>
      </c>
      <c r="AH125" s="6" t="s">
        <v>2997</v>
      </c>
      <c r="AI125" s="6" t="s">
        <v>2997</v>
      </c>
      <c r="AJ125">
        <v>1</v>
      </c>
      <c r="AK125" s="5">
        <v>2.0486111111110983E-3</v>
      </c>
      <c r="AL125" s="5" t="s">
        <v>2997</v>
      </c>
      <c r="AM125" s="5" t="s">
        <v>2997</v>
      </c>
      <c r="AN125" s="5" t="s">
        <v>2997</v>
      </c>
      <c r="AO125" s="12">
        <v>2.95</v>
      </c>
      <c r="AP125" s="12"/>
      <c r="AQ125" s="12"/>
      <c r="AR125" s="12"/>
      <c r="AS125" t="s">
        <v>3007</v>
      </c>
      <c r="AT125" s="5" t="s">
        <v>3040</v>
      </c>
      <c r="AU125" s="5" t="s">
        <v>3040</v>
      </c>
      <c r="AV125" s="38">
        <v>0.59027777777777779</v>
      </c>
      <c r="AW125" s="38">
        <v>0.59027777777777779</v>
      </c>
      <c r="AY125" s="41" t="e">
        <f t="shared" si="75"/>
        <v>#REF!</v>
      </c>
      <c r="AZ125" s="41">
        <f t="shared" si="76"/>
        <v>0.13184027777777779</v>
      </c>
      <c r="BA125" s="41" t="str">
        <f t="shared" si="77"/>
        <v>sin registro</v>
      </c>
      <c r="BB125" s="42" t="e">
        <f t="shared" si="78"/>
        <v>#REF!</v>
      </c>
      <c r="BC125" s="42">
        <f t="shared" si="78"/>
        <v>189.85</v>
      </c>
      <c r="BD125" s="43" t="str">
        <f t="shared" si="79"/>
        <v>NA</v>
      </c>
      <c r="BE125" s="5" t="e">
        <f t="shared" si="80"/>
        <v>#REF!</v>
      </c>
      <c r="BF125" s="42" t="e">
        <f t="shared" si="81"/>
        <v>#REF!</v>
      </c>
    </row>
    <row r="126" spans="1:58" hidden="1" x14ac:dyDescent="0.25">
      <c r="A126">
        <v>242</v>
      </c>
      <c r="B126" s="4">
        <v>42762</v>
      </c>
      <c r="C126" t="s">
        <v>272</v>
      </c>
      <c r="D126" s="5" t="e">
        <f>VLOOKUP(C126,#REF!,3,0)</f>
        <v>#REF!</v>
      </c>
      <c r="E126" s="5">
        <v>0.46025462962962965</v>
      </c>
      <c r="F126" s="36">
        <f t="shared" si="31"/>
        <v>11</v>
      </c>
      <c r="G126" s="5">
        <v>0.47738425925925926</v>
      </c>
      <c r="H126" s="5">
        <v>0.53284722222222225</v>
      </c>
      <c r="I126" s="5"/>
      <c r="J126" s="5">
        <v>0.46141203703703698</v>
      </c>
      <c r="K126" s="5">
        <v>0.47900462962962959</v>
      </c>
      <c r="L126" s="5">
        <v>0.53381944444444451</v>
      </c>
      <c r="M126" s="5"/>
      <c r="N126" s="5">
        <v>1.3888888888888889E-3</v>
      </c>
      <c r="O126" s="5">
        <f t="shared" si="73"/>
        <v>0.45886574074074077</v>
      </c>
      <c r="P126" s="5"/>
      <c r="Q126" s="5"/>
      <c r="R126" s="5"/>
      <c r="S126" s="5"/>
      <c r="T126" s="5"/>
      <c r="U126" s="5"/>
      <c r="V126" s="5"/>
      <c r="W126">
        <v>3</v>
      </c>
      <c r="X126">
        <v>3</v>
      </c>
      <c r="Y126">
        <v>4</v>
      </c>
      <c r="AA126">
        <f t="shared" si="74"/>
        <v>3</v>
      </c>
      <c r="AB126" s="6">
        <v>42762.46025462963</v>
      </c>
      <c r="AC126" s="6">
        <v>42762.477384259262</v>
      </c>
      <c r="AD126" s="6">
        <v>42762.532847222225</v>
      </c>
      <c r="AE126" s="6" t="s">
        <v>2997</v>
      </c>
      <c r="AF126" s="6">
        <v>42762.461412037039</v>
      </c>
      <c r="AG126" s="6">
        <v>42762.479004629633</v>
      </c>
      <c r="AH126" s="6">
        <v>42762.533819444441</v>
      </c>
      <c r="AI126" s="6" t="s">
        <v>2997</v>
      </c>
      <c r="AJ126">
        <v>3</v>
      </c>
      <c r="AK126" s="5">
        <v>1.1574074074073293E-3</v>
      </c>
      <c r="AL126" s="5">
        <v>1.6203703703703276E-3</v>
      </c>
      <c r="AM126" s="5">
        <v>9.7222222222226318E-4</v>
      </c>
      <c r="AN126" s="5" t="s">
        <v>2997</v>
      </c>
      <c r="AO126" s="12">
        <v>1.6666666666666665</v>
      </c>
      <c r="AP126" s="12">
        <v>2.3333333333333335</v>
      </c>
      <c r="AQ126" s="12">
        <v>1.4</v>
      </c>
      <c r="AR126" s="12"/>
      <c r="AS126" t="s">
        <v>3007</v>
      </c>
      <c r="AT126" s="5" t="s">
        <v>3040</v>
      </c>
      <c r="AU126" s="5" t="s">
        <v>3040</v>
      </c>
      <c r="AV126" s="5" t="e">
        <f>VLOOKUP(C126,#REF!,4,0)</f>
        <v>#REF!</v>
      </c>
      <c r="AW126" s="5" t="e">
        <f>VLOOKUP(C126,#REF!,6,0)</f>
        <v>#REF!</v>
      </c>
      <c r="AY126" s="41" t="e">
        <f t="shared" si="75"/>
        <v>#REF!</v>
      </c>
      <c r="AZ126" s="41" t="e">
        <f t="shared" si="76"/>
        <v>#REF!</v>
      </c>
      <c r="BA126" s="41" t="str">
        <f t="shared" si="77"/>
        <v>sin registro</v>
      </c>
    </row>
    <row r="127" spans="1:58" x14ac:dyDescent="0.25">
      <c r="A127">
        <v>243</v>
      </c>
      <c r="B127" s="4">
        <v>42762</v>
      </c>
      <c r="C127" t="s">
        <v>273</v>
      </c>
      <c r="D127" s="5" t="e">
        <f>VLOOKUP(C127,#REF!,3,0)</f>
        <v>#REF!</v>
      </c>
      <c r="E127" s="5">
        <v>0.46204861111111112</v>
      </c>
      <c r="F127" s="36">
        <f t="shared" si="31"/>
        <v>11</v>
      </c>
      <c r="G127" s="5"/>
      <c r="H127" s="5"/>
      <c r="I127" s="5"/>
      <c r="J127" s="5">
        <v>0.4632175925925926</v>
      </c>
      <c r="K127" s="5"/>
      <c r="L127" s="5"/>
      <c r="M127" s="5"/>
      <c r="N127" s="5">
        <v>1.3888888888888889E-3</v>
      </c>
      <c r="O127" s="5">
        <f t="shared" si="73"/>
        <v>0.46065972222222223</v>
      </c>
      <c r="P127" s="5"/>
      <c r="Q127" s="5"/>
      <c r="R127" s="5"/>
      <c r="S127" s="5"/>
      <c r="T127" s="5"/>
      <c r="U127" s="5"/>
      <c r="V127" s="5"/>
      <c r="W127">
        <v>3</v>
      </c>
      <c r="AA127">
        <f t="shared" si="74"/>
        <v>1</v>
      </c>
      <c r="AB127" s="6">
        <v>42762.462048611109</v>
      </c>
      <c r="AC127" s="6" t="s">
        <v>2997</v>
      </c>
      <c r="AD127" s="6" t="s">
        <v>2997</v>
      </c>
      <c r="AE127" s="6" t="s">
        <v>2997</v>
      </c>
      <c r="AF127" s="6">
        <v>42762.463217592594</v>
      </c>
      <c r="AG127" s="6" t="s">
        <v>2997</v>
      </c>
      <c r="AH127" s="6" t="s">
        <v>2997</v>
      </c>
      <c r="AI127" s="6" t="s">
        <v>2997</v>
      </c>
      <c r="AJ127">
        <v>1</v>
      </c>
      <c r="AK127" s="5">
        <v>1.1689814814814792E-3</v>
      </c>
      <c r="AL127" s="5" t="s">
        <v>2997</v>
      </c>
      <c r="AM127" s="5" t="s">
        <v>2997</v>
      </c>
      <c r="AN127" s="5" t="s">
        <v>2997</v>
      </c>
      <c r="AO127" s="12">
        <v>1.6833333333333333</v>
      </c>
      <c r="AP127" s="12"/>
      <c r="AQ127" s="12"/>
      <c r="AR127" s="12"/>
      <c r="AS127" t="s">
        <v>3007</v>
      </c>
      <c r="AT127" s="5" t="s">
        <v>3040</v>
      </c>
      <c r="AU127" s="5" t="s">
        <v>3040</v>
      </c>
      <c r="AV127" s="5" t="e">
        <f>VLOOKUP(C127,#REF!,4,0)</f>
        <v>#REF!</v>
      </c>
      <c r="AW127" s="5" t="e">
        <f>VLOOKUP(C127,#REF!,6,0)</f>
        <v>#REF!</v>
      </c>
      <c r="AY127" s="41" t="e">
        <f t="shared" si="75"/>
        <v>#REF!</v>
      </c>
      <c r="AZ127" s="41" t="e">
        <f t="shared" si="76"/>
        <v>#REF!</v>
      </c>
      <c r="BA127" s="41" t="str">
        <f t="shared" si="77"/>
        <v>sin registro</v>
      </c>
      <c r="BB127" s="42" t="e">
        <f t="shared" ref="BB127:BC128" si="82">HOUR(AY127)*60+MINUTE(AY127)+SECOND(AY127)/60</f>
        <v>#REF!</v>
      </c>
      <c r="BC127" s="42" t="e">
        <f t="shared" si="82"/>
        <v>#REF!</v>
      </c>
      <c r="BD127" s="43" t="str">
        <f t="shared" ref="BD127:BD128" si="83">IFERROR(HOUR(BA127)*60+MINUTE(BA127)+SECOND(BA127)/60,"NA")</f>
        <v>NA</v>
      </c>
      <c r="BE127" s="5" t="e">
        <f t="shared" ref="BE127:BE128" si="84">E127-D127</f>
        <v>#REF!</v>
      </c>
      <c r="BF127" s="42" t="e">
        <f t="shared" ref="BF127:BF128" si="85">HOUR(BE127)*60+MINUTE(BE127)+SECOND(BE127)/60</f>
        <v>#REF!</v>
      </c>
    </row>
    <row r="128" spans="1:58" x14ac:dyDescent="0.25">
      <c r="A128">
        <v>244</v>
      </c>
      <c r="B128" s="4">
        <v>42762</v>
      </c>
      <c r="C128" t="s">
        <v>486</v>
      </c>
      <c r="D128" s="5" t="e">
        <f>VLOOKUP(C128,#REF!,3,0)</f>
        <v>#REF!</v>
      </c>
      <c r="E128" s="5">
        <v>0.46241898148148147</v>
      </c>
      <c r="F128" s="36">
        <f t="shared" si="31"/>
        <v>11</v>
      </c>
      <c r="G128" s="5"/>
      <c r="H128" s="5"/>
      <c r="I128" s="5"/>
      <c r="J128" s="5">
        <v>0.46371527777777777</v>
      </c>
      <c r="K128" s="5"/>
      <c r="L128" s="5"/>
      <c r="M128" s="5"/>
      <c r="N128" s="5">
        <v>1.3888888888888889E-3</v>
      </c>
      <c r="O128" s="5">
        <f t="shared" si="73"/>
        <v>0.46103009259259259</v>
      </c>
      <c r="P128" s="5"/>
      <c r="Q128" s="5"/>
      <c r="R128" s="5"/>
      <c r="S128" s="5"/>
      <c r="T128" s="5"/>
      <c r="U128" s="5"/>
      <c r="V128" s="5"/>
      <c r="W128">
        <v>4</v>
      </c>
      <c r="AA128">
        <f t="shared" si="74"/>
        <v>1</v>
      </c>
      <c r="AB128" s="6">
        <v>42762.462418981479</v>
      </c>
      <c r="AC128" s="6" t="s">
        <v>2997</v>
      </c>
      <c r="AD128" s="6" t="s">
        <v>2997</v>
      </c>
      <c r="AE128" s="6" t="s">
        <v>2997</v>
      </c>
      <c r="AF128" s="6">
        <v>42762.46371527778</v>
      </c>
      <c r="AG128" s="6" t="s">
        <v>2997</v>
      </c>
      <c r="AH128" s="6" t="s">
        <v>2997</v>
      </c>
      <c r="AI128" s="6" t="s">
        <v>2997</v>
      </c>
      <c r="AJ128">
        <v>1</v>
      </c>
      <c r="AK128" s="5">
        <v>1.2962962962962954E-3</v>
      </c>
      <c r="AL128" s="5" t="s">
        <v>2997</v>
      </c>
      <c r="AM128" s="5" t="s">
        <v>2997</v>
      </c>
      <c r="AN128" s="5" t="s">
        <v>2997</v>
      </c>
      <c r="AO128" s="12">
        <v>1.8666666666666667</v>
      </c>
      <c r="AP128" s="12"/>
      <c r="AQ128" s="12"/>
      <c r="AR128" s="12"/>
      <c r="AS128" t="s">
        <v>3007</v>
      </c>
      <c r="AT128" s="5" t="e">
        <f>VLOOKUP(C128,#REF!,3,0)</f>
        <v>#REF!</v>
      </c>
      <c r="AU128" t="e">
        <f>VLOOKUP(C128,#REF!,6,0)</f>
        <v>#REF!</v>
      </c>
      <c r="AV128" s="5" t="e">
        <f>VLOOKUP(C128,#REF!,4,0)</f>
        <v>#REF!</v>
      </c>
      <c r="AW128" s="5" t="e">
        <f>VLOOKUP(C128,#REF!,6,0)</f>
        <v>#REF!</v>
      </c>
      <c r="AY128" s="41" t="e">
        <f t="shared" si="75"/>
        <v>#REF!</v>
      </c>
      <c r="AZ128" s="41" t="e">
        <f t="shared" si="76"/>
        <v>#REF!</v>
      </c>
      <c r="BA128" s="41" t="e">
        <f t="shared" si="77"/>
        <v>#REF!</v>
      </c>
      <c r="BB128" s="42" t="e">
        <f t="shared" si="82"/>
        <v>#REF!</v>
      </c>
      <c r="BC128" s="42" t="e">
        <f t="shared" si="82"/>
        <v>#REF!</v>
      </c>
      <c r="BD128" s="43" t="str">
        <f t="shared" si="83"/>
        <v>NA</v>
      </c>
      <c r="BE128" s="5" t="e">
        <f t="shared" si="84"/>
        <v>#REF!</v>
      </c>
      <c r="BF128" s="42" t="e">
        <f t="shared" si="85"/>
        <v>#REF!</v>
      </c>
    </row>
    <row r="129" spans="1:58" hidden="1" x14ac:dyDescent="0.25">
      <c r="A129">
        <v>246</v>
      </c>
      <c r="B129" s="4">
        <v>42762</v>
      </c>
      <c r="C129" t="s">
        <v>234</v>
      </c>
      <c r="D129" s="5">
        <v>0.46319444444444446</v>
      </c>
      <c r="E129" s="5">
        <v>0.46407407407407408</v>
      </c>
      <c r="F129" s="36">
        <f t="shared" si="31"/>
        <v>11</v>
      </c>
      <c r="G129" s="5"/>
      <c r="H129" s="5"/>
      <c r="I129" s="5"/>
      <c r="J129" s="5">
        <v>0.46413194444444444</v>
      </c>
      <c r="K129" s="5"/>
      <c r="L129" s="5"/>
      <c r="M129" s="5"/>
      <c r="N129" s="5">
        <v>1.3888888888888889E-3</v>
      </c>
      <c r="O129" s="5">
        <f t="shared" si="73"/>
        <v>0.4626851851851852</v>
      </c>
      <c r="P129" s="5"/>
      <c r="Q129" s="5"/>
      <c r="R129" s="5"/>
      <c r="S129" s="5"/>
      <c r="T129" s="5"/>
      <c r="U129" s="5"/>
      <c r="V129" s="5"/>
      <c r="W129">
        <v>3</v>
      </c>
      <c r="AA129">
        <f t="shared" si="74"/>
        <v>1</v>
      </c>
      <c r="AB129" s="6">
        <v>42762.464074074072</v>
      </c>
      <c r="AC129" s="6" t="s">
        <v>2997</v>
      </c>
      <c r="AD129" s="6" t="s">
        <v>2997</v>
      </c>
      <c r="AE129" s="6" t="s">
        <v>2997</v>
      </c>
      <c r="AF129" s="6">
        <v>42762.464131944442</v>
      </c>
      <c r="AG129" s="6" t="s">
        <v>2997</v>
      </c>
      <c r="AH129" s="6" t="s">
        <v>2997</v>
      </c>
      <c r="AI129" s="6" t="s">
        <v>2997</v>
      </c>
      <c r="AJ129">
        <v>1</v>
      </c>
      <c r="AK129" s="5">
        <v>5.7870370370360913E-5</v>
      </c>
      <c r="AL129" s="5" t="s">
        <v>2997</v>
      </c>
      <c r="AM129" s="5" t="s">
        <v>2997</v>
      </c>
      <c r="AN129" s="5" t="s">
        <v>2997</v>
      </c>
      <c r="AO129" s="12">
        <v>8.3333333333333329E-2</v>
      </c>
      <c r="AP129" s="12"/>
      <c r="AQ129" s="12"/>
      <c r="AR129" s="12"/>
      <c r="AS129" t="s">
        <v>3007</v>
      </c>
      <c r="AT129" s="5" t="e">
        <f>VLOOKUP(C129,#REF!,3,0)</f>
        <v>#REF!</v>
      </c>
      <c r="AU129" t="e">
        <f>VLOOKUP(C129,#REF!,6,0)</f>
        <v>#REF!</v>
      </c>
      <c r="AV129" s="5" t="e">
        <f>VLOOKUP(C129,#REF!,4,0)</f>
        <v>#REF!</v>
      </c>
      <c r="AW129" s="5" t="e">
        <f>VLOOKUP(C129,#REF!,6,0)</f>
        <v>#REF!</v>
      </c>
      <c r="AX129" t="s">
        <v>3034</v>
      </c>
      <c r="AY129" s="41" t="e">
        <f t="shared" si="75"/>
        <v>#REF!</v>
      </c>
      <c r="AZ129" s="41" t="e">
        <f t="shared" si="76"/>
        <v>#REF!</v>
      </c>
      <c r="BA129" s="41" t="e">
        <f t="shared" si="77"/>
        <v>#REF!</v>
      </c>
    </row>
    <row r="130" spans="1:58" hidden="1" x14ac:dyDescent="0.25">
      <c r="A130">
        <v>247</v>
      </c>
      <c r="B130" s="4">
        <v>42762</v>
      </c>
      <c r="C130" t="s">
        <v>281</v>
      </c>
      <c r="D130" s="5" t="e">
        <f>VLOOKUP(C130,#REF!,3,0)</f>
        <v>#REF!</v>
      </c>
      <c r="E130" s="5">
        <v>0.46682870370370372</v>
      </c>
      <c r="F130" s="36">
        <f t="shared" ref="F130:F193" si="86">HOUR(E130)</f>
        <v>11</v>
      </c>
      <c r="G130" s="5">
        <v>0.48582175925925924</v>
      </c>
      <c r="H130" s="5"/>
      <c r="I130" s="5"/>
      <c r="J130" s="5">
        <v>0.46850694444444446</v>
      </c>
      <c r="K130" s="5">
        <v>0.48686342592592591</v>
      </c>
      <c r="L130" s="5"/>
      <c r="M130" s="5"/>
      <c r="N130" s="5">
        <v>1.3888888888888889E-3</v>
      </c>
      <c r="O130" s="5">
        <f t="shared" si="73"/>
        <v>0.46543981481481483</v>
      </c>
      <c r="P130" s="5"/>
      <c r="Q130" s="5"/>
      <c r="R130" s="5"/>
      <c r="S130" s="5"/>
      <c r="T130" s="5"/>
      <c r="U130" s="5"/>
      <c r="V130" s="5"/>
      <c r="W130">
        <v>4</v>
      </c>
      <c r="X130">
        <v>3</v>
      </c>
      <c r="AA130">
        <f t="shared" si="74"/>
        <v>2</v>
      </c>
      <c r="AB130" s="6">
        <v>42762.466828703706</v>
      </c>
      <c r="AC130" s="6">
        <v>42762.485821759263</v>
      </c>
      <c r="AD130" s="6" t="s">
        <v>2997</v>
      </c>
      <c r="AE130" s="6" t="s">
        <v>2997</v>
      </c>
      <c r="AF130" s="6">
        <v>42762.468506944446</v>
      </c>
      <c r="AG130" s="6">
        <v>42762.486863425926</v>
      </c>
      <c r="AH130" s="6" t="s">
        <v>2997</v>
      </c>
      <c r="AI130" s="6" t="s">
        <v>2997</v>
      </c>
      <c r="AJ130">
        <v>2</v>
      </c>
      <c r="AK130" s="5">
        <v>1.678240740740744E-3</v>
      </c>
      <c r="AL130" s="5">
        <v>1.041666666666663E-3</v>
      </c>
      <c r="AM130" s="5" t="s">
        <v>2997</v>
      </c>
      <c r="AN130" s="5" t="s">
        <v>2997</v>
      </c>
      <c r="AO130" s="12">
        <v>2.4166666666666665</v>
      </c>
      <c r="AP130" s="12">
        <v>1.5</v>
      </c>
      <c r="AQ130" s="12"/>
      <c r="AR130" s="12"/>
      <c r="AS130" t="s">
        <v>3007</v>
      </c>
      <c r="AT130" s="5" t="e">
        <f>VLOOKUP(C130,#REF!,3,0)</f>
        <v>#REF!</v>
      </c>
      <c r="AU130" t="e">
        <f>VLOOKUP(C130,#REF!,6,0)</f>
        <v>#REF!</v>
      </c>
      <c r="AV130" s="5" t="e">
        <f>VLOOKUP(C130,#REF!,4,0)</f>
        <v>#REF!</v>
      </c>
      <c r="AW130" s="5" t="e">
        <f>VLOOKUP(C130,#REF!,6,0)</f>
        <v>#REF!</v>
      </c>
      <c r="AY130" s="41" t="e">
        <f t="shared" si="75"/>
        <v>#REF!</v>
      </c>
      <c r="AZ130" s="41" t="e">
        <f t="shared" si="76"/>
        <v>#REF!</v>
      </c>
      <c r="BA130" s="41" t="e">
        <f t="shared" si="77"/>
        <v>#REF!</v>
      </c>
    </row>
    <row r="131" spans="1:58" x14ac:dyDescent="0.25">
      <c r="A131">
        <v>248</v>
      </c>
      <c r="B131" s="4">
        <v>42762</v>
      </c>
      <c r="C131" t="s">
        <v>186</v>
      </c>
      <c r="D131" s="5" t="e">
        <f>VLOOKUP(C131,#REF!,3,0)</f>
        <v>#REF!</v>
      </c>
      <c r="E131" s="5">
        <v>0.46696759259259263</v>
      </c>
      <c r="F131" s="36">
        <f t="shared" si="86"/>
        <v>11</v>
      </c>
      <c r="G131" s="5"/>
      <c r="H131" s="5"/>
      <c r="I131" s="5"/>
      <c r="J131" s="5">
        <v>0.4675347222222222</v>
      </c>
      <c r="K131" s="5"/>
      <c r="L131" s="5"/>
      <c r="M131" s="5"/>
      <c r="N131" s="5">
        <v>1.3888888888888889E-3</v>
      </c>
      <c r="O131" s="5">
        <f t="shared" si="73"/>
        <v>0.46557870370370374</v>
      </c>
      <c r="P131" s="5"/>
      <c r="Q131" s="5"/>
      <c r="R131" s="5"/>
      <c r="S131" s="5"/>
      <c r="T131" s="5"/>
      <c r="U131" s="5"/>
      <c r="V131" s="5"/>
      <c r="W131">
        <v>3</v>
      </c>
      <c r="AA131">
        <f t="shared" si="74"/>
        <v>1</v>
      </c>
      <c r="AB131" s="6">
        <v>42762.466967592591</v>
      </c>
      <c r="AC131" s="6" t="s">
        <v>2997</v>
      </c>
      <c r="AD131" s="6" t="s">
        <v>2997</v>
      </c>
      <c r="AE131" s="6" t="s">
        <v>2997</v>
      </c>
      <c r="AF131" s="6">
        <v>42762.467534722222</v>
      </c>
      <c r="AG131" s="6" t="s">
        <v>2997</v>
      </c>
      <c r="AH131" s="6" t="s">
        <v>2997</v>
      </c>
      <c r="AI131" s="6" t="s">
        <v>2997</v>
      </c>
      <c r="AJ131">
        <v>1</v>
      </c>
      <c r="AK131" s="5">
        <v>5.6712962962957025E-4</v>
      </c>
      <c r="AL131" s="5" t="s">
        <v>2997</v>
      </c>
      <c r="AM131" s="5" t="s">
        <v>2997</v>
      </c>
      <c r="AN131" s="5" t="s">
        <v>2997</v>
      </c>
      <c r="AO131" s="12">
        <v>0.81666666666666665</v>
      </c>
      <c r="AP131" s="12"/>
      <c r="AQ131" s="12"/>
      <c r="AR131" s="12"/>
      <c r="AS131" t="s">
        <v>3007</v>
      </c>
      <c r="AT131" s="5" t="s">
        <v>3040</v>
      </c>
      <c r="AU131" s="5" t="s">
        <v>3040</v>
      </c>
      <c r="AV131" s="5" t="e">
        <f>VLOOKUP(C131,#REF!,4,0)</f>
        <v>#REF!</v>
      </c>
      <c r="AW131" s="5" t="e">
        <f>VLOOKUP(C131,#REF!,6,0)</f>
        <v>#REF!</v>
      </c>
      <c r="AY131" s="41" t="e">
        <f t="shared" si="75"/>
        <v>#REF!</v>
      </c>
      <c r="AZ131" s="41" t="e">
        <f t="shared" si="76"/>
        <v>#REF!</v>
      </c>
      <c r="BA131" s="41" t="str">
        <f t="shared" si="77"/>
        <v>sin registro</v>
      </c>
      <c r="BB131" s="42" t="e">
        <f t="shared" ref="BB131:BC135" si="87">HOUR(AY131)*60+MINUTE(AY131)+SECOND(AY131)/60</f>
        <v>#REF!</v>
      </c>
      <c r="BC131" s="42" t="e">
        <f t="shared" si="87"/>
        <v>#REF!</v>
      </c>
      <c r="BD131" s="43" t="str">
        <f t="shared" ref="BD131:BD135" si="88">IFERROR(HOUR(BA131)*60+MINUTE(BA131)+SECOND(BA131)/60,"NA")</f>
        <v>NA</v>
      </c>
      <c r="BE131" s="5" t="e">
        <f t="shared" ref="BE131:BE135" si="89">E131-D131</f>
        <v>#REF!</v>
      </c>
      <c r="BF131" s="42" t="e">
        <f t="shared" ref="BF131:BF135" si="90">HOUR(BE131)*60+MINUTE(BE131)+SECOND(BE131)/60</f>
        <v>#REF!</v>
      </c>
    </row>
    <row r="132" spans="1:58" x14ac:dyDescent="0.25">
      <c r="A132">
        <v>250</v>
      </c>
      <c r="B132" s="4">
        <v>42762</v>
      </c>
      <c r="C132" t="s">
        <v>54</v>
      </c>
      <c r="D132" s="5" t="e">
        <f>VLOOKUP(C132,#REF!,3,0)</f>
        <v>#REF!</v>
      </c>
      <c r="E132" s="5">
        <v>0.46754629629629635</v>
      </c>
      <c r="F132" s="36">
        <f t="shared" si="86"/>
        <v>11</v>
      </c>
      <c r="G132" s="5"/>
      <c r="H132" s="5"/>
      <c r="I132" s="5"/>
      <c r="J132" s="5">
        <v>0.46871527777777783</v>
      </c>
      <c r="K132" s="5"/>
      <c r="L132" s="5"/>
      <c r="M132" s="5"/>
      <c r="N132" s="5">
        <v>1.3888888888888889E-3</v>
      </c>
      <c r="O132" s="5">
        <f t="shared" si="73"/>
        <v>0.46615740740740746</v>
      </c>
      <c r="P132" s="5"/>
      <c r="Q132" s="5"/>
      <c r="R132" s="5"/>
      <c r="S132" s="5"/>
      <c r="T132" s="5"/>
      <c r="U132" s="5"/>
      <c r="V132" s="5"/>
      <c r="W132">
        <v>2</v>
      </c>
      <c r="AA132">
        <f t="shared" si="74"/>
        <v>1</v>
      </c>
      <c r="AB132" s="6">
        <v>42762.467546296299</v>
      </c>
      <c r="AC132" s="6" t="s">
        <v>2997</v>
      </c>
      <c r="AD132" s="6" t="s">
        <v>2997</v>
      </c>
      <c r="AE132" s="6" t="s">
        <v>2997</v>
      </c>
      <c r="AF132" s="6">
        <v>42762.468715277777</v>
      </c>
      <c r="AG132" s="6" t="s">
        <v>2997</v>
      </c>
      <c r="AH132" s="6" t="s">
        <v>2997</v>
      </c>
      <c r="AI132" s="6" t="s">
        <v>2997</v>
      </c>
      <c r="AJ132">
        <v>1</v>
      </c>
      <c r="AK132" s="5">
        <v>1.1689814814814792E-3</v>
      </c>
      <c r="AL132" s="5" t="s">
        <v>2997</v>
      </c>
      <c r="AM132" s="5" t="s">
        <v>2997</v>
      </c>
      <c r="AN132" s="5" t="s">
        <v>2997</v>
      </c>
      <c r="AO132" s="12">
        <v>1.6833333333333333</v>
      </c>
      <c r="AP132" s="12"/>
      <c r="AQ132" s="12"/>
      <c r="AR132" s="12"/>
      <c r="AS132" t="s">
        <v>3007</v>
      </c>
      <c r="AT132" s="5" t="s">
        <v>3040</v>
      </c>
      <c r="AU132" t="s">
        <v>3040</v>
      </c>
      <c r="AV132" s="5" t="e">
        <f>VLOOKUP(C132,#REF!,4,0)</f>
        <v>#REF!</v>
      </c>
      <c r="AW132" s="5" t="e">
        <f>VLOOKUP(C132,#REF!,6,0)</f>
        <v>#REF!</v>
      </c>
      <c r="AY132" s="41" t="e">
        <f t="shared" si="75"/>
        <v>#REF!</v>
      </c>
      <c r="AZ132" s="41" t="e">
        <f t="shared" si="76"/>
        <v>#REF!</v>
      </c>
      <c r="BA132" s="41" t="str">
        <f t="shared" si="77"/>
        <v>sin registro</v>
      </c>
      <c r="BB132" s="42" t="e">
        <f t="shared" si="87"/>
        <v>#REF!</v>
      </c>
      <c r="BC132" s="42" t="e">
        <f t="shared" si="87"/>
        <v>#REF!</v>
      </c>
      <c r="BD132" s="43" t="str">
        <f t="shared" si="88"/>
        <v>NA</v>
      </c>
      <c r="BE132" s="5" t="e">
        <f t="shared" si="89"/>
        <v>#REF!</v>
      </c>
      <c r="BF132" s="42" t="e">
        <f t="shared" si="90"/>
        <v>#REF!</v>
      </c>
    </row>
    <row r="133" spans="1:58" x14ac:dyDescent="0.25">
      <c r="A133">
        <v>252</v>
      </c>
      <c r="B133" s="4">
        <v>42762</v>
      </c>
      <c r="C133" t="s">
        <v>688</v>
      </c>
      <c r="D133" s="5" t="e">
        <f>VLOOKUP(C133,#REF!,3,0)</f>
        <v>#REF!</v>
      </c>
      <c r="E133" s="5">
        <v>0.4690509259259259</v>
      </c>
      <c r="F133" s="36">
        <f t="shared" si="86"/>
        <v>11</v>
      </c>
      <c r="G133" s="5"/>
      <c r="H133" s="5"/>
      <c r="I133" s="5"/>
      <c r="J133" s="5">
        <v>0.47008101851851852</v>
      </c>
      <c r="K133" s="5"/>
      <c r="L133" s="5"/>
      <c r="M133" s="5"/>
      <c r="N133" s="5">
        <v>1.3888888888888889E-3</v>
      </c>
      <c r="O133" s="5">
        <f t="shared" si="73"/>
        <v>0.46766203703703701</v>
      </c>
      <c r="P133" s="5"/>
      <c r="Q133" s="5"/>
      <c r="R133" s="5"/>
      <c r="S133" s="5"/>
      <c r="T133" s="5"/>
      <c r="U133" s="5"/>
      <c r="V133" s="5"/>
      <c r="W133">
        <v>5</v>
      </c>
      <c r="AA133">
        <f t="shared" si="74"/>
        <v>1</v>
      </c>
      <c r="AB133" s="6">
        <v>42762.469050925924</v>
      </c>
      <c r="AC133" s="6" t="s">
        <v>2997</v>
      </c>
      <c r="AD133" s="6" t="s">
        <v>2997</v>
      </c>
      <c r="AE133" s="6" t="s">
        <v>2997</v>
      </c>
      <c r="AF133" s="6">
        <v>42762.470081018517</v>
      </c>
      <c r="AG133" s="6" t="s">
        <v>2997</v>
      </c>
      <c r="AH133" s="6" t="s">
        <v>2997</v>
      </c>
      <c r="AI133" s="6" t="s">
        <v>2997</v>
      </c>
      <c r="AJ133">
        <v>1</v>
      </c>
      <c r="AK133" s="5">
        <v>1.0300925925926241E-3</v>
      </c>
      <c r="AL133" s="5" t="s">
        <v>2997</v>
      </c>
      <c r="AM133" s="5" t="s">
        <v>2997</v>
      </c>
      <c r="AN133" s="5" t="s">
        <v>2997</v>
      </c>
      <c r="AO133" s="12">
        <v>1.4833333333333334</v>
      </c>
      <c r="AP133" s="12"/>
      <c r="AQ133" s="12"/>
      <c r="AR133" s="12"/>
      <c r="AS133" t="s">
        <v>3007</v>
      </c>
      <c r="AT133" s="5" t="e">
        <f>VLOOKUP(C133,#REF!,3,0)</f>
        <v>#REF!</v>
      </c>
      <c r="AU133" t="e">
        <f>VLOOKUP(C133,#REF!,6,0)</f>
        <v>#REF!</v>
      </c>
      <c r="AV133" s="5" t="e">
        <f>VLOOKUP(C133,#REF!,4,0)</f>
        <v>#REF!</v>
      </c>
      <c r="AW133" s="5" t="e">
        <f>VLOOKUP(C133,#REF!,6,0)</f>
        <v>#REF!</v>
      </c>
      <c r="AY133" s="41" t="e">
        <f t="shared" si="75"/>
        <v>#REF!</v>
      </c>
      <c r="AZ133" s="41" t="e">
        <f t="shared" si="76"/>
        <v>#REF!</v>
      </c>
      <c r="BA133" s="41" t="e">
        <f t="shared" si="77"/>
        <v>#REF!</v>
      </c>
      <c r="BB133" s="42" t="e">
        <f t="shared" si="87"/>
        <v>#REF!</v>
      </c>
      <c r="BC133" s="42" t="e">
        <f t="shared" si="87"/>
        <v>#REF!</v>
      </c>
      <c r="BD133" s="43" t="str">
        <f t="shared" si="88"/>
        <v>NA</v>
      </c>
      <c r="BE133" s="5" t="e">
        <f t="shared" si="89"/>
        <v>#REF!</v>
      </c>
      <c r="BF133" s="42" t="e">
        <f t="shared" si="90"/>
        <v>#REF!</v>
      </c>
    </row>
    <row r="134" spans="1:58" x14ac:dyDescent="0.25">
      <c r="A134">
        <v>253</v>
      </c>
      <c r="B134" s="4">
        <v>42762</v>
      </c>
      <c r="C134" t="s">
        <v>488</v>
      </c>
      <c r="D134" s="5" t="e">
        <f>VLOOKUP(C134,#REF!,3,0)</f>
        <v>#REF!</v>
      </c>
      <c r="E134" s="5">
        <v>0.47100694444444446</v>
      </c>
      <c r="F134" s="36">
        <f t="shared" si="86"/>
        <v>11</v>
      </c>
      <c r="G134" s="5"/>
      <c r="H134" s="5"/>
      <c r="I134" s="5"/>
      <c r="J134" s="5">
        <v>0.47130787037037036</v>
      </c>
      <c r="K134" s="5"/>
      <c r="L134" s="5"/>
      <c r="M134" s="5"/>
      <c r="N134" s="5">
        <v>1.3888888888888889E-3</v>
      </c>
      <c r="O134" s="5">
        <f t="shared" si="73"/>
        <v>0.46961805555555558</v>
      </c>
      <c r="P134" s="5"/>
      <c r="Q134" s="5"/>
      <c r="R134" s="5"/>
      <c r="S134" s="5"/>
      <c r="T134" s="5"/>
      <c r="U134" s="5"/>
      <c r="V134" s="5"/>
      <c r="W134">
        <v>4</v>
      </c>
      <c r="AA134">
        <f t="shared" si="74"/>
        <v>1</v>
      </c>
      <c r="AB134" s="6">
        <v>42762.471006944441</v>
      </c>
      <c r="AC134" s="6" t="s">
        <v>2997</v>
      </c>
      <c r="AD134" s="6" t="s">
        <v>2997</v>
      </c>
      <c r="AE134" s="6" t="s">
        <v>2997</v>
      </c>
      <c r="AF134" s="6">
        <v>42762.471307870372</v>
      </c>
      <c r="AG134" s="6" t="s">
        <v>2997</v>
      </c>
      <c r="AH134" s="6" t="s">
        <v>2997</v>
      </c>
      <c r="AI134" s="6" t="s">
        <v>2997</v>
      </c>
      <c r="AJ134">
        <v>1</v>
      </c>
      <c r="AK134" s="5">
        <v>3.0092592592589895E-4</v>
      </c>
      <c r="AL134" s="5" t="s">
        <v>2997</v>
      </c>
      <c r="AM134" s="5" t="s">
        <v>2997</v>
      </c>
      <c r="AN134" s="5" t="s">
        <v>2997</v>
      </c>
      <c r="AO134" s="12">
        <v>0.43333333333333335</v>
      </c>
      <c r="AP134" s="12"/>
      <c r="AQ134" s="12"/>
      <c r="AR134" s="12"/>
      <c r="AS134" t="s">
        <v>3007</v>
      </c>
      <c r="AT134" s="5" t="s">
        <v>3040</v>
      </c>
      <c r="AU134" t="s">
        <v>3040</v>
      </c>
      <c r="AV134" s="5" t="e">
        <f>VLOOKUP(C134,#REF!,4,0)</f>
        <v>#REF!</v>
      </c>
      <c r="AW134" s="5" t="e">
        <f>VLOOKUP(C134,#REF!,6,0)</f>
        <v>#REF!</v>
      </c>
      <c r="AY134" s="41" t="e">
        <f t="shared" si="75"/>
        <v>#REF!</v>
      </c>
      <c r="AZ134" s="41" t="e">
        <f t="shared" si="76"/>
        <v>#REF!</v>
      </c>
      <c r="BA134" s="41" t="str">
        <f t="shared" si="77"/>
        <v>sin registro</v>
      </c>
      <c r="BB134" s="42" t="e">
        <f t="shared" si="87"/>
        <v>#REF!</v>
      </c>
      <c r="BC134" s="42" t="e">
        <f t="shared" si="87"/>
        <v>#REF!</v>
      </c>
      <c r="BD134" s="43" t="str">
        <f t="shared" si="88"/>
        <v>NA</v>
      </c>
      <c r="BE134" s="5" t="e">
        <f t="shared" si="89"/>
        <v>#REF!</v>
      </c>
      <c r="BF134" s="42" t="e">
        <f t="shared" si="90"/>
        <v>#REF!</v>
      </c>
    </row>
    <row r="135" spans="1:58" x14ac:dyDescent="0.25">
      <c r="A135">
        <v>254</v>
      </c>
      <c r="B135" s="4">
        <v>42762</v>
      </c>
      <c r="C135" t="s">
        <v>275</v>
      </c>
      <c r="D135" s="5" t="e">
        <f>VLOOKUP(C135,#REF!,3,0)</f>
        <v>#REF!</v>
      </c>
      <c r="E135" s="5">
        <v>0.47120370370370374</v>
      </c>
      <c r="F135" s="36">
        <f t="shared" si="86"/>
        <v>11</v>
      </c>
      <c r="G135" s="5"/>
      <c r="H135" s="5"/>
      <c r="I135" s="5"/>
      <c r="J135" s="5">
        <v>0.47178240740740746</v>
      </c>
      <c r="K135" s="5"/>
      <c r="L135" s="5"/>
      <c r="M135" s="5"/>
      <c r="N135" s="5">
        <v>1.3888888888888889E-3</v>
      </c>
      <c r="O135" s="5">
        <f t="shared" si="73"/>
        <v>0.46981481481481485</v>
      </c>
      <c r="P135" s="5"/>
      <c r="Q135" s="5"/>
      <c r="R135" s="5"/>
      <c r="S135" s="5"/>
      <c r="T135" s="5"/>
      <c r="U135" s="5"/>
      <c r="V135" s="5"/>
      <c r="W135">
        <v>3</v>
      </c>
      <c r="AA135">
        <f t="shared" si="74"/>
        <v>1</v>
      </c>
      <c r="AB135" s="6">
        <v>42762.471203703702</v>
      </c>
      <c r="AC135" s="6" t="s">
        <v>2997</v>
      </c>
      <c r="AD135" s="6" t="s">
        <v>2997</v>
      </c>
      <c r="AE135" s="6" t="s">
        <v>2997</v>
      </c>
      <c r="AF135" s="6">
        <v>42762.471782407411</v>
      </c>
      <c r="AG135" s="6" t="s">
        <v>2997</v>
      </c>
      <c r="AH135" s="6" t="s">
        <v>2997</v>
      </c>
      <c r="AI135" s="6" t="s">
        <v>2997</v>
      </c>
      <c r="AJ135">
        <v>1</v>
      </c>
      <c r="AK135" s="5">
        <v>5.7870370370372015E-4</v>
      </c>
      <c r="AL135" s="5" t="s">
        <v>2997</v>
      </c>
      <c r="AM135" s="5" t="s">
        <v>2997</v>
      </c>
      <c r="AN135" s="5" t="s">
        <v>2997</v>
      </c>
      <c r="AO135" s="12">
        <v>0.83333333333333337</v>
      </c>
      <c r="AP135" s="12"/>
      <c r="AQ135" s="12"/>
      <c r="AR135" s="12"/>
      <c r="AS135" t="s">
        <v>3007</v>
      </c>
      <c r="AT135" s="5" t="e">
        <f>VLOOKUP(C135,#REF!,3,0)</f>
        <v>#REF!</v>
      </c>
      <c r="AU135" t="e">
        <f>VLOOKUP(C135,#REF!,6,0)</f>
        <v>#REF!</v>
      </c>
      <c r="AV135" s="5" t="e">
        <f>VLOOKUP(C135,#REF!,4,0)</f>
        <v>#REF!</v>
      </c>
      <c r="AW135" s="5" t="e">
        <f>VLOOKUP(C135,#REF!,6,0)</f>
        <v>#REF!</v>
      </c>
      <c r="AY135" s="41" t="e">
        <f t="shared" si="75"/>
        <v>#REF!</v>
      </c>
      <c r="AZ135" s="41" t="e">
        <f t="shared" si="76"/>
        <v>#REF!</v>
      </c>
      <c r="BA135" s="41" t="e">
        <f t="shared" si="77"/>
        <v>#REF!</v>
      </c>
      <c r="BB135" s="42" t="e">
        <f t="shared" si="87"/>
        <v>#REF!</v>
      </c>
      <c r="BC135" s="42" t="e">
        <f t="shared" si="87"/>
        <v>#REF!</v>
      </c>
      <c r="BD135" s="43" t="str">
        <f t="shared" si="88"/>
        <v>NA</v>
      </c>
      <c r="BE135" s="5" t="e">
        <f t="shared" si="89"/>
        <v>#REF!</v>
      </c>
      <c r="BF135" s="42" t="e">
        <f t="shared" si="90"/>
        <v>#REF!</v>
      </c>
    </row>
    <row r="136" spans="1:58" hidden="1" x14ac:dyDescent="0.25">
      <c r="A136">
        <v>255</v>
      </c>
      <c r="B136" s="4">
        <v>42762</v>
      </c>
      <c r="C136" t="s">
        <v>689</v>
      </c>
      <c r="D136" s="5" t="e">
        <f>VLOOKUP(C136,#REF!,3,0)</f>
        <v>#REF!</v>
      </c>
      <c r="E136" s="5">
        <v>0.47311342592592592</v>
      </c>
      <c r="F136" s="36">
        <f t="shared" si="86"/>
        <v>11</v>
      </c>
      <c r="G136" s="5"/>
      <c r="H136" s="5"/>
      <c r="I136" s="5"/>
      <c r="J136" s="5">
        <v>0.47315972222222219</v>
      </c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>
        <v>5</v>
      </c>
      <c r="AB136" s="6">
        <v>42762.473113425927</v>
      </c>
      <c r="AC136" s="6" t="s">
        <v>2997</v>
      </c>
      <c r="AD136" s="6" t="s">
        <v>2997</v>
      </c>
      <c r="AE136" s="6" t="s">
        <v>2997</v>
      </c>
      <c r="AF136" s="6">
        <v>42762.47315972222</v>
      </c>
      <c r="AG136" s="6" t="s">
        <v>2997</v>
      </c>
      <c r="AH136" s="6" t="s">
        <v>2997</v>
      </c>
      <c r="AI136" s="6" t="s">
        <v>2997</v>
      </c>
      <c r="AJ136">
        <v>1</v>
      </c>
      <c r="AK136" s="5">
        <v>4.6296296296266526E-5</v>
      </c>
      <c r="AL136" s="5" t="s">
        <v>2997</v>
      </c>
      <c r="AM136" s="5" t="s">
        <v>2997</v>
      </c>
      <c r="AN136" s="5" t="s">
        <v>2997</v>
      </c>
      <c r="AO136" s="12">
        <v>6.6666666666666666E-2</v>
      </c>
      <c r="AP136" s="12"/>
      <c r="AQ136" s="12"/>
      <c r="AR136" s="12"/>
      <c r="AS136" t="s">
        <v>3007</v>
      </c>
      <c r="AV136" s="5" t="e">
        <f>VLOOKUP(C136,#REF!,4,0)</f>
        <v>#REF!</v>
      </c>
      <c r="AW136" s="5" t="e">
        <f>VLOOKUP(C136,#REF!,6,0)</f>
        <v>#REF!</v>
      </c>
      <c r="AX136" s="15">
        <v>42763.017962962964</v>
      </c>
    </row>
    <row r="137" spans="1:58" x14ac:dyDescent="0.25">
      <c r="A137">
        <v>256</v>
      </c>
      <c r="B137" s="4">
        <v>42762</v>
      </c>
      <c r="C137" t="s">
        <v>489</v>
      </c>
      <c r="D137" s="5" t="e">
        <f>VLOOKUP(C137,#REF!,3,0)</f>
        <v>#REF!</v>
      </c>
      <c r="E137" s="5">
        <v>0.47372685185185182</v>
      </c>
      <c r="F137" s="36">
        <f t="shared" si="86"/>
        <v>11</v>
      </c>
      <c r="G137" s="5"/>
      <c r="H137" s="5"/>
      <c r="I137" s="5"/>
      <c r="J137" s="5">
        <v>0.47511574074074076</v>
      </c>
      <c r="K137" s="5"/>
      <c r="L137" s="5"/>
      <c r="M137" s="5"/>
      <c r="N137" s="5">
        <v>1.3888888888888889E-3</v>
      </c>
      <c r="O137" s="5">
        <f>E137-N137</f>
        <v>0.47233796296296293</v>
      </c>
      <c r="P137" s="5"/>
      <c r="Q137" s="5"/>
      <c r="R137" s="5"/>
      <c r="S137" s="5"/>
      <c r="T137" s="5"/>
      <c r="U137" s="5"/>
      <c r="V137" s="5"/>
      <c r="W137">
        <v>4</v>
      </c>
      <c r="AA137">
        <f t="shared" ref="AA137" si="91">COUNT(J137:M137)</f>
        <v>1</v>
      </c>
      <c r="AB137" s="6">
        <v>42762.473726851851</v>
      </c>
      <c r="AC137" s="6" t="s">
        <v>2997</v>
      </c>
      <c r="AD137" s="6" t="s">
        <v>2997</v>
      </c>
      <c r="AE137" s="6" t="s">
        <v>2997</v>
      </c>
      <c r="AF137" s="6">
        <v>42762.475115740737</v>
      </c>
      <c r="AG137" s="6" t="s">
        <v>2997</v>
      </c>
      <c r="AH137" s="6" t="s">
        <v>2997</v>
      </c>
      <c r="AI137" s="6" t="s">
        <v>2997</v>
      </c>
      <c r="AJ137">
        <v>1</v>
      </c>
      <c r="AK137" s="5">
        <v>1.3888888888889395E-3</v>
      </c>
      <c r="AL137" s="5" t="s">
        <v>2997</v>
      </c>
      <c r="AM137" s="5" t="s">
        <v>2997</v>
      </c>
      <c r="AN137" s="5" t="s">
        <v>2997</v>
      </c>
      <c r="AO137" s="12">
        <v>2</v>
      </c>
      <c r="AP137" s="12"/>
      <c r="AQ137" s="12"/>
      <c r="AR137" s="12"/>
      <c r="AS137" t="s">
        <v>3007</v>
      </c>
      <c r="AT137" s="5" t="e">
        <f>VLOOKUP(C137,#REF!,3,0)</f>
        <v>#REF!</v>
      </c>
      <c r="AU137" t="e">
        <f>VLOOKUP(C137,#REF!,6,0)</f>
        <v>#REF!</v>
      </c>
      <c r="AV137" s="38">
        <v>0.55972222222222223</v>
      </c>
      <c r="AW137" s="38">
        <v>0.55972222222222223</v>
      </c>
      <c r="AY137" s="41" t="e">
        <f>AW137-D137</f>
        <v>#REF!</v>
      </c>
      <c r="AZ137" s="41">
        <f>AW137-IF(AA137=1,E137,IF(AA137=2,G137,IF(AA137=3,H137,IF(AA137=4,I137))))</f>
        <v>8.5995370370370416E-2</v>
      </c>
      <c r="BA137" s="41" t="e">
        <f>+IF(AU137=1,AV137-AT137,IF(AU137=0,"Salida sin llamada","sin registro"))</f>
        <v>#REF!</v>
      </c>
      <c r="BB137" s="42" t="e">
        <f>HOUR(AY137)*60+MINUTE(AY137)+SECOND(AY137)/60</f>
        <v>#REF!</v>
      </c>
      <c r="BC137" s="42">
        <f>HOUR(AZ137)*60+MINUTE(AZ137)+SECOND(AZ137)/60</f>
        <v>123.83333333333333</v>
      </c>
      <c r="BD137" s="43" t="str">
        <f>IFERROR(HOUR(BA137)*60+MINUTE(BA137)+SECOND(BA137)/60,"NA")</f>
        <v>NA</v>
      </c>
      <c r="BE137" s="5" t="e">
        <f>E137-D137</f>
        <v>#REF!</v>
      </c>
      <c r="BF137" s="42" t="e">
        <f>HOUR(BE137)*60+MINUTE(BE137)+SECOND(BE137)/60</f>
        <v>#REF!</v>
      </c>
    </row>
    <row r="138" spans="1:58" hidden="1" x14ac:dyDescent="0.25">
      <c r="A138">
        <v>257</v>
      </c>
      <c r="B138" s="4">
        <v>42762</v>
      </c>
      <c r="C138" t="s">
        <v>276</v>
      </c>
      <c r="D138" s="5" t="e">
        <f>VLOOKUP(C138,#REF!,3,0)</f>
        <v>#REF!</v>
      </c>
      <c r="E138" s="5">
        <v>0.47506944444444449</v>
      </c>
      <c r="F138" s="36">
        <f t="shared" si="86"/>
        <v>11</v>
      </c>
      <c r="G138" s="5"/>
      <c r="H138" s="5"/>
      <c r="I138" s="5"/>
      <c r="J138" s="5">
        <v>0.47622685185185182</v>
      </c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>
        <v>3</v>
      </c>
      <c r="AB138" s="6">
        <v>42762.475069444445</v>
      </c>
      <c r="AC138" s="6" t="s">
        <v>2997</v>
      </c>
      <c r="AD138" s="6" t="s">
        <v>2997</v>
      </c>
      <c r="AE138" s="6" t="s">
        <v>2997</v>
      </c>
      <c r="AF138" s="6">
        <v>42762.476226851853</v>
      </c>
      <c r="AG138" s="6" t="s">
        <v>2997</v>
      </c>
      <c r="AH138" s="6" t="s">
        <v>2997</v>
      </c>
      <c r="AI138" s="6" t="s">
        <v>2997</v>
      </c>
      <c r="AJ138">
        <v>1</v>
      </c>
      <c r="AK138" s="5">
        <v>1.1574074074073293E-3</v>
      </c>
      <c r="AL138" s="5" t="s">
        <v>2997</v>
      </c>
      <c r="AM138" s="5" t="s">
        <v>2997</v>
      </c>
      <c r="AN138" s="5" t="s">
        <v>2997</v>
      </c>
      <c r="AO138" s="12">
        <v>1.6666666666666665</v>
      </c>
      <c r="AP138" s="12"/>
      <c r="AQ138" s="12"/>
      <c r="AR138" s="12"/>
      <c r="AS138" t="s">
        <v>3007</v>
      </c>
      <c r="AV138" s="5" t="e">
        <f>VLOOKUP(C138,#REF!,4,0)</f>
        <v>#REF!</v>
      </c>
      <c r="AW138" s="5" t="e">
        <f>VLOOKUP(C138,#REF!,6,0)</f>
        <v>#REF!</v>
      </c>
      <c r="AX138" t="s">
        <v>3035</v>
      </c>
    </row>
    <row r="139" spans="1:58" x14ac:dyDescent="0.25">
      <c r="A139">
        <v>258</v>
      </c>
      <c r="B139" s="4">
        <v>42762</v>
      </c>
      <c r="C139" t="s">
        <v>55</v>
      </c>
      <c r="D139" s="5" t="e">
        <f>VLOOKUP(C139,#REF!,3,0)</f>
        <v>#REF!</v>
      </c>
      <c r="E139" s="5">
        <v>0.47509259259259262</v>
      </c>
      <c r="F139" s="36">
        <f t="shared" si="86"/>
        <v>11</v>
      </c>
      <c r="G139" s="5"/>
      <c r="H139" s="5"/>
      <c r="I139" s="5"/>
      <c r="J139" s="5">
        <v>0.47642361111111109</v>
      </c>
      <c r="K139" s="5"/>
      <c r="L139" s="5"/>
      <c r="M139" s="5"/>
      <c r="N139" s="5">
        <v>1.3888888888888889E-3</v>
      </c>
      <c r="O139" s="5">
        <f t="shared" ref="O139:O143" si="92">E139-N139</f>
        <v>0.47370370370370374</v>
      </c>
      <c r="P139" s="5"/>
      <c r="Q139" s="5"/>
      <c r="R139" s="5"/>
      <c r="S139" s="5"/>
      <c r="T139" s="5"/>
      <c r="U139" s="5"/>
      <c r="V139" s="5"/>
      <c r="W139">
        <v>2</v>
      </c>
      <c r="AA139">
        <f t="shared" ref="AA139:AA143" si="93">COUNT(J139:M139)</f>
        <v>1</v>
      </c>
      <c r="AB139" s="6">
        <v>42762.475092592591</v>
      </c>
      <c r="AC139" s="6" t="s">
        <v>2997</v>
      </c>
      <c r="AD139" s="6" t="s">
        <v>2997</v>
      </c>
      <c r="AE139" s="6" t="s">
        <v>2997</v>
      </c>
      <c r="AF139" s="6">
        <v>42762.476423611108</v>
      </c>
      <c r="AG139" s="6" t="s">
        <v>2997</v>
      </c>
      <c r="AH139" s="6" t="s">
        <v>2997</v>
      </c>
      <c r="AI139" s="6" t="s">
        <v>2997</v>
      </c>
      <c r="AJ139">
        <v>1</v>
      </c>
      <c r="AK139" s="5">
        <v>1.3310185185184675E-3</v>
      </c>
      <c r="AL139" s="5" t="s">
        <v>2997</v>
      </c>
      <c r="AM139" s="5" t="s">
        <v>2997</v>
      </c>
      <c r="AN139" s="5" t="s">
        <v>2997</v>
      </c>
      <c r="AO139" s="12">
        <v>1.9166666666666665</v>
      </c>
      <c r="AP139" s="12"/>
      <c r="AQ139" s="12"/>
      <c r="AR139" s="12"/>
      <c r="AS139" t="s">
        <v>3007</v>
      </c>
      <c r="AT139" s="5" t="e">
        <f>VLOOKUP(C139,#REF!,3,0)</f>
        <v>#REF!</v>
      </c>
      <c r="AU139" t="e">
        <f>VLOOKUP(C139,#REF!,6,0)</f>
        <v>#REF!</v>
      </c>
      <c r="AV139" s="5" t="e">
        <f>VLOOKUP(C139,#REF!,4,0)</f>
        <v>#REF!</v>
      </c>
      <c r="AW139" s="5" t="e">
        <f>VLOOKUP(C139,#REF!,6,0)</f>
        <v>#REF!</v>
      </c>
      <c r="AY139" s="41" t="e">
        <f t="shared" ref="AY139:AY143" si="94">AW139-D139</f>
        <v>#REF!</v>
      </c>
      <c r="AZ139" s="41" t="e">
        <f t="shared" ref="AZ139:AZ143" si="95">AW139-IF(AA139=1,E139,IF(AA139=2,G139,IF(AA139=3,H139,IF(AA139=4,I139))))</f>
        <v>#REF!</v>
      </c>
      <c r="BA139" s="41" t="e">
        <f t="shared" ref="BA139:BA143" si="96">+IF(AU139=1,AV139-AT139,IF(AU139=0,"Salida sin llamada","sin registro"))</f>
        <v>#REF!</v>
      </c>
      <c r="BB139" s="42" t="e">
        <f t="shared" ref="BB139:BC142" si="97">HOUR(AY139)*60+MINUTE(AY139)+SECOND(AY139)/60</f>
        <v>#REF!</v>
      </c>
      <c r="BC139" s="42" t="e">
        <f t="shared" si="97"/>
        <v>#REF!</v>
      </c>
      <c r="BD139" s="43" t="str">
        <f t="shared" ref="BD139:BD142" si="98">IFERROR(HOUR(BA139)*60+MINUTE(BA139)+SECOND(BA139)/60,"NA")</f>
        <v>NA</v>
      </c>
      <c r="BE139" s="5" t="e">
        <f t="shared" ref="BE139:BE142" si="99">E139-D139</f>
        <v>#REF!</v>
      </c>
      <c r="BF139" s="42" t="e">
        <f t="shared" ref="BF139:BF142" si="100">HOUR(BE139)*60+MINUTE(BE139)+SECOND(BE139)/60</f>
        <v>#REF!</v>
      </c>
    </row>
    <row r="140" spans="1:58" x14ac:dyDescent="0.25">
      <c r="A140">
        <v>259</v>
      </c>
      <c r="B140" s="4">
        <v>42762</v>
      </c>
      <c r="C140" t="s">
        <v>490</v>
      </c>
      <c r="D140" s="5" t="e">
        <f>VLOOKUP(C140,#REF!,3,0)</f>
        <v>#REF!</v>
      </c>
      <c r="E140" s="5">
        <v>0.4753472222222222</v>
      </c>
      <c r="F140" s="36">
        <f t="shared" si="86"/>
        <v>11</v>
      </c>
      <c r="G140" s="5"/>
      <c r="H140" s="5"/>
      <c r="I140" s="5"/>
      <c r="J140" s="5">
        <v>0.47570601851851851</v>
      </c>
      <c r="K140" s="5"/>
      <c r="L140" s="5"/>
      <c r="M140" s="5"/>
      <c r="N140" s="5">
        <v>1.3888888888888889E-3</v>
      </c>
      <c r="O140" s="5">
        <f t="shared" si="92"/>
        <v>0.47395833333333331</v>
      </c>
      <c r="P140" s="5"/>
      <c r="Q140" s="5"/>
      <c r="R140" s="5"/>
      <c r="S140" s="5"/>
      <c r="T140" s="5"/>
      <c r="U140" s="5"/>
      <c r="V140" s="5"/>
      <c r="W140">
        <v>4</v>
      </c>
      <c r="AA140">
        <f t="shared" si="93"/>
        <v>1</v>
      </c>
      <c r="AB140" s="6">
        <v>42762.475347222222</v>
      </c>
      <c r="AC140" s="6" t="s">
        <v>2997</v>
      </c>
      <c r="AD140" s="6" t="s">
        <v>2997</v>
      </c>
      <c r="AE140" s="6" t="s">
        <v>2997</v>
      </c>
      <c r="AF140" s="6">
        <v>42762.475706018522</v>
      </c>
      <c r="AG140" s="6" t="s">
        <v>2997</v>
      </c>
      <c r="AH140" s="6" t="s">
        <v>2997</v>
      </c>
      <c r="AI140" s="6" t="s">
        <v>2997</v>
      </c>
      <c r="AJ140">
        <v>1</v>
      </c>
      <c r="AK140" s="5">
        <v>3.5879629629631538E-4</v>
      </c>
      <c r="AL140" s="5" t="s">
        <v>2997</v>
      </c>
      <c r="AM140" s="5" t="s">
        <v>2997</v>
      </c>
      <c r="AN140" s="5" t="s">
        <v>2997</v>
      </c>
      <c r="AO140" s="12">
        <v>0.51666666666666672</v>
      </c>
      <c r="AP140" s="12"/>
      <c r="AQ140" s="12"/>
      <c r="AR140" s="12"/>
      <c r="AS140" t="s">
        <v>3007</v>
      </c>
      <c r="AT140" s="5" t="s">
        <v>3040</v>
      </c>
      <c r="AU140" t="s">
        <v>3040</v>
      </c>
      <c r="AV140" s="5" t="e">
        <f>VLOOKUP(C140,#REF!,4,0)</f>
        <v>#REF!</v>
      </c>
      <c r="AW140" s="5" t="e">
        <f>VLOOKUP(C140,#REF!,6,0)</f>
        <v>#REF!</v>
      </c>
      <c r="AY140" s="41" t="e">
        <f t="shared" si="94"/>
        <v>#REF!</v>
      </c>
      <c r="AZ140" s="41" t="e">
        <f t="shared" si="95"/>
        <v>#REF!</v>
      </c>
      <c r="BA140" s="41" t="str">
        <f t="shared" si="96"/>
        <v>sin registro</v>
      </c>
      <c r="BB140" s="42" t="e">
        <f t="shared" si="97"/>
        <v>#REF!</v>
      </c>
      <c r="BC140" s="42" t="e">
        <f t="shared" si="97"/>
        <v>#REF!</v>
      </c>
      <c r="BD140" s="43" t="str">
        <f t="shared" si="98"/>
        <v>NA</v>
      </c>
      <c r="BE140" s="5" t="e">
        <f t="shared" si="99"/>
        <v>#REF!</v>
      </c>
      <c r="BF140" s="42" t="e">
        <f t="shared" si="100"/>
        <v>#REF!</v>
      </c>
    </row>
    <row r="141" spans="1:58" x14ac:dyDescent="0.25">
      <c r="A141">
        <v>260</v>
      </c>
      <c r="B141" s="4">
        <v>42762</v>
      </c>
      <c r="C141" t="s">
        <v>277</v>
      </c>
      <c r="D141" s="5" t="e">
        <f>VLOOKUP(C141,#REF!,3,0)</f>
        <v>#REF!</v>
      </c>
      <c r="E141" s="5">
        <v>0.47651620370370368</v>
      </c>
      <c r="F141" s="36">
        <f t="shared" si="86"/>
        <v>11</v>
      </c>
      <c r="G141" s="5"/>
      <c r="H141" s="5"/>
      <c r="I141" s="5"/>
      <c r="J141" s="5">
        <v>0.4770949074074074</v>
      </c>
      <c r="K141" s="5"/>
      <c r="L141" s="5"/>
      <c r="M141" s="5"/>
      <c r="N141" s="5">
        <v>1.3888888888888889E-3</v>
      </c>
      <c r="O141" s="5">
        <f t="shared" si="92"/>
        <v>0.47512731481481479</v>
      </c>
      <c r="P141" s="5"/>
      <c r="Q141" s="5"/>
      <c r="R141" s="5"/>
      <c r="S141" s="5"/>
      <c r="T141" s="5"/>
      <c r="U141" s="5"/>
      <c r="V141" s="5"/>
      <c r="W141">
        <v>3</v>
      </c>
      <c r="AA141">
        <f t="shared" si="93"/>
        <v>1</v>
      </c>
      <c r="AB141" s="6">
        <v>42762.4765162037</v>
      </c>
      <c r="AC141" s="6" t="s">
        <v>2997</v>
      </c>
      <c r="AD141" s="6" t="s">
        <v>2997</v>
      </c>
      <c r="AE141" s="6" t="s">
        <v>2997</v>
      </c>
      <c r="AF141" s="6">
        <v>42762.477094907408</v>
      </c>
      <c r="AG141" s="6" t="s">
        <v>2997</v>
      </c>
      <c r="AH141" s="6" t="s">
        <v>2997</v>
      </c>
      <c r="AI141" s="6" t="s">
        <v>2997</v>
      </c>
      <c r="AJ141">
        <v>1</v>
      </c>
      <c r="AK141" s="5">
        <v>5.7870370370372015E-4</v>
      </c>
      <c r="AL141" s="5" t="s">
        <v>2997</v>
      </c>
      <c r="AM141" s="5" t="s">
        <v>2997</v>
      </c>
      <c r="AN141" s="5" t="s">
        <v>2997</v>
      </c>
      <c r="AO141" s="12">
        <v>0.83333333333333337</v>
      </c>
      <c r="AP141" s="12"/>
      <c r="AQ141" s="12"/>
      <c r="AR141" s="12"/>
      <c r="AS141" t="s">
        <v>3007</v>
      </c>
      <c r="AT141" s="5" t="e">
        <f>VLOOKUP(C141,#REF!,3,0)</f>
        <v>#REF!</v>
      </c>
      <c r="AU141" t="e">
        <f>VLOOKUP(C141,#REF!,6,0)</f>
        <v>#REF!</v>
      </c>
      <c r="AV141" s="38">
        <v>0.49444444444444446</v>
      </c>
      <c r="AW141" s="38">
        <v>0.49444444444444446</v>
      </c>
      <c r="AY141" s="41" t="e">
        <f t="shared" si="94"/>
        <v>#REF!</v>
      </c>
      <c r="AZ141" s="41">
        <f t="shared" si="95"/>
        <v>1.7928240740740786E-2</v>
      </c>
      <c r="BA141" s="41" t="e">
        <f t="shared" si="96"/>
        <v>#REF!</v>
      </c>
      <c r="BB141" s="42" t="e">
        <f t="shared" si="97"/>
        <v>#REF!</v>
      </c>
      <c r="BC141" s="42">
        <f t="shared" si="97"/>
        <v>25.816666666666666</v>
      </c>
      <c r="BD141" s="43" t="str">
        <f t="shared" si="98"/>
        <v>NA</v>
      </c>
      <c r="BE141" s="5" t="e">
        <f t="shared" si="99"/>
        <v>#REF!</v>
      </c>
      <c r="BF141" s="42" t="e">
        <f t="shared" si="100"/>
        <v>#REF!</v>
      </c>
    </row>
    <row r="142" spans="1:58" x14ac:dyDescent="0.25">
      <c r="A142">
        <v>261</v>
      </c>
      <c r="B142" s="4">
        <v>42762</v>
      </c>
      <c r="C142" t="s">
        <v>491</v>
      </c>
      <c r="D142" s="5" t="e">
        <f>VLOOKUP(C142,#REF!,3,0)</f>
        <v>#REF!</v>
      </c>
      <c r="E142" s="5">
        <v>0.47711805555555559</v>
      </c>
      <c r="F142" s="36">
        <f t="shared" si="86"/>
        <v>11</v>
      </c>
      <c r="G142" s="5"/>
      <c r="H142" s="5"/>
      <c r="I142" s="5"/>
      <c r="J142" s="5">
        <v>0.47825231481481478</v>
      </c>
      <c r="K142" s="5"/>
      <c r="L142" s="5"/>
      <c r="M142" s="5"/>
      <c r="N142" s="5">
        <v>1.3888888888888889E-3</v>
      </c>
      <c r="O142" s="5">
        <f t="shared" si="92"/>
        <v>0.4757291666666667</v>
      </c>
      <c r="P142" s="5"/>
      <c r="Q142" s="5"/>
      <c r="R142" s="5"/>
      <c r="S142" s="5"/>
      <c r="T142" s="5"/>
      <c r="U142" s="5"/>
      <c r="V142" s="5"/>
      <c r="W142">
        <v>4</v>
      </c>
      <c r="AA142">
        <f t="shared" si="93"/>
        <v>1</v>
      </c>
      <c r="AB142" s="6">
        <v>42762.477118055554</v>
      </c>
      <c r="AC142" s="6" t="s">
        <v>2997</v>
      </c>
      <c r="AD142" s="6" t="s">
        <v>2997</v>
      </c>
      <c r="AE142" s="6" t="s">
        <v>2997</v>
      </c>
      <c r="AF142" s="6">
        <v>42762.478252314817</v>
      </c>
      <c r="AG142" s="6" t="s">
        <v>2997</v>
      </c>
      <c r="AH142" s="6" t="s">
        <v>2997</v>
      </c>
      <c r="AI142" s="6" t="s">
        <v>2997</v>
      </c>
      <c r="AJ142">
        <v>1</v>
      </c>
      <c r="AK142" s="5">
        <v>1.134259259259196E-3</v>
      </c>
      <c r="AL142" s="5" t="s">
        <v>2997</v>
      </c>
      <c r="AM142" s="5" t="s">
        <v>2997</v>
      </c>
      <c r="AN142" s="5" t="s">
        <v>2997</v>
      </c>
      <c r="AO142" s="12">
        <v>1.6333333333333333</v>
      </c>
      <c r="AP142" s="12"/>
      <c r="AQ142" s="12"/>
      <c r="AR142" s="12"/>
      <c r="AS142" t="s">
        <v>3007</v>
      </c>
      <c r="AT142" s="5" t="s">
        <v>3040</v>
      </c>
      <c r="AU142" t="s">
        <v>3040</v>
      </c>
      <c r="AV142" s="5" t="e">
        <f>VLOOKUP(C142,#REF!,4,0)</f>
        <v>#REF!</v>
      </c>
      <c r="AW142" s="5" t="e">
        <f>VLOOKUP(C142,#REF!,6,0)</f>
        <v>#REF!</v>
      </c>
      <c r="AY142" s="41" t="e">
        <f t="shared" si="94"/>
        <v>#REF!</v>
      </c>
      <c r="AZ142" s="41" t="e">
        <f t="shared" si="95"/>
        <v>#REF!</v>
      </c>
      <c r="BA142" s="41" t="str">
        <f t="shared" si="96"/>
        <v>sin registro</v>
      </c>
      <c r="BB142" s="42" t="e">
        <f t="shared" si="97"/>
        <v>#REF!</v>
      </c>
      <c r="BC142" s="42" t="e">
        <f t="shared" si="97"/>
        <v>#REF!</v>
      </c>
      <c r="BD142" s="43" t="str">
        <f t="shared" si="98"/>
        <v>NA</v>
      </c>
      <c r="BE142" s="5" t="e">
        <f t="shared" si="99"/>
        <v>#REF!</v>
      </c>
      <c r="BF142" s="42" t="e">
        <f t="shared" si="100"/>
        <v>#REF!</v>
      </c>
    </row>
    <row r="143" spans="1:58" hidden="1" x14ac:dyDescent="0.25">
      <c r="A143">
        <v>264</v>
      </c>
      <c r="B143" s="4">
        <v>42762</v>
      </c>
      <c r="C143" t="s">
        <v>308</v>
      </c>
      <c r="D143" s="5" t="e">
        <f>VLOOKUP(C143,#REF!,3,0)</f>
        <v>#REF!</v>
      </c>
      <c r="E143" s="5">
        <v>0.47842592592592598</v>
      </c>
      <c r="F143" s="36">
        <f t="shared" si="86"/>
        <v>11</v>
      </c>
      <c r="G143" s="5">
        <v>0.50752314814814814</v>
      </c>
      <c r="H143" s="5">
        <v>0.53434027777777782</v>
      </c>
      <c r="I143" s="5"/>
      <c r="J143" s="5">
        <v>0.47973379629629626</v>
      </c>
      <c r="K143" s="5">
        <v>0.50850694444444444</v>
      </c>
      <c r="L143" s="5">
        <v>0.53538194444444442</v>
      </c>
      <c r="M143" s="5"/>
      <c r="N143" s="5">
        <v>1.3888888888888889E-3</v>
      </c>
      <c r="O143" s="5">
        <f t="shared" si="92"/>
        <v>0.47703703703703709</v>
      </c>
      <c r="P143" s="5"/>
      <c r="Q143" s="5"/>
      <c r="R143" s="5"/>
      <c r="S143" s="5"/>
      <c r="T143" s="5"/>
      <c r="U143" s="5"/>
      <c r="V143" s="5"/>
      <c r="W143">
        <v>4</v>
      </c>
      <c r="X143">
        <v>4</v>
      </c>
      <c r="Y143">
        <v>3</v>
      </c>
      <c r="AA143">
        <f t="shared" si="93"/>
        <v>3</v>
      </c>
      <c r="AB143" s="6">
        <v>42762.478425925925</v>
      </c>
      <c r="AC143" s="6">
        <v>42762.507523148146</v>
      </c>
      <c r="AD143" s="6">
        <v>42762.53434027778</v>
      </c>
      <c r="AE143" s="6" t="s">
        <v>2997</v>
      </c>
      <c r="AF143" s="6">
        <v>42762.479733796295</v>
      </c>
      <c r="AG143" s="6">
        <v>42762.508506944447</v>
      </c>
      <c r="AH143" s="6">
        <v>42762.535381944443</v>
      </c>
      <c r="AI143" s="6" t="s">
        <v>2997</v>
      </c>
      <c r="AJ143">
        <v>3</v>
      </c>
      <c r="AK143" s="5">
        <v>1.3078703703702788E-3</v>
      </c>
      <c r="AL143" s="5">
        <v>9.8379629629630205E-4</v>
      </c>
      <c r="AM143" s="5">
        <v>1.0416666666666075E-3</v>
      </c>
      <c r="AN143" s="5" t="s">
        <v>2997</v>
      </c>
      <c r="AO143" s="12">
        <v>1.8833333333333333</v>
      </c>
      <c r="AP143" s="12">
        <v>1.4166666666666667</v>
      </c>
      <c r="AQ143" s="12">
        <v>1.5</v>
      </c>
      <c r="AR143" s="12"/>
      <c r="AS143" t="s">
        <v>3007</v>
      </c>
      <c r="AT143" s="5" t="e">
        <f>VLOOKUP(C143,#REF!,3,0)</f>
        <v>#REF!</v>
      </c>
      <c r="AU143" t="e">
        <f>VLOOKUP(C143,#REF!,6,0)</f>
        <v>#REF!</v>
      </c>
      <c r="AV143" s="5" t="e">
        <f>VLOOKUP(C143,#REF!,4,0)</f>
        <v>#REF!</v>
      </c>
      <c r="AW143" s="5" t="e">
        <f>VLOOKUP(C143,#REF!,6,0)</f>
        <v>#REF!</v>
      </c>
      <c r="AY143" s="41" t="e">
        <f t="shared" si="94"/>
        <v>#REF!</v>
      </c>
      <c r="AZ143" s="41" t="e">
        <f t="shared" si="95"/>
        <v>#REF!</v>
      </c>
      <c r="BA143" s="41" t="e">
        <f t="shared" si="96"/>
        <v>#REF!</v>
      </c>
    </row>
    <row r="144" spans="1:58" hidden="1" x14ac:dyDescent="0.25">
      <c r="A144">
        <v>265</v>
      </c>
      <c r="B144" s="4">
        <v>42762</v>
      </c>
      <c r="C144" t="s">
        <v>165</v>
      </c>
      <c r="D144" s="5">
        <v>0.47847222222222219</v>
      </c>
      <c r="E144" s="5">
        <v>0.47918981481481482</v>
      </c>
      <c r="F144" s="36">
        <f t="shared" si="86"/>
        <v>11</v>
      </c>
      <c r="G144" s="5"/>
      <c r="H144" s="5"/>
      <c r="I144" s="5"/>
      <c r="J144" s="5">
        <v>0.47923611111111114</v>
      </c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>
        <v>3</v>
      </c>
      <c r="AB144" s="6">
        <v>42762.479189814818</v>
      </c>
      <c r="AC144" s="6" t="s">
        <v>2997</v>
      </c>
      <c r="AD144" s="6" t="s">
        <v>2997</v>
      </c>
      <c r="AE144" s="6" t="s">
        <v>2997</v>
      </c>
      <c r="AF144" s="6">
        <v>42762.47923611111</v>
      </c>
      <c r="AG144" s="6" t="s">
        <v>2997</v>
      </c>
      <c r="AH144" s="6" t="s">
        <v>2997</v>
      </c>
      <c r="AI144" s="6" t="s">
        <v>2997</v>
      </c>
      <c r="AJ144">
        <v>1</v>
      </c>
      <c r="AK144" s="5">
        <v>4.6296296296322037E-5</v>
      </c>
      <c r="AL144" s="5" t="s">
        <v>2997</v>
      </c>
      <c r="AM144" s="5" t="s">
        <v>2997</v>
      </c>
      <c r="AN144" s="5" t="s">
        <v>2997</v>
      </c>
      <c r="AO144" s="12">
        <v>6.6666666666666666E-2</v>
      </c>
      <c r="AP144" s="12"/>
      <c r="AQ144" s="12"/>
      <c r="AR144" s="12"/>
      <c r="AS144" t="s">
        <v>3007</v>
      </c>
      <c r="AV144" s="5" t="e">
        <f>VLOOKUP(C144,#REF!,4,0)</f>
        <v>#REF!</v>
      </c>
      <c r="AW144" s="5" t="e">
        <f>VLOOKUP(C144,#REF!,6,0)</f>
        <v>#REF!</v>
      </c>
      <c r="AX144" s="15">
        <v>42763.421319444446</v>
      </c>
    </row>
    <row r="145" spans="1:58" x14ac:dyDescent="0.25">
      <c r="A145">
        <v>266</v>
      </c>
      <c r="B145" s="4">
        <v>42762</v>
      </c>
      <c r="C145" t="s">
        <v>57</v>
      </c>
      <c r="D145" s="5" t="e">
        <f>VLOOKUP(C145,#REF!,3,0)</f>
        <v>#REF!</v>
      </c>
      <c r="E145" s="5">
        <v>0.47939814814814818</v>
      </c>
      <c r="F145" s="36">
        <f t="shared" si="86"/>
        <v>11</v>
      </c>
      <c r="G145" s="5"/>
      <c r="H145" s="5"/>
      <c r="I145" s="5"/>
      <c r="J145" s="5">
        <v>0.48043981481481479</v>
      </c>
      <c r="K145" s="5"/>
      <c r="L145" s="5"/>
      <c r="M145" s="5"/>
      <c r="N145" s="5">
        <v>1.3888888888888889E-3</v>
      </c>
      <c r="O145" s="5">
        <f>E145-N145</f>
        <v>0.4780092592592593</v>
      </c>
      <c r="P145" s="5"/>
      <c r="Q145" s="5"/>
      <c r="R145" s="5"/>
      <c r="S145" s="5"/>
      <c r="T145" s="5"/>
      <c r="U145" s="5"/>
      <c r="V145" s="5"/>
      <c r="W145">
        <v>2</v>
      </c>
      <c r="AA145">
        <f t="shared" ref="AA145" si="101">COUNT(J145:M145)</f>
        <v>1</v>
      </c>
      <c r="AB145" s="6">
        <v>42762.479398148149</v>
      </c>
      <c r="AC145" s="6" t="s">
        <v>2997</v>
      </c>
      <c r="AD145" s="6" t="s">
        <v>2997</v>
      </c>
      <c r="AE145" s="6" t="s">
        <v>2997</v>
      </c>
      <c r="AF145" s="6">
        <v>42762.480439814812</v>
      </c>
      <c r="AG145" s="6" t="s">
        <v>2997</v>
      </c>
      <c r="AH145" s="6" t="s">
        <v>2997</v>
      </c>
      <c r="AI145" s="6" t="s">
        <v>2997</v>
      </c>
      <c r="AJ145">
        <v>1</v>
      </c>
      <c r="AK145" s="5">
        <v>1.0416666666666075E-3</v>
      </c>
      <c r="AL145" s="5" t="s">
        <v>2997</v>
      </c>
      <c r="AM145" s="5" t="s">
        <v>2997</v>
      </c>
      <c r="AN145" s="5" t="s">
        <v>2997</v>
      </c>
      <c r="AO145" s="12">
        <v>1.5</v>
      </c>
      <c r="AP145" s="12"/>
      <c r="AQ145" s="12"/>
      <c r="AR145" s="12"/>
      <c r="AS145" t="s">
        <v>3007</v>
      </c>
      <c r="AT145" s="5" t="s">
        <v>3040</v>
      </c>
      <c r="AU145" t="s">
        <v>3040</v>
      </c>
      <c r="AV145" s="5" t="e">
        <f>VLOOKUP(C145,#REF!,4,0)</f>
        <v>#REF!</v>
      </c>
      <c r="AW145" s="5" t="e">
        <f>VLOOKUP(C145,#REF!,6,0)</f>
        <v>#REF!</v>
      </c>
      <c r="AY145" s="41" t="e">
        <f>AW145-D145</f>
        <v>#REF!</v>
      </c>
      <c r="AZ145" s="41" t="e">
        <f>AW145-IF(AA145=1,E145,IF(AA145=2,G145,IF(AA145=3,H145,IF(AA145=4,I145))))</f>
        <v>#REF!</v>
      </c>
      <c r="BA145" s="41" t="str">
        <f>+IF(AU145=1,AV145-AT145,IF(AU145=0,"Salida sin llamada","sin registro"))</f>
        <v>sin registro</v>
      </c>
      <c r="BB145" s="42" t="e">
        <f>HOUR(AY145)*60+MINUTE(AY145)+SECOND(AY145)/60</f>
        <v>#REF!</v>
      </c>
      <c r="BC145" s="42" t="e">
        <f>HOUR(AZ145)*60+MINUTE(AZ145)+SECOND(AZ145)/60</f>
        <v>#REF!</v>
      </c>
      <c r="BD145" s="43" t="str">
        <f>IFERROR(HOUR(BA145)*60+MINUTE(BA145)+SECOND(BA145)/60,"NA")</f>
        <v>NA</v>
      </c>
      <c r="BE145" s="5" t="e">
        <f>E145-D145</f>
        <v>#REF!</v>
      </c>
      <c r="BF145" s="42" t="e">
        <f>HOUR(BE145)*60+MINUTE(BE145)+SECOND(BE145)/60</f>
        <v>#REF!</v>
      </c>
    </row>
    <row r="146" spans="1:58" hidden="1" x14ac:dyDescent="0.25">
      <c r="A146">
        <v>267</v>
      </c>
      <c r="B146" s="4">
        <v>42762</v>
      </c>
      <c r="C146" t="s">
        <v>136</v>
      </c>
      <c r="D146" s="5" t="e">
        <f>VLOOKUP(C146,#REF!,3,0)</f>
        <v>#REF!</v>
      </c>
      <c r="E146" s="5">
        <v>0.48003472222222227</v>
      </c>
      <c r="F146" s="36">
        <f t="shared" si="86"/>
        <v>11</v>
      </c>
      <c r="G146" s="5"/>
      <c r="H146" s="5"/>
      <c r="I146" s="5"/>
      <c r="J146" s="5">
        <v>0.48017361111111106</v>
      </c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>
        <v>4</v>
      </c>
      <c r="AB146" s="6">
        <v>42762.480034722219</v>
      </c>
      <c r="AC146" s="6" t="s">
        <v>2997</v>
      </c>
      <c r="AD146" s="6" t="s">
        <v>2997</v>
      </c>
      <c r="AE146" s="6" t="s">
        <v>2997</v>
      </c>
      <c r="AF146" s="6">
        <v>42762.480173611111</v>
      </c>
      <c r="AG146" s="6" t="s">
        <v>2997</v>
      </c>
      <c r="AH146" s="6" t="s">
        <v>2997</v>
      </c>
      <c r="AI146" s="6" t="s">
        <v>2997</v>
      </c>
      <c r="AJ146">
        <v>1</v>
      </c>
      <c r="AK146" s="5">
        <v>1.3888888888879958E-4</v>
      </c>
      <c r="AL146" s="5" t="s">
        <v>2997</v>
      </c>
      <c r="AM146" s="5" t="s">
        <v>2997</v>
      </c>
      <c r="AN146" s="5" t="s">
        <v>2997</v>
      </c>
      <c r="AO146" s="12">
        <v>0.2</v>
      </c>
      <c r="AP146" s="12"/>
      <c r="AQ146" s="12"/>
      <c r="AR146" s="12"/>
      <c r="AS146" t="s">
        <v>3007</v>
      </c>
      <c r="AV146" s="5" t="e">
        <f>VLOOKUP(C146,#REF!,4,0)</f>
        <v>#REF!</v>
      </c>
      <c r="AW146" s="5" t="e">
        <f>VLOOKUP(C146,#REF!,6,0)</f>
        <v>#REF!</v>
      </c>
      <c r="AX146" t="s">
        <v>3036</v>
      </c>
    </row>
    <row r="147" spans="1:58" x14ac:dyDescent="0.25">
      <c r="A147">
        <v>268</v>
      </c>
      <c r="B147" s="4">
        <v>42762</v>
      </c>
      <c r="C147" t="s">
        <v>492</v>
      </c>
      <c r="D147" s="5" t="e">
        <f>VLOOKUP(C147,#REF!,3,0)</f>
        <v>#REF!</v>
      </c>
      <c r="E147" s="5">
        <v>0.4803472222222222</v>
      </c>
      <c r="F147" s="36">
        <f t="shared" si="86"/>
        <v>11</v>
      </c>
      <c r="G147" s="5"/>
      <c r="H147" s="5"/>
      <c r="I147" s="5"/>
      <c r="J147" s="5">
        <v>0.48248842592592589</v>
      </c>
      <c r="K147" s="5"/>
      <c r="L147" s="5"/>
      <c r="M147" s="5"/>
      <c r="N147" s="5">
        <v>1.3888888888888889E-3</v>
      </c>
      <c r="O147" s="5">
        <f t="shared" ref="O147:O149" si="102">E147-N147</f>
        <v>0.47895833333333332</v>
      </c>
      <c r="P147" s="5"/>
      <c r="Q147" s="5"/>
      <c r="R147" s="5"/>
      <c r="S147" s="5"/>
      <c r="T147" s="5"/>
      <c r="U147" s="5"/>
      <c r="V147" s="5"/>
      <c r="W147">
        <v>4</v>
      </c>
      <c r="AA147">
        <f t="shared" ref="AA147:AA149" si="103">COUNT(J147:M147)</f>
        <v>1</v>
      </c>
      <c r="AB147" s="6">
        <v>42762.480347222219</v>
      </c>
      <c r="AC147" s="6" t="s">
        <v>2997</v>
      </c>
      <c r="AD147" s="6" t="s">
        <v>2997</v>
      </c>
      <c r="AE147" s="6" t="s">
        <v>2997</v>
      </c>
      <c r="AF147" s="6">
        <v>42762.482488425929</v>
      </c>
      <c r="AG147" s="6" t="s">
        <v>2997</v>
      </c>
      <c r="AH147" s="6" t="s">
        <v>2997</v>
      </c>
      <c r="AI147" s="6" t="s">
        <v>2997</v>
      </c>
      <c r="AJ147">
        <v>1</v>
      </c>
      <c r="AK147" s="5">
        <v>2.1412037037036868E-3</v>
      </c>
      <c r="AL147" s="5" t="s">
        <v>2997</v>
      </c>
      <c r="AM147" s="5" t="s">
        <v>2997</v>
      </c>
      <c r="AN147" s="5" t="s">
        <v>2997</v>
      </c>
      <c r="AO147" s="12">
        <v>3.0833333333333335</v>
      </c>
      <c r="AP147" s="12"/>
      <c r="AQ147" s="12"/>
      <c r="AR147" s="12"/>
      <c r="AS147" t="s">
        <v>3007</v>
      </c>
      <c r="AT147" s="5" t="e">
        <f>VLOOKUP(C147,#REF!,3,0)</f>
        <v>#REF!</v>
      </c>
      <c r="AU147" t="e">
        <f>VLOOKUP(C147,#REF!,6,0)</f>
        <v>#REF!</v>
      </c>
      <c r="AV147" s="38">
        <v>0.59930555555555554</v>
      </c>
      <c r="AW147" s="38">
        <v>0.59930555555555554</v>
      </c>
      <c r="AY147" s="41" t="e">
        <f t="shared" ref="AY147:AY149" si="104">AW147-D147</f>
        <v>#REF!</v>
      </c>
      <c r="AZ147" s="41">
        <f t="shared" ref="AZ147:AZ149" si="105">AW147-IF(AA147=1,E147,IF(AA147=2,G147,IF(AA147=3,H147,IF(AA147=4,I147))))</f>
        <v>0.11895833333333333</v>
      </c>
      <c r="BA147" s="41" t="e">
        <f t="shared" ref="BA147:BA149" si="106">+IF(AU147=1,AV147-AT147,IF(AU147=0,"Salida sin llamada","sin registro"))</f>
        <v>#REF!</v>
      </c>
      <c r="BB147" s="42" t="e">
        <f t="shared" ref="BB147:BC149" si="107">HOUR(AY147)*60+MINUTE(AY147)+SECOND(AY147)/60</f>
        <v>#REF!</v>
      </c>
      <c r="BC147" s="42">
        <f t="shared" si="107"/>
        <v>171.3</v>
      </c>
      <c r="BD147" s="43" t="str">
        <f t="shared" ref="BD147:BD149" si="108">IFERROR(HOUR(BA147)*60+MINUTE(BA147)+SECOND(BA147)/60,"NA")</f>
        <v>NA</v>
      </c>
      <c r="BE147" s="5" t="e">
        <f t="shared" ref="BE147:BE149" si="109">E147-D147</f>
        <v>#REF!</v>
      </c>
      <c r="BF147" s="42" t="e">
        <f t="shared" ref="BF147:BF149" si="110">HOUR(BE147)*60+MINUTE(BE147)+SECOND(BE147)/60</f>
        <v>#REF!</v>
      </c>
    </row>
    <row r="148" spans="1:58" x14ac:dyDescent="0.25">
      <c r="A148">
        <v>269</v>
      </c>
      <c r="B148" s="4">
        <v>42762</v>
      </c>
      <c r="C148" t="s">
        <v>278</v>
      </c>
      <c r="D148" s="5" t="e">
        <f>VLOOKUP(C148,#REF!,3,0)</f>
        <v>#REF!</v>
      </c>
      <c r="E148" s="5">
        <v>0.48108796296296297</v>
      </c>
      <c r="F148" s="36">
        <f t="shared" si="86"/>
        <v>11</v>
      </c>
      <c r="G148" s="5"/>
      <c r="H148" s="5"/>
      <c r="I148" s="5"/>
      <c r="J148" s="5">
        <v>0.48218749999999999</v>
      </c>
      <c r="K148" s="5"/>
      <c r="L148" s="5"/>
      <c r="M148" s="5"/>
      <c r="N148" s="5">
        <v>1.3888888888888889E-3</v>
      </c>
      <c r="O148" s="5">
        <f t="shared" si="102"/>
        <v>0.47969907407407408</v>
      </c>
      <c r="P148" s="5"/>
      <c r="Q148" s="5"/>
      <c r="R148" s="5"/>
      <c r="S148" s="5"/>
      <c r="T148" s="5"/>
      <c r="U148" s="5"/>
      <c r="V148" s="5"/>
      <c r="W148">
        <v>3</v>
      </c>
      <c r="AA148">
        <f t="shared" si="103"/>
        <v>1</v>
      </c>
      <c r="AB148" s="6">
        <v>42762.481087962966</v>
      </c>
      <c r="AC148" s="6" t="s">
        <v>2997</v>
      </c>
      <c r="AD148" s="6" t="s">
        <v>2997</v>
      </c>
      <c r="AE148" s="6" t="s">
        <v>2997</v>
      </c>
      <c r="AF148" s="6">
        <v>42762.482187499998</v>
      </c>
      <c r="AG148" s="6" t="s">
        <v>2997</v>
      </c>
      <c r="AH148" s="6" t="s">
        <v>2997</v>
      </c>
      <c r="AI148" s="6" t="s">
        <v>2997</v>
      </c>
      <c r="AJ148">
        <v>1</v>
      </c>
      <c r="AK148" s="5">
        <v>1.0995370370370239E-3</v>
      </c>
      <c r="AL148" s="5" t="s">
        <v>2997</v>
      </c>
      <c r="AM148" s="5" t="s">
        <v>2997</v>
      </c>
      <c r="AN148" s="5" t="s">
        <v>2997</v>
      </c>
      <c r="AO148" s="12">
        <v>1.5833333333333335</v>
      </c>
      <c r="AP148" s="12"/>
      <c r="AQ148" s="12"/>
      <c r="AR148" s="12"/>
      <c r="AS148" t="s">
        <v>3007</v>
      </c>
      <c r="AT148" s="5" t="e">
        <f>VLOOKUP(C148,#REF!,3,0)</f>
        <v>#REF!</v>
      </c>
      <c r="AU148" t="e">
        <f>VLOOKUP(C148,#REF!,6,0)</f>
        <v>#REF!</v>
      </c>
      <c r="AV148" s="5" t="e">
        <f>VLOOKUP(C148,#REF!,4,0)</f>
        <v>#REF!</v>
      </c>
      <c r="AW148" s="5" t="e">
        <f>VLOOKUP(C148,#REF!,6,0)</f>
        <v>#REF!</v>
      </c>
      <c r="AY148" s="41" t="e">
        <f t="shared" si="104"/>
        <v>#REF!</v>
      </c>
      <c r="AZ148" s="41" t="e">
        <f t="shared" si="105"/>
        <v>#REF!</v>
      </c>
      <c r="BA148" s="41" t="e">
        <f t="shared" si="106"/>
        <v>#REF!</v>
      </c>
      <c r="BB148" s="42" t="e">
        <f t="shared" si="107"/>
        <v>#REF!</v>
      </c>
      <c r="BC148" s="42" t="e">
        <f t="shared" si="107"/>
        <v>#REF!</v>
      </c>
      <c r="BD148" s="43" t="str">
        <f t="shared" si="108"/>
        <v>NA</v>
      </c>
      <c r="BE148" s="5" t="e">
        <f t="shared" si="109"/>
        <v>#REF!</v>
      </c>
      <c r="BF148" s="42" t="e">
        <f t="shared" si="110"/>
        <v>#REF!</v>
      </c>
    </row>
    <row r="149" spans="1:58" x14ac:dyDescent="0.25">
      <c r="A149">
        <v>270</v>
      </c>
      <c r="B149" s="4">
        <v>42762</v>
      </c>
      <c r="C149" t="s">
        <v>279</v>
      </c>
      <c r="D149" s="5" t="e">
        <f>VLOOKUP(C149,#REF!,3,0)</f>
        <v>#REF!</v>
      </c>
      <c r="E149" s="5">
        <v>0.48241898148148149</v>
      </c>
      <c r="F149" s="36">
        <f t="shared" si="86"/>
        <v>11</v>
      </c>
      <c r="G149" s="5"/>
      <c r="H149" s="5"/>
      <c r="I149" s="5"/>
      <c r="J149" s="5">
        <v>0.48351851851851851</v>
      </c>
      <c r="K149" s="5"/>
      <c r="L149" s="5"/>
      <c r="M149" s="5"/>
      <c r="N149" s="5">
        <v>1.3888888888888889E-3</v>
      </c>
      <c r="O149" s="5">
        <f t="shared" si="102"/>
        <v>0.48103009259259261</v>
      </c>
      <c r="P149" s="5"/>
      <c r="Q149" s="5"/>
      <c r="R149" s="5"/>
      <c r="S149" s="5"/>
      <c r="T149" s="5"/>
      <c r="U149" s="5"/>
      <c r="V149" s="5"/>
      <c r="W149">
        <v>3</v>
      </c>
      <c r="AA149">
        <f t="shared" si="103"/>
        <v>1</v>
      </c>
      <c r="AB149" s="6">
        <v>42762.482418981483</v>
      </c>
      <c r="AC149" s="6" t="s">
        <v>2997</v>
      </c>
      <c r="AD149" s="6" t="s">
        <v>2997</v>
      </c>
      <c r="AE149" s="6" t="s">
        <v>2997</v>
      </c>
      <c r="AF149" s="6">
        <v>42762.483518518522</v>
      </c>
      <c r="AG149" s="6" t="s">
        <v>2997</v>
      </c>
      <c r="AH149" s="6" t="s">
        <v>2997</v>
      </c>
      <c r="AI149" s="6" t="s">
        <v>2997</v>
      </c>
      <c r="AJ149">
        <v>1</v>
      </c>
      <c r="AK149" s="5">
        <v>1.0995370370370239E-3</v>
      </c>
      <c r="AL149" s="5" t="s">
        <v>2997</v>
      </c>
      <c r="AM149" s="5" t="s">
        <v>2997</v>
      </c>
      <c r="AN149" s="5" t="s">
        <v>2997</v>
      </c>
      <c r="AO149" s="12">
        <v>1.5833333333333335</v>
      </c>
      <c r="AP149" s="12"/>
      <c r="AQ149" s="12"/>
      <c r="AR149" s="12"/>
      <c r="AS149" t="s">
        <v>3007</v>
      </c>
      <c r="AT149" s="5" t="e">
        <f>VLOOKUP(C149,#REF!,3,0)</f>
        <v>#REF!</v>
      </c>
      <c r="AU149" t="e">
        <f>VLOOKUP(C149,#REF!,6,0)</f>
        <v>#REF!</v>
      </c>
      <c r="AV149" s="5" t="e">
        <f>VLOOKUP(C149,#REF!,4,0)</f>
        <v>#REF!</v>
      </c>
      <c r="AW149" s="5" t="e">
        <f>VLOOKUP(C149,#REF!,6,0)</f>
        <v>#REF!</v>
      </c>
      <c r="AY149" s="41" t="e">
        <f t="shared" si="104"/>
        <v>#REF!</v>
      </c>
      <c r="AZ149" s="41" t="e">
        <f t="shared" si="105"/>
        <v>#REF!</v>
      </c>
      <c r="BA149" s="41" t="e">
        <f t="shared" si="106"/>
        <v>#REF!</v>
      </c>
      <c r="BB149" s="42" t="e">
        <f t="shared" si="107"/>
        <v>#REF!</v>
      </c>
      <c r="BC149" s="42" t="e">
        <f t="shared" si="107"/>
        <v>#REF!</v>
      </c>
      <c r="BD149" s="43" t="str">
        <f t="shared" si="108"/>
        <v>NA</v>
      </c>
      <c r="BE149" s="5" t="e">
        <f t="shared" si="109"/>
        <v>#REF!</v>
      </c>
      <c r="BF149" s="42" t="e">
        <f t="shared" si="110"/>
        <v>#REF!</v>
      </c>
    </row>
    <row r="150" spans="1:58" hidden="1" x14ac:dyDescent="0.25">
      <c r="A150">
        <v>271</v>
      </c>
      <c r="B150" s="4">
        <v>42762</v>
      </c>
      <c r="C150" t="s">
        <v>471</v>
      </c>
      <c r="D150" s="5">
        <v>0.48194444444444445</v>
      </c>
      <c r="E150" s="5">
        <v>0.48274305555555558</v>
      </c>
      <c r="F150" s="36">
        <f t="shared" si="86"/>
        <v>11</v>
      </c>
      <c r="G150" s="5"/>
      <c r="H150" s="5"/>
      <c r="I150" s="5"/>
      <c r="J150" s="5">
        <v>0.48277777777777775</v>
      </c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>
        <v>4</v>
      </c>
      <c r="AB150" s="6">
        <v>42762.482743055552</v>
      </c>
      <c r="AC150" s="6" t="s">
        <v>2997</v>
      </c>
      <c r="AD150" s="6" t="s">
        <v>2997</v>
      </c>
      <c r="AE150" s="6" t="s">
        <v>2997</v>
      </c>
      <c r="AF150" s="6">
        <v>42762.482777777775</v>
      </c>
      <c r="AG150" s="6" t="s">
        <v>2997</v>
      </c>
      <c r="AH150" s="6" t="s">
        <v>2997</v>
      </c>
      <c r="AI150" s="6" t="s">
        <v>2997</v>
      </c>
      <c r="AJ150">
        <v>1</v>
      </c>
      <c r="AK150" s="5">
        <v>3.4722222222172139E-5</v>
      </c>
      <c r="AL150" s="5" t="s">
        <v>2997</v>
      </c>
      <c r="AM150" s="5" t="s">
        <v>2997</v>
      </c>
      <c r="AN150" s="5" t="s">
        <v>2997</v>
      </c>
      <c r="AO150" s="12">
        <v>0.05</v>
      </c>
      <c r="AP150" s="12"/>
      <c r="AQ150" s="12"/>
      <c r="AR150" s="12"/>
      <c r="AS150" t="s">
        <v>3007</v>
      </c>
      <c r="AV150" s="5" t="e">
        <f>VLOOKUP(C150,#REF!,4,0)</f>
        <v>#REF!</v>
      </c>
      <c r="AW150" s="5" t="e">
        <f>VLOOKUP(C150,#REF!,6,0)</f>
        <v>#REF!</v>
      </c>
      <c r="AX150" t="s">
        <v>3036</v>
      </c>
    </row>
    <row r="151" spans="1:58" hidden="1" x14ac:dyDescent="0.25">
      <c r="A151">
        <v>272</v>
      </c>
      <c r="B151" s="4">
        <v>42762</v>
      </c>
      <c r="C151" t="s">
        <v>312</v>
      </c>
      <c r="D151" s="5" t="e">
        <f>VLOOKUP(C151,#REF!,3,0)</f>
        <v>#REF!</v>
      </c>
      <c r="E151" s="5">
        <v>0.48311342592592593</v>
      </c>
      <c r="F151" s="36">
        <f t="shared" si="86"/>
        <v>11</v>
      </c>
      <c r="G151" s="5">
        <v>0.51216435185185183</v>
      </c>
      <c r="H151" s="5">
        <v>0.54087962962962965</v>
      </c>
      <c r="I151" s="5">
        <v>0.63541666666666663</v>
      </c>
      <c r="J151" s="5">
        <v>0.48454861111111108</v>
      </c>
      <c r="K151" s="5">
        <v>0.51292824074074073</v>
      </c>
      <c r="L151" s="5">
        <v>0.54196759259259253</v>
      </c>
      <c r="M151" s="5">
        <v>0.63546296296296301</v>
      </c>
      <c r="N151" s="5">
        <v>1.3888888888888889E-3</v>
      </c>
      <c r="O151" s="5">
        <f t="shared" ref="O151:O162" si="111">E151-N151</f>
        <v>0.48172453703703705</v>
      </c>
      <c r="P151" s="5"/>
      <c r="Q151" s="5"/>
      <c r="R151" s="5"/>
      <c r="S151" s="5"/>
      <c r="T151" s="5"/>
      <c r="U151" s="5"/>
      <c r="V151" s="5"/>
      <c r="W151">
        <v>4</v>
      </c>
      <c r="X151">
        <v>4</v>
      </c>
      <c r="Y151">
        <v>3</v>
      </c>
      <c r="Z151">
        <v>4</v>
      </c>
      <c r="AA151">
        <f t="shared" ref="AA151:AA162" si="112">COUNT(J151:M151)</f>
        <v>4</v>
      </c>
      <c r="AB151" s="6">
        <v>42762.483113425929</v>
      </c>
      <c r="AC151" s="6">
        <v>42762.512164351851</v>
      </c>
      <c r="AD151" s="6">
        <v>42762.540879629632</v>
      </c>
      <c r="AE151" s="6">
        <v>42762.635416666664</v>
      </c>
      <c r="AF151" s="6">
        <v>42762.484548611108</v>
      </c>
      <c r="AG151" s="6">
        <v>42762.512928240743</v>
      </c>
      <c r="AH151" s="6">
        <v>42762.541967592595</v>
      </c>
      <c r="AI151" s="6">
        <v>42762.635462962964</v>
      </c>
      <c r="AJ151">
        <v>4</v>
      </c>
      <c r="AK151" s="5">
        <v>1.4351851851851505E-3</v>
      </c>
      <c r="AL151" s="5">
        <v>7.6388888888889728E-4</v>
      </c>
      <c r="AM151" s="5">
        <v>1.087962962962874E-3</v>
      </c>
      <c r="AN151" s="5">
        <v>4.6296296296377548E-5</v>
      </c>
      <c r="AO151" s="12">
        <v>2.0666666666666669</v>
      </c>
      <c r="AP151" s="12">
        <v>1.1000000000000001</v>
      </c>
      <c r="AQ151" s="12">
        <v>1.5666666666666667</v>
      </c>
      <c r="AR151" s="12">
        <v>6.6666666666666666E-2</v>
      </c>
      <c r="AS151" t="s">
        <v>3007</v>
      </c>
      <c r="AT151" s="5" t="s">
        <v>3040</v>
      </c>
      <c r="AU151" t="s">
        <v>3040</v>
      </c>
      <c r="AV151" s="38">
        <v>0.6020833333333333</v>
      </c>
      <c r="AW151" s="38">
        <v>0.6020833333333333</v>
      </c>
      <c r="AX151" t="s">
        <v>3037</v>
      </c>
      <c r="AY151" s="41" t="e">
        <f t="shared" ref="AY151:AY162" si="113">AW151-D151</f>
        <v>#REF!</v>
      </c>
      <c r="AZ151" s="41">
        <f t="shared" ref="AZ151:AZ162" si="114">AW151-IF(AA151=1,E151,IF(AA151=2,G151,IF(AA151=3,H151,IF(AA151=4,I151))))</f>
        <v>-3.3333333333333326E-2</v>
      </c>
      <c r="BA151" s="41" t="str">
        <f t="shared" ref="BA151:BA162" si="115">+IF(AU151=1,AV151-AT151,IF(AU151=0,"Salida sin llamada","sin registro"))</f>
        <v>sin registro</v>
      </c>
    </row>
    <row r="152" spans="1:58" x14ac:dyDescent="0.25">
      <c r="A152">
        <v>273</v>
      </c>
      <c r="B152" s="4">
        <v>42762</v>
      </c>
      <c r="C152" t="s">
        <v>58</v>
      </c>
      <c r="D152" s="5" t="e">
        <f>VLOOKUP(C152,#REF!,3,0)</f>
        <v>#REF!</v>
      </c>
      <c r="E152" s="5">
        <v>0.48436342592592596</v>
      </c>
      <c r="F152" s="36">
        <f t="shared" si="86"/>
        <v>11</v>
      </c>
      <c r="G152" s="5"/>
      <c r="H152" s="5"/>
      <c r="I152" s="5"/>
      <c r="J152" s="5">
        <v>0.48538194444444444</v>
      </c>
      <c r="K152" s="5"/>
      <c r="L152" s="5"/>
      <c r="M152" s="5"/>
      <c r="N152" s="5">
        <v>1.3888888888888889E-3</v>
      </c>
      <c r="O152" s="5">
        <f t="shared" si="111"/>
        <v>0.48297453703703708</v>
      </c>
      <c r="P152" s="5"/>
      <c r="Q152" s="5"/>
      <c r="R152" s="5"/>
      <c r="S152" s="5"/>
      <c r="T152" s="5"/>
      <c r="U152" s="5"/>
      <c r="V152" s="5"/>
      <c r="W152">
        <v>2</v>
      </c>
      <c r="AA152">
        <f t="shared" si="112"/>
        <v>1</v>
      </c>
      <c r="AB152" s="6">
        <v>42762.484363425923</v>
      </c>
      <c r="AC152" s="6" t="s">
        <v>2997</v>
      </c>
      <c r="AD152" s="6" t="s">
        <v>2997</v>
      </c>
      <c r="AE152" s="6" t="s">
        <v>2997</v>
      </c>
      <c r="AF152" s="6">
        <v>42762.485381944447</v>
      </c>
      <c r="AG152" s="6" t="s">
        <v>2997</v>
      </c>
      <c r="AH152" s="6" t="s">
        <v>2997</v>
      </c>
      <c r="AI152" s="6" t="s">
        <v>2997</v>
      </c>
      <c r="AJ152">
        <v>1</v>
      </c>
      <c r="AK152" s="5">
        <v>1.0185185185184742E-3</v>
      </c>
      <c r="AL152" s="5" t="s">
        <v>2997</v>
      </c>
      <c r="AM152" s="5" t="s">
        <v>2997</v>
      </c>
      <c r="AN152" s="5" t="s">
        <v>2997</v>
      </c>
      <c r="AO152" s="12">
        <v>1.4666666666666668</v>
      </c>
      <c r="AP152" s="12"/>
      <c r="AQ152" s="12"/>
      <c r="AR152" s="12"/>
      <c r="AS152" t="s">
        <v>3007</v>
      </c>
      <c r="AT152" s="5" t="e">
        <f>VLOOKUP(C152,#REF!,3,0)</f>
        <v>#REF!</v>
      </c>
      <c r="AU152" t="e">
        <f>VLOOKUP(C152,#REF!,6,0)</f>
        <v>#REF!</v>
      </c>
      <c r="AV152" s="5" t="e">
        <f>VLOOKUP(C152,#REF!,4,0)</f>
        <v>#REF!</v>
      </c>
      <c r="AW152" s="5" t="e">
        <f>VLOOKUP(C152,#REF!,6,0)</f>
        <v>#REF!</v>
      </c>
      <c r="AY152" s="41" t="e">
        <f t="shared" si="113"/>
        <v>#REF!</v>
      </c>
      <c r="AZ152" s="41" t="e">
        <f t="shared" si="114"/>
        <v>#REF!</v>
      </c>
      <c r="BA152" s="41" t="e">
        <f t="shared" si="115"/>
        <v>#REF!</v>
      </c>
      <c r="BB152" s="42" t="e">
        <f t="shared" ref="BB152:BC162" si="116">HOUR(AY152)*60+MINUTE(AY152)+SECOND(AY152)/60</f>
        <v>#REF!</v>
      </c>
      <c r="BC152" s="42" t="e">
        <f t="shared" si="116"/>
        <v>#REF!</v>
      </c>
      <c r="BD152" s="43" t="str">
        <f t="shared" ref="BD152:BD162" si="117">IFERROR(HOUR(BA152)*60+MINUTE(BA152)+SECOND(BA152)/60,"NA")</f>
        <v>NA</v>
      </c>
      <c r="BE152" s="5" t="e">
        <f t="shared" ref="BE152:BE162" si="118">E152-D152</f>
        <v>#REF!</v>
      </c>
      <c r="BF152" s="42" t="e">
        <f t="shared" ref="BF152:BF162" si="119">HOUR(BE152)*60+MINUTE(BE152)+SECOND(BE152)/60</f>
        <v>#REF!</v>
      </c>
    </row>
    <row r="153" spans="1:58" x14ac:dyDescent="0.25">
      <c r="A153">
        <v>276</v>
      </c>
      <c r="B153" s="4">
        <v>42762</v>
      </c>
      <c r="C153" t="s">
        <v>690</v>
      </c>
      <c r="D153" s="5" t="e">
        <f>VLOOKUP(C153,#REF!,3,0)</f>
        <v>#REF!</v>
      </c>
      <c r="E153" s="5">
        <v>0.48547453703703702</v>
      </c>
      <c r="F153" s="36">
        <f t="shared" si="86"/>
        <v>11</v>
      </c>
      <c r="G153" s="5"/>
      <c r="H153" s="5"/>
      <c r="I153" s="5"/>
      <c r="J153" s="5">
        <v>0.48703703703703699</v>
      </c>
      <c r="K153" s="5"/>
      <c r="L153" s="5"/>
      <c r="M153" s="5"/>
      <c r="N153" s="5">
        <v>1.3888888888888889E-3</v>
      </c>
      <c r="O153" s="5">
        <f t="shared" si="111"/>
        <v>0.48408564814814814</v>
      </c>
      <c r="P153" s="5"/>
      <c r="Q153" s="5"/>
      <c r="R153" s="5"/>
      <c r="S153" s="5"/>
      <c r="T153" s="5"/>
      <c r="U153" s="5"/>
      <c r="V153" s="5"/>
      <c r="W153">
        <v>5</v>
      </c>
      <c r="AA153">
        <f t="shared" si="112"/>
        <v>1</v>
      </c>
      <c r="AB153" s="6">
        <v>42762.485474537039</v>
      </c>
      <c r="AC153" s="6" t="s">
        <v>2997</v>
      </c>
      <c r="AD153" s="6" t="s">
        <v>2997</v>
      </c>
      <c r="AE153" s="6" t="s">
        <v>2997</v>
      </c>
      <c r="AF153" s="6">
        <v>42762.487037037034</v>
      </c>
      <c r="AG153" s="6" t="s">
        <v>2997</v>
      </c>
      <c r="AH153" s="6" t="s">
        <v>2997</v>
      </c>
      <c r="AI153" s="6" t="s">
        <v>2997</v>
      </c>
      <c r="AJ153">
        <v>1</v>
      </c>
      <c r="AK153" s="5">
        <v>1.5624999999999667E-3</v>
      </c>
      <c r="AL153" s="5" t="s">
        <v>2997</v>
      </c>
      <c r="AM153" s="5" t="s">
        <v>2997</v>
      </c>
      <c r="AN153" s="5" t="s">
        <v>2997</v>
      </c>
      <c r="AO153" s="12">
        <v>2.25</v>
      </c>
      <c r="AP153" s="12"/>
      <c r="AQ153" s="12"/>
      <c r="AR153" s="12"/>
      <c r="AS153" t="s">
        <v>3007</v>
      </c>
      <c r="AT153" s="5" t="e">
        <f>VLOOKUP(C153,#REF!,3,0)</f>
        <v>#REF!</v>
      </c>
      <c r="AU153" t="e">
        <f>VLOOKUP(C153,#REF!,6,0)</f>
        <v>#REF!</v>
      </c>
      <c r="AV153" s="5" t="e">
        <f>VLOOKUP(C153,#REF!,4,0)</f>
        <v>#REF!</v>
      </c>
      <c r="AW153" s="5" t="e">
        <f>VLOOKUP(C153,#REF!,6,0)</f>
        <v>#REF!</v>
      </c>
      <c r="AY153" s="41" t="e">
        <f t="shared" si="113"/>
        <v>#REF!</v>
      </c>
      <c r="AZ153" s="41" t="e">
        <f t="shared" si="114"/>
        <v>#REF!</v>
      </c>
      <c r="BA153" s="41" t="e">
        <f t="shared" si="115"/>
        <v>#REF!</v>
      </c>
      <c r="BB153" s="42" t="e">
        <f t="shared" si="116"/>
        <v>#REF!</v>
      </c>
      <c r="BC153" s="42" t="e">
        <f t="shared" si="116"/>
        <v>#REF!</v>
      </c>
      <c r="BD153" s="43" t="str">
        <f t="shared" si="117"/>
        <v>NA</v>
      </c>
      <c r="BE153" s="5" t="e">
        <f t="shared" si="118"/>
        <v>#REF!</v>
      </c>
      <c r="BF153" s="42" t="e">
        <f t="shared" si="119"/>
        <v>#REF!</v>
      </c>
    </row>
    <row r="154" spans="1:58" x14ac:dyDescent="0.25">
      <c r="A154">
        <v>277</v>
      </c>
      <c r="B154" s="4">
        <v>42762</v>
      </c>
      <c r="C154" t="s">
        <v>59</v>
      </c>
      <c r="D154" s="5" t="e">
        <f>VLOOKUP(C154,#REF!,3,0)</f>
        <v>#REF!</v>
      </c>
      <c r="E154" s="5">
        <v>0.48557870370370365</v>
      </c>
      <c r="F154" s="36">
        <f t="shared" si="86"/>
        <v>11</v>
      </c>
      <c r="G154" s="5"/>
      <c r="H154" s="5"/>
      <c r="I154" s="5"/>
      <c r="J154" s="5">
        <v>0.48631944444444447</v>
      </c>
      <c r="K154" s="5"/>
      <c r="L154" s="5"/>
      <c r="M154" s="5"/>
      <c r="N154" s="5">
        <v>1.3888888888888889E-3</v>
      </c>
      <c r="O154" s="5">
        <f t="shared" si="111"/>
        <v>0.48418981481481477</v>
      </c>
      <c r="P154" s="5"/>
      <c r="Q154" s="5"/>
      <c r="R154" s="5"/>
      <c r="S154" s="5"/>
      <c r="T154" s="5"/>
      <c r="U154" s="5"/>
      <c r="V154" s="5"/>
      <c r="W154">
        <v>2</v>
      </c>
      <c r="AA154">
        <f t="shared" si="112"/>
        <v>1</v>
      </c>
      <c r="AB154" s="6">
        <v>42762.485578703701</v>
      </c>
      <c r="AC154" s="6" t="s">
        <v>2997</v>
      </c>
      <c r="AD154" s="6" t="s">
        <v>2997</v>
      </c>
      <c r="AE154" s="6" t="s">
        <v>2997</v>
      </c>
      <c r="AF154" s="6">
        <v>42762.486319444448</v>
      </c>
      <c r="AG154" s="6" t="s">
        <v>2997</v>
      </c>
      <c r="AH154" s="6" t="s">
        <v>2997</v>
      </c>
      <c r="AI154" s="6" t="s">
        <v>2997</v>
      </c>
      <c r="AJ154">
        <v>1</v>
      </c>
      <c r="AK154" s="5">
        <v>7.4074074074081953E-4</v>
      </c>
      <c r="AL154" s="5" t="s">
        <v>2997</v>
      </c>
      <c r="AM154" s="5" t="s">
        <v>2997</v>
      </c>
      <c r="AN154" s="5" t="s">
        <v>2997</v>
      </c>
      <c r="AO154" s="12">
        <v>1.0666666666666667</v>
      </c>
      <c r="AP154" s="12"/>
      <c r="AQ154" s="12"/>
      <c r="AR154" s="12"/>
      <c r="AS154" t="s">
        <v>3007</v>
      </c>
      <c r="AT154" s="5" t="e">
        <f>VLOOKUP(C154,#REF!,3,0)</f>
        <v>#REF!</v>
      </c>
      <c r="AU154" t="e">
        <f>VLOOKUP(C154,#REF!,6,0)</f>
        <v>#REF!</v>
      </c>
      <c r="AV154" s="5" t="e">
        <f>VLOOKUP(C154,#REF!,4,0)</f>
        <v>#REF!</v>
      </c>
      <c r="AW154" s="5" t="e">
        <f>VLOOKUP(C154,#REF!,6,0)</f>
        <v>#REF!</v>
      </c>
      <c r="AY154" s="41" t="e">
        <f t="shared" si="113"/>
        <v>#REF!</v>
      </c>
      <c r="AZ154" s="41" t="e">
        <f t="shared" si="114"/>
        <v>#REF!</v>
      </c>
      <c r="BA154" s="41" t="e">
        <f t="shared" si="115"/>
        <v>#REF!</v>
      </c>
      <c r="BB154" s="42" t="e">
        <f t="shared" si="116"/>
        <v>#REF!</v>
      </c>
      <c r="BC154" s="42" t="e">
        <f t="shared" si="116"/>
        <v>#REF!</v>
      </c>
      <c r="BD154" s="43" t="str">
        <f t="shared" si="117"/>
        <v>NA</v>
      </c>
      <c r="BE154" s="5" t="e">
        <f t="shared" si="118"/>
        <v>#REF!</v>
      </c>
      <c r="BF154" s="42" t="e">
        <f t="shared" si="119"/>
        <v>#REF!</v>
      </c>
    </row>
    <row r="155" spans="1:58" x14ac:dyDescent="0.25">
      <c r="A155">
        <v>278</v>
      </c>
      <c r="B155" s="4">
        <v>42762</v>
      </c>
      <c r="C155" t="s">
        <v>494</v>
      </c>
      <c r="D155" s="5" t="e">
        <f>VLOOKUP(C155,#REF!,3,0)</f>
        <v>#REF!</v>
      </c>
      <c r="E155" s="5">
        <v>0.48635416666666664</v>
      </c>
      <c r="F155" s="36">
        <f t="shared" si="86"/>
        <v>11</v>
      </c>
      <c r="G155" s="5"/>
      <c r="H155" s="5"/>
      <c r="I155" s="5"/>
      <c r="J155" s="5">
        <v>0.48753472222222222</v>
      </c>
      <c r="K155" s="5"/>
      <c r="L155" s="5"/>
      <c r="M155" s="5"/>
      <c r="N155" s="5">
        <v>1.3888888888888889E-3</v>
      </c>
      <c r="O155" s="5">
        <f t="shared" si="111"/>
        <v>0.48496527777777776</v>
      </c>
      <c r="P155" s="5"/>
      <c r="Q155" s="5"/>
      <c r="R155" s="5"/>
      <c r="S155" s="5"/>
      <c r="T155" s="5"/>
      <c r="U155" s="5"/>
      <c r="V155" s="5"/>
      <c r="W155">
        <v>4</v>
      </c>
      <c r="AA155">
        <f t="shared" si="112"/>
        <v>1</v>
      </c>
      <c r="AB155" s="6">
        <v>42762.486354166664</v>
      </c>
      <c r="AC155" s="6" t="s">
        <v>2997</v>
      </c>
      <c r="AD155" s="6" t="s">
        <v>2997</v>
      </c>
      <c r="AE155" s="6" t="s">
        <v>2997</v>
      </c>
      <c r="AF155" s="6">
        <v>42762.487534722219</v>
      </c>
      <c r="AG155" s="6" t="s">
        <v>2997</v>
      </c>
      <c r="AH155" s="6" t="s">
        <v>2997</v>
      </c>
      <c r="AI155" s="6" t="s">
        <v>2997</v>
      </c>
      <c r="AJ155">
        <v>1</v>
      </c>
      <c r="AK155" s="5">
        <v>1.1805555555555736E-3</v>
      </c>
      <c r="AL155" s="5" t="s">
        <v>2997</v>
      </c>
      <c r="AM155" s="5" t="s">
        <v>2997</v>
      </c>
      <c r="AN155" s="5" t="s">
        <v>2997</v>
      </c>
      <c r="AO155" s="12">
        <v>1.7</v>
      </c>
      <c r="AP155" s="12"/>
      <c r="AQ155" s="12"/>
      <c r="AR155" s="12"/>
      <c r="AS155" t="s">
        <v>3007</v>
      </c>
      <c r="AT155" s="5" t="s">
        <v>3040</v>
      </c>
      <c r="AU155" t="s">
        <v>3040</v>
      </c>
      <c r="AV155" s="5" t="e">
        <f>VLOOKUP(C155,#REF!,4,0)</f>
        <v>#REF!</v>
      </c>
      <c r="AW155" s="5" t="e">
        <f>VLOOKUP(C155,#REF!,6,0)</f>
        <v>#REF!</v>
      </c>
      <c r="AY155" s="41" t="e">
        <f t="shared" si="113"/>
        <v>#REF!</v>
      </c>
      <c r="AZ155" s="41" t="e">
        <f t="shared" si="114"/>
        <v>#REF!</v>
      </c>
      <c r="BA155" s="41" t="str">
        <f t="shared" si="115"/>
        <v>sin registro</v>
      </c>
      <c r="BB155" s="42" t="e">
        <f t="shared" si="116"/>
        <v>#REF!</v>
      </c>
      <c r="BC155" s="42" t="e">
        <f t="shared" si="116"/>
        <v>#REF!</v>
      </c>
      <c r="BD155" s="43" t="str">
        <f t="shared" si="117"/>
        <v>NA</v>
      </c>
      <c r="BE155" s="5" t="e">
        <f t="shared" si="118"/>
        <v>#REF!</v>
      </c>
      <c r="BF155" s="42" t="e">
        <f t="shared" si="119"/>
        <v>#REF!</v>
      </c>
    </row>
    <row r="156" spans="1:58" x14ac:dyDescent="0.25">
      <c r="A156">
        <v>279</v>
      </c>
      <c r="B156" s="4">
        <v>42762</v>
      </c>
      <c r="C156" t="s">
        <v>60</v>
      </c>
      <c r="D156" s="5" t="e">
        <f>VLOOKUP(C156,#REF!,3,0)</f>
        <v>#REF!</v>
      </c>
      <c r="E156" s="5">
        <v>0.48651620370370369</v>
      </c>
      <c r="F156" s="36">
        <f t="shared" si="86"/>
        <v>11</v>
      </c>
      <c r="G156" s="5"/>
      <c r="H156" s="5"/>
      <c r="I156" s="5"/>
      <c r="J156" s="5">
        <v>0.4871180555555556</v>
      </c>
      <c r="K156" s="5"/>
      <c r="L156" s="5"/>
      <c r="M156" s="5"/>
      <c r="N156" s="5">
        <v>1.3888888888888889E-3</v>
      </c>
      <c r="O156" s="5">
        <f t="shared" si="111"/>
        <v>0.4851273148148148</v>
      </c>
      <c r="P156" s="5"/>
      <c r="Q156" s="5"/>
      <c r="R156" s="5"/>
      <c r="S156" s="5"/>
      <c r="T156" s="5"/>
      <c r="U156" s="5"/>
      <c r="V156" s="5"/>
      <c r="W156">
        <v>2</v>
      </c>
      <c r="AA156">
        <f t="shared" si="112"/>
        <v>1</v>
      </c>
      <c r="AB156" s="6">
        <v>42762.486516203702</v>
      </c>
      <c r="AC156" s="6" t="s">
        <v>2997</v>
      </c>
      <c r="AD156" s="6" t="s">
        <v>2997</v>
      </c>
      <c r="AE156" s="6" t="s">
        <v>2997</v>
      </c>
      <c r="AF156" s="6">
        <v>42762.487118055556</v>
      </c>
      <c r="AG156" s="6" t="s">
        <v>2997</v>
      </c>
      <c r="AH156" s="6" t="s">
        <v>2997</v>
      </c>
      <c r="AI156" s="6" t="s">
        <v>2997</v>
      </c>
      <c r="AJ156">
        <v>1</v>
      </c>
      <c r="AK156" s="5">
        <v>6.0185185185190893E-4</v>
      </c>
      <c r="AL156" s="5" t="s">
        <v>2997</v>
      </c>
      <c r="AM156" s="5" t="s">
        <v>2997</v>
      </c>
      <c r="AN156" s="5" t="s">
        <v>2997</v>
      </c>
      <c r="AO156" s="12">
        <v>0.8666666666666667</v>
      </c>
      <c r="AP156" s="12"/>
      <c r="AQ156" s="12"/>
      <c r="AR156" s="12"/>
      <c r="AS156" t="s">
        <v>3007</v>
      </c>
      <c r="AT156" s="5" t="e">
        <f>VLOOKUP(C156,#REF!,3,0)</f>
        <v>#REF!</v>
      </c>
      <c r="AU156" t="e">
        <f>VLOOKUP(C156,#REF!,6,0)</f>
        <v>#REF!</v>
      </c>
      <c r="AV156" s="5" t="e">
        <f>VLOOKUP(C156,#REF!,4,0)</f>
        <v>#REF!</v>
      </c>
      <c r="AW156" s="5" t="e">
        <f>VLOOKUP(C156,#REF!,6,0)</f>
        <v>#REF!</v>
      </c>
      <c r="AY156" s="41" t="e">
        <f t="shared" si="113"/>
        <v>#REF!</v>
      </c>
      <c r="AZ156" s="41" t="e">
        <f t="shared" si="114"/>
        <v>#REF!</v>
      </c>
      <c r="BA156" s="41" t="e">
        <f t="shared" si="115"/>
        <v>#REF!</v>
      </c>
      <c r="BB156" s="42" t="e">
        <f t="shared" si="116"/>
        <v>#REF!</v>
      </c>
      <c r="BC156" s="42" t="e">
        <f t="shared" si="116"/>
        <v>#REF!</v>
      </c>
      <c r="BD156" s="43" t="str">
        <f t="shared" si="117"/>
        <v>NA</v>
      </c>
      <c r="BE156" s="5" t="e">
        <f t="shared" si="118"/>
        <v>#REF!</v>
      </c>
      <c r="BF156" s="42" t="e">
        <f t="shared" si="119"/>
        <v>#REF!</v>
      </c>
    </row>
    <row r="157" spans="1:58" x14ac:dyDescent="0.25">
      <c r="A157">
        <v>280</v>
      </c>
      <c r="B157" s="4">
        <v>42762</v>
      </c>
      <c r="C157" t="s">
        <v>282</v>
      </c>
      <c r="D157" s="5" t="e">
        <f>VLOOKUP(C157,#REF!,3,0)</f>
        <v>#REF!</v>
      </c>
      <c r="E157" s="5">
        <v>0.48703703703703699</v>
      </c>
      <c r="F157" s="36">
        <f t="shared" si="86"/>
        <v>11</v>
      </c>
      <c r="G157" s="5"/>
      <c r="H157" s="5"/>
      <c r="I157" s="5"/>
      <c r="J157" s="5">
        <v>0.48807870370370371</v>
      </c>
      <c r="K157" s="5"/>
      <c r="L157" s="5"/>
      <c r="M157" s="5"/>
      <c r="N157" s="5">
        <v>1.3888888888888889E-3</v>
      </c>
      <c r="O157" s="5">
        <f t="shared" si="111"/>
        <v>0.48564814814814811</v>
      </c>
      <c r="P157" s="5"/>
      <c r="Q157" s="5"/>
      <c r="R157" s="5"/>
      <c r="S157" s="5"/>
      <c r="T157" s="5"/>
      <c r="U157" s="5"/>
      <c r="V157" s="5"/>
      <c r="W157">
        <v>3</v>
      </c>
      <c r="AA157">
        <f t="shared" si="112"/>
        <v>1</v>
      </c>
      <c r="AB157" s="6">
        <v>42762.487037037034</v>
      </c>
      <c r="AC157" s="6" t="s">
        <v>2997</v>
      </c>
      <c r="AD157" s="6" t="s">
        <v>2997</v>
      </c>
      <c r="AE157" s="6" t="s">
        <v>2997</v>
      </c>
      <c r="AF157" s="6">
        <v>42762.488078703704</v>
      </c>
      <c r="AG157" s="6" t="s">
        <v>2997</v>
      </c>
      <c r="AH157" s="6" t="s">
        <v>2997</v>
      </c>
      <c r="AI157" s="6" t="s">
        <v>2997</v>
      </c>
      <c r="AJ157">
        <v>1</v>
      </c>
      <c r="AK157" s="5">
        <v>1.0416666666667185E-3</v>
      </c>
      <c r="AL157" s="5" t="s">
        <v>2997</v>
      </c>
      <c r="AM157" s="5" t="s">
        <v>2997</v>
      </c>
      <c r="AN157" s="5" t="s">
        <v>2997</v>
      </c>
      <c r="AO157" s="12">
        <v>1.5</v>
      </c>
      <c r="AP157" s="12"/>
      <c r="AQ157" s="12"/>
      <c r="AR157" s="12"/>
      <c r="AS157" t="s">
        <v>3007</v>
      </c>
      <c r="AT157" s="5" t="e">
        <f>VLOOKUP(C157,#REF!,3,0)</f>
        <v>#REF!</v>
      </c>
      <c r="AU157" t="e">
        <f>VLOOKUP(C157,#REF!,6,0)</f>
        <v>#REF!</v>
      </c>
      <c r="AV157" s="38">
        <v>0.5805555555555556</v>
      </c>
      <c r="AW157" s="38">
        <v>0.5805555555555556</v>
      </c>
      <c r="AY157" s="41" t="e">
        <f t="shared" si="113"/>
        <v>#REF!</v>
      </c>
      <c r="AZ157" s="41">
        <f t="shared" si="114"/>
        <v>9.3518518518518612E-2</v>
      </c>
      <c r="BA157" s="41" t="e">
        <f t="shared" si="115"/>
        <v>#REF!</v>
      </c>
      <c r="BB157" s="42" t="e">
        <f t="shared" si="116"/>
        <v>#REF!</v>
      </c>
      <c r="BC157" s="42">
        <f t="shared" si="116"/>
        <v>134.66666666666666</v>
      </c>
      <c r="BD157" s="43" t="str">
        <f t="shared" si="117"/>
        <v>NA</v>
      </c>
      <c r="BE157" s="5" t="e">
        <f t="shared" si="118"/>
        <v>#REF!</v>
      </c>
      <c r="BF157" s="42" t="e">
        <f t="shared" si="119"/>
        <v>#REF!</v>
      </c>
    </row>
    <row r="158" spans="1:58" x14ac:dyDescent="0.25">
      <c r="A158">
        <v>281</v>
      </c>
      <c r="B158" s="4">
        <v>42762</v>
      </c>
      <c r="C158" t="s">
        <v>348</v>
      </c>
      <c r="D158" s="5" t="e">
        <f>VLOOKUP(C158,#REF!,3,0)</f>
        <v>#REF!</v>
      </c>
      <c r="E158" s="5">
        <v>0.48729166666666668</v>
      </c>
      <c r="F158" s="36">
        <f t="shared" si="86"/>
        <v>11</v>
      </c>
      <c r="G158" s="5">
        <v>0.61170138888888892</v>
      </c>
      <c r="H158" s="5">
        <v>0.62238425925925933</v>
      </c>
      <c r="I158" s="5"/>
      <c r="J158" s="5">
        <v>0.48861111111111111</v>
      </c>
      <c r="K158" s="5">
        <v>0.61481481481481481</v>
      </c>
      <c r="L158" s="5">
        <v>0.62322916666666661</v>
      </c>
      <c r="M158" s="5"/>
      <c r="N158" s="5">
        <v>1.3888888888888889E-3</v>
      </c>
      <c r="O158" s="5">
        <f t="shared" si="111"/>
        <v>0.48590277777777779</v>
      </c>
      <c r="P158" s="5"/>
      <c r="Q158" s="5"/>
      <c r="R158" s="5"/>
      <c r="S158" s="5"/>
      <c r="T158" s="5"/>
      <c r="U158" s="5"/>
      <c r="V158" s="5"/>
      <c r="W158">
        <v>5</v>
      </c>
      <c r="X158">
        <v>3</v>
      </c>
      <c r="Y158">
        <v>5</v>
      </c>
      <c r="AA158">
        <f t="shared" si="112"/>
        <v>3</v>
      </c>
      <c r="AB158" s="6">
        <v>42762.487291666665</v>
      </c>
      <c r="AC158" s="6">
        <v>42762.611701388887</v>
      </c>
      <c r="AD158" s="6">
        <v>42762.622384259259</v>
      </c>
      <c r="AE158" s="6" t="s">
        <v>2997</v>
      </c>
      <c r="AF158" s="6">
        <v>42762.488611111112</v>
      </c>
      <c r="AG158" s="6">
        <v>42762.614814814813</v>
      </c>
      <c r="AH158" s="6">
        <v>42762.623229166667</v>
      </c>
      <c r="AI158" s="6" t="s">
        <v>2997</v>
      </c>
      <c r="AJ158">
        <v>3</v>
      </c>
      <c r="AK158" s="5">
        <v>1.3194444444444287E-3</v>
      </c>
      <c r="AL158" s="5">
        <v>3.1134259259258945E-3</v>
      </c>
      <c r="AM158" s="5">
        <v>8.4490740740728043E-4</v>
      </c>
      <c r="AN158" s="5" t="s">
        <v>2997</v>
      </c>
      <c r="AO158" s="12">
        <v>1.9</v>
      </c>
      <c r="AP158" s="12">
        <v>4.4833333333333334</v>
      </c>
      <c r="AQ158" s="12">
        <v>1.2166666666666668</v>
      </c>
      <c r="AR158" s="12"/>
      <c r="AS158" t="s">
        <v>3007</v>
      </c>
      <c r="AT158" s="5" t="s">
        <v>3040</v>
      </c>
      <c r="AU158" t="s">
        <v>3040</v>
      </c>
      <c r="AV158" s="38">
        <v>0.87986111111111109</v>
      </c>
      <c r="AW158" s="38">
        <v>0.87986111111111109</v>
      </c>
      <c r="AX158" t="s">
        <v>3037</v>
      </c>
      <c r="AY158" s="41" t="e">
        <f t="shared" si="113"/>
        <v>#REF!</v>
      </c>
      <c r="AZ158" s="41">
        <f t="shared" si="114"/>
        <v>0.25747685185185176</v>
      </c>
      <c r="BA158" s="41" t="str">
        <f t="shared" si="115"/>
        <v>sin registro</v>
      </c>
      <c r="BB158" s="42" t="e">
        <f t="shared" si="116"/>
        <v>#REF!</v>
      </c>
      <c r="BC158" s="42">
        <f t="shared" si="116"/>
        <v>370.76666666666665</v>
      </c>
      <c r="BD158" s="43" t="str">
        <f t="shared" si="117"/>
        <v>NA</v>
      </c>
      <c r="BE158" s="5" t="e">
        <f t="shared" si="118"/>
        <v>#REF!</v>
      </c>
      <c r="BF158" s="42" t="e">
        <f t="shared" si="119"/>
        <v>#REF!</v>
      </c>
    </row>
    <row r="159" spans="1:58" x14ac:dyDescent="0.25">
      <c r="A159">
        <v>282</v>
      </c>
      <c r="B159" s="4">
        <v>42762</v>
      </c>
      <c r="C159" t="s">
        <v>61</v>
      </c>
      <c r="D159" s="5" t="e">
        <f>VLOOKUP(C159,#REF!,3,0)</f>
        <v>#REF!</v>
      </c>
      <c r="E159" s="5">
        <v>0.48732638888888885</v>
      </c>
      <c r="F159" s="36">
        <f t="shared" si="86"/>
        <v>11</v>
      </c>
      <c r="G159" s="5"/>
      <c r="H159" s="5"/>
      <c r="I159" s="5"/>
      <c r="J159" s="5">
        <v>0.48788194444444444</v>
      </c>
      <c r="K159" s="5"/>
      <c r="L159" s="5"/>
      <c r="M159" s="5"/>
      <c r="N159" s="5">
        <v>1.3888888888888889E-3</v>
      </c>
      <c r="O159" s="5">
        <f t="shared" si="111"/>
        <v>0.48593749999999997</v>
      </c>
      <c r="P159" s="5"/>
      <c r="Q159" s="5"/>
      <c r="R159" s="5"/>
      <c r="S159" s="5"/>
      <c r="T159" s="5"/>
      <c r="U159" s="5"/>
      <c r="V159" s="5"/>
      <c r="W159">
        <v>2</v>
      </c>
      <c r="AA159">
        <f t="shared" si="112"/>
        <v>1</v>
      </c>
      <c r="AB159" s="6">
        <v>42762.487326388888</v>
      </c>
      <c r="AC159" s="6" t="s">
        <v>2997</v>
      </c>
      <c r="AD159" s="6" t="s">
        <v>2997</v>
      </c>
      <c r="AE159" s="6" t="s">
        <v>2997</v>
      </c>
      <c r="AF159" s="6">
        <v>42762.487881944442</v>
      </c>
      <c r="AG159" s="6" t="s">
        <v>2997</v>
      </c>
      <c r="AH159" s="6" t="s">
        <v>2997</v>
      </c>
      <c r="AI159" s="6" t="s">
        <v>2997</v>
      </c>
      <c r="AJ159">
        <v>1</v>
      </c>
      <c r="AK159" s="5">
        <v>5.5555555555558689E-4</v>
      </c>
      <c r="AL159" s="5" t="s">
        <v>2997</v>
      </c>
      <c r="AM159" s="5" t="s">
        <v>2997</v>
      </c>
      <c r="AN159" s="5" t="s">
        <v>2997</v>
      </c>
      <c r="AO159" s="12">
        <v>0.8</v>
      </c>
      <c r="AP159" s="12"/>
      <c r="AQ159" s="12"/>
      <c r="AR159" s="12"/>
      <c r="AS159" t="s">
        <v>3007</v>
      </c>
      <c r="AT159" s="5" t="e">
        <f>VLOOKUP(C159,#REF!,3,0)</f>
        <v>#REF!</v>
      </c>
      <c r="AU159" t="e">
        <f>VLOOKUP(C159,#REF!,6,0)</f>
        <v>#REF!</v>
      </c>
      <c r="AV159" s="5" t="e">
        <f>VLOOKUP(C159,#REF!,4,0)</f>
        <v>#REF!</v>
      </c>
      <c r="AW159" s="5" t="e">
        <f>VLOOKUP(C159,#REF!,6,0)</f>
        <v>#REF!</v>
      </c>
      <c r="AY159" s="41" t="e">
        <f t="shared" si="113"/>
        <v>#REF!</v>
      </c>
      <c r="AZ159" s="41" t="e">
        <f t="shared" si="114"/>
        <v>#REF!</v>
      </c>
      <c r="BA159" s="41" t="e">
        <f t="shared" si="115"/>
        <v>#REF!</v>
      </c>
      <c r="BB159" s="42" t="e">
        <f t="shared" si="116"/>
        <v>#REF!</v>
      </c>
      <c r="BC159" s="42" t="e">
        <f t="shared" si="116"/>
        <v>#REF!</v>
      </c>
      <c r="BD159" s="43" t="str">
        <f t="shared" si="117"/>
        <v>NA</v>
      </c>
      <c r="BE159" s="5" t="e">
        <f t="shared" si="118"/>
        <v>#REF!</v>
      </c>
      <c r="BF159" s="42" t="e">
        <f t="shared" si="119"/>
        <v>#REF!</v>
      </c>
    </row>
    <row r="160" spans="1:58" x14ac:dyDescent="0.25">
      <c r="A160">
        <v>283</v>
      </c>
      <c r="B160" s="4">
        <v>42762</v>
      </c>
      <c r="C160" t="s">
        <v>495</v>
      </c>
      <c r="D160" s="5" t="e">
        <f>VLOOKUP(C160,#REF!,3,0)</f>
        <v>#REF!</v>
      </c>
      <c r="E160" s="5">
        <v>0.48770833333333335</v>
      </c>
      <c r="F160" s="36">
        <f t="shared" si="86"/>
        <v>11</v>
      </c>
      <c r="G160" s="5"/>
      <c r="H160" s="5"/>
      <c r="I160" s="5"/>
      <c r="J160" s="5">
        <v>0.4887037037037037</v>
      </c>
      <c r="K160" s="5"/>
      <c r="L160" s="5"/>
      <c r="M160" s="5"/>
      <c r="N160" s="5">
        <v>1.3888888888888889E-3</v>
      </c>
      <c r="O160" s="5">
        <f t="shared" si="111"/>
        <v>0.48631944444444447</v>
      </c>
      <c r="P160" s="5"/>
      <c r="Q160" s="5"/>
      <c r="R160" s="5"/>
      <c r="S160" s="5"/>
      <c r="T160" s="5"/>
      <c r="U160" s="5"/>
      <c r="V160" s="5"/>
      <c r="W160">
        <v>4</v>
      </c>
      <c r="AA160">
        <f t="shared" si="112"/>
        <v>1</v>
      </c>
      <c r="AB160" s="6">
        <v>42762.487708333334</v>
      </c>
      <c r="AC160" s="6" t="s">
        <v>2997</v>
      </c>
      <c r="AD160" s="6" t="s">
        <v>2997</v>
      </c>
      <c r="AE160" s="6" t="s">
        <v>2997</v>
      </c>
      <c r="AF160" s="6">
        <v>42762.488703703704</v>
      </c>
      <c r="AG160" s="6" t="s">
        <v>2997</v>
      </c>
      <c r="AH160" s="6" t="s">
        <v>2997</v>
      </c>
      <c r="AI160" s="6" t="s">
        <v>2997</v>
      </c>
      <c r="AJ160">
        <v>1</v>
      </c>
      <c r="AK160" s="5">
        <v>9.9537037037034093E-4</v>
      </c>
      <c r="AL160" s="5" t="s">
        <v>2997</v>
      </c>
      <c r="AM160" s="5" t="s">
        <v>2997</v>
      </c>
      <c r="AN160" s="5" t="s">
        <v>2997</v>
      </c>
      <c r="AO160" s="12">
        <v>1.4333333333333333</v>
      </c>
      <c r="AP160" s="12"/>
      <c r="AQ160" s="12"/>
      <c r="AR160" s="12"/>
      <c r="AS160" t="s">
        <v>3007</v>
      </c>
      <c r="AT160" s="5" t="e">
        <f>VLOOKUP(C160,#REF!,3,0)</f>
        <v>#REF!</v>
      </c>
      <c r="AU160" t="e">
        <f>VLOOKUP(C160,#REF!,6,0)</f>
        <v>#REF!</v>
      </c>
      <c r="AV160" s="5" t="e">
        <f>VLOOKUP(C160,#REF!,4,0)</f>
        <v>#REF!</v>
      </c>
      <c r="AW160" s="5" t="e">
        <f>VLOOKUP(C160,#REF!,6,0)</f>
        <v>#REF!</v>
      </c>
      <c r="AY160" s="41" t="e">
        <f t="shared" si="113"/>
        <v>#REF!</v>
      </c>
      <c r="AZ160" s="41" t="e">
        <f t="shared" si="114"/>
        <v>#REF!</v>
      </c>
      <c r="BA160" s="41" t="e">
        <f t="shared" si="115"/>
        <v>#REF!</v>
      </c>
      <c r="BB160" s="42" t="e">
        <f t="shared" si="116"/>
        <v>#REF!</v>
      </c>
      <c r="BC160" s="42" t="e">
        <f t="shared" si="116"/>
        <v>#REF!</v>
      </c>
      <c r="BD160" s="43" t="str">
        <f t="shared" si="117"/>
        <v>NA</v>
      </c>
      <c r="BE160" s="5" t="e">
        <f t="shared" si="118"/>
        <v>#REF!</v>
      </c>
      <c r="BF160" s="42" t="e">
        <f t="shared" si="119"/>
        <v>#REF!</v>
      </c>
    </row>
    <row r="161" spans="1:58" x14ac:dyDescent="0.25">
      <c r="A161">
        <v>284</v>
      </c>
      <c r="B161" s="4">
        <v>42762</v>
      </c>
      <c r="C161" t="s">
        <v>283</v>
      </c>
      <c r="D161" s="5" t="e">
        <f>VLOOKUP(C161,#REF!,3,0)</f>
        <v>#REF!</v>
      </c>
      <c r="E161" s="5">
        <v>0.48825231481481479</v>
      </c>
      <c r="F161" s="36">
        <f t="shared" si="86"/>
        <v>11</v>
      </c>
      <c r="G161" s="5"/>
      <c r="H161" s="5"/>
      <c r="I161" s="5"/>
      <c r="J161" s="5">
        <v>0.48890046296296297</v>
      </c>
      <c r="K161" s="5"/>
      <c r="L161" s="5"/>
      <c r="M161" s="5"/>
      <c r="N161" s="5">
        <v>1.3888888888888889E-3</v>
      </c>
      <c r="O161" s="5">
        <f t="shared" si="111"/>
        <v>0.48686342592592591</v>
      </c>
      <c r="P161" s="5"/>
      <c r="Q161" s="5"/>
      <c r="R161" s="5"/>
      <c r="S161" s="5"/>
      <c r="T161" s="5"/>
      <c r="U161" s="5"/>
      <c r="V161" s="5"/>
      <c r="W161">
        <v>3</v>
      </c>
      <c r="AA161">
        <f t="shared" si="112"/>
        <v>1</v>
      </c>
      <c r="AB161" s="6">
        <v>42762.488252314812</v>
      </c>
      <c r="AC161" s="6" t="s">
        <v>2997</v>
      </c>
      <c r="AD161" s="6" t="s">
        <v>2997</v>
      </c>
      <c r="AE161" s="6" t="s">
        <v>2997</v>
      </c>
      <c r="AF161" s="6">
        <v>42762.488900462966</v>
      </c>
      <c r="AG161" s="6" t="s">
        <v>2997</v>
      </c>
      <c r="AH161" s="6" t="s">
        <v>2997</v>
      </c>
      <c r="AI161" s="6" t="s">
        <v>2997</v>
      </c>
      <c r="AJ161">
        <v>1</v>
      </c>
      <c r="AK161" s="5">
        <v>6.4814814814817545E-4</v>
      </c>
      <c r="AL161" s="5" t="s">
        <v>2997</v>
      </c>
      <c r="AM161" s="5" t="s">
        <v>2997</v>
      </c>
      <c r="AN161" s="5" t="s">
        <v>2997</v>
      </c>
      <c r="AO161" s="12">
        <v>0.93333333333333335</v>
      </c>
      <c r="AP161" s="12"/>
      <c r="AQ161" s="12"/>
      <c r="AR161" s="12"/>
      <c r="AS161" t="s">
        <v>3007</v>
      </c>
      <c r="AT161" s="5" t="e">
        <f>VLOOKUP(C161,#REF!,3,0)</f>
        <v>#REF!</v>
      </c>
      <c r="AU161" t="e">
        <f>VLOOKUP(C161,#REF!,6,0)</f>
        <v>#REF!</v>
      </c>
      <c r="AV161" s="5" t="e">
        <f>VLOOKUP(C161,#REF!,4,0)</f>
        <v>#REF!</v>
      </c>
      <c r="AW161" s="5" t="e">
        <f>VLOOKUP(C161,#REF!,6,0)</f>
        <v>#REF!</v>
      </c>
      <c r="AY161" s="41" t="e">
        <f t="shared" si="113"/>
        <v>#REF!</v>
      </c>
      <c r="AZ161" s="41" t="e">
        <f t="shared" si="114"/>
        <v>#REF!</v>
      </c>
      <c r="BA161" s="41" t="e">
        <f t="shared" si="115"/>
        <v>#REF!</v>
      </c>
      <c r="BB161" s="42" t="e">
        <f t="shared" si="116"/>
        <v>#REF!</v>
      </c>
      <c r="BC161" s="42" t="e">
        <f t="shared" si="116"/>
        <v>#REF!</v>
      </c>
      <c r="BD161" s="43" t="str">
        <f t="shared" si="117"/>
        <v>NA</v>
      </c>
      <c r="BE161" s="5" t="e">
        <f t="shared" si="118"/>
        <v>#REF!</v>
      </c>
      <c r="BF161" s="42" t="e">
        <f t="shared" si="119"/>
        <v>#REF!</v>
      </c>
    </row>
    <row r="162" spans="1:58" x14ac:dyDescent="0.25">
      <c r="A162">
        <v>285</v>
      </c>
      <c r="B162" s="4">
        <v>42762</v>
      </c>
      <c r="C162" t="s">
        <v>62</v>
      </c>
      <c r="D162" s="5" t="e">
        <f>VLOOKUP(C162,#REF!,3,0)</f>
        <v>#REF!</v>
      </c>
      <c r="E162" s="5">
        <v>0.48829861111111111</v>
      </c>
      <c r="F162" s="36">
        <f t="shared" si="86"/>
        <v>11</v>
      </c>
      <c r="G162" s="5"/>
      <c r="H162" s="5"/>
      <c r="I162" s="5"/>
      <c r="J162" s="5">
        <v>0.48982638888888891</v>
      </c>
      <c r="K162" s="5"/>
      <c r="L162" s="5"/>
      <c r="M162" s="5"/>
      <c r="N162" s="5">
        <v>1.3888888888888889E-3</v>
      </c>
      <c r="O162" s="5">
        <f t="shared" si="111"/>
        <v>0.48690972222222223</v>
      </c>
      <c r="P162" s="5"/>
      <c r="Q162" s="5"/>
      <c r="R162" s="5"/>
      <c r="S162" s="5"/>
      <c r="T162" s="5"/>
      <c r="U162" s="5"/>
      <c r="V162" s="5"/>
      <c r="W162">
        <v>2</v>
      </c>
      <c r="AA162">
        <f t="shared" si="112"/>
        <v>1</v>
      </c>
      <c r="AB162" s="6">
        <v>42762.488298611112</v>
      </c>
      <c r="AC162" s="6" t="s">
        <v>2997</v>
      </c>
      <c r="AD162" s="6" t="s">
        <v>2997</v>
      </c>
      <c r="AE162" s="6" t="s">
        <v>2997</v>
      </c>
      <c r="AF162" s="6">
        <v>42762.48982638889</v>
      </c>
      <c r="AG162" s="6" t="s">
        <v>2997</v>
      </c>
      <c r="AH162" s="6" t="s">
        <v>2997</v>
      </c>
      <c r="AI162" s="6" t="s">
        <v>2997</v>
      </c>
      <c r="AJ162">
        <v>1</v>
      </c>
      <c r="AK162" s="5">
        <v>1.5277777777777946E-3</v>
      </c>
      <c r="AL162" s="5" t="s">
        <v>2997</v>
      </c>
      <c r="AM162" s="5" t="s">
        <v>2997</v>
      </c>
      <c r="AN162" s="5" t="s">
        <v>2997</v>
      </c>
      <c r="AO162" s="12">
        <v>2.2000000000000002</v>
      </c>
      <c r="AP162" s="12"/>
      <c r="AQ162" s="12"/>
      <c r="AR162" s="12"/>
      <c r="AS162" t="s">
        <v>3007</v>
      </c>
      <c r="AT162" s="5" t="s">
        <v>3040</v>
      </c>
      <c r="AU162" t="s">
        <v>3040</v>
      </c>
      <c r="AV162" s="38">
        <v>0.59027777777777779</v>
      </c>
      <c r="AW162" s="38">
        <v>0.59027777777777779</v>
      </c>
      <c r="AY162" s="41" t="e">
        <f t="shared" si="113"/>
        <v>#REF!</v>
      </c>
      <c r="AZ162" s="41">
        <f t="shared" si="114"/>
        <v>0.10197916666666668</v>
      </c>
      <c r="BA162" s="41" t="str">
        <f t="shared" si="115"/>
        <v>sin registro</v>
      </c>
      <c r="BB162" s="42" t="e">
        <f t="shared" si="116"/>
        <v>#REF!</v>
      </c>
      <c r="BC162" s="42">
        <f t="shared" si="116"/>
        <v>146.85</v>
      </c>
      <c r="BD162" s="43" t="str">
        <f t="shared" si="117"/>
        <v>NA</v>
      </c>
      <c r="BE162" s="5" t="e">
        <f t="shared" si="118"/>
        <v>#REF!</v>
      </c>
      <c r="BF162" s="42" t="e">
        <f t="shared" si="119"/>
        <v>#REF!</v>
      </c>
    </row>
    <row r="163" spans="1:58" hidden="1" x14ac:dyDescent="0.25">
      <c r="A163">
        <v>286</v>
      </c>
      <c r="B163" s="4">
        <v>42762</v>
      </c>
      <c r="C163" t="s">
        <v>120</v>
      </c>
      <c r="D163" s="5" t="e">
        <f>VLOOKUP(C163,#REF!,3,0)</f>
        <v>#REF!</v>
      </c>
      <c r="E163" s="5">
        <v>0.48906250000000001</v>
      </c>
      <c r="F163" s="36">
        <f t="shared" si="86"/>
        <v>11</v>
      </c>
      <c r="G163" s="5"/>
      <c r="H163" s="5"/>
      <c r="I163" s="5"/>
      <c r="J163" s="5">
        <v>0.48912037037037037</v>
      </c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>
        <v>3</v>
      </c>
      <c r="AB163" s="6">
        <v>42762.489062499997</v>
      </c>
      <c r="AC163" s="6" t="s">
        <v>2997</v>
      </c>
      <c r="AD163" s="6" t="s">
        <v>2997</v>
      </c>
      <c r="AE163" s="6" t="s">
        <v>2997</v>
      </c>
      <c r="AF163" s="6">
        <v>42762.489120370374</v>
      </c>
      <c r="AG163" s="6" t="s">
        <v>2997</v>
      </c>
      <c r="AH163" s="6" t="s">
        <v>2997</v>
      </c>
      <c r="AI163" s="6" t="s">
        <v>2997</v>
      </c>
      <c r="AJ163">
        <v>1</v>
      </c>
      <c r="AK163" s="5">
        <v>5.7870370370360913E-5</v>
      </c>
      <c r="AL163" s="5" t="s">
        <v>2997</v>
      </c>
      <c r="AM163" s="5" t="s">
        <v>2997</v>
      </c>
      <c r="AN163" s="5" t="s">
        <v>2997</v>
      </c>
      <c r="AO163" s="12">
        <v>8.3333333333333329E-2</v>
      </c>
      <c r="AP163" s="12"/>
      <c r="AQ163" s="12"/>
      <c r="AR163" s="12"/>
      <c r="AS163" t="s">
        <v>3007</v>
      </c>
      <c r="AV163" s="5" t="e">
        <f>VLOOKUP(C163,#REF!,4,0)</f>
        <v>#REF!</v>
      </c>
      <c r="AW163" s="5" t="e">
        <f>VLOOKUP(C163,#REF!,6,0)</f>
        <v>#REF!</v>
      </c>
      <c r="AX163" t="s">
        <v>3038</v>
      </c>
    </row>
    <row r="164" spans="1:58" hidden="1" x14ac:dyDescent="0.25">
      <c r="A164">
        <v>287</v>
      </c>
      <c r="B164" s="4">
        <v>42762</v>
      </c>
      <c r="C164" t="s">
        <v>63</v>
      </c>
      <c r="D164" s="5" t="e">
        <f>VLOOKUP(C164,#REF!,3,0)</f>
        <v>#REF!</v>
      </c>
      <c r="E164" s="5">
        <v>0.49037037037037035</v>
      </c>
      <c r="F164" s="36">
        <f t="shared" si="86"/>
        <v>11</v>
      </c>
      <c r="G164" s="5"/>
      <c r="H164" s="5"/>
      <c r="I164" s="5"/>
      <c r="J164" s="5">
        <v>0.49084490740740744</v>
      </c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>
        <v>2</v>
      </c>
      <c r="AB164" s="6">
        <v>42762.490370370368</v>
      </c>
      <c r="AC164" s="6" t="s">
        <v>2997</v>
      </c>
      <c r="AD164" s="6" t="s">
        <v>2997</v>
      </c>
      <c r="AE164" s="6" t="s">
        <v>2997</v>
      </c>
      <c r="AF164" s="6">
        <v>42762.490844907406</v>
      </c>
      <c r="AG164" s="6" t="s">
        <v>2997</v>
      </c>
      <c r="AH164" s="6" t="s">
        <v>2997</v>
      </c>
      <c r="AI164" s="6" t="s">
        <v>2997</v>
      </c>
      <c r="AJ164">
        <v>1</v>
      </c>
      <c r="AK164" s="5">
        <v>4.7453703703709271E-4</v>
      </c>
      <c r="AL164" s="5" t="s">
        <v>2997</v>
      </c>
      <c r="AM164" s="5" t="s">
        <v>2997</v>
      </c>
      <c r="AN164" s="5" t="s">
        <v>2997</v>
      </c>
      <c r="AO164" s="12">
        <v>0.68333333333333335</v>
      </c>
      <c r="AP164" s="12"/>
      <c r="AQ164" s="12"/>
      <c r="AR164" s="12"/>
      <c r="AS164" t="s">
        <v>3007</v>
      </c>
      <c r="AV164" s="5" t="e">
        <f>VLOOKUP(C164,#REF!,4,0)</f>
        <v>#REF!</v>
      </c>
      <c r="AW164" s="5" t="e">
        <f>VLOOKUP(C164,#REF!,6,0)</f>
        <v>#REF!</v>
      </c>
      <c r="AX164" t="s">
        <v>3038</v>
      </c>
    </row>
    <row r="165" spans="1:58" x14ac:dyDescent="0.25">
      <c r="A165">
        <v>288</v>
      </c>
      <c r="B165" s="4">
        <v>42762</v>
      </c>
      <c r="C165" t="s">
        <v>96</v>
      </c>
      <c r="D165" s="5" t="e">
        <f>VLOOKUP(C165,#REF!,3,0)</f>
        <v>#REF!</v>
      </c>
      <c r="E165" s="5">
        <v>0.4909722222222222</v>
      </c>
      <c r="F165" s="36">
        <f t="shared" si="86"/>
        <v>11</v>
      </c>
      <c r="G165" s="5"/>
      <c r="H165" s="5"/>
      <c r="I165" s="5"/>
      <c r="J165" s="5">
        <v>0.49184027777777778</v>
      </c>
      <c r="K165" s="5"/>
      <c r="L165" s="5"/>
      <c r="M165" s="5"/>
      <c r="N165" s="5">
        <v>1.3888888888888889E-3</v>
      </c>
      <c r="O165" s="5">
        <f t="shared" ref="O165:O171" si="120">E165-N165</f>
        <v>0.48958333333333331</v>
      </c>
      <c r="P165" s="5"/>
      <c r="Q165" s="5"/>
      <c r="R165" s="5"/>
      <c r="S165" s="5"/>
      <c r="T165" s="5"/>
      <c r="U165" s="5"/>
      <c r="V165" s="5"/>
      <c r="W165">
        <v>3</v>
      </c>
      <c r="AA165">
        <f t="shared" ref="AA165:AA171" si="121">COUNT(J165:M165)</f>
        <v>1</v>
      </c>
      <c r="AB165" s="6">
        <v>42762.490972222222</v>
      </c>
      <c r="AC165" s="6" t="s">
        <v>2997</v>
      </c>
      <c r="AD165" s="6" t="s">
        <v>2997</v>
      </c>
      <c r="AE165" s="6" t="s">
        <v>2997</v>
      </c>
      <c r="AF165" s="6">
        <v>42762.491840277777</v>
      </c>
      <c r="AG165" s="6" t="s">
        <v>2997</v>
      </c>
      <c r="AH165" s="6" t="s">
        <v>2997</v>
      </c>
      <c r="AI165" s="6" t="s">
        <v>2997</v>
      </c>
      <c r="AJ165">
        <v>1</v>
      </c>
      <c r="AK165" s="5">
        <v>8.6805555555558023E-4</v>
      </c>
      <c r="AL165" s="5" t="s">
        <v>2997</v>
      </c>
      <c r="AM165" s="5" t="s">
        <v>2997</v>
      </c>
      <c r="AN165" s="5" t="s">
        <v>2997</v>
      </c>
      <c r="AO165" s="12">
        <v>1.25</v>
      </c>
      <c r="AP165" s="12"/>
      <c r="AQ165" s="12"/>
      <c r="AR165" s="12"/>
      <c r="AS165" t="s">
        <v>3007</v>
      </c>
      <c r="AT165" s="5" t="e">
        <f>VLOOKUP(C165,#REF!,3,0)</f>
        <v>#REF!</v>
      </c>
      <c r="AU165" t="e">
        <f>VLOOKUP(C165,#REF!,6,0)</f>
        <v>#REF!</v>
      </c>
      <c r="AV165" s="5" t="e">
        <f>VLOOKUP(C165,#REF!,4,0)</f>
        <v>#REF!</v>
      </c>
      <c r="AW165" s="5" t="e">
        <f>VLOOKUP(C165,#REF!,6,0)</f>
        <v>#REF!</v>
      </c>
      <c r="AY165" s="41" t="e">
        <f t="shared" ref="AY165:AY171" si="122">AW165-D165</f>
        <v>#REF!</v>
      </c>
      <c r="AZ165" s="41" t="e">
        <f t="shared" ref="AZ165:AZ171" si="123">AW165-IF(AA165=1,E165,IF(AA165=2,G165,IF(AA165=3,H165,IF(AA165=4,I165))))</f>
        <v>#REF!</v>
      </c>
      <c r="BA165" s="41" t="e">
        <f t="shared" ref="BA165:BA171" si="124">+IF(AU165=1,AV165-AT165,IF(AU165=0,"Salida sin llamada","sin registro"))</f>
        <v>#REF!</v>
      </c>
      <c r="BB165" s="42" t="e">
        <f t="shared" ref="BB165:BC171" si="125">HOUR(AY165)*60+MINUTE(AY165)+SECOND(AY165)/60</f>
        <v>#REF!</v>
      </c>
      <c r="BC165" s="42" t="e">
        <f t="shared" si="125"/>
        <v>#REF!</v>
      </c>
      <c r="BD165" s="43" t="str">
        <f t="shared" ref="BD165:BD171" si="126">IFERROR(HOUR(BA165)*60+MINUTE(BA165)+SECOND(BA165)/60,"NA")</f>
        <v>NA</v>
      </c>
      <c r="BE165" s="5" t="e">
        <f t="shared" ref="BE165:BE171" si="127">E165-D165</f>
        <v>#REF!</v>
      </c>
      <c r="BF165" s="42" t="e">
        <f t="shared" ref="BF165:BF171" si="128">HOUR(BE165)*60+MINUTE(BE165)+SECOND(BE165)/60</f>
        <v>#REF!</v>
      </c>
    </row>
    <row r="166" spans="1:58" x14ac:dyDescent="0.25">
      <c r="A166">
        <v>289</v>
      </c>
      <c r="B166" s="4">
        <v>42762</v>
      </c>
      <c r="C166" t="s">
        <v>691</v>
      </c>
      <c r="D166" s="5" t="e">
        <f>VLOOKUP(C166,#REF!,3,0)</f>
        <v>#REF!</v>
      </c>
      <c r="E166" s="5">
        <v>0.49180555555555555</v>
      </c>
      <c r="F166" s="36">
        <f t="shared" si="86"/>
        <v>11</v>
      </c>
      <c r="G166" s="5"/>
      <c r="H166" s="5"/>
      <c r="I166" s="5"/>
      <c r="J166" s="5">
        <v>0.49299768518518516</v>
      </c>
      <c r="K166" s="5"/>
      <c r="L166" s="5"/>
      <c r="M166" s="5"/>
      <c r="N166" s="5">
        <v>1.3888888888888889E-3</v>
      </c>
      <c r="O166" s="5">
        <f t="shared" si="120"/>
        <v>0.49041666666666667</v>
      </c>
      <c r="P166" s="5"/>
      <c r="Q166" s="5"/>
      <c r="R166" s="5"/>
      <c r="S166" s="5"/>
      <c r="T166" s="5"/>
      <c r="U166" s="5"/>
      <c r="V166" s="5"/>
      <c r="W166">
        <v>5</v>
      </c>
      <c r="AA166">
        <f t="shared" si="121"/>
        <v>1</v>
      </c>
      <c r="AB166" s="6">
        <v>42762.491805555554</v>
      </c>
      <c r="AC166" s="6" t="s">
        <v>2997</v>
      </c>
      <c r="AD166" s="6" t="s">
        <v>2997</v>
      </c>
      <c r="AE166" s="6" t="s">
        <v>2997</v>
      </c>
      <c r="AF166" s="6">
        <v>42762.492997685185</v>
      </c>
      <c r="AG166" s="6" t="s">
        <v>2997</v>
      </c>
      <c r="AH166" s="6" t="s">
        <v>2997</v>
      </c>
      <c r="AI166" s="6" t="s">
        <v>2997</v>
      </c>
      <c r="AJ166">
        <v>1</v>
      </c>
      <c r="AK166" s="5">
        <v>1.1921296296296124E-3</v>
      </c>
      <c r="AL166" s="5" t="s">
        <v>2997</v>
      </c>
      <c r="AM166" s="5" t="s">
        <v>2997</v>
      </c>
      <c r="AN166" s="5" t="s">
        <v>2997</v>
      </c>
      <c r="AO166" s="12">
        <v>1.7166666666666668</v>
      </c>
      <c r="AP166" s="12"/>
      <c r="AQ166" s="12"/>
      <c r="AR166" s="12"/>
      <c r="AS166" t="s">
        <v>3007</v>
      </c>
      <c r="AT166" s="5" t="s">
        <v>3040</v>
      </c>
      <c r="AU166" t="s">
        <v>3040</v>
      </c>
      <c r="AV166" s="38">
        <v>0.59236111111111112</v>
      </c>
      <c r="AW166" s="38">
        <v>0.59236111111111112</v>
      </c>
      <c r="AY166" s="41" t="e">
        <f t="shared" si="122"/>
        <v>#REF!</v>
      </c>
      <c r="AZ166" s="41">
        <f t="shared" si="123"/>
        <v>0.10055555555555556</v>
      </c>
      <c r="BA166" s="41" t="str">
        <f t="shared" si="124"/>
        <v>sin registro</v>
      </c>
      <c r="BB166" s="42" t="e">
        <f t="shared" si="125"/>
        <v>#REF!</v>
      </c>
      <c r="BC166" s="42">
        <f t="shared" si="125"/>
        <v>144.80000000000001</v>
      </c>
      <c r="BD166" s="43" t="str">
        <f t="shared" si="126"/>
        <v>NA</v>
      </c>
      <c r="BE166" s="5" t="e">
        <f t="shared" si="127"/>
        <v>#REF!</v>
      </c>
      <c r="BF166" s="42" t="e">
        <f t="shared" si="128"/>
        <v>#REF!</v>
      </c>
    </row>
    <row r="167" spans="1:58" x14ac:dyDescent="0.25">
      <c r="A167">
        <v>290</v>
      </c>
      <c r="B167" s="4">
        <v>42762</v>
      </c>
      <c r="C167" t="s">
        <v>64</v>
      </c>
      <c r="D167" s="5" t="e">
        <f>VLOOKUP(C167,#REF!,3,0)</f>
        <v>#REF!</v>
      </c>
      <c r="E167" s="5">
        <v>0.49187500000000001</v>
      </c>
      <c r="F167" s="36">
        <f t="shared" si="86"/>
        <v>11</v>
      </c>
      <c r="G167" s="5"/>
      <c r="H167" s="5"/>
      <c r="I167" s="5"/>
      <c r="J167" s="5">
        <v>0.49275462962962963</v>
      </c>
      <c r="K167" s="5"/>
      <c r="L167" s="5"/>
      <c r="M167" s="5"/>
      <c r="N167" s="5">
        <v>1.3888888888888889E-3</v>
      </c>
      <c r="O167" s="5">
        <f t="shared" si="120"/>
        <v>0.49048611111111112</v>
      </c>
      <c r="P167" s="5"/>
      <c r="Q167" s="5"/>
      <c r="R167" s="5"/>
      <c r="S167" s="5"/>
      <c r="T167" s="5"/>
      <c r="U167" s="5"/>
      <c r="V167" s="5"/>
      <c r="W167">
        <v>2</v>
      </c>
      <c r="AA167">
        <f t="shared" si="121"/>
        <v>1</v>
      </c>
      <c r="AB167" s="6">
        <v>42762.491875</v>
      </c>
      <c r="AC167" s="6" t="s">
        <v>2997</v>
      </c>
      <c r="AD167" s="6" t="s">
        <v>2997</v>
      </c>
      <c r="AE167" s="6" t="s">
        <v>2997</v>
      </c>
      <c r="AF167" s="6">
        <v>42762.492754629631</v>
      </c>
      <c r="AG167" s="6" t="s">
        <v>2997</v>
      </c>
      <c r="AH167" s="6" t="s">
        <v>2997</v>
      </c>
      <c r="AI167" s="6" t="s">
        <v>2997</v>
      </c>
      <c r="AJ167">
        <v>1</v>
      </c>
      <c r="AK167" s="5">
        <v>8.796296296296191E-4</v>
      </c>
      <c r="AL167" s="5" t="s">
        <v>2997</v>
      </c>
      <c r="AM167" s="5" t="s">
        <v>2997</v>
      </c>
      <c r="AN167" s="5" t="s">
        <v>2997</v>
      </c>
      <c r="AO167" s="12">
        <v>1.2666666666666666</v>
      </c>
      <c r="AP167" s="12"/>
      <c r="AQ167" s="12"/>
      <c r="AR167" s="12"/>
      <c r="AS167" t="s">
        <v>3007</v>
      </c>
      <c r="AT167" s="5" t="e">
        <f>VLOOKUP(C167,#REF!,3,0)</f>
        <v>#REF!</v>
      </c>
      <c r="AU167" t="e">
        <f>VLOOKUP(C167,#REF!,6,0)</f>
        <v>#REF!</v>
      </c>
      <c r="AV167" s="38">
        <v>0.58402777777777781</v>
      </c>
      <c r="AW167" s="38">
        <v>0.58402777777777781</v>
      </c>
      <c r="AY167" s="41" t="e">
        <f t="shared" si="122"/>
        <v>#REF!</v>
      </c>
      <c r="AZ167" s="41">
        <f t="shared" si="123"/>
        <v>9.2152777777777806E-2</v>
      </c>
      <c r="BA167" s="41" t="e">
        <f t="shared" si="124"/>
        <v>#REF!</v>
      </c>
      <c r="BB167" s="42" t="e">
        <f t="shared" si="125"/>
        <v>#REF!</v>
      </c>
      <c r="BC167" s="42">
        <f t="shared" si="125"/>
        <v>132.69999999999999</v>
      </c>
      <c r="BD167" s="43" t="str">
        <f t="shared" si="126"/>
        <v>NA</v>
      </c>
      <c r="BE167" s="5" t="e">
        <f t="shared" si="127"/>
        <v>#REF!</v>
      </c>
      <c r="BF167" s="42" t="e">
        <f t="shared" si="128"/>
        <v>#REF!</v>
      </c>
    </row>
    <row r="168" spans="1:58" x14ac:dyDescent="0.25">
      <c r="A168">
        <v>292</v>
      </c>
      <c r="B168" s="4">
        <v>42762</v>
      </c>
      <c r="C168" t="s">
        <v>285</v>
      </c>
      <c r="D168" s="5" t="e">
        <f>VLOOKUP(C168,#REF!,3,0)</f>
        <v>#REF!</v>
      </c>
      <c r="E168" s="5">
        <v>0.49373842592592593</v>
      </c>
      <c r="F168" s="36">
        <f t="shared" si="86"/>
        <v>11</v>
      </c>
      <c r="G168" s="5"/>
      <c r="H168" s="5"/>
      <c r="I168" s="5"/>
      <c r="J168" s="5">
        <v>0.49489583333333331</v>
      </c>
      <c r="K168" s="5"/>
      <c r="L168" s="5"/>
      <c r="M168" s="5"/>
      <c r="N168" s="5">
        <v>1.3888888888888889E-3</v>
      </c>
      <c r="O168" s="5">
        <f t="shared" si="120"/>
        <v>0.49234953703703704</v>
      </c>
      <c r="P168" s="5"/>
      <c r="Q168" s="5"/>
      <c r="R168" s="5"/>
      <c r="S168" s="5"/>
      <c r="T168" s="5"/>
      <c r="U168" s="5"/>
      <c r="V168" s="5"/>
      <c r="W168">
        <v>3</v>
      </c>
      <c r="AA168">
        <f t="shared" si="121"/>
        <v>1</v>
      </c>
      <c r="AB168" s="6">
        <v>42762.493738425925</v>
      </c>
      <c r="AC168" s="6" t="s">
        <v>2997</v>
      </c>
      <c r="AD168" s="6" t="s">
        <v>2997</v>
      </c>
      <c r="AE168" s="6" t="s">
        <v>2997</v>
      </c>
      <c r="AF168" s="6">
        <v>42762.494895833333</v>
      </c>
      <c r="AG168" s="6" t="s">
        <v>2997</v>
      </c>
      <c r="AH168" s="6" t="s">
        <v>2997</v>
      </c>
      <c r="AI168" s="6" t="s">
        <v>2997</v>
      </c>
      <c r="AJ168">
        <v>1</v>
      </c>
      <c r="AK168" s="5">
        <v>1.1574074074073848E-3</v>
      </c>
      <c r="AL168" s="5" t="s">
        <v>2997</v>
      </c>
      <c r="AM168" s="5" t="s">
        <v>2997</v>
      </c>
      <c r="AN168" s="5" t="s">
        <v>2997</v>
      </c>
      <c r="AO168" s="12">
        <v>1.6666666666666665</v>
      </c>
      <c r="AP168" s="12"/>
      <c r="AQ168" s="12"/>
      <c r="AR168" s="12"/>
      <c r="AS168" t="s">
        <v>3007</v>
      </c>
      <c r="AT168" s="5" t="e">
        <f>VLOOKUP(C168,#REF!,3,0)</f>
        <v>#REF!</v>
      </c>
      <c r="AU168" t="e">
        <f>VLOOKUP(C168,#REF!,6,0)</f>
        <v>#REF!</v>
      </c>
      <c r="AV168" s="38">
        <v>0.58472222222222225</v>
      </c>
      <c r="AW168" s="38">
        <v>0.58472222222222225</v>
      </c>
      <c r="AY168" s="41" t="e">
        <f t="shared" si="122"/>
        <v>#REF!</v>
      </c>
      <c r="AZ168" s="41">
        <f t="shared" si="123"/>
        <v>9.0983796296296326E-2</v>
      </c>
      <c r="BA168" s="41" t="e">
        <f t="shared" si="124"/>
        <v>#REF!</v>
      </c>
      <c r="BB168" s="42" t="e">
        <f t="shared" si="125"/>
        <v>#REF!</v>
      </c>
      <c r="BC168" s="42">
        <f t="shared" si="125"/>
        <v>131.01666666666668</v>
      </c>
      <c r="BD168" s="43" t="str">
        <f t="shared" si="126"/>
        <v>NA</v>
      </c>
      <c r="BE168" s="5" t="e">
        <f t="shared" si="127"/>
        <v>#REF!</v>
      </c>
      <c r="BF168" s="42" t="e">
        <f t="shared" si="128"/>
        <v>#REF!</v>
      </c>
    </row>
    <row r="169" spans="1:58" x14ac:dyDescent="0.25">
      <c r="A169">
        <v>293</v>
      </c>
      <c r="B169" s="4">
        <v>42762</v>
      </c>
      <c r="C169" t="s">
        <v>496</v>
      </c>
      <c r="D169" s="5" t="e">
        <f>VLOOKUP(C169,#REF!,3,0)</f>
        <v>#REF!</v>
      </c>
      <c r="E169" s="5">
        <v>0.49570601851851853</v>
      </c>
      <c r="F169" s="36">
        <f t="shared" si="86"/>
        <v>11</v>
      </c>
      <c r="G169" s="5"/>
      <c r="H169" s="5"/>
      <c r="I169" s="5"/>
      <c r="J169" s="5">
        <v>0.49690972222222224</v>
      </c>
      <c r="K169" s="5"/>
      <c r="L169" s="5"/>
      <c r="M169" s="5"/>
      <c r="N169" s="5">
        <v>1.3888888888888889E-3</v>
      </c>
      <c r="O169" s="5">
        <f t="shared" si="120"/>
        <v>0.49431712962962965</v>
      </c>
      <c r="P169" s="5"/>
      <c r="Q169" s="5"/>
      <c r="R169" s="5"/>
      <c r="S169" s="5"/>
      <c r="T169" s="5"/>
      <c r="U169" s="5"/>
      <c r="V169" s="5"/>
      <c r="W169">
        <v>4</v>
      </c>
      <c r="AA169">
        <f t="shared" si="121"/>
        <v>1</v>
      </c>
      <c r="AB169" s="6">
        <v>42762.495706018519</v>
      </c>
      <c r="AC169" s="6" t="s">
        <v>2997</v>
      </c>
      <c r="AD169" s="6" t="s">
        <v>2997</v>
      </c>
      <c r="AE169" s="6" t="s">
        <v>2997</v>
      </c>
      <c r="AF169" s="6">
        <v>42762.49690972222</v>
      </c>
      <c r="AG169" s="6" t="s">
        <v>2997</v>
      </c>
      <c r="AH169" s="6" t="s">
        <v>2997</v>
      </c>
      <c r="AI169" s="6" t="s">
        <v>2997</v>
      </c>
      <c r="AJ169">
        <v>1</v>
      </c>
      <c r="AK169" s="5">
        <v>1.2037037037037068E-3</v>
      </c>
      <c r="AL169" s="5" t="s">
        <v>2997</v>
      </c>
      <c r="AM169" s="5" t="s">
        <v>2997</v>
      </c>
      <c r="AN169" s="5" t="s">
        <v>2997</v>
      </c>
      <c r="AO169" s="12">
        <v>1.7333333333333334</v>
      </c>
      <c r="AP169" s="12"/>
      <c r="AQ169" s="12"/>
      <c r="AR169" s="12"/>
      <c r="AS169" t="s">
        <v>3007</v>
      </c>
      <c r="AT169" s="5" t="e">
        <f>VLOOKUP(C169,#REF!,3,0)</f>
        <v>#REF!</v>
      </c>
      <c r="AU169" t="e">
        <f>VLOOKUP(C169,#REF!,6,0)</f>
        <v>#REF!</v>
      </c>
      <c r="AV169" s="5" t="e">
        <f>VLOOKUP(C169,#REF!,4,0)</f>
        <v>#REF!</v>
      </c>
      <c r="AW169" s="5" t="e">
        <f>VLOOKUP(C169,#REF!,6,0)</f>
        <v>#REF!</v>
      </c>
      <c r="AY169" s="41" t="e">
        <f t="shared" si="122"/>
        <v>#REF!</v>
      </c>
      <c r="AZ169" s="41" t="e">
        <f t="shared" si="123"/>
        <v>#REF!</v>
      </c>
      <c r="BA169" s="41" t="e">
        <f t="shared" si="124"/>
        <v>#REF!</v>
      </c>
      <c r="BB169" s="42" t="e">
        <f t="shared" si="125"/>
        <v>#REF!</v>
      </c>
      <c r="BC169" s="42" t="e">
        <f t="shared" si="125"/>
        <v>#REF!</v>
      </c>
      <c r="BD169" s="43" t="str">
        <f t="shared" si="126"/>
        <v>NA</v>
      </c>
      <c r="BE169" s="5" t="e">
        <f t="shared" si="127"/>
        <v>#REF!</v>
      </c>
      <c r="BF169" s="42" t="e">
        <f t="shared" si="128"/>
        <v>#REF!</v>
      </c>
    </row>
    <row r="170" spans="1:58" x14ac:dyDescent="0.25">
      <c r="A170">
        <v>294</v>
      </c>
      <c r="B170" s="4">
        <v>42762</v>
      </c>
      <c r="C170" t="s">
        <v>286</v>
      </c>
      <c r="D170" s="5" t="e">
        <f>VLOOKUP(C170,#REF!,3,0)</f>
        <v>#REF!</v>
      </c>
      <c r="E170" s="5">
        <v>0.49605324074074075</v>
      </c>
      <c r="F170" s="36">
        <f t="shared" si="86"/>
        <v>11</v>
      </c>
      <c r="G170" s="5"/>
      <c r="H170" s="5"/>
      <c r="I170" s="5"/>
      <c r="J170" s="5">
        <v>0.497037037037037</v>
      </c>
      <c r="K170" s="5"/>
      <c r="L170" s="5"/>
      <c r="M170" s="5"/>
      <c r="N170" s="5">
        <v>1.3888888888888889E-3</v>
      </c>
      <c r="O170" s="5">
        <f t="shared" si="120"/>
        <v>0.49466435185185187</v>
      </c>
      <c r="P170" s="5"/>
      <c r="Q170" s="5"/>
      <c r="R170" s="5"/>
      <c r="S170" s="5"/>
      <c r="T170" s="5"/>
      <c r="U170" s="5"/>
      <c r="V170" s="5"/>
      <c r="W170">
        <v>3</v>
      </c>
      <c r="AA170">
        <f t="shared" si="121"/>
        <v>1</v>
      </c>
      <c r="AB170" s="6">
        <v>42762.496053240742</v>
      </c>
      <c r="AC170" s="6" t="s">
        <v>2997</v>
      </c>
      <c r="AD170" s="6" t="s">
        <v>2997</v>
      </c>
      <c r="AE170" s="6" t="s">
        <v>2997</v>
      </c>
      <c r="AF170" s="6">
        <v>42762.497037037036</v>
      </c>
      <c r="AG170" s="6" t="s">
        <v>2997</v>
      </c>
      <c r="AH170" s="6" t="s">
        <v>2997</v>
      </c>
      <c r="AI170" s="6" t="s">
        <v>2997</v>
      </c>
      <c r="AJ170">
        <v>1</v>
      </c>
      <c r="AK170" s="5">
        <v>9.8379629629624654E-4</v>
      </c>
      <c r="AL170" s="5" t="s">
        <v>2997</v>
      </c>
      <c r="AM170" s="5" t="s">
        <v>2997</v>
      </c>
      <c r="AN170" s="5" t="s">
        <v>2997</v>
      </c>
      <c r="AO170" s="12">
        <v>1.4166666666666667</v>
      </c>
      <c r="AP170" s="12"/>
      <c r="AQ170" s="12"/>
      <c r="AR170" s="12"/>
      <c r="AS170" t="s">
        <v>3007</v>
      </c>
      <c r="AT170" s="5" t="s">
        <v>3040</v>
      </c>
      <c r="AU170" t="s">
        <v>3040</v>
      </c>
      <c r="AV170" s="5" t="e">
        <f>VLOOKUP(C170,#REF!,4,0)</f>
        <v>#REF!</v>
      </c>
      <c r="AW170" s="5" t="e">
        <f>VLOOKUP(C170,#REF!,6,0)</f>
        <v>#REF!</v>
      </c>
      <c r="AY170" s="41" t="e">
        <f t="shared" si="122"/>
        <v>#REF!</v>
      </c>
      <c r="AZ170" s="41" t="e">
        <f t="shared" si="123"/>
        <v>#REF!</v>
      </c>
      <c r="BA170" s="41" t="str">
        <f t="shared" si="124"/>
        <v>sin registro</v>
      </c>
      <c r="BB170" s="42" t="e">
        <f t="shared" si="125"/>
        <v>#REF!</v>
      </c>
      <c r="BC170" s="42" t="e">
        <f t="shared" si="125"/>
        <v>#REF!</v>
      </c>
      <c r="BD170" s="43" t="str">
        <f t="shared" si="126"/>
        <v>NA</v>
      </c>
      <c r="BE170" s="5" t="e">
        <f t="shared" si="127"/>
        <v>#REF!</v>
      </c>
      <c r="BF170" s="42" t="e">
        <f t="shared" si="128"/>
        <v>#REF!</v>
      </c>
    </row>
    <row r="171" spans="1:58" x14ac:dyDescent="0.25">
      <c r="A171">
        <v>295</v>
      </c>
      <c r="B171" s="4">
        <v>42762</v>
      </c>
      <c r="C171" t="s">
        <v>497</v>
      </c>
      <c r="D171" s="5" t="e">
        <f>VLOOKUP(C171,#REF!,3,0)</f>
        <v>#REF!</v>
      </c>
      <c r="E171" s="5">
        <v>0.49868055555555557</v>
      </c>
      <c r="F171" s="36">
        <f t="shared" si="86"/>
        <v>11</v>
      </c>
      <c r="G171" s="5"/>
      <c r="H171" s="5"/>
      <c r="I171" s="5"/>
      <c r="J171" s="5">
        <v>0.49959490740740736</v>
      </c>
      <c r="K171" s="5"/>
      <c r="L171" s="5"/>
      <c r="M171" s="5"/>
      <c r="N171" s="5">
        <v>1.3888888888888889E-3</v>
      </c>
      <c r="O171" s="5">
        <f t="shared" si="120"/>
        <v>0.49729166666666669</v>
      </c>
      <c r="P171" s="5"/>
      <c r="Q171" s="5"/>
      <c r="R171" s="5"/>
      <c r="S171" s="5"/>
      <c r="T171" s="5"/>
      <c r="U171" s="5"/>
      <c r="V171" s="5"/>
      <c r="W171">
        <v>4</v>
      </c>
      <c r="AA171">
        <f t="shared" si="121"/>
        <v>1</v>
      </c>
      <c r="AB171" s="6">
        <v>42762.498680555553</v>
      </c>
      <c r="AC171" s="6" t="s">
        <v>2997</v>
      </c>
      <c r="AD171" s="6" t="s">
        <v>2997</v>
      </c>
      <c r="AE171" s="6" t="s">
        <v>2997</v>
      </c>
      <c r="AF171" s="6">
        <v>42762.499594907407</v>
      </c>
      <c r="AG171" s="6" t="s">
        <v>2997</v>
      </c>
      <c r="AH171" s="6" t="s">
        <v>2997</v>
      </c>
      <c r="AI171" s="6" t="s">
        <v>2997</v>
      </c>
      <c r="AJ171">
        <v>1</v>
      </c>
      <c r="AK171" s="5">
        <v>9.1435185185179124E-4</v>
      </c>
      <c r="AL171" s="5" t="s">
        <v>2997</v>
      </c>
      <c r="AM171" s="5" t="s">
        <v>2997</v>
      </c>
      <c r="AN171" s="5" t="s">
        <v>2997</v>
      </c>
      <c r="AO171" s="12">
        <v>1.3166666666666667</v>
      </c>
      <c r="AP171" s="12"/>
      <c r="AQ171" s="12"/>
      <c r="AR171" s="12"/>
      <c r="AS171" t="s">
        <v>3007</v>
      </c>
      <c r="AT171" s="5" t="e">
        <f>VLOOKUP(C171,#REF!,3,0)</f>
        <v>#REF!</v>
      </c>
      <c r="AU171" t="e">
        <f>VLOOKUP(C171,#REF!,6,0)</f>
        <v>#REF!</v>
      </c>
      <c r="AV171" s="5" t="e">
        <f>VLOOKUP(C171,#REF!,4,0)</f>
        <v>#REF!</v>
      </c>
      <c r="AW171" s="5" t="e">
        <f>VLOOKUP(C171,#REF!,6,0)</f>
        <v>#REF!</v>
      </c>
      <c r="AY171" s="41" t="e">
        <f t="shared" si="122"/>
        <v>#REF!</v>
      </c>
      <c r="AZ171" s="41" t="e">
        <f t="shared" si="123"/>
        <v>#REF!</v>
      </c>
      <c r="BA171" s="41" t="e">
        <f t="shared" si="124"/>
        <v>#REF!</v>
      </c>
      <c r="BB171" s="42" t="e">
        <f t="shared" si="125"/>
        <v>#REF!</v>
      </c>
      <c r="BC171" s="42" t="e">
        <f t="shared" si="125"/>
        <v>#REF!</v>
      </c>
      <c r="BD171" s="43" t="str">
        <f t="shared" si="126"/>
        <v>NA</v>
      </c>
      <c r="BE171" s="5" t="e">
        <f t="shared" si="127"/>
        <v>#REF!</v>
      </c>
      <c r="BF171" s="42" t="e">
        <f t="shared" si="128"/>
        <v>#REF!</v>
      </c>
    </row>
    <row r="172" spans="1:58" hidden="1" x14ac:dyDescent="0.25">
      <c r="A172">
        <v>296</v>
      </c>
      <c r="B172" s="4">
        <v>42762</v>
      </c>
      <c r="C172" t="s">
        <v>65</v>
      </c>
      <c r="D172" s="5" t="e">
        <f>VLOOKUP(C172,#REF!,3,0)</f>
        <v>#REF!</v>
      </c>
      <c r="E172" s="5">
        <v>0.49936342592592592</v>
      </c>
      <c r="F172" s="36">
        <f t="shared" si="86"/>
        <v>11</v>
      </c>
      <c r="G172" s="5"/>
      <c r="H172" s="5"/>
      <c r="I172" s="5"/>
      <c r="J172" s="5">
        <v>0.49938657407407411</v>
      </c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>
        <v>2</v>
      </c>
      <c r="AB172" s="6">
        <v>42762.499363425923</v>
      </c>
      <c r="AC172" s="6" t="s">
        <v>2997</v>
      </c>
      <c r="AD172" s="6" t="s">
        <v>2997</v>
      </c>
      <c r="AE172" s="6" t="s">
        <v>2997</v>
      </c>
      <c r="AF172" s="6">
        <v>42762.499386574076</v>
      </c>
      <c r="AG172" s="6" t="s">
        <v>2997</v>
      </c>
      <c r="AH172" s="6" t="s">
        <v>2997</v>
      </c>
      <c r="AI172" s="6" t="s">
        <v>2997</v>
      </c>
      <c r="AJ172">
        <v>1</v>
      </c>
      <c r="AK172" s="5">
        <v>2.3148148148188774E-5</v>
      </c>
      <c r="AL172" s="5" t="s">
        <v>2997</v>
      </c>
      <c r="AM172" s="5" t="s">
        <v>2997</v>
      </c>
      <c r="AN172" s="5" t="s">
        <v>2997</v>
      </c>
      <c r="AO172" s="12">
        <v>3.3333333333333333E-2</v>
      </c>
      <c r="AP172" s="12"/>
      <c r="AQ172" s="12"/>
      <c r="AR172" s="12"/>
      <c r="AS172" t="s">
        <v>3007</v>
      </c>
      <c r="AV172" s="5" t="e">
        <f>VLOOKUP(C172,#REF!,4,0)</f>
        <v>#REF!</v>
      </c>
      <c r="AW172" s="5" t="e">
        <f>VLOOKUP(C172,#REF!,6,0)</f>
        <v>#REF!</v>
      </c>
      <c r="AX172" t="s">
        <v>3038</v>
      </c>
    </row>
    <row r="173" spans="1:58" x14ac:dyDescent="0.25">
      <c r="A173">
        <v>297</v>
      </c>
      <c r="B173" s="4">
        <v>42762</v>
      </c>
      <c r="C173" t="s">
        <v>287</v>
      </c>
      <c r="D173" s="5" t="e">
        <f>VLOOKUP(C173,#REF!,3,0)</f>
        <v>#REF!</v>
      </c>
      <c r="E173" s="5">
        <v>0.49950231481481483</v>
      </c>
      <c r="F173" s="36">
        <f t="shared" si="86"/>
        <v>11</v>
      </c>
      <c r="G173" s="5"/>
      <c r="H173" s="5"/>
      <c r="I173" s="5"/>
      <c r="J173" s="5">
        <v>0.50065972222222221</v>
      </c>
      <c r="K173" s="5"/>
      <c r="L173" s="5"/>
      <c r="M173" s="5"/>
      <c r="N173" s="5">
        <v>1.3888888888888889E-3</v>
      </c>
      <c r="O173" s="5">
        <f t="shared" ref="O173:O178" si="129">E173-N173</f>
        <v>0.49811342592592595</v>
      </c>
      <c r="P173" s="5"/>
      <c r="Q173" s="5"/>
      <c r="R173" s="5"/>
      <c r="S173" s="5"/>
      <c r="T173" s="5"/>
      <c r="U173" s="5"/>
      <c r="V173" s="5"/>
      <c r="W173">
        <v>3</v>
      </c>
      <c r="AA173">
        <f t="shared" ref="AA173:AA178" si="130">COUNT(J173:M173)</f>
        <v>1</v>
      </c>
      <c r="AB173" s="6">
        <v>42762.499502314815</v>
      </c>
      <c r="AC173" s="6" t="s">
        <v>2997</v>
      </c>
      <c r="AD173" s="6" t="s">
        <v>2997</v>
      </c>
      <c r="AE173" s="6" t="s">
        <v>2997</v>
      </c>
      <c r="AF173" s="6">
        <v>42762.500659722224</v>
      </c>
      <c r="AG173" s="6" t="s">
        <v>2997</v>
      </c>
      <c r="AH173" s="6" t="s">
        <v>2997</v>
      </c>
      <c r="AI173" s="6" t="s">
        <v>2997</v>
      </c>
      <c r="AJ173">
        <v>1</v>
      </c>
      <c r="AK173" s="5">
        <v>1.1574074074073848E-3</v>
      </c>
      <c r="AL173" s="5" t="s">
        <v>2997</v>
      </c>
      <c r="AM173" s="5" t="s">
        <v>2997</v>
      </c>
      <c r="AN173" s="5" t="s">
        <v>2997</v>
      </c>
      <c r="AO173" s="12">
        <v>1.6666666666666665</v>
      </c>
      <c r="AP173" s="12"/>
      <c r="AQ173" s="12"/>
      <c r="AR173" s="12"/>
      <c r="AS173" t="s">
        <v>3007</v>
      </c>
      <c r="AT173" s="5" t="e">
        <f>VLOOKUP(C173,#REF!,3,0)</f>
        <v>#REF!</v>
      </c>
      <c r="AU173" t="e">
        <f>VLOOKUP(C173,#REF!,6,0)</f>
        <v>#REF!</v>
      </c>
      <c r="AV173" s="38">
        <v>0.59791666666666665</v>
      </c>
      <c r="AW173" s="38">
        <v>0.59791666666666665</v>
      </c>
      <c r="AY173" s="41" t="e">
        <f t="shared" ref="AY173:AY178" si="131">AW173-D173</f>
        <v>#REF!</v>
      </c>
      <c r="AZ173" s="41">
        <f t="shared" ref="AZ173:AZ178" si="132">AW173-IF(AA173=1,E173,IF(AA173=2,G173,IF(AA173=3,H173,IF(AA173=4,I173))))</f>
        <v>9.8414351851851822E-2</v>
      </c>
      <c r="BA173" s="41" t="e">
        <f t="shared" ref="BA173:BA178" si="133">+IF(AU173=1,AV173-AT173,IF(AU173=0,"Salida sin llamada","sin registro"))</f>
        <v>#REF!</v>
      </c>
      <c r="BB173" s="42" t="e">
        <f t="shared" ref="BB173:BC178" si="134">HOUR(AY173)*60+MINUTE(AY173)+SECOND(AY173)/60</f>
        <v>#REF!</v>
      </c>
      <c r="BC173" s="42">
        <f t="shared" si="134"/>
        <v>141.71666666666667</v>
      </c>
      <c r="BD173" s="43" t="str">
        <f t="shared" ref="BD173:BD178" si="135">IFERROR(HOUR(BA173)*60+MINUTE(BA173)+SECOND(BA173)/60,"NA")</f>
        <v>NA</v>
      </c>
      <c r="BE173" s="5" t="e">
        <f t="shared" ref="BE173:BE178" si="136">E173-D173</f>
        <v>#REF!</v>
      </c>
      <c r="BF173" s="42" t="e">
        <f t="shared" ref="BF173:BF178" si="137">HOUR(BE173)*60+MINUTE(BE173)+SECOND(BE173)/60</f>
        <v>#REF!</v>
      </c>
    </row>
    <row r="174" spans="1:58" x14ac:dyDescent="0.25">
      <c r="A174">
        <v>298</v>
      </c>
      <c r="B174" s="4">
        <v>42762</v>
      </c>
      <c r="C174" t="s">
        <v>66</v>
      </c>
      <c r="D174" s="5">
        <v>0.49861111111111112</v>
      </c>
      <c r="E174" s="5">
        <v>0.49951388888888887</v>
      </c>
      <c r="F174" s="36">
        <f t="shared" si="86"/>
        <v>11</v>
      </c>
      <c r="G174" s="5"/>
      <c r="H174" s="5"/>
      <c r="I174" s="5"/>
      <c r="J174" s="5">
        <v>0.49953703703703706</v>
      </c>
      <c r="K174" s="5"/>
      <c r="L174" s="5"/>
      <c r="M174" s="5"/>
      <c r="N174" s="5">
        <v>1.3888888888888889E-3</v>
      </c>
      <c r="O174" s="5">
        <f t="shared" si="129"/>
        <v>0.49812499999999998</v>
      </c>
      <c r="P174" s="5"/>
      <c r="Q174" s="5"/>
      <c r="R174" s="5"/>
      <c r="S174" s="5"/>
      <c r="T174" s="5"/>
      <c r="U174" s="5"/>
      <c r="V174" s="5"/>
      <c r="W174">
        <v>2</v>
      </c>
      <c r="AA174">
        <f t="shared" si="130"/>
        <v>1</v>
      </c>
      <c r="AB174" s="6">
        <v>42762.499513888892</v>
      </c>
      <c r="AC174" s="6" t="s">
        <v>2997</v>
      </c>
      <c r="AD174" s="6" t="s">
        <v>2997</v>
      </c>
      <c r="AE174" s="6" t="s">
        <v>2997</v>
      </c>
      <c r="AF174" s="6">
        <v>42762.499537037038</v>
      </c>
      <c r="AG174" s="6" t="s">
        <v>2997</v>
      </c>
      <c r="AH174" s="6" t="s">
        <v>2997</v>
      </c>
      <c r="AI174" s="6" t="s">
        <v>2997</v>
      </c>
      <c r="AJ174">
        <v>1</v>
      </c>
      <c r="AK174" s="5">
        <v>2.3148148148188774E-5</v>
      </c>
      <c r="AL174" s="5" t="s">
        <v>2997</v>
      </c>
      <c r="AM174" s="5" t="s">
        <v>2997</v>
      </c>
      <c r="AN174" s="5" t="s">
        <v>2997</v>
      </c>
      <c r="AO174" s="12">
        <v>3.3333333333333333E-2</v>
      </c>
      <c r="AP174" s="12"/>
      <c r="AQ174" s="12"/>
      <c r="AR174" s="12"/>
      <c r="AS174" t="s">
        <v>3007</v>
      </c>
      <c r="AT174" s="5" t="e">
        <f>VLOOKUP(C174,#REF!,3,0)</f>
        <v>#REF!</v>
      </c>
      <c r="AU174" t="e">
        <f>VLOOKUP(C174,#REF!,6,0)</f>
        <v>#REF!</v>
      </c>
      <c r="AV174" s="5" t="e">
        <f>VLOOKUP(C174,#REF!,4,0)</f>
        <v>#REF!</v>
      </c>
      <c r="AW174" s="5" t="e">
        <f>VLOOKUP(C174,#REF!,6,0)</f>
        <v>#REF!</v>
      </c>
      <c r="AY174" s="41" t="e">
        <f t="shared" si="131"/>
        <v>#REF!</v>
      </c>
      <c r="AZ174" s="41" t="e">
        <f t="shared" si="132"/>
        <v>#REF!</v>
      </c>
      <c r="BA174" s="41" t="e">
        <f t="shared" si="133"/>
        <v>#REF!</v>
      </c>
      <c r="BB174" s="42" t="e">
        <f t="shared" si="134"/>
        <v>#REF!</v>
      </c>
      <c r="BC174" s="42" t="e">
        <f t="shared" si="134"/>
        <v>#REF!</v>
      </c>
      <c r="BD174" s="43" t="str">
        <f t="shared" si="135"/>
        <v>NA</v>
      </c>
      <c r="BE174" s="5">
        <f t="shared" si="136"/>
        <v>9.0277777777775237E-4</v>
      </c>
      <c r="BF174" s="42">
        <f t="shared" si="137"/>
        <v>1.3</v>
      </c>
    </row>
    <row r="175" spans="1:58" x14ac:dyDescent="0.25">
      <c r="A175">
        <v>299</v>
      </c>
      <c r="B175" s="4">
        <v>42762</v>
      </c>
      <c r="C175" t="s">
        <v>67</v>
      </c>
      <c r="D175" s="5" t="e">
        <f>VLOOKUP(C175,#REF!,3,0)</f>
        <v>#REF!</v>
      </c>
      <c r="E175" s="5">
        <v>0.49967592592592597</v>
      </c>
      <c r="F175" s="36">
        <f t="shared" si="86"/>
        <v>11</v>
      </c>
      <c r="G175" s="5"/>
      <c r="H175" s="5"/>
      <c r="I175" s="5"/>
      <c r="J175" s="5">
        <v>0.50062499999999999</v>
      </c>
      <c r="K175" s="5"/>
      <c r="L175" s="5"/>
      <c r="M175" s="5"/>
      <c r="N175" s="5">
        <v>1.3888888888888889E-3</v>
      </c>
      <c r="O175" s="5">
        <f t="shared" si="129"/>
        <v>0.49828703703703708</v>
      </c>
      <c r="P175" s="5"/>
      <c r="Q175" s="5"/>
      <c r="R175" s="5"/>
      <c r="S175" s="5"/>
      <c r="T175" s="5"/>
      <c r="U175" s="5"/>
      <c r="V175" s="5"/>
      <c r="W175">
        <v>2</v>
      </c>
      <c r="AA175">
        <f t="shared" si="130"/>
        <v>1</v>
      </c>
      <c r="AB175" s="6">
        <v>42762.499675925923</v>
      </c>
      <c r="AC175" s="6" t="s">
        <v>2997</v>
      </c>
      <c r="AD175" s="6" t="s">
        <v>2997</v>
      </c>
      <c r="AE175" s="6" t="s">
        <v>2997</v>
      </c>
      <c r="AF175" s="6">
        <v>42762.500625000001</v>
      </c>
      <c r="AG175" s="6" t="s">
        <v>2997</v>
      </c>
      <c r="AH175" s="6" t="s">
        <v>2997</v>
      </c>
      <c r="AI175" s="6" t="s">
        <v>2997</v>
      </c>
      <c r="AJ175">
        <v>1</v>
      </c>
      <c r="AK175" s="5">
        <v>9.4907407407401889E-4</v>
      </c>
      <c r="AL175" s="5" t="s">
        <v>2997</v>
      </c>
      <c r="AM175" s="5" t="s">
        <v>2997</v>
      </c>
      <c r="AN175" s="5" t="s">
        <v>2997</v>
      </c>
      <c r="AO175" s="12">
        <v>1.3666666666666667</v>
      </c>
      <c r="AP175" s="12"/>
      <c r="AQ175" s="12"/>
      <c r="AR175" s="12"/>
      <c r="AS175" t="s">
        <v>3007</v>
      </c>
      <c r="AT175" s="5">
        <v>0.53680555555555554</v>
      </c>
      <c r="AU175">
        <v>1</v>
      </c>
      <c r="AV175" s="5" t="e">
        <f>VLOOKUP(C175,#REF!,4,0)</f>
        <v>#REF!</v>
      </c>
      <c r="AW175" s="5" t="e">
        <f>VLOOKUP(C175,#REF!,6,0)</f>
        <v>#REF!</v>
      </c>
      <c r="AY175" s="41" t="e">
        <f t="shared" si="131"/>
        <v>#REF!</v>
      </c>
      <c r="AZ175" s="41" t="e">
        <f t="shared" si="132"/>
        <v>#REF!</v>
      </c>
      <c r="BA175" s="41" t="e">
        <f t="shared" si="133"/>
        <v>#REF!</v>
      </c>
      <c r="BB175" s="42" t="e">
        <f t="shared" si="134"/>
        <v>#REF!</v>
      </c>
      <c r="BC175" s="42" t="e">
        <f t="shared" si="134"/>
        <v>#REF!</v>
      </c>
      <c r="BD175" s="43" t="str">
        <f t="shared" si="135"/>
        <v>NA</v>
      </c>
      <c r="BE175" s="5" t="e">
        <f t="shared" si="136"/>
        <v>#REF!</v>
      </c>
      <c r="BF175" s="42" t="e">
        <f t="shared" si="137"/>
        <v>#REF!</v>
      </c>
    </row>
    <row r="176" spans="1:58" x14ac:dyDescent="0.25">
      <c r="A176">
        <v>300</v>
      </c>
      <c r="B176" s="4">
        <v>42762</v>
      </c>
      <c r="C176" t="s">
        <v>498</v>
      </c>
      <c r="D176" s="5" t="e">
        <f>VLOOKUP(C176,#REF!,3,0)</f>
        <v>#REF!</v>
      </c>
      <c r="E176" s="5">
        <v>0.49998842592592596</v>
      </c>
      <c r="F176" s="36">
        <f t="shared" si="86"/>
        <v>11</v>
      </c>
      <c r="G176" s="5"/>
      <c r="H176" s="5"/>
      <c r="I176" s="5"/>
      <c r="J176" s="5">
        <v>0.50094907407407407</v>
      </c>
      <c r="K176" s="5"/>
      <c r="L176" s="5"/>
      <c r="M176" s="5"/>
      <c r="N176" s="5">
        <v>1.3888888888888889E-3</v>
      </c>
      <c r="O176" s="5">
        <f t="shared" si="129"/>
        <v>0.49859953703703708</v>
      </c>
      <c r="P176" s="5"/>
      <c r="Q176" s="5"/>
      <c r="R176" s="5"/>
      <c r="S176" s="5"/>
      <c r="T176" s="5"/>
      <c r="U176" s="5"/>
      <c r="V176" s="5"/>
      <c r="W176">
        <v>4</v>
      </c>
      <c r="AA176">
        <f t="shared" si="130"/>
        <v>1</v>
      </c>
      <c r="AB176" s="6">
        <v>42762.499988425923</v>
      </c>
      <c r="AC176" s="6" t="s">
        <v>2997</v>
      </c>
      <c r="AD176" s="6" t="s">
        <v>2997</v>
      </c>
      <c r="AE176" s="6" t="s">
        <v>2997</v>
      </c>
      <c r="AF176" s="6">
        <v>42762.500949074078</v>
      </c>
      <c r="AG176" s="6" t="s">
        <v>2997</v>
      </c>
      <c r="AH176" s="6" t="s">
        <v>2997</v>
      </c>
      <c r="AI176" s="6" t="s">
        <v>2997</v>
      </c>
      <c r="AJ176">
        <v>1</v>
      </c>
      <c r="AK176" s="5">
        <v>9.6064814814811328E-4</v>
      </c>
      <c r="AL176" s="5" t="s">
        <v>2997</v>
      </c>
      <c r="AM176" s="5" t="s">
        <v>2997</v>
      </c>
      <c r="AN176" s="5" t="s">
        <v>2997</v>
      </c>
      <c r="AO176" s="12">
        <v>1.3833333333333333</v>
      </c>
      <c r="AP176" s="12"/>
      <c r="AQ176" s="12"/>
      <c r="AR176" s="12"/>
      <c r="AS176" t="s">
        <v>3007</v>
      </c>
      <c r="AT176" s="5" t="s">
        <v>3040</v>
      </c>
      <c r="AU176" t="s">
        <v>3040</v>
      </c>
      <c r="AV176" s="38">
        <v>0.59375</v>
      </c>
      <c r="AW176" s="38">
        <v>0.59375</v>
      </c>
      <c r="AY176" s="41" t="e">
        <f t="shared" si="131"/>
        <v>#REF!</v>
      </c>
      <c r="AZ176" s="41">
        <f t="shared" si="132"/>
        <v>9.3761574074074039E-2</v>
      </c>
      <c r="BA176" s="41" t="str">
        <f t="shared" si="133"/>
        <v>sin registro</v>
      </c>
      <c r="BB176" s="42" t="e">
        <f t="shared" si="134"/>
        <v>#REF!</v>
      </c>
      <c r="BC176" s="42">
        <f t="shared" si="134"/>
        <v>135.01666666666668</v>
      </c>
      <c r="BD176" s="43" t="str">
        <f t="shared" si="135"/>
        <v>NA</v>
      </c>
      <c r="BE176" s="5" t="e">
        <f t="shared" si="136"/>
        <v>#REF!</v>
      </c>
      <c r="BF176" s="42" t="e">
        <f t="shared" si="137"/>
        <v>#REF!</v>
      </c>
    </row>
    <row r="177" spans="1:58" x14ac:dyDescent="0.25">
      <c r="A177">
        <v>301</v>
      </c>
      <c r="B177" s="4">
        <v>42762</v>
      </c>
      <c r="C177" t="s">
        <v>288</v>
      </c>
      <c r="D177" s="5" t="e">
        <f>VLOOKUP(C177,#REF!,3,0)</f>
        <v>#REF!</v>
      </c>
      <c r="E177" s="5">
        <v>0.50083333333333335</v>
      </c>
      <c r="F177" s="36">
        <f t="shared" si="86"/>
        <v>12</v>
      </c>
      <c r="G177" s="5"/>
      <c r="H177" s="5"/>
      <c r="I177" s="5"/>
      <c r="J177" s="5">
        <v>0.50215277777777778</v>
      </c>
      <c r="K177" s="5"/>
      <c r="L177" s="5"/>
      <c r="M177" s="5"/>
      <c r="N177" s="5">
        <v>1.3888888888888889E-3</v>
      </c>
      <c r="O177" s="5">
        <f t="shared" si="129"/>
        <v>0.49944444444444447</v>
      </c>
      <c r="P177" s="5"/>
      <c r="Q177" s="5"/>
      <c r="R177" s="5"/>
      <c r="S177" s="5"/>
      <c r="T177" s="5"/>
      <c r="U177" s="5"/>
      <c r="V177" s="5"/>
      <c r="W177">
        <v>3</v>
      </c>
      <c r="AA177">
        <f t="shared" si="130"/>
        <v>1</v>
      </c>
      <c r="AB177" s="6">
        <v>42762.500833333332</v>
      </c>
      <c r="AC177" s="6" t="s">
        <v>2997</v>
      </c>
      <c r="AD177" s="6" t="s">
        <v>2997</v>
      </c>
      <c r="AE177" s="6" t="s">
        <v>2997</v>
      </c>
      <c r="AF177" s="6">
        <v>42762.502152777779</v>
      </c>
      <c r="AG177" s="6" t="s">
        <v>2997</v>
      </c>
      <c r="AH177" s="6" t="s">
        <v>2997</v>
      </c>
      <c r="AI177" s="6" t="s">
        <v>2997</v>
      </c>
      <c r="AJ177">
        <v>1</v>
      </c>
      <c r="AK177" s="5">
        <v>1.3194444444444287E-3</v>
      </c>
      <c r="AL177" s="5" t="s">
        <v>2997</v>
      </c>
      <c r="AM177" s="5" t="s">
        <v>2997</v>
      </c>
      <c r="AN177" s="5" t="s">
        <v>2997</v>
      </c>
      <c r="AO177" s="12">
        <v>1.9</v>
      </c>
      <c r="AP177" s="12"/>
      <c r="AQ177" s="12"/>
      <c r="AR177" s="12"/>
      <c r="AS177" t="s">
        <v>3007</v>
      </c>
      <c r="AT177" s="5" t="e">
        <f>VLOOKUP(C177,#REF!,3,0)</f>
        <v>#REF!</v>
      </c>
      <c r="AU177" t="e">
        <f>VLOOKUP(C177,#REF!,6,0)</f>
        <v>#REF!</v>
      </c>
      <c r="AV177" s="38">
        <v>0.59444444444444444</v>
      </c>
      <c r="AW177" s="38">
        <v>0.59444444444444444</v>
      </c>
      <c r="AY177" s="41" t="e">
        <f t="shared" si="131"/>
        <v>#REF!</v>
      </c>
      <c r="AZ177" s="41">
        <f t="shared" si="132"/>
        <v>9.3611111111111089E-2</v>
      </c>
      <c r="BA177" s="41" t="e">
        <f t="shared" si="133"/>
        <v>#REF!</v>
      </c>
      <c r="BB177" s="42" t="e">
        <f t="shared" si="134"/>
        <v>#REF!</v>
      </c>
      <c r="BC177" s="42">
        <f t="shared" si="134"/>
        <v>134.80000000000001</v>
      </c>
      <c r="BD177" s="43" t="str">
        <f t="shared" si="135"/>
        <v>NA</v>
      </c>
      <c r="BE177" s="5" t="e">
        <f t="shared" si="136"/>
        <v>#REF!</v>
      </c>
      <c r="BF177" s="42" t="e">
        <f t="shared" si="137"/>
        <v>#REF!</v>
      </c>
    </row>
    <row r="178" spans="1:58" x14ac:dyDescent="0.25">
      <c r="A178">
        <v>302</v>
      </c>
      <c r="B178" s="4">
        <v>42762</v>
      </c>
      <c r="C178" t="s">
        <v>68</v>
      </c>
      <c r="D178" s="5" t="e">
        <f>VLOOKUP(C178,#REF!,3,0)</f>
        <v>#REF!</v>
      </c>
      <c r="E178" s="5">
        <v>0.50089120370370377</v>
      </c>
      <c r="F178" s="36">
        <f t="shared" si="86"/>
        <v>12</v>
      </c>
      <c r="G178" s="5"/>
      <c r="H178" s="5"/>
      <c r="I178" s="5"/>
      <c r="J178" s="5">
        <v>0.50199074074074079</v>
      </c>
      <c r="K178" s="5"/>
      <c r="L178" s="5"/>
      <c r="M178" s="5"/>
      <c r="N178" s="5">
        <v>1.3888888888888889E-3</v>
      </c>
      <c r="O178" s="5">
        <f t="shared" si="129"/>
        <v>0.49950231481481489</v>
      </c>
      <c r="P178" s="5"/>
      <c r="Q178" s="5"/>
      <c r="R178" s="5"/>
      <c r="S178" s="5"/>
      <c r="T178" s="5"/>
      <c r="U178" s="5"/>
      <c r="V178" s="5"/>
      <c r="W178">
        <v>2</v>
      </c>
      <c r="AA178">
        <f t="shared" si="130"/>
        <v>1</v>
      </c>
      <c r="AB178" s="6">
        <v>42762.500891203701</v>
      </c>
      <c r="AC178" s="6" t="s">
        <v>2997</v>
      </c>
      <c r="AD178" s="6" t="s">
        <v>2997</v>
      </c>
      <c r="AE178" s="6" t="s">
        <v>2997</v>
      </c>
      <c r="AF178" s="6">
        <v>42762.50199074074</v>
      </c>
      <c r="AG178" s="6" t="s">
        <v>2997</v>
      </c>
      <c r="AH178" s="6" t="s">
        <v>2997</v>
      </c>
      <c r="AI178" s="6" t="s">
        <v>2997</v>
      </c>
      <c r="AJ178">
        <v>1</v>
      </c>
      <c r="AK178" s="5">
        <v>1.0995370370370239E-3</v>
      </c>
      <c r="AL178" s="5" t="s">
        <v>2997</v>
      </c>
      <c r="AM178" s="5" t="s">
        <v>2997</v>
      </c>
      <c r="AN178" s="5" t="s">
        <v>2997</v>
      </c>
      <c r="AO178" s="12">
        <v>1.5833333333333335</v>
      </c>
      <c r="AP178" s="12"/>
      <c r="AQ178" s="12"/>
      <c r="AR178" s="12"/>
      <c r="AS178" t="s">
        <v>3007</v>
      </c>
      <c r="AT178" s="5" t="e">
        <f>VLOOKUP(C178,#REF!,3,0)</f>
        <v>#REF!</v>
      </c>
      <c r="AU178" t="e">
        <f>VLOOKUP(C178,#REF!,6,0)</f>
        <v>#REF!</v>
      </c>
      <c r="AV178" s="38">
        <v>0.5854166666666667</v>
      </c>
      <c r="AW178" s="38">
        <v>0.5854166666666667</v>
      </c>
      <c r="AY178" s="41" t="e">
        <f t="shared" si="131"/>
        <v>#REF!</v>
      </c>
      <c r="AZ178" s="41">
        <f t="shared" si="132"/>
        <v>8.4525462962962927E-2</v>
      </c>
      <c r="BA178" s="41" t="e">
        <f t="shared" si="133"/>
        <v>#REF!</v>
      </c>
      <c r="BB178" s="42" t="e">
        <f t="shared" si="134"/>
        <v>#REF!</v>
      </c>
      <c r="BC178" s="42">
        <f t="shared" si="134"/>
        <v>121.71666666666667</v>
      </c>
      <c r="BD178" s="43" t="str">
        <f t="shared" si="135"/>
        <v>NA</v>
      </c>
      <c r="BE178" s="5" t="e">
        <f t="shared" si="136"/>
        <v>#REF!</v>
      </c>
      <c r="BF178" s="42" t="e">
        <f t="shared" si="137"/>
        <v>#REF!</v>
      </c>
    </row>
    <row r="179" spans="1:58" hidden="1" x14ac:dyDescent="0.25">
      <c r="A179">
        <v>303</v>
      </c>
      <c r="B179" s="4">
        <v>42762</v>
      </c>
      <c r="C179" t="s">
        <v>270</v>
      </c>
      <c r="D179" s="5">
        <v>0.5</v>
      </c>
      <c r="E179" s="5">
        <v>0.50116898148148148</v>
      </c>
      <c r="F179" s="36">
        <f t="shared" si="86"/>
        <v>12</v>
      </c>
      <c r="G179" s="5"/>
      <c r="H179" s="5"/>
      <c r="I179" s="5"/>
      <c r="J179" s="5">
        <v>0.50119212962962967</v>
      </c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>
        <v>4</v>
      </c>
      <c r="AB179" s="6">
        <v>42762.501168981478</v>
      </c>
      <c r="AC179" s="6" t="s">
        <v>2997</v>
      </c>
      <c r="AD179" s="6" t="s">
        <v>2997</v>
      </c>
      <c r="AE179" s="6" t="s">
        <v>2997</v>
      </c>
      <c r="AF179" s="6">
        <v>42762.501192129632</v>
      </c>
      <c r="AG179" s="6" t="s">
        <v>2997</v>
      </c>
      <c r="AH179" s="6" t="s">
        <v>2997</v>
      </c>
      <c r="AI179" s="6" t="s">
        <v>2997</v>
      </c>
      <c r="AJ179">
        <v>1</v>
      </c>
      <c r="AK179" s="5">
        <v>2.3148148148188774E-5</v>
      </c>
      <c r="AL179" s="5" t="s">
        <v>2997</v>
      </c>
      <c r="AM179" s="5" t="s">
        <v>2997</v>
      </c>
      <c r="AN179" s="5" t="s">
        <v>2997</v>
      </c>
      <c r="AO179" s="12">
        <v>3.3333333333333333E-2</v>
      </c>
      <c r="AP179" s="12"/>
      <c r="AQ179" s="12"/>
      <c r="AR179" s="12"/>
      <c r="AS179" t="s">
        <v>3007</v>
      </c>
      <c r="AV179" s="5" t="e">
        <f>VLOOKUP(C179,#REF!,4,0)</f>
        <v>#REF!</v>
      </c>
      <c r="AW179" s="5" t="e">
        <f>VLOOKUP(C179,#REF!,6,0)</f>
        <v>#REF!</v>
      </c>
      <c r="AX179" t="s">
        <v>3035</v>
      </c>
    </row>
    <row r="180" spans="1:58" x14ac:dyDescent="0.25">
      <c r="A180">
        <v>304</v>
      </c>
      <c r="B180" s="4">
        <v>42762</v>
      </c>
      <c r="C180" t="s">
        <v>499</v>
      </c>
      <c r="D180" s="5" t="e">
        <f>VLOOKUP(C180,#REF!,3,0)</f>
        <v>#REF!</v>
      </c>
      <c r="E180" s="5">
        <v>0.50134259259259262</v>
      </c>
      <c r="F180" s="36">
        <f t="shared" si="86"/>
        <v>12</v>
      </c>
      <c r="G180" s="5"/>
      <c r="H180" s="5"/>
      <c r="I180" s="5"/>
      <c r="J180" s="5">
        <v>0.50347222222222221</v>
      </c>
      <c r="K180" s="5"/>
      <c r="L180" s="5"/>
      <c r="M180" s="5"/>
      <c r="N180" s="5">
        <v>1.3888888888888889E-3</v>
      </c>
      <c r="O180" s="5">
        <f t="shared" ref="O180:O196" si="138">E180-N180</f>
        <v>0.49995370370370373</v>
      </c>
      <c r="P180" s="5"/>
      <c r="Q180" s="5"/>
      <c r="R180" s="5"/>
      <c r="S180" s="5"/>
      <c r="T180" s="5"/>
      <c r="U180" s="5"/>
      <c r="V180" s="5"/>
      <c r="W180">
        <v>4</v>
      </c>
      <c r="AA180">
        <f t="shared" ref="AA180:AA196" si="139">COUNT(J180:M180)</f>
        <v>1</v>
      </c>
      <c r="AB180" s="6">
        <v>42762.501342592594</v>
      </c>
      <c r="AC180" s="6" t="s">
        <v>2997</v>
      </c>
      <c r="AD180" s="6" t="s">
        <v>2997</v>
      </c>
      <c r="AE180" s="6" t="s">
        <v>2997</v>
      </c>
      <c r="AF180" s="6">
        <v>42762.503472222219</v>
      </c>
      <c r="AG180" s="6" t="s">
        <v>2997</v>
      </c>
      <c r="AH180" s="6" t="s">
        <v>2997</v>
      </c>
      <c r="AI180" s="6" t="s">
        <v>2997</v>
      </c>
      <c r="AJ180">
        <v>1</v>
      </c>
      <c r="AK180" s="5">
        <v>2.1296296296295925E-3</v>
      </c>
      <c r="AL180" s="5" t="s">
        <v>2997</v>
      </c>
      <c r="AM180" s="5" t="s">
        <v>2997</v>
      </c>
      <c r="AN180" s="5" t="s">
        <v>2997</v>
      </c>
      <c r="AO180" s="12">
        <v>3.0666666666666669</v>
      </c>
      <c r="AP180" s="12"/>
      <c r="AQ180" s="12"/>
      <c r="AR180" s="12"/>
      <c r="AS180" t="s">
        <v>3007</v>
      </c>
      <c r="AT180" s="5" t="s">
        <v>3040</v>
      </c>
      <c r="AU180" t="s">
        <v>3040</v>
      </c>
      <c r="AV180" s="5" t="e">
        <f>VLOOKUP(C180,#REF!,4,0)</f>
        <v>#REF!</v>
      </c>
      <c r="AW180" s="5" t="e">
        <f>VLOOKUP(C180,#REF!,6,0)</f>
        <v>#REF!</v>
      </c>
      <c r="AY180" s="41" t="e">
        <f t="shared" ref="AY180:AY196" si="140">AW180-D180</f>
        <v>#REF!</v>
      </c>
      <c r="AZ180" s="41" t="e">
        <f t="shared" ref="AZ180:AZ196" si="141">AW180-IF(AA180=1,E180,IF(AA180=2,G180,IF(AA180=3,H180,IF(AA180=4,I180))))</f>
        <v>#REF!</v>
      </c>
      <c r="BA180" s="41" t="str">
        <f t="shared" ref="BA180:BA196" si="142">+IF(AU180=1,AV180-AT180,IF(AU180=0,"Salida sin llamada","sin registro"))</f>
        <v>sin registro</v>
      </c>
      <c r="BB180" s="42" t="e">
        <f t="shared" ref="BB180:BC196" si="143">HOUR(AY180)*60+MINUTE(AY180)+SECOND(AY180)/60</f>
        <v>#REF!</v>
      </c>
      <c r="BC180" s="42" t="e">
        <f t="shared" si="143"/>
        <v>#REF!</v>
      </c>
      <c r="BD180" s="43" t="str">
        <f t="shared" ref="BD180:BD196" si="144">IFERROR(HOUR(BA180)*60+MINUTE(BA180)+SECOND(BA180)/60,"NA")</f>
        <v>NA</v>
      </c>
      <c r="BE180" s="5" t="e">
        <f t="shared" ref="BE180:BE196" si="145">E180-D180</f>
        <v>#REF!</v>
      </c>
      <c r="BF180" s="42" t="e">
        <f t="shared" ref="BF180:BF196" si="146">HOUR(BE180)*60+MINUTE(BE180)+SECOND(BE180)/60</f>
        <v>#REF!</v>
      </c>
    </row>
    <row r="181" spans="1:58" x14ac:dyDescent="0.25">
      <c r="A181">
        <v>307</v>
      </c>
      <c r="B181" s="4">
        <v>42762</v>
      </c>
      <c r="C181" t="s">
        <v>500</v>
      </c>
      <c r="D181" s="5" t="e">
        <f>VLOOKUP(C181,#REF!,3,0)</f>
        <v>#REF!</v>
      </c>
      <c r="E181" s="5">
        <v>0.50509259259259254</v>
      </c>
      <c r="F181" s="36">
        <f t="shared" si="86"/>
        <v>12</v>
      </c>
      <c r="G181" s="5"/>
      <c r="H181" s="5"/>
      <c r="I181" s="5"/>
      <c r="J181" s="5">
        <v>0.50593750000000004</v>
      </c>
      <c r="K181" s="5"/>
      <c r="L181" s="5"/>
      <c r="M181" s="5"/>
      <c r="N181" s="5">
        <v>1.3888888888888889E-3</v>
      </c>
      <c r="O181" s="5">
        <f t="shared" si="138"/>
        <v>0.50370370370370365</v>
      </c>
      <c r="P181" s="5"/>
      <c r="Q181" s="5"/>
      <c r="R181" s="5"/>
      <c r="S181" s="5"/>
      <c r="T181" s="5"/>
      <c r="U181" s="5"/>
      <c r="V181" s="5"/>
      <c r="W181">
        <v>4</v>
      </c>
      <c r="AA181">
        <f t="shared" si="139"/>
        <v>1</v>
      </c>
      <c r="AB181" s="6">
        <v>42762.50509259259</v>
      </c>
      <c r="AC181" s="6" t="s">
        <v>2997</v>
      </c>
      <c r="AD181" s="6" t="s">
        <v>2997</v>
      </c>
      <c r="AE181" s="6" t="s">
        <v>2997</v>
      </c>
      <c r="AF181" s="6">
        <v>42762.505937499998</v>
      </c>
      <c r="AG181" s="6" t="s">
        <v>2997</v>
      </c>
      <c r="AH181" s="6" t="s">
        <v>2997</v>
      </c>
      <c r="AI181" s="6" t="s">
        <v>2997</v>
      </c>
      <c r="AJ181">
        <v>1</v>
      </c>
      <c r="AK181" s="5">
        <v>8.4490740740750248E-4</v>
      </c>
      <c r="AL181" s="5" t="s">
        <v>2997</v>
      </c>
      <c r="AM181" s="5" t="s">
        <v>2997</v>
      </c>
      <c r="AN181" s="5" t="s">
        <v>2997</v>
      </c>
      <c r="AO181" s="12">
        <v>1.2166666666666668</v>
      </c>
      <c r="AP181" s="12"/>
      <c r="AQ181" s="12"/>
      <c r="AR181" s="12"/>
      <c r="AS181" t="s">
        <v>3007</v>
      </c>
      <c r="AT181" s="5" t="s">
        <v>3040</v>
      </c>
      <c r="AU181" t="s">
        <v>3040</v>
      </c>
      <c r="AV181" s="38">
        <v>0.62361111111111112</v>
      </c>
      <c r="AW181" s="38">
        <v>0.62361111111111112</v>
      </c>
      <c r="AY181" s="41" t="e">
        <f t="shared" si="140"/>
        <v>#REF!</v>
      </c>
      <c r="AZ181" s="41">
        <f t="shared" si="141"/>
        <v>0.11851851851851858</v>
      </c>
      <c r="BA181" s="41" t="str">
        <f t="shared" si="142"/>
        <v>sin registro</v>
      </c>
      <c r="BB181" s="42" t="e">
        <f t="shared" si="143"/>
        <v>#REF!</v>
      </c>
      <c r="BC181" s="42">
        <f t="shared" si="143"/>
        <v>170.66666666666666</v>
      </c>
      <c r="BD181" s="43" t="str">
        <f t="shared" si="144"/>
        <v>NA</v>
      </c>
      <c r="BE181" s="5" t="e">
        <f t="shared" si="145"/>
        <v>#REF!</v>
      </c>
      <c r="BF181" s="42" t="e">
        <f t="shared" si="146"/>
        <v>#REF!</v>
      </c>
    </row>
    <row r="182" spans="1:58" x14ac:dyDescent="0.25">
      <c r="A182">
        <v>308</v>
      </c>
      <c r="B182" s="4">
        <v>42762</v>
      </c>
      <c r="C182" t="s">
        <v>71</v>
      </c>
      <c r="D182" s="5" t="e">
        <f>VLOOKUP(C182,#REF!,3,0)</f>
        <v>#REF!</v>
      </c>
      <c r="E182" s="5">
        <v>0.50557870370370372</v>
      </c>
      <c r="F182" s="36">
        <f t="shared" si="86"/>
        <v>12</v>
      </c>
      <c r="G182" s="5"/>
      <c r="H182" s="5"/>
      <c r="I182" s="5"/>
      <c r="J182" s="5">
        <v>0.50659722222222225</v>
      </c>
      <c r="K182" s="5"/>
      <c r="L182" s="5"/>
      <c r="M182" s="5"/>
      <c r="N182" s="5">
        <v>1.3888888888888889E-3</v>
      </c>
      <c r="O182" s="5">
        <f t="shared" si="138"/>
        <v>0.50418981481481484</v>
      </c>
      <c r="P182" s="5"/>
      <c r="Q182" s="5"/>
      <c r="R182" s="5"/>
      <c r="S182" s="5"/>
      <c r="T182" s="5"/>
      <c r="U182" s="5"/>
      <c r="V182" s="5"/>
      <c r="W182">
        <v>2</v>
      </c>
      <c r="AA182">
        <f t="shared" si="139"/>
        <v>1</v>
      </c>
      <c r="AB182" s="6">
        <v>42762.505578703705</v>
      </c>
      <c r="AC182" s="6" t="s">
        <v>2997</v>
      </c>
      <c r="AD182" s="6" t="s">
        <v>2997</v>
      </c>
      <c r="AE182" s="6" t="s">
        <v>2997</v>
      </c>
      <c r="AF182" s="6">
        <v>42762.506597222222</v>
      </c>
      <c r="AG182" s="6" t="s">
        <v>2997</v>
      </c>
      <c r="AH182" s="6" t="s">
        <v>2997</v>
      </c>
      <c r="AI182" s="6" t="s">
        <v>2997</v>
      </c>
      <c r="AJ182">
        <v>1</v>
      </c>
      <c r="AK182" s="5">
        <v>1.0185185185185297E-3</v>
      </c>
      <c r="AL182" s="5" t="s">
        <v>2997</v>
      </c>
      <c r="AM182" s="5" t="s">
        <v>2997</v>
      </c>
      <c r="AN182" s="5" t="s">
        <v>2997</v>
      </c>
      <c r="AO182" s="12">
        <v>1.4666666666666668</v>
      </c>
      <c r="AP182" s="12"/>
      <c r="AQ182" s="12"/>
      <c r="AR182" s="12"/>
      <c r="AS182" t="s">
        <v>3007</v>
      </c>
      <c r="AT182" s="5" t="s">
        <v>3040</v>
      </c>
      <c r="AU182" t="s">
        <v>3040</v>
      </c>
      <c r="AV182" s="5" t="e">
        <f>VLOOKUP(C182,#REF!,4,0)</f>
        <v>#REF!</v>
      </c>
      <c r="AW182" s="5" t="e">
        <f>VLOOKUP(C182,#REF!,6,0)</f>
        <v>#REF!</v>
      </c>
      <c r="AY182" s="41" t="e">
        <f t="shared" si="140"/>
        <v>#REF!</v>
      </c>
      <c r="AZ182" s="41" t="e">
        <f t="shared" si="141"/>
        <v>#REF!</v>
      </c>
      <c r="BA182" s="41" t="str">
        <f t="shared" si="142"/>
        <v>sin registro</v>
      </c>
      <c r="BB182" s="42" t="e">
        <f t="shared" si="143"/>
        <v>#REF!</v>
      </c>
      <c r="BC182" s="42" t="e">
        <f t="shared" si="143"/>
        <v>#REF!</v>
      </c>
      <c r="BD182" s="43" t="str">
        <f t="shared" si="144"/>
        <v>NA</v>
      </c>
      <c r="BE182" s="5" t="e">
        <f t="shared" si="145"/>
        <v>#REF!</v>
      </c>
      <c r="BF182" s="42" t="e">
        <f t="shared" si="146"/>
        <v>#REF!</v>
      </c>
    </row>
    <row r="183" spans="1:58" x14ac:dyDescent="0.25">
      <c r="A183">
        <v>309</v>
      </c>
      <c r="B183" s="4">
        <v>42762</v>
      </c>
      <c r="C183" t="s">
        <v>290</v>
      </c>
      <c r="D183" s="5" t="e">
        <f>VLOOKUP(C183,#REF!,3,0)</f>
        <v>#REF!</v>
      </c>
      <c r="E183" s="5">
        <v>0.50592592592592589</v>
      </c>
      <c r="F183" s="36">
        <f t="shared" si="86"/>
        <v>12</v>
      </c>
      <c r="G183" s="5"/>
      <c r="H183" s="5"/>
      <c r="I183" s="5"/>
      <c r="J183" s="5">
        <v>0.50696759259259261</v>
      </c>
      <c r="K183" s="5"/>
      <c r="L183" s="5"/>
      <c r="M183" s="5"/>
      <c r="N183" s="5">
        <v>1.3888888888888889E-3</v>
      </c>
      <c r="O183" s="5">
        <f t="shared" si="138"/>
        <v>0.50453703703703701</v>
      </c>
      <c r="P183" s="5"/>
      <c r="Q183" s="5"/>
      <c r="R183" s="5"/>
      <c r="S183" s="5"/>
      <c r="T183" s="5"/>
      <c r="U183" s="5"/>
      <c r="V183" s="5"/>
      <c r="W183">
        <v>3</v>
      </c>
      <c r="AA183">
        <f t="shared" si="139"/>
        <v>1</v>
      </c>
      <c r="AB183" s="6">
        <v>42762.505925925929</v>
      </c>
      <c r="AC183" s="6" t="s">
        <v>2997</v>
      </c>
      <c r="AD183" s="6" t="s">
        <v>2997</v>
      </c>
      <c r="AE183" s="6" t="s">
        <v>2997</v>
      </c>
      <c r="AF183" s="6">
        <v>42762.506967592592</v>
      </c>
      <c r="AG183" s="6" t="s">
        <v>2997</v>
      </c>
      <c r="AH183" s="6" t="s">
        <v>2997</v>
      </c>
      <c r="AI183" s="6" t="s">
        <v>2997</v>
      </c>
      <c r="AJ183">
        <v>1</v>
      </c>
      <c r="AK183" s="5">
        <v>1.0416666666667185E-3</v>
      </c>
      <c r="AL183" s="5" t="s">
        <v>2997</v>
      </c>
      <c r="AM183" s="5" t="s">
        <v>2997</v>
      </c>
      <c r="AN183" s="5" t="s">
        <v>2997</v>
      </c>
      <c r="AO183" s="12">
        <v>1.5</v>
      </c>
      <c r="AP183" s="12"/>
      <c r="AQ183" s="12"/>
      <c r="AR183" s="12"/>
      <c r="AS183" t="s">
        <v>3007</v>
      </c>
      <c r="AT183" s="5" t="e">
        <f>VLOOKUP(C183,#REF!,3,0)</f>
        <v>#REF!</v>
      </c>
      <c r="AU183" t="e">
        <f>VLOOKUP(C183,#REF!,6,0)</f>
        <v>#REF!</v>
      </c>
      <c r="AV183" s="5" t="e">
        <f>VLOOKUP(C183,#REF!,4,0)</f>
        <v>#REF!</v>
      </c>
      <c r="AW183" s="5" t="e">
        <f>VLOOKUP(C183,#REF!,6,0)</f>
        <v>#REF!</v>
      </c>
      <c r="AY183" s="41" t="e">
        <f t="shared" si="140"/>
        <v>#REF!</v>
      </c>
      <c r="AZ183" s="41" t="e">
        <f t="shared" si="141"/>
        <v>#REF!</v>
      </c>
      <c r="BA183" s="41" t="e">
        <f t="shared" si="142"/>
        <v>#REF!</v>
      </c>
      <c r="BB183" s="42" t="e">
        <f t="shared" si="143"/>
        <v>#REF!</v>
      </c>
      <c r="BC183" s="42" t="e">
        <f t="shared" si="143"/>
        <v>#REF!</v>
      </c>
      <c r="BD183" s="43" t="str">
        <f t="shared" si="144"/>
        <v>NA</v>
      </c>
      <c r="BE183" s="5" t="e">
        <f t="shared" si="145"/>
        <v>#REF!</v>
      </c>
      <c r="BF183" s="42" t="e">
        <f t="shared" si="146"/>
        <v>#REF!</v>
      </c>
    </row>
    <row r="184" spans="1:58" x14ac:dyDescent="0.25">
      <c r="A184">
        <v>310</v>
      </c>
      <c r="B184" s="4">
        <v>42762</v>
      </c>
      <c r="C184" t="s">
        <v>501</v>
      </c>
      <c r="D184" s="5" t="e">
        <f>VLOOKUP(C184,#REF!,3,0)</f>
        <v>#REF!</v>
      </c>
      <c r="E184" s="5">
        <v>0.50612268518518522</v>
      </c>
      <c r="F184" s="36">
        <f t="shared" si="86"/>
        <v>12</v>
      </c>
      <c r="G184" s="5"/>
      <c r="H184" s="5"/>
      <c r="I184" s="5"/>
      <c r="J184" s="5">
        <v>0.50731481481481489</v>
      </c>
      <c r="K184" s="5"/>
      <c r="L184" s="5"/>
      <c r="M184" s="5"/>
      <c r="N184" s="5">
        <v>1.3888888888888889E-3</v>
      </c>
      <c r="O184" s="5">
        <f t="shared" si="138"/>
        <v>0.50473379629629633</v>
      </c>
      <c r="P184" s="5"/>
      <c r="Q184" s="5"/>
      <c r="R184" s="5"/>
      <c r="S184" s="5"/>
      <c r="T184" s="5"/>
      <c r="U184" s="5"/>
      <c r="V184" s="5"/>
      <c r="W184">
        <v>4</v>
      </c>
      <c r="AA184">
        <f t="shared" si="139"/>
        <v>1</v>
      </c>
      <c r="AB184" s="6">
        <v>42762.506122685183</v>
      </c>
      <c r="AC184" s="6" t="s">
        <v>2997</v>
      </c>
      <c r="AD184" s="6" t="s">
        <v>2997</v>
      </c>
      <c r="AE184" s="6" t="s">
        <v>2997</v>
      </c>
      <c r="AF184" s="6">
        <v>42762.507314814815</v>
      </c>
      <c r="AG184" s="6" t="s">
        <v>2997</v>
      </c>
      <c r="AH184" s="6" t="s">
        <v>2997</v>
      </c>
      <c r="AI184" s="6" t="s">
        <v>2997</v>
      </c>
      <c r="AJ184">
        <v>1</v>
      </c>
      <c r="AK184" s="5">
        <v>1.192129629629668E-3</v>
      </c>
      <c r="AL184" s="5" t="s">
        <v>2997</v>
      </c>
      <c r="AM184" s="5" t="s">
        <v>2997</v>
      </c>
      <c r="AN184" s="5" t="s">
        <v>2997</v>
      </c>
      <c r="AO184" s="12">
        <v>1.7166666666666668</v>
      </c>
      <c r="AP184" s="12"/>
      <c r="AQ184" s="12"/>
      <c r="AR184" s="12"/>
      <c r="AS184" t="s">
        <v>3007</v>
      </c>
      <c r="AT184" s="5" t="e">
        <f>VLOOKUP(C184,#REF!,3,0)</f>
        <v>#REF!</v>
      </c>
      <c r="AU184" t="e">
        <f>VLOOKUP(C184,#REF!,6,0)</f>
        <v>#REF!</v>
      </c>
      <c r="AV184" s="5" t="e">
        <f>VLOOKUP(C184,#REF!,4,0)</f>
        <v>#REF!</v>
      </c>
      <c r="AW184" s="5" t="e">
        <f>VLOOKUP(C184,#REF!,6,0)</f>
        <v>#REF!</v>
      </c>
      <c r="AY184" s="41" t="e">
        <f t="shared" si="140"/>
        <v>#REF!</v>
      </c>
      <c r="AZ184" s="41" t="e">
        <f t="shared" si="141"/>
        <v>#REF!</v>
      </c>
      <c r="BA184" s="41" t="e">
        <f t="shared" si="142"/>
        <v>#REF!</v>
      </c>
      <c r="BB184" s="42" t="e">
        <f t="shared" si="143"/>
        <v>#REF!</v>
      </c>
      <c r="BC184" s="42" t="e">
        <f t="shared" si="143"/>
        <v>#REF!</v>
      </c>
      <c r="BD184" s="43" t="str">
        <f t="shared" si="144"/>
        <v>NA</v>
      </c>
      <c r="BE184" s="5" t="e">
        <f t="shared" si="145"/>
        <v>#REF!</v>
      </c>
      <c r="BF184" s="42" t="e">
        <f t="shared" si="146"/>
        <v>#REF!</v>
      </c>
    </row>
    <row r="185" spans="1:58" x14ac:dyDescent="0.25">
      <c r="A185">
        <v>311</v>
      </c>
      <c r="B185" s="4">
        <v>42762</v>
      </c>
      <c r="C185" t="s">
        <v>72</v>
      </c>
      <c r="D185" s="5" t="e">
        <f>VLOOKUP(C185,#REF!,3,0)</f>
        <v>#REF!</v>
      </c>
      <c r="E185" s="5">
        <v>0.50692129629629623</v>
      </c>
      <c r="F185" s="36">
        <f t="shared" si="86"/>
        <v>12</v>
      </c>
      <c r="G185" s="5"/>
      <c r="H185" s="5"/>
      <c r="I185" s="5"/>
      <c r="J185" s="5">
        <v>0.5078125</v>
      </c>
      <c r="K185" s="5"/>
      <c r="L185" s="5"/>
      <c r="M185" s="5"/>
      <c r="N185" s="5">
        <v>1.3888888888888889E-3</v>
      </c>
      <c r="O185" s="5">
        <f t="shared" si="138"/>
        <v>0.50553240740740735</v>
      </c>
      <c r="P185" s="5"/>
      <c r="Q185" s="5"/>
      <c r="R185" s="5"/>
      <c r="S185" s="5"/>
      <c r="T185" s="5"/>
      <c r="U185" s="5"/>
      <c r="V185" s="5"/>
      <c r="W185">
        <v>2</v>
      </c>
      <c r="AA185">
        <f t="shared" si="139"/>
        <v>1</v>
      </c>
      <c r="AB185" s="6">
        <v>42762.506921296299</v>
      </c>
      <c r="AC185" s="6" t="s">
        <v>2997</v>
      </c>
      <c r="AD185" s="6" t="s">
        <v>2997</v>
      </c>
      <c r="AE185" s="6" t="s">
        <v>2997</v>
      </c>
      <c r="AF185" s="6">
        <v>42762.5078125</v>
      </c>
      <c r="AG185" s="6" t="s">
        <v>2997</v>
      </c>
      <c r="AH185" s="6" t="s">
        <v>2997</v>
      </c>
      <c r="AI185" s="6" t="s">
        <v>2997</v>
      </c>
      <c r="AJ185">
        <v>1</v>
      </c>
      <c r="AK185" s="5">
        <v>8.91203703703769E-4</v>
      </c>
      <c r="AL185" s="5" t="s">
        <v>2997</v>
      </c>
      <c r="AM185" s="5" t="s">
        <v>2997</v>
      </c>
      <c r="AN185" s="5" t="s">
        <v>2997</v>
      </c>
      <c r="AO185" s="12">
        <v>1.2833333333333332</v>
      </c>
      <c r="AP185" s="12"/>
      <c r="AQ185" s="12"/>
      <c r="AR185" s="12"/>
      <c r="AS185" t="s">
        <v>3007</v>
      </c>
      <c r="AT185" s="5" t="e">
        <f>VLOOKUP(C185,#REF!,3,0)</f>
        <v>#REF!</v>
      </c>
      <c r="AU185" t="e">
        <f>VLOOKUP(C185,#REF!,6,0)</f>
        <v>#REF!</v>
      </c>
      <c r="AV185" s="5" t="e">
        <f>VLOOKUP(C185,#REF!,4,0)</f>
        <v>#REF!</v>
      </c>
      <c r="AW185" s="5" t="e">
        <f>VLOOKUP(C185,#REF!,6,0)</f>
        <v>#REF!</v>
      </c>
      <c r="AY185" s="41" t="e">
        <f t="shared" si="140"/>
        <v>#REF!</v>
      </c>
      <c r="AZ185" s="41" t="e">
        <f t="shared" si="141"/>
        <v>#REF!</v>
      </c>
      <c r="BA185" s="41" t="e">
        <f t="shared" si="142"/>
        <v>#REF!</v>
      </c>
      <c r="BB185" s="42" t="e">
        <f t="shared" si="143"/>
        <v>#REF!</v>
      </c>
      <c r="BC185" s="42" t="e">
        <f t="shared" si="143"/>
        <v>#REF!</v>
      </c>
      <c r="BD185" s="43" t="str">
        <f t="shared" si="144"/>
        <v>NA</v>
      </c>
      <c r="BE185" s="5" t="e">
        <f t="shared" si="145"/>
        <v>#REF!</v>
      </c>
      <c r="BF185" s="42" t="e">
        <f t="shared" si="146"/>
        <v>#REF!</v>
      </c>
    </row>
    <row r="186" spans="1:58" x14ac:dyDescent="0.25">
      <c r="A186">
        <v>312</v>
      </c>
      <c r="B186" s="4">
        <v>42762</v>
      </c>
      <c r="C186" t="s">
        <v>291</v>
      </c>
      <c r="D186" s="5" t="e">
        <f>VLOOKUP(C186,#REF!,3,0)</f>
        <v>#REF!</v>
      </c>
      <c r="E186" s="5">
        <v>0.50719907407407405</v>
      </c>
      <c r="F186" s="36">
        <f t="shared" si="86"/>
        <v>12</v>
      </c>
      <c r="G186" s="5"/>
      <c r="H186" s="5"/>
      <c r="I186" s="5"/>
      <c r="J186" s="5">
        <v>0.50818287037037035</v>
      </c>
      <c r="K186" s="5"/>
      <c r="L186" s="5"/>
      <c r="M186" s="5"/>
      <c r="N186" s="5">
        <v>1.3888888888888889E-3</v>
      </c>
      <c r="O186" s="5">
        <f t="shared" si="138"/>
        <v>0.50581018518518517</v>
      </c>
      <c r="P186" s="5"/>
      <c r="Q186" s="5"/>
      <c r="R186" s="5"/>
      <c r="S186" s="5"/>
      <c r="T186" s="5"/>
      <c r="U186" s="5"/>
      <c r="V186" s="5"/>
      <c r="W186">
        <v>3</v>
      </c>
      <c r="AA186">
        <f t="shared" si="139"/>
        <v>1</v>
      </c>
      <c r="AB186" s="6">
        <v>42762.507199074076</v>
      </c>
      <c r="AC186" s="6" t="s">
        <v>2997</v>
      </c>
      <c r="AD186" s="6" t="s">
        <v>2997</v>
      </c>
      <c r="AE186" s="6" t="s">
        <v>2997</v>
      </c>
      <c r="AF186" s="6">
        <v>42762.50818287037</v>
      </c>
      <c r="AG186" s="6" t="s">
        <v>2997</v>
      </c>
      <c r="AH186" s="6" t="s">
        <v>2997</v>
      </c>
      <c r="AI186" s="6" t="s">
        <v>2997</v>
      </c>
      <c r="AJ186">
        <v>1</v>
      </c>
      <c r="AK186" s="5">
        <v>9.8379629629630205E-4</v>
      </c>
      <c r="AL186" s="5" t="s">
        <v>2997</v>
      </c>
      <c r="AM186" s="5" t="s">
        <v>2997</v>
      </c>
      <c r="AN186" s="5" t="s">
        <v>2997</v>
      </c>
      <c r="AO186" s="12">
        <v>1.4166666666666667</v>
      </c>
      <c r="AP186" s="12"/>
      <c r="AQ186" s="12"/>
      <c r="AR186" s="12"/>
      <c r="AS186" t="s">
        <v>3007</v>
      </c>
      <c r="AT186" s="5" t="s">
        <v>3040</v>
      </c>
      <c r="AU186" t="s">
        <v>3040</v>
      </c>
      <c r="AV186" s="38">
        <v>0.61597222222222225</v>
      </c>
      <c r="AW186" s="38">
        <v>0.61597222222222225</v>
      </c>
      <c r="AY186" s="41" t="e">
        <f t="shared" si="140"/>
        <v>#REF!</v>
      </c>
      <c r="AZ186" s="41">
        <f t="shared" si="141"/>
        <v>0.1087731481481482</v>
      </c>
      <c r="BA186" s="41" t="str">
        <f t="shared" si="142"/>
        <v>sin registro</v>
      </c>
      <c r="BB186" s="42" t="e">
        <f t="shared" si="143"/>
        <v>#REF!</v>
      </c>
      <c r="BC186" s="42">
        <f t="shared" si="143"/>
        <v>156.63333333333333</v>
      </c>
      <c r="BD186" s="43" t="str">
        <f t="shared" si="144"/>
        <v>NA</v>
      </c>
      <c r="BE186" s="5" t="e">
        <f t="shared" si="145"/>
        <v>#REF!</v>
      </c>
      <c r="BF186" s="42" t="e">
        <f t="shared" si="146"/>
        <v>#REF!</v>
      </c>
    </row>
    <row r="187" spans="1:58" x14ac:dyDescent="0.25">
      <c r="A187">
        <v>315</v>
      </c>
      <c r="B187" s="4">
        <v>42762</v>
      </c>
      <c r="C187" t="s">
        <v>143</v>
      </c>
      <c r="D187" s="5">
        <v>0.50763888888888886</v>
      </c>
      <c r="E187" s="5">
        <v>0.50872685185185185</v>
      </c>
      <c r="F187" s="36">
        <f t="shared" si="86"/>
        <v>12</v>
      </c>
      <c r="G187" s="5"/>
      <c r="H187" s="5"/>
      <c r="I187" s="5"/>
      <c r="J187" s="5">
        <v>0.50924768518518515</v>
      </c>
      <c r="K187" s="5"/>
      <c r="L187" s="5"/>
      <c r="M187" s="5"/>
      <c r="N187" s="5">
        <v>1.3888888888888889E-3</v>
      </c>
      <c r="O187" s="5">
        <f t="shared" si="138"/>
        <v>0.50733796296296296</v>
      </c>
      <c r="P187" s="5"/>
      <c r="Q187" s="5"/>
      <c r="R187" s="5"/>
      <c r="S187" s="5"/>
      <c r="T187" s="5"/>
      <c r="U187" s="5"/>
      <c r="V187" s="5"/>
      <c r="W187">
        <v>4</v>
      </c>
      <c r="AA187">
        <f t="shared" si="139"/>
        <v>1</v>
      </c>
      <c r="AB187" s="6">
        <v>42762.508726851855</v>
      </c>
      <c r="AC187" s="6" t="s">
        <v>2997</v>
      </c>
      <c r="AD187" s="6" t="s">
        <v>2997</v>
      </c>
      <c r="AE187" s="6" t="s">
        <v>2997</v>
      </c>
      <c r="AF187" s="6">
        <v>42762.509247685186</v>
      </c>
      <c r="AG187" s="6" t="s">
        <v>2997</v>
      </c>
      <c r="AH187" s="6" t="s">
        <v>2997</v>
      </c>
      <c r="AI187" s="6" t="s">
        <v>2997</v>
      </c>
      <c r="AJ187">
        <v>1</v>
      </c>
      <c r="AK187" s="5">
        <v>5.2083333333330373E-4</v>
      </c>
      <c r="AL187" s="5" t="s">
        <v>2997</v>
      </c>
      <c r="AM187" s="5" t="s">
        <v>2997</v>
      </c>
      <c r="AN187" s="5" t="s">
        <v>2997</v>
      </c>
      <c r="AO187" s="12">
        <v>0.75</v>
      </c>
      <c r="AP187" s="12"/>
      <c r="AQ187" s="12"/>
      <c r="AR187" s="12"/>
      <c r="AS187" t="s">
        <v>3007</v>
      </c>
      <c r="AT187" s="5" t="e">
        <f>VLOOKUP(C187,#REF!,3,0)</f>
        <v>#REF!</v>
      </c>
      <c r="AU187" t="e">
        <f>VLOOKUP(C187,#REF!,6,0)</f>
        <v>#REF!</v>
      </c>
      <c r="AV187" s="38">
        <v>0.5180555555555556</v>
      </c>
      <c r="AW187" s="38">
        <v>0.5180555555555556</v>
      </c>
      <c r="AY187" s="41">
        <f t="shared" si="140"/>
        <v>1.0416666666666741E-2</v>
      </c>
      <c r="AZ187" s="41">
        <f t="shared" si="141"/>
        <v>9.3287037037037557E-3</v>
      </c>
      <c r="BA187" s="41" t="e">
        <f t="shared" si="142"/>
        <v>#REF!</v>
      </c>
      <c r="BB187" s="42">
        <f t="shared" si="143"/>
        <v>15</v>
      </c>
      <c r="BC187" s="42">
        <f t="shared" si="143"/>
        <v>13.433333333333334</v>
      </c>
      <c r="BD187" s="43" t="str">
        <f t="shared" si="144"/>
        <v>NA</v>
      </c>
      <c r="BE187" s="5">
        <f t="shared" si="145"/>
        <v>1.087962962962985E-3</v>
      </c>
      <c r="BF187" s="42">
        <f t="shared" si="146"/>
        <v>1.5666666666666667</v>
      </c>
    </row>
    <row r="188" spans="1:58" x14ac:dyDescent="0.25">
      <c r="A188">
        <v>316</v>
      </c>
      <c r="B188" s="4">
        <v>42762</v>
      </c>
      <c r="C188" t="s">
        <v>293</v>
      </c>
      <c r="D188" s="5" t="e">
        <f>VLOOKUP(C188,#REF!,3,0)</f>
        <v>#REF!</v>
      </c>
      <c r="E188" s="5">
        <v>0.50997685185185182</v>
      </c>
      <c r="F188" s="36">
        <f t="shared" si="86"/>
        <v>12</v>
      </c>
      <c r="G188" s="5"/>
      <c r="H188" s="5"/>
      <c r="I188" s="5"/>
      <c r="J188" s="5">
        <v>0.51113425925925926</v>
      </c>
      <c r="K188" s="5"/>
      <c r="L188" s="5"/>
      <c r="M188" s="5"/>
      <c r="N188" s="5">
        <v>1.3888888888888889E-3</v>
      </c>
      <c r="O188" s="5">
        <f t="shared" si="138"/>
        <v>0.50858796296296294</v>
      </c>
      <c r="P188" s="5"/>
      <c r="Q188" s="5"/>
      <c r="R188" s="5"/>
      <c r="S188" s="5"/>
      <c r="T188" s="5"/>
      <c r="U188" s="5"/>
      <c r="V188" s="5"/>
      <c r="W188">
        <v>3</v>
      </c>
      <c r="AA188">
        <f t="shared" si="139"/>
        <v>1</v>
      </c>
      <c r="AB188" s="6">
        <v>42762.509976851848</v>
      </c>
      <c r="AC188" s="6" t="s">
        <v>2997</v>
      </c>
      <c r="AD188" s="6" t="s">
        <v>2997</v>
      </c>
      <c r="AE188" s="6" t="s">
        <v>2997</v>
      </c>
      <c r="AF188" s="6">
        <v>42762.511134259257</v>
      </c>
      <c r="AG188" s="6" t="s">
        <v>2997</v>
      </c>
      <c r="AH188" s="6" t="s">
        <v>2997</v>
      </c>
      <c r="AI188" s="6" t="s">
        <v>2997</v>
      </c>
      <c r="AJ188">
        <v>1</v>
      </c>
      <c r="AK188" s="5">
        <v>1.1574074074074403E-3</v>
      </c>
      <c r="AL188" s="5" t="s">
        <v>2997</v>
      </c>
      <c r="AM188" s="5" t="s">
        <v>2997</v>
      </c>
      <c r="AN188" s="5" t="s">
        <v>2997</v>
      </c>
      <c r="AO188" s="12">
        <v>1.6666666666666665</v>
      </c>
      <c r="AP188" s="12"/>
      <c r="AQ188" s="12"/>
      <c r="AR188" s="12"/>
      <c r="AS188" t="s">
        <v>3007</v>
      </c>
      <c r="AT188" s="5" t="s">
        <v>3040</v>
      </c>
      <c r="AU188" t="s">
        <v>3040</v>
      </c>
      <c r="AV188" s="38">
        <v>0.62222222222222223</v>
      </c>
      <c r="AW188" s="38">
        <v>0.62222222222222223</v>
      </c>
      <c r="AY188" s="41" t="e">
        <f t="shared" si="140"/>
        <v>#REF!</v>
      </c>
      <c r="AZ188" s="41">
        <f t="shared" si="141"/>
        <v>0.11224537037037041</v>
      </c>
      <c r="BA188" s="41" t="str">
        <f t="shared" si="142"/>
        <v>sin registro</v>
      </c>
      <c r="BB188" s="42" t="e">
        <f t="shared" si="143"/>
        <v>#REF!</v>
      </c>
      <c r="BC188" s="42">
        <f t="shared" si="143"/>
        <v>161.63333333333333</v>
      </c>
      <c r="BD188" s="43" t="str">
        <f t="shared" si="144"/>
        <v>NA</v>
      </c>
      <c r="BE188" s="5" t="e">
        <f t="shared" si="145"/>
        <v>#REF!</v>
      </c>
      <c r="BF188" s="42" t="e">
        <f t="shared" si="146"/>
        <v>#REF!</v>
      </c>
    </row>
    <row r="189" spans="1:58" x14ac:dyDescent="0.25">
      <c r="A189">
        <v>318</v>
      </c>
      <c r="B189" s="4">
        <v>42762</v>
      </c>
      <c r="C189" t="s">
        <v>502</v>
      </c>
      <c r="D189" s="5" t="e">
        <f>VLOOKUP(C189,#REF!,3,0)</f>
        <v>#REF!</v>
      </c>
      <c r="E189" s="5">
        <v>0.51075231481481487</v>
      </c>
      <c r="F189" s="36">
        <f t="shared" si="86"/>
        <v>12</v>
      </c>
      <c r="G189" s="5"/>
      <c r="H189" s="5"/>
      <c r="I189" s="5"/>
      <c r="J189" s="5">
        <v>0.51192129629629635</v>
      </c>
      <c r="K189" s="5"/>
      <c r="L189" s="5"/>
      <c r="M189" s="5"/>
      <c r="N189" s="5">
        <v>1.3888888888888889E-3</v>
      </c>
      <c r="O189" s="5">
        <f t="shared" si="138"/>
        <v>0.50936342592592598</v>
      </c>
      <c r="P189" s="5"/>
      <c r="Q189" s="5"/>
      <c r="R189" s="5"/>
      <c r="S189" s="5"/>
      <c r="T189" s="5"/>
      <c r="U189" s="5"/>
      <c r="V189" s="5"/>
      <c r="W189">
        <v>4</v>
      </c>
      <c r="AA189">
        <f t="shared" si="139"/>
        <v>1</v>
      </c>
      <c r="AB189" s="6">
        <v>42762.510752314818</v>
      </c>
      <c r="AC189" s="6" t="s">
        <v>2997</v>
      </c>
      <c r="AD189" s="6" t="s">
        <v>2997</v>
      </c>
      <c r="AE189" s="6" t="s">
        <v>2997</v>
      </c>
      <c r="AF189" s="6">
        <v>42762.511921296296</v>
      </c>
      <c r="AG189" s="6" t="s">
        <v>2997</v>
      </c>
      <c r="AH189" s="6" t="s">
        <v>2997</v>
      </c>
      <c r="AI189" s="6" t="s">
        <v>2997</v>
      </c>
      <c r="AJ189">
        <v>1</v>
      </c>
      <c r="AK189" s="5">
        <v>1.1689814814814792E-3</v>
      </c>
      <c r="AL189" s="5" t="s">
        <v>2997</v>
      </c>
      <c r="AM189" s="5" t="s">
        <v>2997</v>
      </c>
      <c r="AN189" s="5" t="s">
        <v>2997</v>
      </c>
      <c r="AO189" s="12">
        <v>1.6833333333333333</v>
      </c>
      <c r="AP189" s="12"/>
      <c r="AQ189" s="12"/>
      <c r="AR189" s="12"/>
      <c r="AS189" t="s">
        <v>3007</v>
      </c>
      <c r="AT189" s="5" t="s">
        <v>3040</v>
      </c>
      <c r="AU189" t="s">
        <v>3040</v>
      </c>
      <c r="AV189" s="38">
        <v>0.60416666666666663</v>
      </c>
      <c r="AW189" s="38">
        <v>0.60416666666666663</v>
      </c>
      <c r="AY189" s="41" t="e">
        <f t="shared" si="140"/>
        <v>#REF!</v>
      </c>
      <c r="AZ189" s="41">
        <f t="shared" si="141"/>
        <v>9.3414351851851762E-2</v>
      </c>
      <c r="BA189" s="41" t="str">
        <f t="shared" si="142"/>
        <v>sin registro</v>
      </c>
      <c r="BB189" s="42" t="e">
        <f t="shared" si="143"/>
        <v>#REF!</v>
      </c>
      <c r="BC189" s="42">
        <f t="shared" si="143"/>
        <v>134.51666666666668</v>
      </c>
      <c r="BD189" s="43" t="str">
        <f t="shared" si="144"/>
        <v>NA</v>
      </c>
      <c r="BE189" s="5" t="e">
        <f t="shared" si="145"/>
        <v>#REF!</v>
      </c>
      <c r="BF189" s="42" t="e">
        <f t="shared" si="146"/>
        <v>#REF!</v>
      </c>
    </row>
    <row r="190" spans="1:58" x14ac:dyDescent="0.25">
      <c r="A190">
        <v>319</v>
      </c>
      <c r="B190" s="4">
        <v>42762</v>
      </c>
      <c r="C190" t="s">
        <v>75</v>
      </c>
      <c r="D190" s="5" t="e">
        <f>VLOOKUP(C190,#REF!,3,0)</f>
        <v>#REF!</v>
      </c>
      <c r="E190" s="5">
        <v>0.51214120370370375</v>
      </c>
      <c r="F190" s="36">
        <f t="shared" si="86"/>
        <v>12</v>
      </c>
      <c r="G190" s="5"/>
      <c r="H190" s="5"/>
      <c r="I190" s="5"/>
      <c r="J190" s="5">
        <v>0.51304398148148145</v>
      </c>
      <c r="K190" s="5"/>
      <c r="L190" s="5"/>
      <c r="M190" s="5"/>
      <c r="N190" s="5">
        <v>1.3888888888888889E-3</v>
      </c>
      <c r="O190" s="5">
        <f t="shared" si="138"/>
        <v>0.51075231481481487</v>
      </c>
      <c r="P190" s="5"/>
      <c r="Q190" s="5"/>
      <c r="R190" s="5"/>
      <c r="S190" s="5"/>
      <c r="T190" s="5"/>
      <c r="U190" s="5"/>
      <c r="V190" s="5"/>
      <c r="W190">
        <v>2</v>
      </c>
      <c r="AA190">
        <f t="shared" si="139"/>
        <v>1</v>
      </c>
      <c r="AB190" s="6">
        <v>42762.512141203704</v>
      </c>
      <c r="AC190" s="6" t="s">
        <v>2997</v>
      </c>
      <c r="AD190" s="6" t="s">
        <v>2997</v>
      </c>
      <c r="AE190" s="6" t="s">
        <v>2997</v>
      </c>
      <c r="AF190" s="6">
        <v>42762.513043981482</v>
      </c>
      <c r="AG190" s="6" t="s">
        <v>2997</v>
      </c>
      <c r="AH190" s="6" t="s">
        <v>2997</v>
      </c>
      <c r="AI190" s="6" t="s">
        <v>2997</v>
      </c>
      <c r="AJ190">
        <v>1</v>
      </c>
      <c r="AK190" s="5">
        <v>9.0277777777769685E-4</v>
      </c>
      <c r="AL190" s="5" t="s">
        <v>2997</v>
      </c>
      <c r="AM190" s="5" t="s">
        <v>2997</v>
      </c>
      <c r="AN190" s="5" t="s">
        <v>2997</v>
      </c>
      <c r="AO190" s="12">
        <v>1.3</v>
      </c>
      <c r="AP190" s="12"/>
      <c r="AQ190" s="12"/>
      <c r="AR190" s="12"/>
      <c r="AS190" t="s">
        <v>3007</v>
      </c>
      <c r="AT190" s="5" t="e">
        <f>VLOOKUP(C190,#REF!,3,0)</f>
        <v>#REF!</v>
      </c>
      <c r="AU190" t="e">
        <f>VLOOKUP(C190,#REF!,6,0)</f>
        <v>#REF!</v>
      </c>
      <c r="AV190" s="38">
        <v>0.54027777777777775</v>
      </c>
      <c r="AW190" s="38">
        <v>0.54027777777777775</v>
      </c>
      <c r="AY190" s="41" t="e">
        <f t="shared" si="140"/>
        <v>#REF!</v>
      </c>
      <c r="AZ190" s="41">
        <f t="shared" si="141"/>
        <v>2.8136574074073994E-2</v>
      </c>
      <c r="BA190" s="41" t="e">
        <f t="shared" si="142"/>
        <v>#REF!</v>
      </c>
      <c r="BB190" s="42" t="e">
        <f t="shared" si="143"/>
        <v>#REF!</v>
      </c>
      <c r="BC190" s="42">
        <f t="shared" si="143"/>
        <v>40.516666666666666</v>
      </c>
      <c r="BD190" s="43" t="str">
        <f t="shared" si="144"/>
        <v>NA</v>
      </c>
      <c r="BE190" s="5" t="e">
        <f t="shared" si="145"/>
        <v>#REF!</v>
      </c>
      <c r="BF190" s="42" t="e">
        <f t="shared" si="146"/>
        <v>#REF!</v>
      </c>
    </row>
    <row r="191" spans="1:58" x14ac:dyDescent="0.25">
      <c r="A191">
        <v>320</v>
      </c>
      <c r="B191" s="4">
        <v>42762</v>
      </c>
      <c r="C191" t="s">
        <v>76</v>
      </c>
      <c r="D191" s="5" t="e">
        <f>VLOOKUP(C191,#REF!,3,0)</f>
        <v>#REF!</v>
      </c>
      <c r="E191" s="5">
        <v>0.51322916666666674</v>
      </c>
      <c r="F191" s="36">
        <f t="shared" si="86"/>
        <v>12</v>
      </c>
      <c r="G191" s="5"/>
      <c r="H191" s="5"/>
      <c r="I191" s="5"/>
      <c r="J191" s="5">
        <v>0.51396990740740744</v>
      </c>
      <c r="K191" s="5"/>
      <c r="L191" s="5"/>
      <c r="M191" s="5"/>
      <c r="N191" s="5">
        <v>1.3888888888888889E-3</v>
      </c>
      <c r="O191" s="5">
        <f t="shared" si="138"/>
        <v>0.51184027777777785</v>
      </c>
      <c r="P191" s="5"/>
      <c r="Q191" s="5"/>
      <c r="R191" s="5"/>
      <c r="S191" s="5"/>
      <c r="T191" s="5"/>
      <c r="U191" s="5"/>
      <c r="V191" s="5"/>
      <c r="W191">
        <v>2</v>
      </c>
      <c r="AA191">
        <f t="shared" si="139"/>
        <v>1</v>
      </c>
      <c r="AB191" s="6">
        <v>42762.513229166667</v>
      </c>
      <c r="AC191" s="6" t="s">
        <v>2997</v>
      </c>
      <c r="AD191" s="6" t="s">
        <v>2997</v>
      </c>
      <c r="AE191" s="6" t="s">
        <v>2997</v>
      </c>
      <c r="AF191" s="6">
        <v>42762.513969907406</v>
      </c>
      <c r="AG191" s="6" t="s">
        <v>2997</v>
      </c>
      <c r="AH191" s="6" t="s">
        <v>2997</v>
      </c>
      <c r="AI191" s="6" t="s">
        <v>2997</v>
      </c>
      <c r="AJ191">
        <v>1</v>
      </c>
      <c r="AK191" s="5">
        <v>7.407407407407085E-4</v>
      </c>
      <c r="AL191" s="5" t="s">
        <v>2997</v>
      </c>
      <c r="AM191" s="5" t="s">
        <v>2997</v>
      </c>
      <c r="AN191" s="5" t="s">
        <v>2997</v>
      </c>
      <c r="AO191" s="12">
        <v>1.0666666666666667</v>
      </c>
      <c r="AP191" s="12"/>
      <c r="AQ191" s="12"/>
      <c r="AR191" s="12"/>
      <c r="AS191" t="s">
        <v>3007</v>
      </c>
      <c r="AT191" s="5" t="e">
        <f>VLOOKUP(C191,#REF!,3,0)</f>
        <v>#REF!</v>
      </c>
      <c r="AU191" t="e">
        <f>VLOOKUP(C191,#REF!,6,0)</f>
        <v>#REF!</v>
      </c>
      <c r="AV191" s="5" t="e">
        <f>VLOOKUP(C191,#REF!,4,0)</f>
        <v>#REF!</v>
      </c>
      <c r="AW191" s="5" t="e">
        <f>VLOOKUP(C191,#REF!,6,0)</f>
        <v>#REF!</v>
      </c>
      <c r="AY191" s="41" t="e">
        <f t="shared" si="140"/>
        <v>#REF!</v>
      </c>
      <c r="AZ191" s="41" t="e">
        <f t="shared" si="141"/>
        <v>#REF!</v>
      </c>
      <c r="BA191" s="41" t="e">
        <f t="shared" si="142"/>
        <v>#REF!</v>
      </c>
      <c r="BB191" s="42" t="e">
        <f t="shared" si="143"/>
        <v>#REF!</v>
      </c>
      <c r="BC191" s="42" t="e">
        <f t="shared" si="143"/>
        <v>#REF!</v>
      </c>
      <c r="BD191" s="43" t="str">
        <f t="shared" si="144"/>
        <v>NA</v>
      </c>
      <c r="BE191" s="5" t="e">
        <f t="shared" si="145"/>
        <v>#REF!</v>
      </c>
      <c r="BF191" s="42" t="e">
        <f t="shared" si="146"/>
        <v>#REF!</v>
      </c>
    </row>
    <row r="192" spans="1:58" x14ac:dyDescent="0.25">
      <c r="A192">
        <v>321</v>
      </c>
      <c r="B192" s="4">
        <v>42762</v>
      </c>
      <c r="C192" t="s">
        <v>503</v>
      </c>
      <c r="D192" s="5" t="e">
        <f>VLOOKUP(C192,#REF!,3,0)</f>
        <v>#REF!</v>
      </c>
      <c r="E192" s="5">
        <v>0.51325231481481481</v>
      </c>
      <c r="F192" s="36">
        <f t="shared" si="86"/>
        <v>12</v>
      </c>
      <c r="G192" s="5"/>
      <c r="H192" s="5"/>
      <c r="I192" s="5"/>
      <c r="J192" s="5">
        <v>0.51424768518518515</v>
      </c>
      <c r="K192" s="5"/>
      <c r="L192" s="5"/>
      <c r="M192" s="5"/>
      <c r="N192" s="5">
        <v>1.3888888888888889E-3</v>
      </c>
      <c r="O192" s="5">
        <f t="shared" si="138"/>
        <v>0.51186342592592593</v>
      </c>
      <c r="P192" s="5"/>
      <c r="Q192" s="5"/>
      <c r="R192" s="5"/>
      <c r="S192" s="5"/>
      <c r="T192" s="5"/>
      <c r="U192" s="5"/>
      <c r="V192" s="5"/>
      <c r="W192">
        <v>4</v>
      </c>
      <c r="AA192">
        <f t="shared" si="139"/>
        <v>1</v>
      </c>
      <c r="AB192" s="6">
        <v>42762.513252314813</v>
      </c>
      <c r="AC192" s="6" t="s">
        <v>2997</v>
      </c>
      <c r="AD192" s="6" t="s">
        <v>2997</v>
      </c>
      <c r="AE192" s="6" t="s">
        <v>2997</v>
      </c>
      <c r="AF192" s="6">
        <v>42762.514247685183</v>
      </c>
      <c r="AG192" s="6" t="s">
        <v>2997</v>
      </c>
      <c r="AH192" s="6" t="s">
        <v>2997</v>
      </c>
      <c r="AI192" s="6" t="s">
        <v>2997</v>
      </c>
      <c r="AJ192">
        <v>1</v>
      </c>
      <c r="AK192" s="5">
        <v>9.9537037037034093E-4</v>
      </c>
      <c r="AL192" s="5" t="s">
        <v>2997</v>
      </c>
      <c r="AM192" s="5" t="s">
        <v>2997</v>
      </c>
      <c r="AN192" s="5" t="s">
        <v>2997</v>
      </c>
      <c r="AO192" s="12">
        <v>1.4333333333333333</v>
      </c>
      <c r="AP192" s="12"/>
      <c r="AQ192" s="12"/>
      <c r="AR192" s="12"/>
      <c r="AS192" t="s">
        <v>3007</v>
      </c>
      <c r="AT192" s="5" t="e">
        <f>VLOOKUP(C192,#REF!,3,0)</f>
        <v>#REF!</v>
      </c>
      <c r="AU192" t="e">
        <f>VLOOKUP(C192,#REF!,6,0)</f>
        <v>#REF!</v>
      </c>
      <c r="AV192" s="5" t="e">
        <f>VLOOKUP(C192,#REF!,4,0)</f>
        <v>#REF!</v>
      </c>
      <c r="AW192" s="5" t="e">
        <f>VLOOKUP(C192,#REF!,6,0)</f>
        <v>#REF!</v>
      </c>
      <c r="AY192" s="41" t="e">
        <f t="shared" si="140"/>
        <v>#REF!</v>
      </c>
      <c r="AZ192" s="41" t="e">
        <f t="shared" si="141"/>
        <v>#REF!</v>
      </c>
      <c r="BA192" s="41" t="e">
        <f t="shared" si="142"/>
        <v>#REF!</v>
      </c>
      <c r="BB192" s="42" t="e">
        <f t="shared" si="143"/>
        <v>#REF!</v>
      </c>
      <c r="BC192" s="42" t="e">
        <f t="shared" si="143"/>
        <v>#REF!</v>
      </c>
      <c r="BD192" s="43" t="str">
        <f t="shared" si="144"/>
        <v>NA</v>
      </c>
      <c r="BE192" s="5" t="e">
        <f t="shared" si="145"/>
        <v>#REF!</v>
      </c>
      <c r="BF192" s="42" t="e">
        <f t="shared" si="146"/>
        <v>#REF!</v>
      </c>
    </row>
    <row r="193" spans="1:58" x14ac:dyDescent="0.25">
      <c r="A193">
        <v>322</v>
      </c>
      <c r="B193" s="4">
        <v>42762</v>
      </c>
      <c r="C193" t="s">
        <v>504</v>
      </c>
      <c r="D193" s="5" t="e">
        <f>VLOOKUP(C193,#REF!,3,0)</f>
        <v>#REF!</v>
      </c>
      <c r="E193" s="5">
        <v>0.51481481481481484</v>
      </c>
      <c r="F193" s="36">
        <f t="shared" si="86"/>
        <v>12</v>
      </c>
      <c r="G193" s="5"/>
      <c r="H193" s="5"/>
      <c r="I193" s="5"/>
      <c r="J193" s="5">
        <v>0.51513888888888892</v>
      </c>
      <c r="K193" s="5"/>
      <c r="L193" s="5"/>
      <c r="M193" s="5"/>
      <c r="N193" s="5">
        <v>1.3888888888888889E-3</v>
      </c>
      <c r="O193" s="5">
        <f t="shared" si="138"/>
        <v>0.51342592592592595</v>
      </c>
      <c r="P193" s="5"/>
      <c r="Q193" s="5"/>
      <c r="R193" s="5"/>
      <c r="S193" s="5"/>
      <c r="T193" s="5"/>
      <c r="U193" s="5"/>
      <c r="V193" s="5"/>
      <c r="W193">
        <v>4</v>
      </c>
      <c r="AA193">
        <f t="shared" si="139"/>
        <v>1</v>
      </c>
      <c r="AB193" s="6">
        <v>42762.514814814815</v>
      </c>
      <c r="AC193" s="6" t="s">
        <v>2997</v>
      </c>
      <c r="AD193" s="6" t="s">
        <v>2997</v>
      </c>
      <c r="AE193" s="6" t="s">
        <v>2997</v>
      </c>
      <c r="AF193" s="6">
        <v>42762.515138888892</v>
      </c>
      <c r="AG193" s="6" t="s">
        <v>2997</v>
      </c>
      <c r="AH193" s="6" t="s">
        <v>2997</v>
      </c>
      <c r="AI193" s="6" t="s">
        <v>2997</v>
      </c>
      <c r="AJ193">
        <v>1</v>
      </c>
      <c r="AK193" s="5">
        <v>3.2407407407408773E-4</v>
      </c>
      <c r="AL193" s="5" t="s">
        <v>2997</v>
      </c>
      <c r="AM193" s="5" t="s">
        <v>2997</v>
      </c>
      <c r="AN193" s="5" t="s">
        <v>2997</v>
      </c>
      <c r="AO193" s="12">
        <v>0.46666666666666667</v>
      </c>
      <c r="AP193" s="12"/>
      <c r="AQ193" s="12"/>
      <c r="AR193" s="12"/>
      <c r="AS193" t="s">
        <v>3007</v>
      </c>
      <c r="AT193" s="5" t="s">
        <v>3040</v>
      </c>
      <c r="AU193" t="s">
        <v>3040</v>
      </c>
      <c r="AV193" s="5" t="e">
        <f>VLOOKUP(C193,#REF!,4,0)</f>
        <v>#REF!</v>
      </c>
      <c r="AW193" s="5" t="e">
        <f>VLOOKUP(C193,#REF!,6,0)</f>
        <v>#REF!</v>
      </c>
      <c r="AY193" s="41" t="e">
        <f t="shared" si="140"/>
        <v>#REF!</v>
      </c>
      <c r="AZ193" s="41" t="e">
        <f t="shared" si="141"/>
        <v>#REF!</v>
      </c>
      <c r="BA193" s="41" t="str">
        <f t="shared" si="142"/>
        <v>sin registro</v>
      </c>
      <c r="BB193" s="42" t="e">
        <f t="shared" si="143"/>
        <v>#REF!</v>
      </c>
      <c r="BC193" s="42" t="e">
        <f t="shared" si="143"/>
        <v>#REF!</v>
      </c>
      <c r="BD193" s="43" t="str">
        <f t="shared" si="144"/>
        <v>NA</v>
      </c>
      <c r="BE193" s="5" t="e">
        <f t="shared" si="145"/>
        <v>#REF!</v>
      </c>
      <c r="BF193" s="42" t="e">
        <f t="shared" si="146"/>
        <v>#REF!</v>
      </c>
    </row>
    <row r="194" spans="1:58" x14ac:dyDescent="0.25">
      <c r="A194">
        <v>323</v>
      </c>
      <c r="B194" s="4">
        <v>42762</v>
      </c>
      <c r="C194" t="s">
        <v>294</v>
      </c>
      <c r="D194" s="5" t="e">
        <f>VLOOKUP(C194,#REF!,3,0)</f>
        <v>#REF!</v>
      </c>
      <c r="E194" s="5">
        <v>0.5149421296296296</v>
      </c>
      <c r="F194" s="36">
        <f t="shared" ref="F194:F257" si="147">HOUR(E194)</f>
        <v>12</v>
      </c>
      <c r="G194" s="5"/>
      <c r="H194" s="5"/>
      <c r="I194" s="5"/>
      <c r="J194" s="5">
        <v>0.51564814814814819</v>
      </c>
      <c r="K194" s="5"/>
      <c r="L194" s="5"/>
      <c r="M194" s="5"/>
      <c r="N194" s="5">
        <v>1.3888888888888889E-3</v>
      </c>
      <c r="O194" s="5">
        <f t="shared" si="138"/>
        <v>0.51355324074074071</v>
      </c>
      <c r="P194" s="5"/>
      <c r="Q194" s="5"/>
      <c r="R194" s="5"/>
      <c r="S194" s="5"/>
      <c r="T194" s="5"/>
      <c r="U194" s="5"/>
      <c r="V194" s="5"/>
      <c r="W194">
        <v>3</v>
      </c>
      <c r="AA194">
        <f t="shared" si="139"/>
        <v>1</v>
      </c>
      <c r="AB194" s="6">
        <v>42762.51494212963</v>
      </c>
      <c r="AC194" s="6" t="s">
        <v>2997</v>
      </c>
      <c r="AD194" s="6" t="s">
        <v>2997</v>
      </c>
      <c r="AE194" s="6" t="s">
        <v>2997</v>
      </c>
      <c r="AF194" s="6">
        <v>42762.515648148146</v>
      </c>
      <c r="AG194" s="6" t="s">
        <v>2997</v>
      </c>
      <c r="AH194" s="6" t="s">
        <v>2997</v>
      </c>
      <c r="AI194" s="6" t="s">
        <v>2997</v>
      </c>
      <c r="AJ194">
        <v>1</v>
      </c>
      <c r="AK194" s="5">
        <v>7.0601851851859188E-4</v>
      </c>
      <c r="AL194" s="5" t="s">
        <v>2997</v>
      </c>
      <c r="AM194" s="5" t="s">
        <v>2997</v>
      </c>
      <c r="AN194" s="5" t="s">
        <v>2997</v>
      </c>
      <c r="AO194" s="12">
        <v>1.0166666666666666</v>
      </c>
      <c r="AP194" s="12"/>
      <c r="AQ194" s="12"/>
      <c r="AR194" s="12"/>
      <c r="AS194" t="s">
        <v>3007</v>
      </c>
      <c r="AT194" s="5" t="e">
        <f>VLOOKUP(C194,#REF!,3,0)</f>
        <v>#REF!</v>
      </c>
      <c r="AU194" t="e">
        <f>VLOOKUP(C194,#REF!,6,0)</f>
        <v>#REF!</v>
      </c>
      <c r="AV194" s="5" t="e">
        <f>VLOOKUP(C194,#REF!,4,0)</f>
        <v>#REF!</v>
      </c>
      <c r="AW194" s="5" t="e">
        <f>VLOOKUP(C194,#REF!,6,0)</f>
        <v>#REF!</v>
      </c>
      <c r="AY194" s="41" t="e">
        <f t="shared" si="140"/>
        <v>#REF!</v>
      </c>
      <c r="AZ194" s="41" t="e">
        <f t="shared" si="141"/>
        <v>#REF!</v>
      </c>
      <c r="BA194" s="41" t="e">
        <f t="shared" si="142"/>
        <v>#REF!</v>
      </c>
      <c r="BB194" s="42" t="e">
        <f t="shared" si="143"/>
        <v>#REF!</v>
      </c>
      <c r="BC194" s="42" t="e">
        <f t="shared" si="143"/>
        <v>#REF!</v>
      </c>
      <c r="BD194" s="43" t="str">
        <f t="shared" si="144"/>
        <v>NA</v>
      </c>
      <c r="BE194" s="5" t="e">
        <f t="shared" si="145"/>
        <v>#REF!</v>
      </c>
      <c r="BF194" s="42" t="e">
        <f t="shared" si="146"/>
        <v>#REF!</v>
      </c>
    </row>
    <row r="195" spans="1:58" x14ac:dyDescent="0.25">
      <c r="A195">
        <v>324</v>
      </c>
      <c r="B195" s="4">
        <v>42762</v>
      </c>
      <c r="C195" t="s">
        <v>77</v>
      </c>
      <c r="D195" s="5">
        <v>0.51458333333333328</v>
      </c>
      <c r="E195" s="5">
        <v>0.5152430555555555</v>
      </c>
      <c r="F195" s="36">
        <f t="shared" si="147"/>
        <v>12</v>
      </c>
      <c r="G195" s="5"/>
      <c r="H195" s="5"/>
      <c r="I195" s="5"/>
      <c r="J195" s="5">
        <v>0.51603009259259258</v>
      </c>
      <c r="K195" s="5"/>
      <c r="L195" s="5"/>
      <c r="M195" s="5"/>
      <c r="N195" s="5">
        <v>1.3888888888888889E-3</v>
      </c>
      <c r="O195" s="5">
        <f t="shared" si="138"/>
        <v>0.51385416666666661</v>
      </c>
      <c r="P195" s="5"/>
      <c r="Q195" s="5"/>
      <c r="R195" s="5"/>
      <c r="S195" s="5"/>
      <c r="T195" s="5"/>
      <c r="U195" s="5"/>
      <c r="V195" s="5"/>
      <c r="W195">
        <v>2</v>
      </c>
      <c r="AA195">
        <f t="shared" si="139"/>
        <v>1</v>
      </c>
      <c r="AB195" s="6">
        <v>42762.515243055554</v>
      </c>
      <c r="AC195" s="6" t="s">
        <v>2997</v>
      </c>
      <c r="AD195" s="6" t="s">
        <v>2997</v>
      </c>
      <c r="AE195" s="6" t="s">
        <v>2997</v>
      </c>
      <c r="AF195" s="6">
        <v>42762.516030092593</v>
      </c>
      <c r="AG195" s="6" t="s">
        <v>2997</v>
      </c>
      <c r="AH195" s="6" t="s">
        <v>2997</v>
      </c>
      <c r="AI195" s="6" t="s">
        <v>2997</v>
      </c>
      <c r="AJ195">
        <v>1</v>
      </c>
      <c r="AK195" s="5">
        <v>7.8703703703708605E-4</v>
      </c>
      <c r="AL195" s="5" t="s">
        <v>2997</v>
      </c>
      <c r="AM195" s="5" t="s">
        <v>2997</v>
      </c>
      <c r="AN195" s="5" t="s">
        <v>2997</v>
      </c>
      <c r="AO195" s="12">
        <v>1.1333333333333333</v>
      </c>
      <c r="AP195" s="12"/>
      <c r="AQ195" s="12"/>
      <c r="AR195" s="12"/>
      <c r="AS195" t="s">
        <v>3007</v>
      </c>
      <c r="AT195" s="5" t="e">
        <f>VLOOKUP(C195,#REF!,3,0)</f>
        <v>#REF!</v>
      </c>
      <c r="AU195" t="e">
        <f>VLOOKUP(C195,#REF!,6,0)</f>
        <v>#REF!</v>
      </c>
      <c r="AV195" s="5">
        <v>0.52430555555555558</v>
      </c>
      <c r="AW195" s="5">
        <v>0.52430555555555558</v>
      </c>
      <c r="AY195" s="41">
        <f t="shared" si="140"/>
        <v>9.7222222222222987E-3</v>
      </c>
      <c r="AZ195" s="41">
        <f t="shared" si="141"/>
        <v>9.0625000000000844E-3</v>
      </c>
      <c r="BA195" s="41" t="e">
        <f t="shared" si="142"/>
        <v>#REF!</v>
      </c>
      <c r="BB195" s="42">
        <f t="shared" si="143"/>
        <v>14</v>
      </c>
      <c r="BC195" s="42">
        <f t="shared" si="143"/>
        <v>13.05</v>
      </c>
      <c r="BD195" s="43" t="str">
        <f t="shared" si="144"/>
        <v>NA</v>
      </c>
      <c r="BE195" s="5">
        <f t="shared" si="145"/>
        <v>6.5972222222221433E-4</v>
      </c>
      <c r="BF195" s="42">
        <f t="shared" si="146"/>
        <v>0.95</v>
      </c>
    </row>
    <row r="196" spans="1:58" x14ac:dyDescent="0.25">
      <c r="A196">
        <v>325</v>
      </c>
      <c r="B196" s="4">
        <v>42762</v>
      </c>
      <c r="C196" t="s">
        <v>505</v>
      </c>
      <c r="D196" s="5" t="e">
        <f>VLOOKUP(C196,#REF!,3,0)</f>
        <v>#REF!</v>
      </c>
      <c r="E196" s="5">
        <v>0.5154629629629629</v>
      </c>
      <c r="F196" s="36">
        <f t="shared" si="147"/>
        <v>12</v>
      </c>
      <c r="G196" s="5"/>
      <c r="H196" s="5"/>
      <c r="I196" s="5"/>
      <c r="J196" s="5">
        <v>0.51563657407407404</v>
      </c>
      <c r="K196" s="5"/>
      <c r="L196" s="5"/>
      <c r="M196" s="5"/>
      <c r="N196" s="5">
        <v>1.3888888888888889E-3</v>
      </c>
      <c r="O196" s="5">
        <f t="shared" si="138"/>
        <v>0.51407407407407402</v>
      </c>
      <c r="P196" s="5"/>
      <c r="Q196" s="5"/>
      <c r="R196" s="5"/>
      <c r="S196" s="5"/>
      <c r="T196" s="5"/>
      <c r="U196" s="5"/>
      <c r="V196" s="5"/>
      <c r="W196">
        <v>4</v>
      </c>
      <c r="AA196">
        <f t="shared" si="139"/>
        <v>1</v>
      </c>
      <c r="AB196" s="6">
        <v>42762.515462962961</v>
      </c>
      <c r="AC196" s="6" t="s">
        <v>2997</v>
      </c>
      <c r="AD196" s="6" t="s">
        <v>2997</v>
      </c>
      <c r="AE196" s="6" t="s">
        <v>2997</v>
      </c>
      <c r="AF196" s="6">
        <v>42762.515636574077</v>
      </c>
      <c r="AG196" s="6" t="s">
        <v>2997</v>
      </c>
      <c r="AH196" s="6" t="s">
        <v>2997</v>
      </c>
      <c r="AI196" s="6" t="s">
        <v>2997</v>
      </c>
      <c r="AJ196">
        <v>1</v>
      </c>
      <c r="AK196" s="5">
        <v>1.7361111111113825E-4</v>
      </c>
      <c r="AL196" s="5" t="s">
        <v>2997</v>
      </c>
      <c r="AM196" s="5" t="s">
        <v>2997</v>
      </c>
      <c r="AN196" s="5" t="s">
        <v>2997</v>
      </c>
      <c r="AO196" s="12">
        <v>0.25</v>
      </c>
      <c r="AP196" s="12"/>
      <c r="AQ196" s="12"/>
      <c r="AR196" s="12"/>
      <c r="AS196" t="s">
        <v>3007</v>
      </c>
      <c r="AT196" s="5" t="s">
        <v>3040</v>
      </c>
      <c r="AU196" s="5" t="s">
        <v>3040</v>
      </c>
      <c r="AV196" s="5" t="e">
        <f>VLOOKUP(C196,#REF!,4,0)</f>
        <v>#REF!</v>
      </c>
      <c r="AW196" s="5" t="e">
        <f>VLOOKUP(C196,#REF!,6,0)</f>
        <v>#REF!</v>
      </c>
      <c r="AY196" s="41" t="e">
        <f t="shared" si="140"/>
        <v>#REF!</v>
      </c>
      <c r="AZ196" s="41" t="e">
        <f t="shared" si="141"/>
        <v>#REF!</v>
      </c>
      <c r="BA196" s="41" t="str">
        <f t="shared" si="142"/>
        <v>sin registro</v>
      </c>
      <c r="BB196" s="42" t="e">
        <f t="shared" si="143"/>
        <v>#REF!</v>
      </c>
      <c r="BC196" s="42" t="e">
        <f t="shared" si="143"/>
        <v>#REF!</v>
      </c>
      <c r="BD196" s="43" t="str">
        <f t="shared" si="144"/>
        <v>NA</v>
      </c>
      <c r="BE196" s="5" t="e">
        <f t="shared" si="145"/>
        <v>#REF!</v>
      </c>
      <c r="BF196" s="42" t="e">
        <f t="shared" si="146"/>
        <v>#REF!</v>
      </c>
    </row>
    <row r="197" spans="1:58" hidden="1" x14ac:dyDescent="0.25">
      <c r="A197">
        <v>326</v>
      </c>
      <c r="B197" s="4">
        <v>42762</v>
      </c>
      <c r="C197" t="s">
        <v>260</v>
      </c>
      <c r="D197" s="5">
        <v>0.51458333333333328</v>
      </c>
      <c r="E197" s="5">
        <v>0.51576388888888891</v>
      </c>
      <c r="F197" s="36">
        <f t="shared" si="147"/>
        <v>12</v>
      </c>
      <c r="G197" s="5"/>
      <c r="H197" s="5"/>
      <c r="I197" s="5"/>
      <c r="J197" s="5">
        <v>0.51581018518518518</v>
      </c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>
        <v>3</v>
      </c>
      <c r="AB197" s="6">
        <v>42762.515763888892</v>
      </c>
      <c r="AC197" s="6" t="s">
        <v>2997</v>
      </c>
      <c r="AD197" s="6" t="s">
        <v>2997</v>
      </c>
      <c r="AE197" s="6" t="s">
        <v>2997</v>
      </c>
      <c r="AF197" s="6">
        <v>42762.515810185185</v>
      </c>
      <c r="AG197" s="6" t="s">
        <v>2997</v>
      </c>
      <c r="AH197" s="6" t="s">
        <v>2997</v>
      </c>
      <c r="AI197" s="6" t="s">
        <v>2997</v>
      </c>
      <c r="AJ197">
        <v>1</v>
      </c>
      <c r="AK197" s="5">
        <v>4.6296296296266526E-5</v>
      </c>
      <c r="AL197" s="5" t="s">
        <v>2997</v>
      </c>
      <c r="AM197" s="5" t="s">
        <v>2997</v>
      </c>
      <c r="AN197" s="5" t="s">
        <v>2997</v>
      </c>
      <c r="AO197" s="12">
        <v>6.6666666666666666E-2</v>
      </c>
      <c r="AP197" s="12"/>
      <c r="AQ197" s="12"/>
      <c r="AR197" s="12"/>
      <c r="AS197" t="s">
        <v>3007</v>
      </c>
      <c r="AV197" s="5" t="e">
        <f>VLOOKUP(C197,#REF!,4,0)</f>
        <v>#REF!</v>
      </c>
      <c r="AW197" s="5" t="e">
        <f>VLOOKUP(C197,#REF!,6,0)</f>
        <v>#REF!</v>
      </c>
      <c r="AX197" t="s">
        <v>3038</v>
      </c>
    </row>
    <row r="198" spans="1:58" x14ac:dyDescent="0.25">
      <c r="A198">
        <v>327</v>
      </c>
      <c r="B198" s="4">
        <v>42762</v>
      </c>
      <c r="C198" t="s">
        <v>506</v>
      </c>
      <c r="D198" s="5" t="e">
        <f>VLOOKUP(C198,#REF!,3,0)</f>
        <v>#REF!</v>
      </c>
      <c r="E198" s="5">
        <v>0.51689814814814816</v>
      </c>
      <c r="F198" s="36">
        <f t="shared" si="147"/>
        <v>12</v>
      </c>
      <c r="G198" s="5"/>
      <c r="H198" s="5"/>
      <c r="I198" s="5"/>
      <c r="J198" s="5">
        <v>0.51781250000000001</v>
      </c>
      <c r="K198" s="5"/>
      <c r="L198" s="5"/>
      <c r="M198" s="5"/>
      <c r="N198" s="5">
        <v>1.3888888888888889E-3</v>
      </c>
      <c r="O198" s="5">
        <f t="shared" ref="O198:O203" si="148">E198-N198</f>
        <v>0.51550925925925928</v>
      </c>
      <c r="P198" s="5"/>
      <c r="Q198" s="5"/>
      <c r="R198" s="5"/>
      <c r="S198" s="5"/>
      <c r="T198" s="5"/>
      <c r="U198" s="5"/>
      <c r="V198" s="5"/>
      <c r="W198">
        <v>4</v>
      </c>
      <c r="AA198">
        <f t="shared" ref="AA198:AA203" si="149">COUNT(J198:M198)</f>
        <v>1</v>
      </c>
      <c r="AB198" s="6">
        <v>42762.516898148147</v>
      </c>
      <c r="AC198" s="6" t="s">
        <v>2997</v>
      </c>
      <c r="AD198" s="6" t="s">
        <v>2997</v>
      </c>
      <c r="AE198" s="6" t="s">
        <v>2997</v>
      </c>
      <c r="AF198" s="6">
        <v>42762.517812500002</v>
      </c>
      <c r="AG198" s="6" t="s">
        <v>2997</v>
      </c>
      <c r="AH198" s="6" t="s">
        <v>2997</v>
      </c>
      <c r="AI198" s="6" t="s">
        <v>2997</v>
      </c>
      <c r="AJ198">
        <v>1</v>
      </c>
      <c r="AK198" s="5">
        <v>9.1435185185184675E-4</v>
      </c>
      <c r="AL198" s="5" t="s">
        <v>2997</v>
      </c>
      <c r="AM198" s="5" t="s">
        <v>2997</v>
      </c>
      <c r="AN198" s="5" t="s">
        <v>2997</v>
      </c>
      <c r="AO198" s="12">
        <v>1.3166666666666667</v>
      </c>
      <c r="AP198" s="12"/>
      <c r="AQ198" s="12"/>
      <c r="AR198" s="12"/>
      <c r="AS198" t="s">
        <v>3007</v>
      </c>
      <c r="AT198" s="5" t="s">
        <v>3040</v>
      </c>
      <c r="AU198" s="5" t="s">
        <v>3040</v>
      </c>
      <c r="AV198" s="38">
        <v>0.61388888888888882</v>
      </c>
      <c r="AW198" s="38">
        <v>0.61388888888888882</v>
      </c>
      <c r="AY198" s="41" t="e">
        <f t="shared" ref="AY198:AY203" si="150">AW198-D198</f>
        <v>#REF!</v>
      </c>
      <c r="AZ198" s="41">
        <f t="shared" ref="AZ198:AZ203" si="151">AW198-IF(AA198=1,E198,IF(AA198=2,G198,IF(AA198=3,H198,IF(AA198=4,I198))))</f>
        <v>9.6990740740740655E-2</v>
      </c>
      <c r="BA198" s="41" t="str">
        <f t="shared" ref="BA198:BA203" si="152">+IF(AU198=1,AV198-AT198,IF(AU198=0,"Salida sin llamada","sin registro"))</f>
        <v>sin registro</v>
      </c>
      <c r="BB198" s="42" t="e">
        <f t="shared" ref="BB198:BC203" si="153">HOUR(AY198)*60+MINUTE(AY198)+SECOND(AY198)/60</f>
        <v>#REF!</v>
      </c>
      <c r="BC198" s="42">
        <f t="shared" si="153"/>
        <v>139.66666666666666</v>
      </c>
      <c r="BD198" s="43" t="str">
        <f t="shared" ref="BD198:BD203" si="154">IFERROR(HOUR(BA198)*60+MINUTE(BA198)+SECOND(BA198)/60,"NA")</f>
        <v>NA</v>
      </c>
      <c r="BE198" s="5" t="e">
        <f t="shared" ref="BE198:BE203" si="155">E198-D198</f>
        <v>#REF!</v>
      </c>
      <c r="BF198" s="42" t="e">
        <f t="shared" ref="BF198:BF203" si="156">HOUR(BE198)*60+MINUTE(BE198)+SECOND(BE198)/60</f>
        <v>#REF!</v>
      </c>
    </row>
    <row r="199" spans="1:58" x14ac:dyDescent="0.25">
      <c r="A199">
        <v>328</v>
      </c>
      <c r="B199" s="4">
        <v>42762</v>
      </c>
      <c r="C199" t="s">
        <v>295</v>
      </c>
      <c r="D199" s="5" t="e">
        <f>VLOOKUP(C199,#REF!,3,0)</f>
        <v>#REF!</v>
      </c>
      <c r="E199" s="5">
        <v>0.51870370370370367</v>
      </c>
      <c r="F199" s="36">
        <f t="shared" si="147"/>
        <v>12</v>
      </c>
      <c r="G199" s="5"/>
      <c r="H199" s="5"/>
      <c r="I199" s="5"/>
      <c r="J199" s="5">
        <v>0.51968749999999997</v>
      </c>
      <c r="K199" s="5"/>
      <c r="L199" s="5"/>
      <c r="M199" s="5"/>
      <c r="N199" s="5">
        <v>1.3888888888888889E-3</v>
      </c>
      <c r="O199" s="5">
        <f t="shared" si="148"/>
        <v>0.51731481481481478</v>
      </c>
      <c r="P199" s="5"/>
      <c r="Q199" s="5"/>
      <c r="R199" s="5"/>
      <c r="S199" s="5"/>
      <c r="T199" s="5"/>
      <c r="U199" s="5"/>
      <c r="V199" s="5"/>
      <c r="W199">
        <v>3</v>
      </c>
      <c r="AA199">
        <f t="shared" si="149"/>
        <v>1</v>
      </c>
      <c r="AB199" s="6">
        <v>42762.518703703703</v>
      </c>
      <c r="AC199" s="6" t="s">
        <v>2997</v>
      </c>
      <c r="AD199" s="6" t="s">
        <v>2997</v>
      </c>
      <c r="AE199" s="6" t="s">
        <v>2997</v>
      </c>
      <c r="AF199" s="6">
        <v>42762.519687499997</v>
      </c>
      <c r="AG199" s="6" t="s">
        <v>2997</v>
      </c>
      <c r="AH199" s="6" t="s">
        <v>2997</v>
      </c>
      <c r="AI199" s="6" t="s">
        <v>2997</v>
      </c>
      <c r="AJ199">
        <v>1</v>
      </c>
      <c r="AK199" s="5">
        <v>9.8379629629630205E-4</v>
      </c>
      <c r="AL199" s="5" t="s">
        <v>2997</v>
      </c>
      <c r="AM199" s="5" t="s">
        <v>2997</v>
      </c>
      <c r="AN199" s="5" t="s">
        <v>2997</v>
      </c>
      <c r="AO199" s="12">
        <v>1.4166666666666667</v>
      </c>
      <c r="AP199" s="12"/>
      <c r="AQ199" s="12"/>
      <c r="AR199" s="12"/>
      <c r="AS199" t="s">
        <v>3007</v>
      </c>
      <c r="AT199" s="5" t="e">
        <f>VLOOKUP(C199,#REF!,3,0)</f>
        <v>#REF!</v>
      </c>
      <c r="AU199" t="e">
        <f>VLOOKUP(C199,#REF!,6,0)</f>
        <v>#REF!</v>
      </c>
      <c r="AV199" s="38">
        <v>0.58333333333333337</v>
      </c>
      <c r="AW199" s="38">
        <v>0.58333333333333337</v>
      </c>
      <c r="AY199" s="41" t="e">
        <f t="shared" si="150"/>
        <v>#REF!</v>
      </c>
      <c r="AZ199" s="41">
        <f t="shared" si="151"/>
        <v>6.4629629629629703E-2</v>
      </c>
      <c r="BA199" s="41" t="e">
        <f t="shared" si="152"/>
        <v>#REF!</v>
      </c>
      <c r="BB199" s="42" t="e">
        <f t="shared" si="153"/>
        <v>#REF!</v>
      </c>
      <c r="BC199" s="42">
        <f t="shared" si="153"/>
        <v>93.066666666666663</v>
      </c>
      <c r="BD199" s="43" t="str">
        <f t="shared" si="154"/>
        <v>NA</v>
      </c>
      <c r="BE199" s="5" t="e">
        <f t="shared" si="155"/>
        <v>#REF!</v>
      </c>
      <c r="BF199" s="42" t="e">
        <f t="shared" si="156"/>
        <v>#REF!</v>
      </c>
    </row>
    <row r="200" spans="1:58" x14ac:dyDescent="0.25">
      <c r="A200">
        <v>329</v>
      </c>
      <c r="B200" s="4">
        <v>42762</v>
      </c>
      <c r="C200" t="s">
        <v>507</v>
      </c>
      <c r="D200" s="5" t="e">
        <f>VLOOKUP(C200,#REF!,3,0)</f>
        <v>#REF!</v>
      </c>
      <c r="E200" s="5">
        <v>0.51899305555555553</v>
      </c>
      <c r="F200" s="36">
        <f t="shared" si="147"/>
        <v>12</v>
      </c>
      <c r="G200" s="5"/>
      <c r="H200" s="5"/>
      <c r="I200" s="5"/>
      <c r="J200" s="5">
        <v>0.51997685185185183</v>
      </c>
      <c r="K200" s="5"/>
      <c r="L200" s="5"/>
      <c r="M200" s="5"/>
      <c r="N200" s="5">
        <v>1.3888888888888889E-3</v>
      </c>
      <c r="O200" s="5">
        <f t="shared" si="148"/>
        <v>0.51760416666666664</v>
      </c>
      <c r="P200" s="5"/>
      <c r="Q200" s="5"/>
      <c r="R200" s="5"/>
      <c r="S200" s="5"/>
      <c r="T200" s="5"/>
      <c r="U200" s="5"/>
      <c r="V200" s="5"/>
      <c r="W200">
        <v>4</v>
      </c>
      <c r="AA200">
        <f t="shared" si="149"/>
        <v>1</v>
      </c>
      <c r="AB200" s="6">
        <v>42762.518993055557</v>
      </c>
      <c r="AC200" s="6" t="s">
        <v>2997</v>
      </c>
      <c r="AD200" s="6" t="s">
        <v>2997</v>
      </c>
      <c r="AE200" s="6" t="s">
        <v>2997</v>
      </c>
      <c r="AF200" s="6">
        <v>42762.519976851851</v>
      </c>
      <c r="AG200" s="6" t="s">
        <v>2997</v>
      </c>
      <c r="AH200" s="6" t="s">
        <v>2997</v>
      </c>
      <c r="AI200" s="6" t="s">
        <v>2997</v>
      </c>
      <c r="AJ200">
        <v>1</v>
      </c>
      <c r="AK200" s="5">
        <v>9.8379629629630205E-4</v>
      </c>
      <c r="AL200" s="5" t="s">
        <v>2997</v>
      </c>
      <c r="AM200" s="5" t="s">
        <v>2997</v>
      </c>
      <c r="AN200" s="5" t="s">
        <v>2997</v>
      </c>
      <c r="AO200" s="12">
        <v>1.4166666666666667</v>
      </c>
      <c r="AP200" s="12"/>
      <c r="AQ200" s="12"/>
      <c r="AR200" s="12"/>
      <c r="AS200" t="s">
        <v>3007</v>
      </c>
      <c r="AT200" s="5" t="e">
        <f>VLOOKUP(C200,#REF!,3,0)</f>
        <v>#REF!</v>
      </c>
      <c r="AU200" t="e">
        <f>VLOOKUP(C200,#REF!,6,0)</f>
        <v>#REF!</v>
      </c>
      <c r="AV200" s="38">
        <v>0.59513888888888888</v>
      </c>
      <c r="AW200" s="38">
        <v>0.59513888888888888</v>
      </c>
      <c r="AY200" s="41" t="e">
        <f t="shared" si="150"/>
        <v>#REF!</v>
      </c>
      <c r="AZ200" s="41">
        <f t="shared" si="151"/>
        <v>7.6145833333333357E-2</v>
      </c>
      <c r="BA200" s="41" t="e">
        <f t="shared" si="152"/>
        <v>#REF!</v>
      </c>
      <c r="BB200" s="42" t="e">
        <f t="shared" si="153"/>
        <v>#REF!</v>
      </c>
      <c r="BC200" s="42">
        <f t="shared" si="153"/>
        <v>109.65</v>
      </c>
      <c r="BD200" s="43" t="str">
        <f t="shared" si="154"/>
        <v>NA</v>
      </c>
      <c r="BE200" s="5" t="e">
        <f t="shared" si="155"/>
        <v>#REF!</v>
      </c>
      <c r="BF200" s="42" t="e">
        <f t="shared" si="156"/>
        <v>#REF!</v>
      </c>
    </row>
    <row r="201" spans="1:58" x14ac:dyDescent="0.25">
      <c r="A201">
        <v>330</v>
      </c>
      <c r="B201" s="4">
        <v>42762</v>
      </c>
      <c r="C201" s="7" t="s">
        <v>78</v>
      </c>
      <c r="D201" s="5" t="e">
        <f>VLOOKUP(C201,#REF!,3,0)</f>
        <v>#REF!</v>
      </c>
      <c r="E201" s="8">
        <v>0.51903935185185179</v>
      </c>
      <c r="F201" s="36">
        <f t="shared" si="147"/>
        <v>12</v>
      </c>
      <c r="G201" s="8"/>
      <c r="H201" s="8"/>
      <c r="I201" s="8"/>
      <c r="J201" s="8">
        <v>0.5204050925925926</v>
      </c>
      <c r="K201" s="8"/>
      <c r="L201" s="8"/>
      <c r="M201" s="8"/>
      <c r="N201" s="5">
        <v>1.3888888888888889E-3</v>
      </c>
      <c r="O201" s="5">
        <f t="shared" si="148"/>
        <v>0.51765046296296291</v>
      </c>
      <c r="P201" s="8"/>
      <c r="Q201" s="8"/>
      <c r="R201" s="8"/>
      <c r="S201" s="8"/>
      <c r="T201" s="8"/>
      <c r="U201" s="8"/>
      <c r="V201" s="8"/>
      <c r="W201" s="7">
        <v>2</v>
      </c>
      <c r="X201" s="7"/>
      <c r="Y201" s="7"/>
      <c r="Z201" s="7"/>
      <c r="AA201">
        <f t="shared" si="149"/>
        <v>1</v>
      </c>
      <c r="AB201" s="6">
        <v>42762.51903935185</v>
      </c>
      <c r="AC201" s="6" t="s">
        <v>2997</v>
      </c>
      <c r="AD201" s="6" t="s">
        <v>2997</v>
      </c>
      <c r="AE201" s="6" t="s">
        <v>2997</v>
      </c>
      <c r="AF201" s="6">
        <v>42762.520405092589</v>
      </c>
      <c r="AG201" s="6" t="s">
        <v>2997</v>
      </c>
      <c r="AH201" s="6" t="s">
        <v>2997</v>
      </c>
      <c r="AI201" s="6" t="s">
        <v>2997</v>
      </c>
      <c r="AJ201">
        <v>1</v>
      </c>
      <c r="AK201" s="5">
        <v>1.3657407407408062E-3</v>
      </c>
      <c r="AL201" s="5" t="s">
        <v>2997</v>
      </c>
      <c r="AM201" s="5" t="s">
        <v>2997</v>
      </c>
      <c r="AN201" s="5" t="s">
        <v>2997</v>
      </c>
      <c r="AO201" s="12">
        <v>1.9666666666666668</v>
      </c>
      <c r="AP201" s="12"/>
      <c r="AQ201" s="12"/>
      <c r="AR201" s="12"/>
      <c r="AS201" t="s">
        <v>3007</v>
      </c>
      <c r="AT201" s="5" t="s">
        <v>3040</v>
      </c>
      <c r="AU201" t="s">
        <v>3040</v>
      </c>
      <c r="AV201" s="5" t="e">
        <f>VLOOKUP(C201,#REF!,4,0)</f>
        <v>#REF!</v>
      </c>
      <c r="AW201" s="5" t="e">
        <f>VLOOKUP(C201,#REF!,6,0)</f>
        <v>#REF!</v>
      </c>
      <c r="AY201" s="41" t="e">
        <f t="shared" si="150"/>
        <v>#REF!</v>
      </c>
      <c r="AZ201" s="41" t="e">
        <f t="shared" si="151"/>
        <v>#REF!</v>
      </c>
      <c r="BA201" s="41" t="str">
        <f t="shared" si="152"/>
        <v>sin registro</v>
      </c>
      <c r="BB201" s="42" t="e">
        <f t="shared" si="153"/>
        <v>#REF!</v>
      </c>
      <c r="BC201" s="42" t="e">
        <f t="shared" si="153"/>
        <v>#REF!</v>
      </c>
      <c r="BD201" s="43" t="str">
        <f t="shared" si="154"/>
        <v>NA</v>
      </c>
      <c r="BE201" s="5" t="e">
        <f t="shared" si="155"/>
        <v>#REF!</v>
      </c>
      <c r="BF201" s="42" t="e">
        <f t="shared" si="156"/>
        <v>#REF!</v>
      </c>
    </row>
    <row r="202" spans="1:58" x14ac:dyDescent="0.25">
      <c r="A202">
        <v>331</v>
      </c>
      <c r="B202" s="4">
        <v>42762</v>
      </c>
      <c r="C202" t="s">
        <v>296</v>
      </c>
      <c r="D202" s="5" t="e">
        <f>VLOOKUP(C202,#REF!,3,0)</f>
        <v>#REF!</v>
      </c>
      <c r="E202" s="5">
        <v>0.52015046296296297</v>
      </c>
      <c r="F202" s="36">
        <f t="shared" si="147"/>
        <v>12</v>
      </c>
      <c r="G202" s="5"/>
      <c r="H202" s="5"/>
      <c r="I202" s="5"/>
      <c r="J202" s="5">
        <v>0.52119212962962969</v>
      </c>
      <c r="K202" s="5"/>
      <c r="L202" s="5"/>
      <c r="M202" s="5"/>
      <c r="N202" s="5">
        <v>1.3888888888888889E-3</v>
      </c>
      <c r="O202" s="5">
        <f t="shared" si="148"/>
        <v>0.51876157407407408</v>
      </c>
      <c r="P202" s="5"/>
      <c r="Q202" s="5"/>
      <c r="R202" s="5"/>
      <c r="S202" s="5"/>
      <c r="T202" s="5"/>
      <c r="U202" s="5"/>
      <c r="V202" s="5"/>
      <c r="W202">
        <v>3</v>
      </c>
      <c r="AA202">
        <f t="shared" si="149"/>
        <v>1</v>
      </c>
      <c r="AB202" s="6">
        <v>42762.520150462966</v>
      </c>
      <c r="AC202" s="6" t="s">
        <v>2997</v>
      </c>
      <c r="AD202" s="6" t="s">
        <v>2997</v>
      </c>
      <c r="AE202" s="6" t="s">
        <v>2997</v>
      </c>
      <c r="AF202" s="6">
        <v>42762.521192129629</v>
      </c>
      <c r="AG202" s="6" t="s">
        <v>2997</v>
      </c>
      <c r="AH202" s="6" t="s">
        <v>2997</v>
      </c>
      <c r="AI202" s="6" t="s">
        <v>2997</v>
      </c>
      <c r="AJ202">
        <v>1</v>
      </c>
      <c r="AK202" s="5">
        <v>1.0416666666667185E-3</v>
      </c>
      <c r="AL202" s="5" t="s">
        <v>2997</v>
      </c>
      <c r="AM202" s="5" t="s">
        <v>2997</v>
      </c>
      <c r="AN202" s="5" t="s">
        <v>2997</v>
      </c>
      <c r="AO202" s="12">
        <v>1.5</v>
      </c>
      <c r="AP202" s="12"/>
      <c r="AQ202" s="12"/>
      <c r="AR202" s="12"/>
      <c r="AS202" t="s">
        <v>3007</v>
      </c>
      <c r="AT202" s="5" t="e">
        <f>VLOOKUP(C202,#REF!,3,0)</f>
        <v>#REF!</v>
      </c>
      <c r="AU202" t="e">
        <f>VLOOKUP(C202,#REF!,6,0)</f>
        <v>#REF!</v>
      </c>
      <c r="AV202" s="38">
        <v>0.61736111111111114</v>
      </c>
      <c r="AW202" s="38">
        <v>0.61736111111111114</v>
      </c>
      <c r="AY202" s="41" t="e">
        <f t="shared" si="150"/>
        <v>#REF!</v>
      </c>
      <c r="AZ202" s="41">
        <f t="shared" si="151"/>
        <v>9.7210648148148171E-2</v>
      </c>
      <c r="BA202" s="41" t="e">
        <f t="shared" si="152"/>
        <v>#REF!</v>
      </c>
      <c r="BB202" s="42" t="e">
        <f t="shared" si="153"/>
        <v>#REF!</v>
      </c>
      <c r="BC202" s="42">
        <f t="shared" si="153"/>
        <v>139.98333333333332</v>
      </c>
      <c r="BD202" s="43" t="str">
        <f t="shared" si="154"/>
        <v>NA</v>
      </c>
      <c r="BE202" s="5" t="e">
        <f t="shared" si="155"/>
        <v>#REF!</v>
      </c>
      <c r="BF202" s="42" t="e">
        <f t="shared" si="156"/>
        <v>#REF!</v>
      </c>
    </row>
    <row r="203" spans="1:58" x14ac:dyDescent="0.25">
      <c r="A203">
        <v>333</v>
      </c>
      <c r="B203" s="4">
        <v>42762</v>
      </c>
      <c r="C203" t="s">
        <v>79</v>
      </c>
      <c r="D203" s="5" t="e">
        <f>VLOOKUP(C203,#REF!,3,0)</f>
        <v>#REF!</v>
      </c>
      <c r="E203" s="8">
        <v>0.52071759259259254</v>
      </c>
      <c r="F203" s="36">
        <f t="shared" si="147"/>
        <v>12</v>
      </c>
      <c r="G203" s="8"/>
      <c r="H203" s="8"/>
      <c r="I203" s="8"/>
      <c r="J203" s="5">
        <v>0.52196759259259262</v>
      </c>
      <c r="K203" s="5"/>
      <c r="L203" s="5"/>
      <c r="M203" s="5"/>
      <c r="N203" s="5">
        <v>1.3888888888888889E-3</v>
      </c>
      <c r="O203" s="5">
        <f t="shared" si="148"/>
        <v>0.51932870370370365</v>
      </c>
      <c r="P203" s="5"/>
      <c r="Q203" s="5"/>
      <c r="R203" s="5"/>
      <c r="S203" s="5"/>
      <c r="T203" s="5"/>
      <c r="U203" s="5"/>
      <c r="V203" s="5"/>
      <c r="W203">
        <v>2</v>
      </c>
      <c r="AA203">
        <f t="shared" si="149"/>
        <v>1</v>
      </c>
      <c r="AB203" s="6">
        <v>42762.52071759259</v>
      </c>
      <c r="AC203" s="6" t="s">
        <v>2997</v>
      </c>
      <c r="AD203" s="6" t="s">
        <v>2997</v>
      </c>
      <c r="AE203" s="6" t="s">
        <v>2997</v>
      </c>
      <c r="AF203" s="6">
        <v>42762.521967592591</v>
      </c>
      <c r="AG203" s="6" t="s">
        <v>2997</v>
      </c>
      <c r="AH203" s="6" t="s">
        <v>2997</v>
      </c>
      <c r="AI203" s="6" t="s">
        <v>2997</v>
      </c>
      <c r="AJ203">
        <v>1</v>
      </c>
      <c r="AK203" s="5">
        <v>1.2500000000000844E-3</v>
      </c>
      <c r="AL203" s="5" t="s">
        <v>2997</v>
      </c>
      <c r="AM203" s="5" t="s">
        <v>2997</v>
      </c>
      <c r="AN203" s="5" t="s">
        <v>2997</v>
      </c>
      <c r="AO203" s="12">
        <v>1.8</v>
      </c>
      <c r="AP203" s="12"/>
      <c r="AQ203" s="12"/>
      <c r="AR203" s="12"/>
      <c r="AS203" t="s">
        <v>3007</v>
      </c>
      <c r="AT203" s="5" t="e">
        <f>VLOOKUP(C203,#REF!,3,0)</f>
        <v>#REF!</v>
      </c>
      <c r="AU203" t="e">
        <f>VLOOKUP(C203,#REF!,6,0)</f>
        <v>#REF!</v>
      </c>
      <c r="AV203" s="5" t="e">
        <f>VLOOKUP(C203,#REF!,4,0)</f>
        <v>#REF!</v>
      </c>
      <c r="AW203" s="5" t="e">
        <f>VLOOKUP(C203,#REF!,6,0)</f>
        <v>#REF!</v>
      </c>
      <c r="AY203" s="41" t="e">
        <f t="shared" si="150"/>
        <v>#REF!</v>
      </c>
      <c r="AZ203" s="41" t="e">
        <f t="shared" si="151"/>
        <v>#REF!</v>
      </c>
      <c r="BA203" s="41" t="e">
        <f t="shared" si="152"/>
        <v>#REF!</v>
      </c>
      <c r="BB203" s="42" t="e">
        <f t="shared" si="153"/>
        <v>#REF!</v>
      </c>
      <c r="BC203" s="42" t="e">
        <f t="shared" si="153"/>
        <v>#REF!</v>
      </c>
      <c r="BD203" s="43" t="str">
        <f t="shared" si="154"/>
        <v>NA</v>
      </c>
      <c r="BE203" s="5" t="e">
        <f t="shared" si="155"/>
        <v>#REF!</v>
      </c>
      <c r="BF203" s="42" t="e">
        <f t="shared" si="156"/>
        <v>#REF!</v>
      </c>
    </row>
    <row r="204" spans="1:58" hidden="1" x14ac:dyDescent="0.25">
      <c r="A204">
        <v>334</v>
      </c>
      <c r="B204" s="4">
        <v>42762</v>
      </c>
      <c r="C204" t="s">
        <v>297</v>
      </c>
      <c r="D204" s="5" t="e">
        <f>VLOOKUP(C204,#REF!,3,0)</f>
        <v>#REF!</v>
      </c>
      <c r="E204" s="5">
        <v>0.52136574074074071</v>
      </c>
      <c r="F204" s="36">
        <f t="shared" si="147"/>
        <v>12</v>
      </c>
      <c r="G204" s="5"/>
      <c r="H204" s="5"/>
      <c r="I204" s="5"/>
      <c r="J204" s="5">
        <v>0.56309027777777776</v>
      </c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>
        <v>3</v>
      </c>
      <c r="AB204" s="6">
        <v>42762.521365740744</v>
      </c>
      <c r="AC204" s="6" t="s">
        <v>2997</v>
      </c>
      <c r="AD204" s="6" t="s">
        <v>2997</v>
      </c>
      <c r="AE204" s="6" t="s">
        <v>2997</v>
      </c>
      <c r="AF204" s="6">
        <v>42762.563090277778</v>
      </c>
      <c r="AG204" s="6" t="s">
        <v>2997</v>
      </c>
      <c r="AH204" s="6" t="s">
        <v>2997</v>
      </c>
      <c r="AI204" s="6" t="s">
        <v>2997</v>
      </c>
      <c r="AJ204">
        <v>1</v>
      </c>
      <c r="AK204" s="5">
        <v>4.1724537037037046E-2</v>
      </c>
      <c r="AL204" s="5" t="s">
        <v>2997</v>
      </c>
      <c r="AM204" s="5" t="s">
        <v>2997</v>
      </c>
      <c r="AN204" s="5" t="s">
        <v>2997</v>
      </c>
      <c r="AO204" s="12">
        <v>60.083333333333336</v>
      </c>
      <c r="AP204" s="12"/>
      <c r="AQ204" s="12"/>
      <c r="AR204" s="12"/>
      <c r="AS204" t="s">
        <v>3007</v>
      </c>
      <c r="AV204" s="5" t="e">
        <f>VLOOKUP(C204,#REF!,4,0)</f>
        <v>#REF!</v>
      </c>
      <c r="AW204" s="5" t="e">
        <f>VLOOKUP(C204,#REF!,6,0)</f>
        <v>#REF!</v>
      </c>
      <c r="AX204" t="s">
        <v>3038</v>
      </c>
    </row>
    <row r="205" spans="1:58" x14ac:dyDescent="0.25">
      <c r="A205">
        <v>335</v>
      </c>
      <c r="B205" s="4">
        <v>42762</v>
      </c>
      <c r="C205" t="s">
        <v>298</v>
      </c>
      <c r="D205" s="5" t="e">
        <f>VLOOKUP(C205,#REF!,3,0)</f>
        <v>#REF!</v>
      </c>
      <c r="E205" s="5">
        <v>0.52344907407407404</v>
      </c>
      <c r="F205" s="36">
        <f t="shared" si="147"/>
        <v>12</v>
      </c>
      <c r="G205" s="5"/>
      <c r="H205" s="5"/>
      <c r="I205" s="5"/>
      <c r="J205" s="5">
        <v>0.52449074074074076</v>
      </c>
      <c r="K205" s="5"/>
      <c r="L205" s="5"/>
      <c r="M205" s="5"/>
      <c r="N205" s="5">
        <v>1.3888888888888889E-3</v>
      </c>
      <c r="O205" s="5">
        <f t="shared" ref="O205:O207" si="157">E205-N205</f>
        <v>0.52206018518518515</v>
      </c>
      <c r="P205" s="5"/>
      <c r="Q205" s="5"/>
      <c r="R205" s="5"/>
      <c r="S205" s="5"/>
      <c r="T205" s="5"/>
      <c r="U205" s="5"/>
      <c r="V205" s="5"/>
      <c r="W205">
        <v>3</v>
      </c>
      <c r="AA205">
        <f t="shared" ref="AA205:AA207" si="158">COUNT(J205:M205)</f>
        <v>1</v>
      </c>
      <c r="AB205" s="6">
        <v>42762.523449074077</v>
      </c>
      <c r="AC205" s="6" t="s">
        <v>2997</v>
      </c>
      <c r="AD205" s="6" t="s">
        <v>2997</v>
      </c>
      <c r="AE205" s="6" t="s">
        <v>2997</v>
      </c>
      <c r="AF205" s="6">
        <v>42762.52449074074</v>
      </c>
      <c r="AG205" s="6" t="s">
        <v>2997</v>
      </c>
      <c r="AH205" s="6" t="s">
        <v>2997</v>
      </c>
      <c r="AI205" s="6" t="s">
        <v>2997</v>
      </c>
      <c r="AJ205">
        <v>1</v>
      </c>
      <c r="AK205" s="5">
        <v>1.0416666666667185E-3</v>
      </c>
      <c r="AL205" s="5" t="s">
        <v>2997</v>
      </c>
      <c r="AM205" s="5" t="s">
        <v>2997</v>
      </c>
      <c r="AN205" s="5" t="s">
        <v>2997</v>
      </c>
      <c r="AO205" s="12">
        <v>1.5</v>
      </c>
      <c r="AP205" s="12"/>
      <c r="AQ205" s="12"/>
      <c r="AR205" s="12"/>
      <c r="AS205" t="s">
        <v>3007</v>
      </c>
      <c r="AT205" s="5" t="e">
        <f>VLOOKUP(C205,#REF!,3,0)</f>
        <v>#REF!</v>
      </c>
      <c r="AU205" t="e">
        <f>VLOOKUP(C205,#REF!,6,0)</f>
        <v>#REF!</v>
      </c>
      <c r="AV205" s="5" t="e">
        <f>VLOOKUP(C205,#REF!,4,0)</f>
        <v>#REF!</v>
      </c>
      <c r="AW205" s="5" t="e">
        <f>VLOOKUP(C205,#REF!,6,0)</f>
        <v>#REF!</v>
      </c>
      <c r="AY205" s="41" t="e">
        <f t="shared" ref="AY205:AY207" si="159">AW205-D205</f>
        <v>#REF!</v>
      </c>
      <c r="AZ205" s="41" t="e">
        <f t="shared" ref="AZ205:AZ207" si="160">AW205-IF(AA205=1,E205,IF(AA205=2,G205,IF(AA205=3,H205,IF(AA205=4,I205))))</f>
        <v>#REF!</v>
      </c>
      <c r="BA205" s="41" t="e">
        <f t="shared" ref="BA205:BA207" si="161">+IF(AU205=1,AV205-AT205,IF(AU205=0,"Salida sin llamada","sin registro"))</f>
        <v>#REF!</v>
      </c>
      <c r="BB205" s="42" t="e">
        <f t="shared" ref="BB205:BC207" si="162">HOUR(AY205)*60+MINUTE(AY205)+SECOND(AY205)/60</f>
        <v>#REF!</v>
      </c>
      <c r="BC205" s="42" t="e">
        <f t="shared" si="162"/>
        <v>#REF!</v>
      </c>
      <c r="BD205" s="43" t="str">
        <f t="shared" ref="BD205:BD207" si="163">IFERROR(HOUR(BA205)*60+MINUTE(BA205)+SECOND(BA205)/60,"NA")</f>
        <v>NA</v>
      </c>
      <c r="BE205" s="5" t="e">
        <f t="shared" ref="BE205:BE207" si="164">E205-D205</f>
        <v>#REF!</v>
      </c>
      <c r="BF205" s="42" t="e">
        <f t="shared" ref="BF205:BF207" si="165">HOUR(BE205)*60+MINUTE(BE205)+SECOND(BE205)/60</f>
        <v>#REF!</v>
      </c>
    </row>
    <row r="206" spans="1:58" x14ac:dyDescent="0.25">
      <c r="A206">
        <v>336</v>
      </c>
      <c r="B206" s="4">
        <v>42762</v>
      </c>
      <c r="C206" t="s">
        <v>508</v>
      </c>
      <c r="D206" s="5" t="e">
        <f>VLOOKUP(C206,#REF!,3,0)</f>
        <v>#REF!</v>
      </c>
      <c r="E206" s="5">
        <v>0.52376157407407409</v>
      </c>
      <c r="F206" s="36">
        <f t="shared" si="147"/>
        <v>12</v>
      </c>
      <c r="G206" s="5"/>
      <c r="H206" s="5"/>
      <c r="I206" s="5"/>
      <c r="J206" s="5">
        <v>0.52458333333333329</v>
      </c>
      <c r="K206" s="5"/>
      <c r="L206" s="5"/>
      <c r="M206" s="5"/>
      <c r="N206" s="5">
        <v>1.3888888888888889E-3</v>
      </c>
      <c r="O206" s="5">
        <f t="shared" si="157"/>
        <v>0.5223726851851852</v>
      </c>
      <c r="P206" s="5"/>
      <c r="Q206" s="5"/>
      <c r="R206" s="5"/>
      <c r="S206" s="5"/>
      <c r="T206" s="5"/>
      <c r="U206" s="5"/>
      <c r="V206" s="5"/>
      <c r="W206">
        <v>4</v>
      </c>
      <c r="AA206">
        <f t="shared" si="158"/>
        <v>1</v>
      </c>
      <c r="AB206" s="6">
        <v>42762.523761574077</v>
      </c>
      <c r="AC206" s="6" t="s">
        <v>2997</v>
      </c>
      <c r="AD206" s="6" t="s">
        <v>2997</v>
      </c>
      <c r="AE206" s="6" t="s">
        <v>2997</v>
      </c>
      <c r="AF206" s="6">
        <v>42762.524583333332</v>
      </c>
      <c r="AG206" s="6" t="s">
        <v>2997</v>
      </c>
      <c r="AH206" s="6" t="s">
        <v>2997</v>
      </c>
      <c r="AI206" s="6" t="s">
        <v>2997</v>
      </c>
      <c r="AJ206">
        <v>1</v>
      </c>
      <c r="AK206" s="5">
        <v>8.2175925925920268E-4</v>
      </c>
      <c r="AL206" s="5" t="s">
        <v>2997</v>
      </c>
      <c r="AM206" s="5" t="s">
        <v>2997</v>
      </c>
      <c r="AN206" s="5" t="s">
        <v>2997</v>
      </c>
      <c r="AO206" s="12">
        <v>1.1833333333333333</v>
      </c>
      <c r="AP206" s="12"/>
      <c r="AQ206" s="12"/>
      <c r="AR206" s="12"/>
      <c r="AS206" t="s">
        <v>3007</v>
      </c>
      <c r="AT206" s="5" t="e">
        <f>VLOOKUP(C206,#REF!,3,0)</f>
        <v>#REF!</v>
      </c>
      <c r="AU206" t="e">
        <f>VLOOKUP(C206,#REF!,6,0)</f>
        <v>#REF!</v>
      </c>
      <c r="AV206" s="5" t="e">
        <f>VLOOKUP(C206,#REF!,4,0)</f>
        <v>#REF!</v>
      </c>
      <c r="AW206" s="5" t="e">
        <f>VLOOKUP(C206,#REF!,6,0)</f>
        <v>#REF!</v>
      </c>
      <c r="AY206" s="41" t="e">
        <f t="shared" si="159"/>
        <v>#REF!</v>
      </c>
      <c r="AZ206" s="41" t="e">
        <f t="shared" si="160"/>
        <v>#REF!</v>
      </c>
      <c r="BA206" s="41" t="e">
        <f t="shared" si="161"/>
        <v>#REF!</v>
      </c>
      <c r="BB206" s="42" t="e">
        <f t="shared" si="162"/>
        <v>#REF!</v>
      </c>
      <c r="BC206" s="42" t="e">
        <f t="shared" si="162"/>
        <v>#REF!</v>
      </c>
      <c r="BD206" s="43" t="str">
        <f t="shared" si="163"/>
        <v>NA</v>
      </c>
      <c r="BE206" s="5" t="e">
        <f t="shared" si="164"/>
        <v>#REF!</v>
      </c>
      <c r="BF206" s="42" t="e">
        <f t="shared" si="165"/>
        <v>#REF!</v>
      </c>
    </row>
    <row r="207" spans="1:58" x14ac:dyDescent="0.25">
      <c r="A207">
        <v>337</v>
      </c>
      <c r="B207" s="4">
        <v>42762</v>
      </c>
      <c r="C207" t="s">
        <v>80</v>
      </c>
      <c r="D207" s="5" t="e">
        <f>VLOOKUP(C207,#REF!,3,0)</f>
        <v>#REF!</v>
      </c>
      <c r="E207" s="5">
        <v>0.52428240740740739</v>
      </c>
      <c r="F207" s="36">
        <f t="shared" si="147"/>
        <v>12</v>
      </c>
      <c r="G207" s="5">
        <v>0.52850694444444446</v>
      </c>
      <c r="H207" s="5"/>
      <c r="I207" s="5"/>
      <c r="J207" s="5">
        <v>0.52530092592592592</v>
      </c>
      <c r="K207" s="5">
        <v>0.52998842592592588</v>
      </c>
      <c r="L207" s="5"/>
      <c r="M207" s="5"/>
      <c r="N207" s="5">
        <v>1.3888888888888889E-3</v>
      </c>
      <c r="O207" s="5">
        <f t="shared" si="157"/>
        <v>0.52289351851851851</v>
      </c>
      <c r="P207" s="5"/>
      <c r="Q207" s="5"/>
      <c r="R207" s="5"/>
      <c r="S207" s="5"/>
      <c r="T207" s="5"/>
      <c r="U207" s="5"/>
      <c r="V207" s="5"/>
      <c r="W207">
        <v>2</v>
      </c>
      <c r="X207">
        <v>4</v>
      </c>
      <c r="AA207">
        <f t="shared" si="158"/>
        <v>2</v>
      </c>
      <c r="AB207" s="6">
        <v>42762.524282407408</v>
      </c>
      <c r="AC207" s="6">
        <v>42762.528506944444</v>
      </c>
      <c r="AD207" s="6" t="s">
        <v>2997</v>
      </c>
      <c r="AE207" s="6" t="s">
        <v>2997</v>
      </c>
      <c r="AF207" s="6">
        <v>42762.525300925925</v>
      </c>
      <c r="AG207" s="6">
        <v>42762.529988425929</v>
      </c>
      <c r="AH207" s="6" t="s">
        <v>2997</v>
      </c>
      <c r="AI207" s="6" t="s">
        <v>2997</v>
      </c>
      <c r="AJ207">
        <v>2</v>
      </c>
      <c r="AK207" s="5">
        <v>1.0185185185185297E-3</v>
      </c>
      <c r="AL207" s="5">
        <v>1.481481481481417E-3</v>
      </c>
      <c r="AM207" s="5" t="s">
        <v>2997</v>
      </c>
      <c r="AN207" s="5" t="s">
        <v>2997</v>
      </c>
      <c r="AO207" s="12">
        <v>1.4666666666666668</v>
      </c>
      <c r="AP207" s="12">
        <v>2.1333333333333333</v>
      </c>
      <c r="AQ207" s="12"/>
      <c r="AR207" s="12"/>
      <c r="AS207" t="s">
        <v>3007</v>
      </c>
      <c r="AT207" s="5">
        <v>0.5699305555555555</v>
      </c>
      <c r="AU207" t="e">
        <f>VLOOKUP(C207,#REF!,6,0)</f>
        <v>#REF!</v>
      </c>
      <c r="AV207" s="38">
        <v>0.58750000000000002</v>
      </c>
      <c r="AW207" s="38">
        <v>0.58750000000000002</v>
      </c>
      <c r="AY207" s="41" t="e">
        <f t="shared" si="159"/>
        <v>#REF!</v>
      </c>
      <c r="AZ207" s="41">
        <f t="shared" si="160"/>
        <v>5.8993055555555562E-2</v>
      </c>
      <c r="BA207" s="41" t="e">
        <f t="shared" si="161"/>
        <v>#REF!</v>
      </c>
      <c r="BB207" s="42" t="e">
        <f t="shared" si="162"/>
        <v>#REF!</v>
      </c>
      <c r="BC207" s="42">
        <f t="shared" si="162"/>
        <v>84.95</v>
      </c>
      <c r="BD207" s="43" t="str">
        <f t="shared" si="163"/>
        <v>NA</v>
      </c>
      <c r="BE207" s="5" t="e">
        <f t="shared" si="164"/>
        <v>#REF!</v>
      </c>
      <c r="BF207" s="42" t="e">
        <f t="shared" si="165"/>
        <v>#REF!</v>
      </c>
    </row>
    <row r="208" spans="1:58" hidden="1" x14ac:dyDescent="0.25">
      <c r="A208">
        <v>339</v>
      </c>
      <c r="B208" s="4">
        <v>42762</v>
      </c>
      <c r="C208" t="s">
        <v>509</v>
      </c>
      <c r="D208" s="5" t="e">
        <f>VLOOKUP(C208,#REF!,3,0)</f>
        <v>#REF!</v>
      </c>
      <c r="E208" s="5">
        <v>0.52475694444444443</v>
      </c>
      <c r="F208" s="36">
        <f t="shared" si="147"/>
        <v>12</v>
      </c>
      <c r="G208" s="5"/>
      <c r="H208" s="5"/>
      <c r="I208" s="5"/>
      <c r="J208" s="5">
        <v>0.52479166666666666</v>
      </c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>
        <v>4</v>
      </c>
      <c r="AB208" s="6">
        <v>42762.524756944447</v>
      </c>
      <c r="AC208" s="6" t="s">
        <v>2997</v>
      </c>
      <c r="AD208" s="6" t="s">
        <v>2997</v>
      </c>
      <c r="AE208" s="6" t="s">
        <v>2997</v>
      </c>
      <c r="AF208" s="6">
        <v>42762.524791666663</v>
      </c>
      <c r="AG208" s="6" t="s">
        <v>2997</v>
      </c>
      <c r="AH208" s="6" t="s">
        <v>2997</v>
      </c>
      <c r="AI208" s="6" t="s">
        <v>2997</v>
      </c>
      <c r="AJ208">
        <v>1</v>
      </c>
      <c r="AK208" s="5">
        <v>3.472222222222765E-5</v>
      </c>
      <c r="AL208" s="5" t="s">
        <v>2997</v>
      </c>
      <c r="AM208" s="5" t="s">
        <v>2997</v>
      </c>
      <c r="AN208" s="5" t="s">
        <v>2997</v>
      </c>
      <c r="AO208" s="12">
        <v>0.05</v>
      </c>
      <c r="AP208" s="12"/>
      <c r="AQ208" s="12"/>
      <c r="AR208" s="12"/>
      <c r="AS208" t="s">
        <v>3007</v>
      </c>
      <c r="AV208" s="5" t="e">
        <f>VLOOKUP(C208,#REF!,4,0)</f>
        <v>#REF!</v>
      </c>
      <c r="AW208" s="5" t="e">
        <f>VLOOKUP(C208,#REF!,6,0)</f>
        <v>#REF!</v>
      </c>
      <c r="AX208" t="s">
        <v>3038</v>
      </c>
    </row>
    <row r="209" spans="1:58" x14ac:dyDescent="0.25">
      <c r="A209">
        <v>340</v>
      </c>
      <c r="B209" s="4">
        <v>42762</v>
      </c>
      <c r="C209" t="s">
        <v>299</v>
      </c>
      <c r="D209" s="5" t="e">
        <f>VLOOKUP(C209,#REF!,3,0)</f>
        <v>#REF!</v>
      </c>
      <c r="E209" s="5">
        <v>0.52553240740740736</v>
      </c>
      <c r="F209" s="36">
        <f t="shared" si="147"/>
        <v>12</v>
      </c>
      <c r="G209" s="5"/>
      <c r="H209" s="5"/>
      <c r="I209" s="5"/>
      <c r="J209" s="5">
        <v>0.52663194444444439</v>
      </c>
      <c r="K209" s="5"/>
      <c r="L209" s="5"/>
      <c r="M209" s="5"/>
      <c r="N209" s="5">
        <v>1.3888888888888889E-3</v>
      </c>
      <c r="O209" s="5">
        <f t="shared" ref="O209:O210" si="166">E209-N209</f>
        <v>0.52414351851851848</v>
      </c>
      <c r="P209" s="5"/>
      <c r="Q209" s="5"/>
      <c r="R209" s="5"/>
      <c r="S209" s="5"/>
      <c r="T209" s="5"/>
      <c r="U209" s="5"/>
      <c r="V209" s="5"/>
      <c r="W209">
        <v>3</v>
      </c>
      <c r="AA209">
        <f t="shared" ref="AA209:AA210" si="167">COUNT(J209:M209)</f>
        <v>1</v>
      </c>
      <c r="AB209" s="6">
        <v>42762.52553240741</v>
      </c>
      <c r="AC209" s="6" t="s">
        <v>2997</v>
      </c>
      <c r="AD209" s="6" t="s">
        <v>2997</v>
      </c>
      <c r="AE209" s="6" t="s">
        <v>2997</v>
      </c>
      <c r="AF209" s="6">
        <v>42762.526631944442</v>
      </c>
      <c r="AG209" s="6" t="s">
        <v>2997</v>
      </c>
      <c r="AH209" s="6" t="s">
        <v>2997</v>
      </c>
      <c r="AI209" s="6" t="s">
        <v>2997</v>
      </c>
      <c r="AJ209">
        <v>1</v>
      </c>
      <c r="AK209" s="5">
        <v>1.0995370370370239E-3</v>
      </c>
      <c r="AL209" s="5" t="s">
        <v>2997</v>
      </c>
      <c r="AM209" s="5" t="s">
        <v>2997</v>
      </c>
      <c r="AN209" s="5" t="s">
        <v>2997</v>
      </c>
      <c r="AO209" s="12">
        <v>1.5833333333333335</v>
      </c>
      <c r="AP209" s="12"/>
      <c r="AQ209" s="12"/>
      <c r="AR209" s="12"/>
      <c r="AS209" t="s">
        <v>3007</v>
      </c>
      <c r="AT209" s="5" t="e">
        <f>VLOOKUP(C209,#REF!,3,0)</f>
        <v>#REF!</v>
      </c>
      <c r="AU209" t="e">
        <f>VLOOKUP(C209,#REF!,6,0)</f>
        <v>#REF!</v>
      </c>
      <c r="AV209" s="38">
        <v>0.59652777777777777</v>
      </c>
      <c r="AW209" s="38">
        <v>0.59652777777777777</v>
      </c>
      <c r="AY209" s="41" t="e">
        <f t="shared" ref="AY209:AY210" si="168">AW209-D209</f>
        <v>#REF!</v>
      </c>
      <c r="AZ209" s="41">
        <f t="shared" ref="AZ209:AZ210" si="169">AW209-IF(AA209=1,E209,IF(AA209=2,G209,IF(AA209=3,H209,IF(AA209=4,I209))))</f>
        <v>7.0995370370370403E-2</v>
      </c>
      <c r="BA209" s="41" t="e">
        <f t="shared" ref="BA209:BA210" si="170">+IF(AU209=1,AV209-AT209,IF(AU209=0,"Salida sin llamada","sin registro"))</f>
        <v>#REF!</v>
      </c>
      <c r="BB209" s="42" t="e">
        <f t="shared" ref="BB209:BC210" si="171">HOUR(AY209)*60+MINUTE(AY209)+SECOND(AY209)/60</f>
        <v>#REF!</v>
      </c>
      <c r="BC209" s="42">
        <f t="shared" si="171"/>
        <v>102.23333333333333</v>
      </c>
      <c r="BD209" s="43" t="str">
        <f t="shared" ref="BD209:BD210" si="172">IFERROR(HOUR(BA209)*60+MINUTE(BA209)+SECOND(BA209)/60,"NA")</f>
        <v>NA</v>
      </c>
      <c r="BE209" s="5" t="e">
        <f t="shared" ref="BE209:BE210" si="173">E209-D209</f>
        <v>#REF!</v>
      </c>
      <c r="BF209" s="42" t="e">
        <f t="shared" ref="BF209:BF210" si="174">HOUR(BE209)*60+MINUTE(BE209)+SECOND(BE209)/60</f>
        <v>#REF!</v>
      </c>
    </row>
    <row r="210" spans="1:58" x14ac:dyDescent="0.25">
      <c r="A210">
        <v>341</v>
      </c>
      <c r="B210" s="4">
        <v>42762</v>
      </c>
      <c r="C210" t="s">
        <v>510</v>
      </c>
      <c r="D210" s="5" t="e">
        <f>VLOOKUP(C210,#REF!,3,0)</f>
        <v>#REF!</v>
      </c>
      <c r="E210" s="5">
        <v>0.5256481481481482</v>
      </c>
      <c r="F210" s="36">
        <f t="shared" si="147"/>
        <v>12</v>
      </c>
      <c r="G210" s="5"/>
      <c r="H210" s="5"/>
      <c r="I210" s="5"/>
      <c r="J210" s="5">
        <v>0.52696759259259263</v>
      </c>
      <c r="K210" s="5"/>
      <c r="L210" s="5"/>
      <c r="M210" s="5"/>
      <c r="N210" s="5">
        <v>1.3888888888888889E-3</v>
      </c>
      <c r="O210" s="5">
        <f t="shared" si="166"/>
        <v>0.52425925925925931</v>
      </c>
      <c r="P210" s="5"/>
      <c r="Q210" s="5"/>
      <c r="R210" s="5"/>
      <c r="S210" s="5"/>
      <c r="T210" s="5"/>
      <c r="U210" s="5"/>
      <c r="V210" s="5"/>
      <c r="W210">
        <v>4</v>
      </c>
      <c r="AA210">
        <f t="shared" si="167"/>
        <v>1</v>
      </c>
      <c r="AB210" s="6">
        <v>42762.525648148148</v>
      </c>
      <c r="AC210" s="6" t="s">
        <v>2997</v>
      </c>
      <c r="AD210" s="6" t="s">
        <v>2997</v>
      </c>
      <c r="AE210" s="6" t="s">
        <v>2997</v>
      </c>
      <c r="AF210" s="6">
        <v>42762.526967592596</v>
      </c>
      <c r="AG210" s="6" t="s">
        <v>2997</v>
      </c>
      <c r="AH210" s="6" t="s">
        <v>2997</v>
      </c>
      <c r="AI210" s="6" t="s">
        <v>2997</v>
      </c>
      <c r="AJ210">
        <v>1</v>
      </c>
      <c r="AK210" s="5">
        <v>1.3194444444444287E-3</v>
      </c>
      <c r="AL210" s="5" t="s">
        <v>2997</v>
      </c>
      <c r="AM210" s="5" t="s">
        <v>2997</v>
      </c>
      <c r="AN210" s="5" t="s">
        <v>2997</v>
      </c>
      <c r="AO210" s="12">
        <v>1.9</v>
      </c>
      <c r="AP210" s="12"/>
      <c r="AQ210" s="12"/>
      <c r="AR210" s="12"/>
      <c r="AS210" t="s">
        <v>3007</v>
      </c>
      <c r="AT210" s="5" t="e">
        <f>VLOOKUP(C210,#REF!,3,0)</f>
        <v>#REF!</v>
      </c>
      <c r="AU210" t="e">
        <f>VLOOKUP(C210,#REF!,6,0)</f>
        <v>#REF!</v>
      </c>
      <c r="AV210" s="38">
        <v>0.58888888888888891</v>
      </c>
      <c r="AW210" s="38">
        <v>0.58888888888888891</v>
      </c>
      <c r="AY210" s="41" t="e">
        <f t="shared" si="168"/>
        <v>#REF!</v>
      </c>
      <c r="AZ210" s="41">
        <f t="shared" si="169"/>
        <v>6.3240740740740709E-2</v>
      </c>
      <c r="BA210" s="41" t="e">
        <f t="shared" si="170"/>
        <v>#REF!</v>
      </c>
      <c r="BB210" s="42" t="e">
        <f t="shared" si="171"/>
        <v>#REF!</v>
      </c>
      <c r="BC210" s="42">
        <f t="shared" si="171"/>
        <v>91.066666666666663</v>
      </c>
      <c r="BD210" s="43" t="str">
        <f t="shared" si="172"/>
        <v>NA</v>
      </c>
      <c r="BE210" s="5" t="e">
        <f t="shared" si="173"/>
        <v>#REF!</v>
      </c>
      <c r="BF210" s="42" t="e">
        <f t="shared" si="174"/>
        <v>#REF!</v>
      </c>
    </row>
    <row r="211" spans="1:58" hidden="1" x14ac:dyDescent="0.25">
      <c r="A211">
        <v>342</v>
      </c>
      <c r="B211" s="4">
        <v>42762</v>
      </c>
      <c r="C211" t="s">
        <v>81</v>
      </c>
      <c r="D211" s="5" t="e">
        <f>VLOOKUP(C211,#REF!,3,0)</f>
        <v>#REF!</v>
      </c>
      <c r="E211" s="5">
        <v>0.52587962962962964</v>
      </c>
      <c r="F211" s="36">
        <f t="shared" si="147"/>
        <v>12</v>
      </c>
      <c r="G211" s="5"/>
      <c r="H211" s="5"/>
      <c r="I211" s="5"/>
      <c r="J211" s="5">
        <v>0.52591435185185187</v>
      </c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>
        <v>2</v>
      </c>
      <c r="AB211" s="6">
        <v>42762.525879629633</v>
      </c>
      <c r="AC211" s="6" t="s">
        <v>2997</v>
      </c>
      <c r="AD211" s="6" t="s">
        <v>2997</v>
      </c>
      <c r="AE211" s="6" t="s">
        <v>2997</v>
      </c>
      <c r="AF211" s="6">
        <v>42762.525914351849</v>
      </c>
      <c r="AG211" s="6" t="s">
        <v>2997</v>
      </c>
      <c r="AH211" s="6" t="s">
        <v>2997</v>
      </c>
      <c r="AI211" s="6" t="s">
        <v>2997</v>
      </c>
      <c r="AJ211">
        <v>1</v>
      </c>
      <c r="AK211" s="5">
        <v>3.472222222222765E-5</v>
      </c>
      <c r="AL211" s="5" t="s">
        <v>2997</v>
      </c>
      <c r="AM211" s="5" t="s">
        <v>2997</v>
      </c>
      <c r="AN211" s="5" t="s">
        <v>2997</v>
      </c>
      <c r="AO211" s="12">
        <v>0.05</v>
      </c>
      <c r="AP211" s="12"/>
      <c r="AQ211" s="12"/>
      <c r="AR211" s="12"/>
      <c r="AS211" t="s">
        <v>3007</v>
      </c>
      <c r="AV211" s="5" t="e">
        <f>VLOOKUP(C211,#REF!,4,0)</f>
        <v>#REF!</v>
      </c>
      <c r="AW211" s="5" t="e">
        <f>VLOOKUP(C211,#REF!,6,0)</f>
        <v>#REF!</v>
      </c>
      <c r="AX211" t="s">
        <v>3038</v>
      </c>
    </row>
    <row r="212" spans="1:58" x14ac:dyDescent="0.25">
      <c r="A212">
        <v>343</v>
      </c>
      <c r="B212" s="4">
        <v>42762</v>
      </c>
      <c r="C212" t="s">
        <v>82</v>
      </c>
      <c r="D212" s="5" t="e">
        <f>VLOOKUP(C212,#REF!,3,0)</f>
        <v>#REF!</v>
      </c>
      <c r="E212" s="5">
        <v>0.52653935185185186</v>
      </c>
      <c r="F212" s="36">
        <f t="shared" si="147"/>
        <v>12</v>
      </c>
      <c r="G212" s="5"/>
      <c r="H212" s="5"/>
      <c r="I212" s="5"/>
      <c r="J212" s="5">
        <v>0.52807870370370369</v>
      </c>
      <c r="K212" s="5"/>
      <c r="L212" s="5"/>
      <c r="M212" s="5"/>
      <c r="N212" s="5">
        <v>1.3888888888888889E-3</v>
      </c>
      <c r="O212" s="5">
        <f t="shared" ref="O212:O217" si="175">E212-N212</f>
        <v>0.52515046296296297</v>
      </c>
      <c r="P212" s="5"/>
      <c r="Q212" s="5"/>
      <c r="R212" s="5"/>
      <c r="S212" s="5"/>
      <c r="T212" s="5"/>
      <c r="U212" s="5"/>
      <c r="V212" s="5"/>
      <c r="W212">
        <v>2</v>
      </c>
      <c r="AA212">
        <f t="shared" ref="AA212:AA217" si="176">COUNT(J212:M212)</f>
        <v>1</v>
      </c>
      <c r="AB212" s="6">
        <v>42762.526539351849</v>
      </c>
      <c r="AC212" s="6" t="s">
        <v>2997</v>
      </c>
      <c r="AD212" s="6" t="s">
        <v>2997</v>
      </c>
      <c r="AE212" s="6" t="s">
        <v>2997</v>
      </c>
      <c r="AF212" s="6">
        <v>42762.528078703705</v>
      </c>
      <c r="AG212" s="6" t="s">
        <v>2997</v>
      </c>
      <c r="AH212" s="6" t="s">
        <v>2997</v>
      </c>
      <c r="AI212" s="6" t="s">
        <v>2997</v>
      </c>
      <c r="AJ212">
        <v>1</v>
      </c>
      <c r="AK212" s="5">
        <v>1.5393518518518334E-3</v>
      </c>
      <c r="AL212" s="5" t="s">
        <v>2997</v>
      </c>
      <c r="AM212" s="5" t="s">
        <v>2997</v>
      </c>
      <c r="AN212" s="5" t="s">
        <v>2997</v>
      </c>
      <c r="AO212" s="12">
        <v>2.2166666666666668</v>
      </c>
      <c r="AP212" s="12"/>
      <c r="AQ212" s="12"/>
      <c r="AR212" s="12"/>
      <c r="AS212" t="s">
        <v>3007</v>
      </c>
      <c r="AT212" s="5" t="s">
        <v>3040</v>
      </c>
      <c r="AU212" t="s">
        <v>3040</v>
      </c>
      <c r="AV212" s="38">
        <v>0.59930555555555554</v>
      </c>
      <c r="AW212" s="38">
        <v>0.59930555555555554</v>
      </c>
      <c r="AY212" s="41" t="e">
        <f t="shared" ref="AY212:AY217" si="177">AW212-D212</f>
        <v>#REF!</v>
      </c>
      <c r="AZ212" s="41">
        <f t="shared" ref="AZ212:AZ217" si="178">AW212-IF(AA212=1,E212,IF(AA212=2,G212,IF(AA212=3,H212,IF(AA212=4,I212))))</f>
        <v>7.276620370370368E-2</v>
      </c>
      <c r="BA212" s="41" t="str">
        <f t="shared" ref="BA212:BA217" si="179">+IF(AU212=1,AV212-AT212,IF(AU212=0,"Salida sin llamada","sin registro"))</f>
        <v>sin registro</v>
      </c>
      <c r="BB212" s="42" t="e">
        <f t="shared" ref="BB212:BC217" si="180">HOUR(AY212)*60+MINUTE(AY212)+SECOND(AY212)/60</f>
        <v>#REF!</v>
      </c>
      <c r="BC212" s="42">
        <f t="shared" si="180"/>
        <v>104.78333333333333</v>
      </c>
      <c r="BD212" s="43" t="str">
        <f t="shared" ref="BD212:BD217" si="181">IFERROR(HOUR(BA212)*60+MINUTE(BA212)+SECOND(BA212)/60,"NA")</f>
        <v>NA</v>
      </c>
      <c r="BE212" s="5" t="e">
        <f t="shared" ref="BE212:BE217" si="182">E212-D212</f>
        <v>#REF!</v>
      </c>
      <c r="BF212" s="42" t="e">
        <f t="shared" ref="BF212:BF217" si="183">HOUR(BE212)*60+MINUTE(BE212)+SECOND(BE212)/60</f>
        <v>#REF!</v>
      </c>
    </row>
    <row r="213" spans="1:58" x14ac:dyDescent="0.25">
      <c r="A213">
        <v>344</v>
      </c>
      <c r="B213" s="4">
        <v>42762</v>
      </c>
      <c r="C213" t="s">
        <v>300</v>
      </c>
      <c r="D213" s="5" t="e">
        <f>VLOOKUP(C213,#REF!,3,0)</f>
        <v>#REF!</v>
      </c>
      <c r="E213" s="5">
        <v>0.52686342592592594</v>
      </c>
      <c r="F213" s="36">
        <f t="shared" si="147"/>
        <v>12</v>
      </c>
      <c r="G213" s="5"/>
      <c r="H213" s="5"/>
      <c r="I213" s="5"/>
      <c r="J213" s="5">
        <v>0.52831018518518513</v>
      </c>
      <c r="K213" s="5"/>
      <c r="L213" s="5"/>
      <c r="M213" s="5"/>
      <c r="N213" s="5">
        <v>1.3888888888888889E-3</v>
      </c>
      <c r="O213" s="5">
        <f t="shared" si="175"/>
        <v>0.52547453703703706</v>
      </c>
      <c r="P213" s="5"/>
      <c r="Q213" s="5"/>
      <c r="R213" s="5"/>
      <c r="S213" s="5"/>
      <c r="T213" s="5"/>
      <c r="U213" s="5"/>
      <c r="V213" s="5"/>
      <c r="W213">
        <v>3</v>
      </c>
      <c r="AA213">
        <f t="shared" si="176"/>
        <v>1</v>
      </c>
      <c r="AB213" s="6">
        <v>42762.526863425926</v>
      </c>
      <c r="AC213" s="6" t="s">
        <v>2997</v>
      </c>
      <c r="AD213" s="6" t="s">
        <v>2997</v>
      </c>
      <c r="AE213" s="6" t="s">
        <v>2997</v>
      </c>
      <c r="AF213" s="6">
        <v>42762.528310185182</v>
      </c>
      <c r="AG213" s="6" t="s">
        <v>2997</v>
      </c>
      <c r="AH213" s="6" t="s">
        <v>2997</v>
      </c>
      <c r="AI213" s="6" t="s">
        <v>2997</v>
      </c>
      <c r="AJ213">
        <v>1</v>
      </c>
      <c r="AK213" s="5">
        <v>1.4467592592591894E-3</v>
      </c>
      <c r="AL213" s="5" t="s">
        <v>2997</v>
      </c>
      <c r="AM213" s="5" t="s">
        <v>2997</v>
      </c>
      <c r="AN213" s="5" t="s">
        <v>2997</v>
      </c>
      <c r="AO213" s="12">
        <v>2.0833333333333335</v>
      </c>
      <c r="AP213" s="12"/>
      <c r="AQ213" s="12"/>
      <c r="AR213" s="12"/>
      <c r="AS213" t="s">
        <v>3007</v>
      </c>
      <c r="AT213" s="5" t="s">
        <v>3040</v>
      </c>
      <c r="AU213" t="s">
        <v>3040</v>
      </c>
      <c r="AV213" s="38">
        <v>0.60277777777777775</v>
      </c>
      <c r="AW213" s="38">
        <v>0.60277777777777775</v>
      </c>
      <c r="AY213" s="41" t="e">
        <f t="shared" si="177"/>
        <v>#REF!</v>
      </c>
      <c r="AZ213" s="41">
        <f t="shared" si="178"/>
        <v>7.5914351851851802E-2</v>
      </c>
      <c r="BA213" s="41" t="str">
        <f t="shared" si="179"/>
        <v>sin registro</v>
      </c>
      <c r="BB213" s="42" t="e">
        <f t="shared" si="180"/>
        <v>#REF!</v>
      </c>
      <c r="BC213" s="42">
        <f t="shared" si="180"/>
        <v>109.31666666666666</v>
      </c>
      <c r="BD213" s="43" t="str">
        <f t="shared" si="181"/>
        <v>NA</v>
      </c>
      <c r="BE213" s="5" t="e">
        <f t="shared" si="182"/>
        <v>#REF!</v>
      </c>
      <c r="BF213" s="42" t="e">
        <f t="shared" si="183"/>
        <v>#REF!</v>
      </c>
    </row>
    <row r="214" spans="1:58" x14ac:dyDescent="0.25">
      <c r="A214">
        <v>345</v>
      </c>
      <c r="B214" s="4">
        <v>42762</v>
      </c>
      <c r="C214" t="s">
        <v>511</v>
      </c>
      <c r="D214" s="5" t="e">
        <f>VLOOKUP(C214,#REF!,3,0)</f>
        <v>#REF!</v>
      </c>
      <c r="E214" s="5">
        <v>0.52711805555555558</v>
      </c>
      <c r="F214" s="36">
        <f t="shared" si="147"/>
        <v>12</v>
      </c>
      <c r="G214" s="5"/>
      <c r="H214" s="5"/>
      <c r="I214" s="5"/>
      <c r="J214" s="5">
        <v>0.52832175925925928</v>
      </c>
      <c r="K214" s="5"/>
      <c r="L214" s="5"/>
      <c r="M214" s="5"/>
      <c r="N214" s="5">
        <v>1.3888888888888889E-3</v>
      </c>
      <c r="O214" s="5">
        <f t="shared" si="175"/>
        <v>0.52572916666666669</v>
      </c>
      <c r="P214" s="5"/>
      <c r="Q214" s="5"/>
      <c r="R214" s="5"/>
      <c r="S214" s="5"/>
      <c r="T214" s="5"/>
      <c r="U214" s="5"/>
      <c r="V214" s="5"/>
      <c r="W214">
        <v>4</v>
      </c>
      <c r="AA214">
        <f t="shared" si="176"/>
        <v>1</v>
      </c>
      <c r="AB214" s="6">
        <v>42762.527118055557</v>
      </c>
      <c r="AC214" s="6" t="s">
        <v>2997</v>
      </c>
      <c r="AD214" s="6" t="s">
        <v>2997</v>
      </c>
      <c r="AE214" s="6" t="s">
        <v>2997</v>
      </c>
      <c r="AF214" s="6">
        <v>42762.528321759259</v>
      </c>
      <c r="AG214" s="6" t="s">
        <v>2997</v>
      </c>
      <c r="AH214" s="6" t="s">
        <v>2997</v>
      </c>
      <c r="AI214" s="6" t="s">
        <v>2997</v>
      </c>
      <c r="AJ214">
        <v>1</v>
      </c>
      <c r="AK214" s="5">
        <v>1.2037037037037068E-3</v>
      </c>
      <c r="AL214" s="5" t="s">
        <v>2997</v>
      </c>
      <c r="AM214" s="5" t="s">
        <v>2997</v>
      </c>
      <c r="AN214" s="5" t="s">
        <v>2997</v>
      </c>
      <c r="AO214" s="12">
        <v>1.7333333333333334</v>
      </c>
      <c r="AP214" s="12"/>
      <c r="AQ214" s="12"/>
      <c r="AR214" s="12"/>
      <c r="AS214" t="s">
        <v>3007</v>
      </c>
      <c r="AT214" s="5" t="e">
        <f>VLOOKUP(C214,#REF!,3,0)</f>
        <v>#REF!</v>
      </c>
      <c r="AU214" t="e">
        <f>VLOOKUP(C214,#REF!,6,0)</f>
        <v>#REF!</v>
      </c>
      <c r="AV214" s="38">
        <v>0.61319444444444449</v>
      </c>
      <c r="AW214" s="38">
        <v>0.61319444444444449</v>
      </c>
      <c r="AY214" s="41" t="e">
        <f t="shared" si="177"/>
        <v>#REF!</v>
      </c>
      <c r="AZ214" s="41">
        <f t="shared" si="178"/>
        <v>8.6076388888888911E-2</v>
      </c>
      <c r="BA214" s="41" t="e">
        <f t="shared" si="179"/>
        <v>#REF!</v>
      </c>
      <c r="BB214" s="42" t="e">
        <f t="shared" si="180"/>
        <v>#REF!</v>
      </c>
      <c r="BC214" s="42">
        <f t="shared" si="180"/>
        <v>123.95</v>
      </c>
      <c r="BD214" s="43" t="str">
        <f t="shared" si="181"/>
        <v>NA</v>
      </c>
      <c r="BE214" s="5" t="e">
        <f t="shared" si="182"/>
        <v>#REF!</v>
      </c>
      <c r="BF214" s="42" t="e">
        <f t="shared" si="183"/>
        <v>#REF!</v>
      </c>
    </row>
    <row r="215" spans="1:58" x14ac:dyDescent="0.25">
      <c r="A215">
        <v>346</v>
      </c>
      <c r="B215" s="4">
        <v>42762</v>
      </c>
      <c r="C215" t="s">
        <v>83</v>
      </c>
      <c r="D215" s="5" t="e">
        <f>VLOOKUP(C215,#REF!,3,0)</f>
        <v>#REF!</v>
      </c>
      <c r="E215" s="5">
        <v>0.5282175925925926</v>
      </c>
      <c r="F215" s="36">
        <f t="shared" si="147"/>
        <v>12</v>
      </c>
      <c r="G215" s="5"/>
      <c r="H215" s="5"/>
      <c r="I215" s="5"/>
      <c r="J215" s="5">
        <v>0.52931712962962962</v>
      </c>
      <c r="K215" s="5"/>
      <c r="L215" s="5"/>
      <c r="M215" s="5"/>
      <c r="N215" s="5">
        <v>1.3888888888888889E-3</v>
      </c>
      <c r="O215" s="5">
        <f t="shared" si="175"/>
        <v>0.52682870370370372</v>
      </c>
      <c r="P215" s="5"/>
      <c r="Q215" s="5"/>
      <c r="R215" s="5"/>
      <c r="S215" s="5"/>
      <c r="T215" s="5"/>
      <c r="U215" s="5"/>
      <c r="V215" s="5"/>
      <c r="W215">
        <v>2</v>
      </c>
      <c r="AA215">
        <f t="shared" si="176"/>
        <v>1</v>
      </c>
      <c r="AB215" s="6">
        <v>42762.528217592589</v>
      </c>
      <c r="AC215" s="6" t="s">
        <v>2997</v>
      </c>
      <c r="AD215" s="6" t="s">
        <v>2997</v>
      </c>
      <c r="AE215" s="6" t="s">
        <v>2997</v>
      </c>
      <c r="AF215" s="6">
        <v>42762.529317129629</v>
      </c>
      <c r="AG215" s="6" t="s">
        <v>2997</v>
      </c>
      <c r="AH215" s="6" t="s">
        <v>2997</v>
      </c>
      <c r="AI215" s="6" t="s">
        <v>2997</v>
      </c>
      <c r="AJ215">
        <v>1</v>
      </c>
      <c r="AK215" s="5">
        <v>1.0995370370370239E-3</v>
      </c>
      <c r="AL215" s="5" t="s">
        <v>2997</v>
      </c>
      <c r="AM215" s="5" t="s">
        <v>2997</v>
      </c>
      <c r="AN215" s="5" t="s">
        <v>2997</v>
      </c>
      <c r="AO215" s="12">
        <v>1.5833333333333335</v>
      </c>
      <c r="AP215" s="12"/>
      <c r="AQ215" s="12"/>
      <c r="AR215" s="12"/>
      <c r="AS215" t="s">
        <v>3007</v>
      </c>
      <c r="AT215" s="5" t="s">
        <v>3040</v>
      </c>
      <c r="AU215" t="s">
        <v>3040</v>
      </c>
      <c r="AV215" s="38">
        <v>0.60277777777777775</v>
      </c>
      <c r="AW215" s="38">
        <v>0.60277777777777775</v>
      </c>
      <c r="AY215" s="41" t="e">
        <f t="shared" si="177"/>
        <v>#REF!</v>
      </c>
      <c r="AZ215" s="41">
        <f t="shared" si="178"/>
        <v>7.4560185185185146E-2</v>
      </c>
      <c r="BA215" s="41" t="str">
        <f t="shared" si="179"/>
        <v>sin registro</v>
      </c>
      <c r="BB215" s="42" t="e">
        <f t="shared" si="180"/>
        <v>#REF!</v>
      </c>
      <c r="BC215" s="42">
        <f t="shared" si="180"/>
        <v>107.36666666666666</v>
      </c>
      <c r="BD215" s="43" t="str">
        <f t="shared" si="181"/>
        <v>NA</v>
      </c>
      <c r="BE215" s="5" t="e">
        <f t="shared" si="182"/>
        <v>#REF!</v>
      </c>
      <c r="BF215" s="42" t="e">
        <f t="shared" si="183"/>
        <v>#REF!</v>
      </c>
    </row>
    <row r="216" spans="1:58" x14ac:dyDescent="0.25">
      <c r="A216">
        <v>347</v>
      </c>
      <c r="B216" s="4">
        <v>42762</v>
      </c>
      <c r="C216" t="s">
        <v>301</v>
      </c>
      <c r="D216" s="5" t="e">
        <f>VLOOKUP(C216,#REF!,3,0)</f>
        <v>#REF!</v>
      </c>
      <c r="E216" s="5">
        <v>0.52853009259259254</v>
      </c>
      <c r="F216" s="36">
        <f t="shared" si="147"/>
        <v>12</v>
      </c>
      <c r="G216" s="5"/>
      <c r="H216" s="5"/>
      <c r="I216" s="5"/>
      <c r="J216" s="5">
        <v>0.52962962962962956</v>
      </c>
      <c r="K216" s="5"/>
      <c r="L216" s="5"/>
      <c r="M216" s="5"/>
      <c r="N216" s="5">
        <v>1.3888888888888889E-3</v>
      </c>
      <c r="O216" s="5">
        <f t="shared" si="175"/>
        <v>0.52714120370370365</v>
      </c>
      <c r="P216" s="5"/>
      <c r="Q216" s="5"/>
      <c r="R216" s="5"/>
      <c r="S216" s="5"/>
      <c r="T216" s="5"/>
      <c r="U216" s="5"/>
      <c r="V216" s="5"/>
      <c r="W216">
        <v>3</v>
      </c>
      <c r="AA216">
        <f t="shared" si="176"/>
        <v>1</v>
      </c>
      <c r="AB216" s="6">
        <v>42762.52853009259</v>
      </c>
      <c r="AC216" s="6" t="s">
        <v>2997</v>
      </c>
      <c r="AD216" s="6" t="s">
        <v>2997</v>
      </c>
      <c r="AE216" s="6" t="s">
        <v>2997</v>
      </c>
      <c r="AF216" s="6">
        <v>42762.529629629629</v>
      </c>
      <c r="AG216" s="6" t="s">
        <v>2997</v>
      </c>
      <c r="AH216" s="6" t="s">
        <v>2997</v>
      </c>
      <c r="AI216" s="6" t="s">
        <v>2997</v>
      </c>
      <c r="AJ216">
        <v>1</v>
      </c>
      <c r="AK216" s="5">
        <v>1.0995370370370239E-3</v>
      </c>
      <c r="AL216" s="5" t="s">
        <v>2997</v>
      </c>
      <c r="AM216" s="5" t="s">
        <v>2997</v>
      </c>
      <c r="AN216" s="5" t="s">
        <v>2997</v>
      </c>
      <c r="AO216" s="12">
        <v>1.5833333333333335</v>
      </c>
      <c r="AP216" s="12"/>
      <c r="AQ216" s="12"/>
      <c r="AR216" s="12"/>
      <c r="AS216" t="s">
        <v>3007</v>
      </c>
      <c r="AT216" s="5">
        <v>0.66910879629629638</v>
      </c>
      <c r="AU216" t="e">
        <f>VLOOKUP(C216,#REF!,6,0)</f>
        <v>#REF!</v>
      </c>
      <c r="AV216" s="38">
        <v>0.67152777777777783</v>
      </c>
      <c r="AW216" s="38">
        <v>0.67152777777777783</v>
      </c>
      <c r="AX216" t="s">
        <v>3032</v>
      </c>
      <c r="AY216" s="41" t="e">
        <f t="shared" si="177"/>
        <v>#REF!</v>
      </c>
      <c r="AZ216" s="41">
        <f t="shared" si="178"/>
        <v>0.1429976851851853</v>
      </c>
      <c r="BA216" s="41" t="e">
        <f t="shared" si="179"/>
        <v>#REF!</v>
      </c>
      <c r="BB216" s="42" t="e">
        <f t="shared" si="180"/>
        <v>#REF!</v>
      </c>
      <c r="BC216" s="42">
        <f t="shared" si="180"/>
        <v>205.91666666666666</v>
      </c>
      <c r="BD216" s="43" t="str">
        <f t="shared" si="181"/>
        <v>NA</v>
      </c>
      <c r="BE216" s="5" t="e">
        <f t="shared" si="182"/>
        <v>#REF!</v>
      </c>
      <c r="BF216" s="42" t="e">
        <f t="shared" si="183"/>
        <v>#REF!</v>
      </c>
    </row>
    <row r="217" spans="1:58" x14ac:dyDescent="0.25">
      <c r="A217">
        <v>348</v>
      </c>
      <c r="B217" s="4">
        <v>42762</v>
      </c>
      <c r="C217" t="s">
        <v>84</v>
      </c>
      <c r="D217" s="5" t="e">
        <f>VLOOKUP(C217,#REF!,3,0)</f>
        <v>#REF!</v>
      </c>
      <c r="E217" s="5">
        <v>0.52952546296296299</v>
      </c>
      <c r="F217" s="36">
        <f t="shared" si="147"/>
        <v>12</v>
      </c>
      <c r="G217" s="5"/>
      <c r="H217" s="5"/>
      <c r="I217" s="5"/>
      <c r="J217" s="5">
        <v>0.53054398148148152</v>
      </c>
      <c r="K217" s="5"/>
      <c r="L217" s="5"/>
      <c r="M217" s="5"/>
      <c r="N217" s="5">
        <v>1.3888888888888889E-3</v>
      </c>
      <c r="O217" s="5">
        <f t="shared" si="175"/>
        <v>0.52813657407407411</v>
      </c>
      <c r="P217" s="5"/>
      <c r="Q217" s="5"/>
      <c r="R217" s="5"/>
      <c r="S217" s="5"/>
      <c r="T217" s="5"/>
      <c r="U217" s="5"/>
      <c r="V217" s="5"/>
      <c r="W217">
        <v>2</v>
      </c>
      <c r="AA217">
        <f t="shared" si="176"/>
        <v>1</v>
      </c>
      <c r="AB217" s="6">
        <v>42762.52952546296</v>
      </c>
      <c r="AC217" s="6" t="s">
        <v>2997</v>
      </c>
      <c r="AD217" s="6" t="s">
        <v>2997</v>
      </c>
      <c r="AE217" s="6" t="s">
        <v>2997</v>
      </c>
      <c r="AF217" s="6">
        <v>42762.530543981484</v>
      </c>
      <c r="AG217" s="6" t="s">
        <v>2997</v>
      </c>
      <c r="AH217" s="6" t="s">
        <v>2997</v>
      </c>
      <c r="AI217" s="6" t="s">
        <v>2997</v>
      </c>
      <c r="AJ217">
        <v>1</v>
      </c>
      <c r="AK217" s="5">
        <v>1.0185185185185297E-3</v>
      </c>
      <c r="AL217" s="5" t="s">
        <v>2997</v>
      </c>
      <c r="AM217" s="5" t="s">
        <v>2997</v>
      </c>
      <c r="AN217" s="5" t="s">
        <v>2997</v>
      </c>
      <c r="AO217" s="12">
        <v>1.4666666666666668</v>
      </c>
      <c r="AP217" s="12"/>
      <c r="AQ217" s="12"/>
      <c r="AR217" s="12"/>
      <c r="AS217" t="s">
        <v>3007</v>
      </c>
      <c r="AT217" s="5" t="s">
        <v>3040</v>
      </c>
      <c r="AU217" t="s">
        <v>3040</v>
      </c>
      <c r="AV217" s="38">
        <v>0.60277777777777775</v>
      </c>
      <c r="AW217" s="38">
        <v>0.60277777777777775</v>
      </c>
      <c r="AY217" s="41" t="e">
        <f t="shared" si="177"/>
        <v>#REF!</v>
      </c>
      <c r="AZ217" s="41">
        <f t="shared" si="178"/>
        <v>7.3252314814814756E-2</v>
      </c>
      <c r="BA217" s="41" t="str">
        <f t="shared" si="179"/>
        <v>sin registro</v>
      </c>
      <c r="BB217" s="42" t="e">
        <f t="shared" si="180"/>
        <v>#REF!</v>
      </c>
      <c r="BC217" s="42">
        <f t="shared" si="180"/>
        <v>105.48333333333333</v>
      </c>
      <c r="BD217" s="43" t="str">
        <f t="shared" si="181"/>
        <v>NA</v>
      </c>
      <c r="BE217" s="5" t="e">
        <f t="shared" si="182"/>
        <v>#REF!</v>
      </c>
      <c r="BF217" s="42" t="e">
        <f t="shared" si="183"/>
        <v>#REF!</v>
      </c>
    </row>
    <row r="218" spans="1:58" hidden="1" x14ac:dyDescent="0.25">
      <c r="A218">
        <v>350</v>
      </c>
      <c r="B218" s="4">
        <v>42762</v>
      </c>
      <c r="C218" t="s">
        <v>512</v>
      </c>
      <c r="D218" s="5" t="e">
        <f>VLOOKUP(C218,#REF!,3,0)</f>
        <v>#REF!</v>
      </c>
      <c r="E218" s="5">
        <v>0.53019675925925924</v>
      </c>
      <c r="F218" s="36">
        <f t="shared" si="147"/>
        <v>12</v>
      </c>
      <c r="G218" s="5"/>
      <c r="H218" s="5"/>
      <c r="I218" s="5"/>
      <c r="J218" s="5">
        <v>0.57188657407407406</v>
      </c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>
        <v>4</v>
      </c>
      <c r="AB218" s="6">
        <v>42762.53019675926</v>
      </c>
      <c r="AC218" s="6" t="s">
        <v>2997</v>
      </c>
      <c r="AD218" s="6" t="s">
        <v>2997</v>
      </c>
      <c r="AE218" s="6" t="s">
        <v>2997</v>
      </c>
      <c r="AF218" s="6">
        <v>42762.571886574071</v>
      </c>
      <c r="AG218" s="6" t="s">
        <v>2997</v>
      </c>
      <c r="AH218" s="6" t="s">
        <v>2997</v>
      </c>
      <c r="AI218" s="6" t="s">
        <v>2997</v>
      </c>
      <c r="AJ218">
        <v>1</v>
      </c>
      <c r="AK218" s="5">
        <v>4.1689814814814818E-2</v>
      </c>
      <c r="AL218" s="5" t="s">
        <v>2997</v>
      </c>
      <c r="AM218" s="5" t="s">
        <v>2997</v>
      </c>
      <c r="AN218" s="5" t="s">
        <v>2997</v>
      </c>
      <c r="AO218" s="12">
        <v>60.033333333333331</v>
      </c>
      <c r="AP218" s="12"/>
      <c r="AQ218" s="12"/>
      <c r="AR218" s="12"/>
      <c r="AS218" t="s">
        <v>3007</v>
      </c>
      <c r="AV218" s="5" t="e">
        <f>VLOOKUP(C218,#REF!,4,0)</f>
        <v>#REF!</v>
      </c>
      <c r="AW218" s="5" t="e">
        <f>VLOOKUP(C218,#REF!,6,0)</f>
        <v>#REF!</v>
      </c>
      <c r="AX218" t="s">
        <v>3038</v>
      </c>
    </row>
    <row r="219" spans="1:58" x14ac:dyDescent="0.25">
      <c r="A219">
        <v>351</v>
      </c>
      <c r="B219" s="4">
        <v>42762</v>
      </c>
      <c r="C219" t="s">
        <v>513</v>
      </c>
      <c r="D219" s="5" t="e">
        <f>VLOOKUP(C219,#REF!,3,0)</f>
        <v>#REF!</v>
      </c>
      <c r="E219" s="5">
        <v>0.53039351851851857</v>
      </c>
      <c r="F219" s="36">
        <f t="shared" si="147"/>
        <v>12</v>
      </c>
      <c r="G219" s="5"/>
      <c r="H219" s="5"/>
      <c r="I219" s="5"/>
      <c r="J219" s="5">
        <v>0.53145833333333337</v>
      </c>
      <c r="K219" s="5"/>
      <c r="L219" s="5"/>
      <c r="M219" s="5"/>
      <c r="N219" s="5">
        <v>1.3888888888888889E-3</v>
      </c>
      <c r="O219" s="5">
        <f>E219-N219</f>
        <v>0.52900462962962969</v>
      </c>
      <c r="P219" s="5"/>
      <c r="Q219" s="5"/>
      <c r="R219" s="5"/>
      <c r="S219" s="5"/>
      <c r="T219" s="5"/>
      <c r="U219" s="5"/>
      <c r="V219" s="5"/>
      <c r="W219">
        <v>4</v>
      </c>
      <c r="AA219">
        <f t="shared" ref="AA219" si="184">COUNT(J219:M219)</f>
        <v>1</v>
      </c>
      <c r="AB219" s="6">
        <v>42762.530393518522</v>
      </c>
      <c r="AC219" s="6" t="s">
        <v>2997</v>
      </c>
      <c r="AD219" s="6" t="s">
        <v>2997</v>
      </c>
      <c r="AE219" s="6" t="s">
        <v>2997</v>
      </c>
      <c r="AF219" s="6">
        <v>42762.531458333331</v>
      </c>
      <c r="AG219" s="6" t="s">
        <v>2997</v>
      </c>
      <c r="AH219" s="6" t="s">
        <v>2997</v>
      </c>
      <c r="AI219" s="6" t="s">
        <v>2997</v>
      </c>
      <c r="AJ219">
        <v>1</v>
      </c>
      <c r="AK219" s="5">
        <v>1.0648148148147962E-3</v>
      </c>
      <c r="AL219" s="5" t="s">
        <v>2997</v>
      </c>
      <c r="AM219" s="5" t="s">
        <v>2997</v>
      </c>
      <c r="AN219" s="5" t="s">
        <v>2997</v>
      </c>
      <c r="AO219" s="12">
        <v>1.5333333333333332</v>
      </c>
      <c r="AP219" s="12"/>
      <c r="AQ219" s="12"/>
      <c r="AR219" s="12"/>
      <c r="AS219" t="s">
        <v>3007</v>
      </c>
      <c r="AT219" s="5" t="e">
        <f>VLOOKUP(C219,#REF!,3,0)</f>
        <v>#REF!</v>
      </c>
      <c r="AU219" t="e">
        <f>VLOOKUP(C219,#REF!,6,0)</f>
        <v>#REF!</v>
      </c>
      <c r="AV219" s="5" t="e">
        <f>VLOOKUP(C219,#REF!,4,0)</f>
        <v>#REF!</v>
      </c>
      <c r="AW219" s="5" t="e">
        <f>VLOOKUP(C219,#REF!,6,0)</f>
        <v>#REF!</v>
      </c>
      <c r="AY219" s="41" t="e">
        <f>AW219-D219</f>
        <v>#REF!</v>
      </c>
      <c r="AZ219" s="41" t="e">
        <f>AW219-IF(AA219=1,E219,IF(AA219=2,G219,IF(AA219=3,H219,IF(AA219=4,I219))))</f>
        <v>#REF!</v>
      </c>
      <c r="BA219" s="41" t="e">
        <f>+IF(AU219=1,AV219-AT219,IF(AU219=0,"Salida sin llamada","sin registro"))</f>
        <v>#REF!</v>
      </c>
      <c r="BB219" s="42" t="e">
        <f>HOUR(AY219)*60+MINUTE(AY219)+SECOND(AY219)/60</f>
        <v>#REF!</v>
      </c>
      <c r="BC219" s="42" t="e">
        <f>HOUR(AZ219)*60+MINUTE(AZ219)+SECOND(AZ219)/60</f>
        <v>#REF!</v>
      </c>
      <c r="BD219" s="43" t="str">
        <f>IFERROR(HOUR(BA219)*60+MINUTE(BA219)+SECOND(BA219)/60,"NA")</f>
        <v>NA</v>
      </c>
      <c r="BE219" s="5" t="e">
        <f>E219-D219</f>
        <v>#REF!</v>
      </c>
      <c r="BF219" s="42" t="e">
        <f>HOUR(BE219)*60+MINUTE(BE219)+SECOND(BE219)/60</f>
        <v>#REF!</v>
      </c>
    </row>
    <row r="220" spans="1:58" hidden="1" x14ac:dyDescent="0.25">
      <c r="A220">
        <v>352</v>
      </c>
      <c r="B220" s="4">
        <v>42762</v>
      </c>
      <c r="C220" t="s">
        <v>303</v>
      </c>
      <c r="D220" s="5" t="e">
        <f>VLOOKUP(C220,#REF!,3,0)</f>
        <v>#REF!</v>
      </c>
      <c r="E220" s="5">
        <v>0.53049768518518514</v>
      </c>
      <c r="F220" s="36">
        <f t="shared" si="147"/>
        <v>12</v>
      </c>
      <c r="G220" s="5"/>
      <c r="H220" s="5"/>
      <c r="I220" s="5"/>
      <c r="J220" s="5">
        <v>0.53055555555555556</v>
      </c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>
        <v>3</v>
      </c>
      <c r="AB220" s="6">
        <v>42762.530497685184</v>
      </c>
      <c r="AC220" s="6" t="s">
        <v>2997</v>
      </c>
      <c r="AD220" s="6" t="s">
        <v>2997</v>
      </c>
      <c r="AE220" s="6" t="s">
        <v>2997</v>
      </c>
      <c r="AF220" s="6">
        <v>42762.530555555553</v>
      </c>
      <c r="AG220" s="6" t="s">
        <v>2997</v>
      </c>
      <c r="AH220" s="6" t="s">
        <v>2997</v>
      </c>
      <c r="AI220" s="6" t="s">
        <v>2997</v>
      </c>
      <c r="AJ220">
        <v>1</v>
      </c>
      <c r="AK220" s="5">
        <v>5.7870370370416424E-5</v>
      </c>
      <c r="AL220" s="5" t="s">
        <v>2997</v>
      </c>
      <c r="AM220" s="5" t="s">
        <v>2997</v>
      </c>
      <c r="AN220" s="5" t="s">
        <v>2997</v>
      </c>
      <c r="AO220" s="12">
        <v>8.3333333333333329E-2</v>
      </c>
      <c r="AP220" s="12"/>
      <c r="AQ220" s="12"/>
      <c r="AR220" s="12"/>
      <c r="AS220" t="s">
        <v>3007</v>
      </c>
      <c r="AV220" s="5" t="e">
        <f>VLOOKUP(C220,#REF!,4,0)</f>
        <v>#REF!</v>
      </c>
      <c r="AW220" s="5" t="e">
        <f>VLOOKUP(C220,#REF!,6,0)</f>
        <v>#REF!</v>
      </c>
      <c r="AX220" t="s">
        <v>3038</v>
      </c>
    </row>
    <row r="221" spans="1:58" x14ac:dyDescent="0.25">
      <c r="A221">
        <v>353</v>
      </c>
      <c r="B221" s="4">
        <v>42762</v>
      </c>
      <c r="C221" t="s">
        <v>304</v>
      </c>
      <c r="D221" s="5" t="e">
        <f>VLOOKUP(C221,#REF!,3,0)</f>
        <v>#REF!</v>
      </c>
      <c r="E221" s="5">
        <v>0.5307291666666667</v>
      </c>
      <c r="F221" s="36">
        <f t="shared" si="147"/>
        <v>12</v>
      </c>
      <c r="G221" s="5"/>
      <c r="H221" s="5"/>
      <c r="I221" s="5"/>
      <c r="J221" s="5">
        <v>0.53136574074074072</v>
      </c>
      <c r="K221" s="5"/>
      <c r="L221" s="5"/>
      <c r="M221" s="5"/>
      <c r="N221" s="5">
        <v>1.3888888888888889E-3</v>
      </c>
      <c r="O221" s="5">
        <f t="shared" ref="O221:O225" si="185">E221-N221</f>
        <v>0.52934027777777781</v>
      </c>
      <c r="P221" s="5"/>
      <c r="Q221" s="5"/>
      <c r="R221" s="5"/>
      <c r="S221" s="5"/>
      <c r="T221" s="5"/>
      <c r="U221" s="5"/>
      <c r="V221" s="5"/>
      <c r="W221">
        <v>3</v>
      </c>
      <c r="AA221">
        <f t="shared" ref="AA221:AA225" si="186">COUNT(J221:M221)</f>
        <v>1</v>
      </c>
      <c r="AB221" s="6">
        <v>42762.530729166669</v>
      </c>
      <c r="AC221" s="6" t="s">
        <v>2997</v>
      </c>
      <c r="AD221" s="6" t="s">
        <v>2997</v>
      </c>
      <c r="AE221" s="6" t="s">
        <v>2997</v>
      </c>
      <c r="AF221" s="6">
        <v>42762.531365740739</v>
      </c>
      <c r="AG221" s="6" t="s">
        <v>2997</v>
      </c>
      <c r="AH221" s="6" t="s">
        <v>2997</v>
      </c>
      <c r="AI221" s="6" t="s">
        <v>2997</v>
      </c>
      <c r="AJ221">
        <v>1</v>
      </c>
      <c r="AK221" s="5">
        <v>6.3657407407402555E-4</v>
      </c>
      <c r="AL221" s="5" t="s">
        <v>2997</v>
      </c>
      <c r="AM221" s="5" t="s">
        <v>2997</v>
      </c>
      <c r="AN221" s="5" t="s">
        <v>2997</v>
      </c>
      <c r="AO221" s="12">
        <v>0.91666666666666663</v>
      </c>
      <c r="AP221" s="12"/>
      <c r="AQ221" s="12"/>
      <c r="AR221" s="12"/>
      <c r="AS221" t="s">
        <v>3007</v>
      </c>
      <c r="AT221" s="5" t="s">
        <v>3040</v>
      </c>
      <c r="AU221" t="s">
        <v>3040</v>
      </c>
      <c r="AV221" s="38">
        <v>0.625</v>
      </c>
      <c r="AW221" s="38">
        <v>0.625</v>
      </c>
      <c r="AY221" s="41" t="e">
        <f t="shared" ref="AY221:AY225" si="187">AW221-D221</f>
        <v>#REF!</v>
      </c>
      <c r="AZ221" s="41">
        <f t="shared" ref="AZ221:AZ225" si="188">AW221-IF(AA221=1,E221,IF(AA221=2,G221,IF(AA221=3,H221,IF(AA221=4,I221))))</f>
        <v>9.4270833333333304E-2</v>
      </c>
      <c r="BA221" s="41" t="str">
        <f t="shared" ref="BA221:BA225" si="189">+IF(AU221=1,AV221-AT221,IF(AU221=0,"Salida sin llamada","sin registro"))</f>
        <v>sin registro</v>
      </c>
      <c r="BB221" s="42" t="e">
        <f t="shared" ref="BB221:BC225" si="190">HOUR(AY221)*60+MINUTE(AY221)+SECOND(AY221)/60</f>
        <v>#REF!</v>
      </c>
      <c r="BC221" s="42">
        <f t="shared" si="190"/>
        <v>135.75</v>
      </c>
      <c r="BD221" s="43" t="str">
        <f t="shared" ref="BD221:BD225" si="191">IFERROR(HOUR(BA221)*60+MINUTE(BA221)+SECOND(BA221)/60,"NA")</f>
        <v>NA</v>
      </c>
      <c r="BE221" s="5" t="e">
        <f t="shared" ref="BE221:BE225" si="192">E221-D221</f>
        <v>#REF!</v>
      </c>
      <c r="BF221" s="42" t="e">
        <f t="shared" ref="BF221:BF225" si="193">HOUR(BE221)*60+MINUTE(BE221)+SECOND(BE221)/60</f>
        <v>#REF!</v>
      </c>
    </row>
    <row r="222" spans="1:58" x14ac:dyDescent="0.25">
      <c r="A222">
        <v>354</v>
      </c>
      <c r="B222" s="4">
        <v>42762</v>
      </c>
      <c r="C222" t="s">
        <v>85</v>
      </c>
      <c r="D222" s="5" t="e">
        <f>VLOOKUP(C222,#REF!,3,0)</f>
        <v>#REF!</v>
      </c>
      <c r="E222" s="5">
        <v>0.53084490740740742</v>
      </c>
      <c r="F222" s="36">
        <f t="shared" si="147"/>
        <v>12</v>
      </c>
      <c r="G222" s="5"/>
      <c r="H222" s="5"/>
      <c r="I222" s="5"/>
      <c r="J222" s="5">
        <v>0.5320138888888889</v>
      </c>
      <c r="K222" s="5"/>
      <c r="L222" s="5"/>
      <c r="M222" s="5"/>
      <c r="N222" s="5">
        <v>1.3888888888888889E-3</v>
      </c>
      <c r="O222" s="5">
        <f t="shared" si="185"/>
        <v>0.52945601851851853</v>
      </c>
      <c r="P222" s="5"/>
      <c r="Q222" s="5"/>
      <c r="R222" s="5"/>
      <c r="S222" s="5"/>
      <c r="T222" s="5"/>
      <c r="U222" s="5"/>
      <c r="V222" s="5"/>
      <c r="W222">
        <v>2</v>
      </c>
      <c r="AA222">
        <f t="shared" si="186"/>
        <v>1</v>
      </c>
      <c r="AB222" s="6">
        <v>42762.530844907407</v>
      </c>
      <c r="AC222" s="6" t="s">
        <v>2997</v>
      </c>
      <c r="AD222" s="6" t="s">
        <v>2997</v>
      </c>
      <c r="AE222" s="6" t="s">
        <v>2997</v>
      </c>
      <c r="AF222" s="6">
        <v>42762.532013888886</v>
      </c>
      <c r="AG222" s="6" t="s">
        <v>2997</v>
      </c>
      <c r="AH222" s="6" t="s">
        <v>2997</v>
      </c>
      <c r="AI222" s="6" t="s">
        <v>2997</v>
      </c>
      <c r="AJ222">
        <v>1</v>
      </c>
      <c r="AK222" s="5">
        <v>1.1689814814814792E-3</v>
      </c>
      <c r="AL222" s="5" t="s">
        <v>2997</v>
      </c>
      <c r="AM222" s="5" t="s">
        <v>2997</v>
      </c>
      <c r="AN222" s="5" t="s">
        <v>2997</v>
      </c>
      <c r="AO222" s="12">
        <v>1.6833333333333333</v>
      </c>
      <c r="AP222" s="12"/>
      <c r="AQ222" s="12"/>
      <c r="AR222" s="12"/>
      <c r="AS222" t="s">
        <v>3007</v>
      </c>
      <c r="AT222" s="5" t="s">
        <v>3040</v>
      </c>
      <c r="AU222" t="s">
        <v>3040</v>
      </c>
      <c r="AV222" s="38">
        <v>0.62777777777777777</v>
      </c>
      <c r="AW222" s="38">
        <v>0.62777777777777777</v>
      </c>
      <c r="AY222" s="41" t="e">
        <f t="shared" si="187"/>
        <v>#REF!</v>
      </c>
      <c r="AZ222" s="41">
        <f t="shared" si="188"/>
        <v>9.693287037037035E-2</v>
      </c>
      <c r="BA222" s="41" t="str">
        <f t="shared" si="189"/>
        <v>sin registro</v>
      </c>
      <c r="BB222" s="42" t="e">
        <f t="shared" si="190"/>
        <v>#REF!</v>
      </c>
      <c r="BC222" s="42">
        <f t="shared" si="190"/>
        <v>139.58333333333334</v>
      </c>
      <c r="BD222" s="43" t="str">
        <f t="shared" si="191"/>
        <v>NA</v>
      </c>
      <c r="BE222" s="5" t="e">
        <f t="shared" si="192"/>
        <v>#REF!</v>
      </c>
      <c r="BF222" s="42" t="e">
        <f t="shared" si="193"/>
        <v>#REF!</v>
      </c>
    </row>
    <row r="223" spans="1:58" x14ac:dyDescent="0.25">
      <c r="A223">
        <v>355</v>
      </c>
      <c r="B223" s="4">
        <v>42762</v>
      </c>
      <c r="C223" t="s">
        <v>514</v>
      </c>
      <c r="D223" s="5" t="e">
        <f>VLOOKUP(C223,#REF!,3,0)</f>
        <v>#REF!</v>
      </c>
      <c r="E223" s="5">
        <v>0.53174768518518511</v>
      </c>
      <c r="F223" s="36">
        <f t="shared" si="147"/>
        <v>12</v>
      </c>
      <c r="G223" s="5"/>
      <c r="H223" s="5"/>
      <c r="I223" s="5"/>
      <c r="J223" s="5">
        <v>0.53263888888888888</v>
      </c>
      <c r="K223" s="5"/>
      <c r="L223" s="5"/>
      <c r="M223" s="5"/>
      <c r="N223" s="5">
        <v>1.3888888888888889E-3</v>
      </c>
      <c r="O223" s="5">
        <f t="shared" si="185"/>
        <v>0.53035879629629623</v>
      </c>
      <c r="P223" s="5"/>
      <c r="Q223" s="5"/>
      <c r="R223" s="5"/>
      <c r="S223" s="5"/>
      <c r="T223" s="5"/>
      <c r="U223" s="5"/>
      <c r="V223" s="5"/>
      <c r="W223">
        <v>4</v>
      </c>
      <c r="AA223">
        <f t="shared" si="186"/>
        <v>1</v>
      </c>
      <c r="AB223" s="6">
        <v>42762.531747685185</v>
      </c>
      <c r="AC223" s="6" t="s">
        <v>2997</v>
      </c>
      <c r="AD223" s="6" t="s">
        <v>2997</v>
      </c>
      <c r="AE223" s="6" t="s">
        <v>2997</v>
      </c>
      <c r="AF223" s="6">
        <v>42762.532638888886</v>
      </c>
      <c r="AG223" s="6" t="s">
        <v>2997</v>
      </c>
      <c r="AH223" s="6" t="s">
        <v>2997</v>
      </c>
      <c r="AI223" s="6" t="s">
        <v>2997</v>
      </c>
      <c r="AJ223">
        <v>1</v>
      </c>
      <c r="AK223" s="5">
        <v>8.91203703703769E-4</v>
      </c>
      <c r="AL223" s="5" t="s">
        <v>2997</v>
      </c>
      <c r="AM223" s="5" t="s">
        <v>2997</v>
      </c>
      <c r="AN223" s="5" t="s">
        <v>2997</v>
      </c>
      <c r="AO223" s="12">
        <v>1.2833333333333332</v>
      </c>
      <c r="AP223" s="12"/>
      <c r="AQ223" s="12"/>
      <c r="AR223" s="12"/>
      <c r="AS223" t="s">
        <v>3007</v>
      </c>
      <c r="AT223" s="5" t="s">
        <v>3040</v>
      </c>
      <c r="AU223" t="s">
        <v>3040</v>
      </c>
      <c r="AV223" s="38">
        <v>0.62430555555555556</v>
      </c>
      <c r="AW223" s="38">
        <v>0.62430555555555556</v>
      </c>
      <c r="AY223" s="41" t="e">
        <f t="shared" si="187"/>
        <v>#REF!</v>
      </c>
      <c r="AZ223" s="41">
        <f t="shared" si="188"/>
        <v>9.2557870370370443E-2</v>
      </c>
      <c r="BA223" s="41" t="str">
        <f t="shared" si="189"/>
        <v>sin registro</v>
      </c>
      <c r="BB223" s="42" t="e">
        <f t="shared" si="190"/>
        <v>#REF!</v>
      </c>
      <c r="BC223" s="42">
        <f t="shared" si="190"/>
        <v>133.28333333333333</v>
      </c>
      <c r="BD223" s="43" t="str">
        <f t="shared" si="191"/>
        <v>NA</v>
      </c>
      <c r="BE223" s="5" t="e">
        <f t="shared" si="192"/>
        <v>#REF!</v>
      </c>
      <c r="BF223" s="42" t="e">
        <f t="shared" si="193"/>
        <v>#REF!</v>
      </c>
    </row>
    <row r="224" spans="1:58" x14ac:dyDescent="0.25">
      <c r="A224">
        <v>356</v>
      </c>
      <c r="B224" s="4">
        <v>42762</v>
      </c>
      <c r="C224" t="s">
        <v>305</v>
      </c>
      <c r="D224" s="5" t="e">
        <f>VLOOKUP(C224,#REF!,3,0)</f>
        <v>#REF!</v>
      </c>
      <c r="E224" s="5">
        <v>0.5317708333333333</v>
      </c>
      <c r="F224" s="36">
        <f t="shared" si="147"/>
        <v>12</v>
      </c>
      <c r="G224" s="5"/>
      <c r="H224" s="5"/>
      <c r="I224" s="5"/>
      <c r="J224" s="5">
        <v>0.53234953703703702</v>
      </c>
      <c r="K224" s="5"/>
      <c r="L224" s="5"/>
      <c r="M224" s="5"/>
      <c r="N224" s="5">
        <v>1.3888888888888889E-3</v>
      </c>
      <c r="O224" s="5">
        <f t="shared" si="185"/>
        <v>0.53038194444444442</v>
      </c>
      <c r="P224" s="5"/>
      <c r="Q224" s="5"/>
      <c r="R224" s="5"/>
      <c r="S224" s="5"/>
      <c r="T224" s="5"/>
      <c r="U224" s="5"/>
      <c r="V224" s="5"/>
      <c r="W224">
        <v>3</v>
      </c>
      <c r="AA224">
        <f t="shared" si="186"/>
        <v>1</v>
      </c>
      <c r="AB224" s="6">
        <v>42762.531770833331</v>
      </c>
      <c r="AC224" s="6" t="s">
        <v>2997</v>
      </c>
      <c r="AD224" s="6" t="s">
        <v>2997</v>
      </c>
      <c r="AE224" s="6" t="s">
        <v>2997</v>
      </c>
      <c r="AF224" s="6">
        <v>42762.532349537039</v>
      </c>
      <c r="AG224" s="6" t="s">
        <v>2997</v>
      </c>
      <c r="AH224" s="6" t="s">
        <v>2997</v>
      </c>
      <c r="AI224" s="6" t="s">
        <v>2997</v>
      </c>
      <c r="AJ224">
        <v>1</v>
      </c>
      <c r="AK224" s="5">
        <v>5.7870370370372015E-4</v>
      </c>
      <c r="AL224" s="5" t="s">
        <v>2997</v>
      </c>
      <c r="AM224" s="5" t="s">
        <v>2997</v>
      </c>
      <c r="AN224" s="5" t="s">
        <v>2997</v>
      </c>
      <c r="AO224" s="12">
        <v>0.83333333333333337</v>
      </c>
      <c r="AP224" s="12"/>
      <c r="AQ224" s="12"/>
      <c r="AR224" s="12"/>
      <c r="AS224" t="s">
        <v>3007</v>
      </c>
      <c r="AT224" s="5" t="s">
        <v>3040</v>
      </c>
      <c r="AU224" t="s">
        <v>3040</v>
      </c>
      <c r="AV224" s="38">
        <v>0.61944444444444446</v>
      </c>
      <c r="AW224" s="38">
        <v>0.61944444444444446</v>
      </c>
      <c r="AY224" s="41" t="e">
        <f t="shared" si="187"/>
        <v>#REF!</v>
      </c>
      <c r="AZ224" s="41">
        <f t="shared" si="188"/>
        <v>8.767361111111116E-2</v>
      </c>
      <c r="BA224" s="41" t="str">
        <f t="shared" si="189"/>
        <v>sin registro</v>
      </c>
      <c r="BB224" s="42" t="e">
        <f t="shared" si="190"/>
        <v>#REF!</v>
      </c>
      <c r="BC224" s="42">
        <f t="shared" si="190"/>
        <v>126.25</v>
      </c>
      <c r="BD224" s="43" t="str">
        <f t="shared" si="191"/>
        <v>NA</v>
      </c>
      <c r="BE224" s="5" t="e">
        <f t="shared" si="192"/>
        <v>#REF!</v>
      </c>
      <c r="BF224" s="42" t="e">
        <f t="shared" si="193"/>
        <v>#REF!</v>
      </c>
    </row>
    <row r="225" spans="1:58" x14ac:dyDescent="0.25">
      <c r="A225">
        <v>358</v>
      </c>
      <c r="B225" s="4">
        <v>42762</v>
      </c>
      <c r="C225" t="s">
        <v>515</v>
      </c>
      <c r="D225" s="5" t="e">
        <f>VLOOKUP(C225,#REF!,3,0)</f>
        <v>#REF!</v>
      </c>
      <c r="E225" s="5">
        <v>0.53407407407407403</v>
      </c>
      <c r="F225" s="36">
        <f t="shared" si="147"/>
        <v>12</v>
      </c>
      <c r="G225" s="5"/>
      <c r="H225" s="5"/>
      <c r="I225" s="5"/>
      <c r="J225" s="5">
        <v>0.53511574074074075</v>
      </c>
      <c r="K225" s="5"/>
      <c r="L225" s="5"/>
      <c r="M225" s="5"/>
      <c r="N225" s="5">
        <v>1.3888888888888889E-3</v>
      </c>
      <c r="O225" s="5">
        <f t="shared" si="185"/>
        <v>0.53268518518518515</v>
      </c>
      <c r="P225" s="5"/>
      <c r="Q225" s="5"/>
      <c r="R225" s="5"/>
      <c r="S225" s="5"/>
      <c r="T225" s="5"/>
      <c r="U225" s="5"/>
      <c r="V225" s="5"/>
      <c r="W225">
        <v>4</v>
      </c>
      <c r="AA225">
        <f t="shared" si="186"/>
        <v>1</v>
      </c>
      <c r="AB225" s="6">
        <v>42762.534074074072</v>
      </c>
      <c r="AC225" s="6" t="s">
        <v>2997</v>
      </c>
      <c r="AD225" s="6" t="s">
        <v>2997</v>
      </c>
      <c r="AE225" s="6" t="s">
        <v>2997</v>
      </c>
      <c r="AF225" s="6">
        <v>42762.535115740742</v>
      </c>
      <c r="AG225" s="6" t="s">
        <v>2997</v>
      </c>
      <c r="AH225" s="6" t="s">
        <v>2997</v>
      </c>
      <c r="AI225" s="6" t="s">
        <v>2997</v>
      </c>
      <c r="AJ225">
        <v>1</v>
      </c>
      <c r="AK225" s="5">
        <v>1.0416666666667185E-3</v>
      </c>
      <c r="AL225" s="5" t="s">
        <v>2997</v>
      </c>
      <c r="AM225" s="5" t="s">
        <v>2997</v>
      </c>
      <c r="AN225" s="5" t="s">
        <v>2997</v>
      </c>
      <c r="AO225" s="12">
        <v>1.5</v>
      </c>
      <c r="AP225" s="12"/>
      <c r="AQ225" s="12"/>
      <c r="AR225" s="12"/>
      <c r="AS225" t="s">
        <v>3007</v>
      </c>
      <c r="AT225" s="5" t="e">
        <f>VLOOKUP(C225,#REF!,3,0)</f>
        <v>#REF!</v>
      </c>
      <c r="AU225" t="e">
        <f>VLOOKUP(C225,#REF!,6,0)</f>
        <v>#REF!</v>
      </c>
      <c r="AV225" s="38">
        <v>0.59305555555555556</v>
      </c>
      <c r="AW225" s="38">
        <v>0.59305555555555556</v>
      </c>
      <c r="AY225" s="41" t="e">
        <f t="shared" si="187"/>
        <v>#REF!</v>
      </c>
      <c r="AZ225" s="41">
        <f t="shared" si="188"/>
        <v>5.8981481481481524E-2</v>
      </c>
      <c r="BA225" s="41" t="e">
        <f t="shared" si="189"/>
        <v>#REF!</v>
      </c>
      <c r="BB225" s="42" t="e">
        <f t="shared" si="190"/>
        <v>#REF!</v>
      </c>
      <c r="BC225" s="42">
        <f t="shared" si="190"/>
        <v>84.933333333333337</v>
      </c>
      <c r="BD225" s="43" t="str">
        <f t="shared" si="191"/>
        <v>NA</v>
      </c>
      <c r="BE225" s="5" t="e">
        <f t="shared" si="192"/>
        <v>#REF!</v>
      </c>
      <c r="BF225" s="42" t="e">
        <f t="shared" si="193"/>
        <v>#REF!</v>
      </c>
    </row>
    <row r="226" spans="1:58" hidden="1" x14ac:dyDescent="0.25">
      <c r="A226">
        <v>359</v>
      </c>
      <c r="B226" s="4">
        <v>42762</v>
      </c>
      <c r="C226" t="s">
        <v>307</v>
      </c>
      <c r="D226" s="5" t="e">
        <f>VLOOKUP(C226,#REF!,3,0)</f>
        <v>#REF!</v>
      </c>
      <c r="E226" s="5">
        <v>0.53412037037037041</v>
      </c>
      <c r="F226" s="36">
        <f t="shared" si="147"/>
        <v>12</v>
      </c>
      <c r="G226" s="5"/>
      <c r="H226" s="5"/>
      <c r="I226" s="5"/>
      <c r="J226" s="5">
        <v>0.53422453703703698</v>
      </c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>
        <v>3</v>
      </c>
      <c r="AB226" s="6">
        <v>42762.534120370372</v>
      </c>
      <c r="AC226" s="6" t="s">
        <v>2997</v>
      </c>
      <c r="AD226" s="6" t="s">
        <v>2997</v>
      </c>
      <c r="AE226" s="6" t="s">
        <v>2997</v>
      </c>
      <c r="AF226" s="6">
        <v>42762.534224537034</v>
      </c>
      <c r="AG226" s="6" t="s">
        <v>2997</v>
      </c>
      <c r="AH226" s="6" t="s">
        <v>2997</v>
      </c>
      <c r="AI226" s="6" t="s">
        <v>2997</v>
      </c>
      <c r="AJ226">
        <v>1</v>
      </c>
      <c r="AK226" s="5">
        <v>1.0416666666657193E-4</v>
      </c>
      <c r="AL226" s="5" t="s">
        <v>2997</v>
      </c>
      <c r="AM226" s="5" t="s">
        <v>2997</v>
      </c>
      <c r="AN226" s="5" t="s">
        <v>2997</v>
      </c>
      <c r="AO226" s="12">
        <v>0.15</v>
      </c>
      <c r="AP226" s="12"/>
      <c r="AQ226" s="12"/>
      <c r="AR226" s="12"/>
      <c r="AS226" t="s">
        <v>3007</v>
      </c>
      <c r="AV226" s="5" t="e">
        <f>VLOOKUP(C226,#REF!,4,0)</f>
        <v>#REF!</v>
      </c>
      <c r="AW226" s="5" t="e">
        <f>VLOOKUP(C226,#REF!,6,0)</f>
        <v>#REF!</v>
      </c>
      <c r="AX226" t="s">
        <v>3038</v>
      </c>
    </row>
    <row r="227" spans="1:58" x14ac:dyDescent="0.25">
      <c r="A227">
        <v>360</v>
      </c>
      <c r="B227" s="4">
        <v>42762</v>
      </c>
      <c r="C227" t="s">
        <v>516</v>
      </c>
      <c r="D227" s="5" t="e">
        <f>VLOOKUP(C227,#REF!,3,0)</f>
        <v>#REF!</v>
      </c>
      <c r="E227" s="5">
        <v>0.5354282407407408</v>
      </c>
      <c r="F227" s="36">
        <f t="shared" si="147"/>
        <v>12</v>
      </c>
      <c r="G227" s="5"/>
      <c r="H227" s="5"/>
      <c r="I227" s="5"/>
      <c r="J227" s="5">
        <v>0.53600694444444441</v>
      </c>
      <c r="K227" s="5"/>
      <c r="L227" s="5"/>
      <c r="M227" s="5"/>
      <c r="N227" s="5">
        <v>1.3888888888888889E-3</v>
      </c>
      <c r="O227" s="5">
        <f>E227-N227</f>
        <v>0.53403935185185192</v>
      </c>
      <c r="P227" s="5"/>
      <c r="Q227" s="5"/>
      <c r="R227" s="5"/>
      <c r="S227" s="5"/>
      <c r="T227" s="5"/>
      <c r="U227" s="5"/>
      <c r="V227" s="5"/>
      <c r="W227">
        <v>4</v>
      </c>
      <c r="AA227">
        <f t="shared" ref="AA227" si="194">COUNT(J227:M227)</f>
        <v>1</v>
      </c>
      <c r="AB227" s="6">
        <v>42762.535428240742</v>
      </c>
      <c r="AC227" s="6" t="s">
        <v>2997</v>
      </c>
      <c r="AD227" s="6" t="s">
        <v>2997</v>
      </c>
      <c r="AE227" s="6" t="s">
        <v>2997</v>
      </c>
      <c r="AF227" s="6">
        <v>42762.536006944443</v>
      </c>
      <c r="AG227" s="6" t="s">
        <v>2997</v>
      </c>
      <c r="AH227" s="6" t="s">
        <v>2997</v>
      </c>
      <c r="AI227" s="6" t="s">
        <v>2997</v>
      </c>
      <c r="AJ227">
        <v>1</v>
      </c>
      <c r="AK227" s="5">
        <v>5.7870370370360913E-4</v>
      </c>
      <c r="AL227" s="5" t="s">
        <v>2997</v>
      </c>
      <c r="AM227" s="5" t="s">
        <v>2997</v>
      </c>
      <c r="AN227" s="5" t="s">
        <v>2997</v>
      </c>
      <c r="AO227" s="12">
        <v>0.83333333333333337</v>
      </c>
      <c r="AP227" s="12"/>
      <c r="AQ227" s="12"/>
      <c r="AR227" s="12"/>
      <c r="AS227" t="s">
        <v>3007</v>
      </c>
      <c r="AT227" s="5" t="e">
        <f>VLOOKUP(C227,#REF!,3,0)</f>
        <v>#REF!</v>
      </c>
      <c r="AU227" t="e">
        <f>VLOOKUP(C227,#REF!,6,0)</f>
        <v>#REF!</v>
      </c>
      <c r="AV227" s="5" t="e">
        <f>VLOOKUP(C227,#REF!,4,0)</f>
        <v>#REF!</v>
      </c>
      <c r="AW227" s="5" t="e">
        <f>VLOOKUP(C227,#REF!,6,0)</f>
        <v>#REF!</v>
      </c>
      <c r="AY227" s="41" t="e">
        <f>AW227-D227</f>
        <v>#REF!</v>
      </c>
      <c r="AZ227" s="41" t="e">
        <f>AW227-IF(AA227=1,E227,IF(AA227=2,G227,IF(AA227=3,H227,IF(AA227=4,I227))))</f>
        <v>#REF!</v>
      </c>
      <c r="BA227" s="41" t="e">
        <f>+IF(AU227=1,AV227-AT227,IF(AU227=0,"Salida sin llamada","sin registro"))</f>
        <v>#REF!</v>
      </c>
      <c r="BB227" s="42" t="e">
        <f>HOUR(AY227)*60+MINUTE(AY227)+SECOND(AY227)/60</f>
        <v>#REF!</v>
      </c>
      <c r="BC227" s="42" t="e">
        <f>HOUR(AZ227)*60+MINUTE(AZ227)+SECOND(AZ227)/60</f>
        <v>#REF!</v>
      </c>
      <c r="BD227" s="43" t="str">
        <f>IFERROR(HOUR(BA227)*60+MINUTE(BA227)+SECOND(BA227)/60,"NA")</f>
        <v>NA</v>
      </c>
      <c r="BE227" s="5" t="e">
        <f>E227-D227</f>
        <v>#REF!</v>
      </c>
      <c r="BF227" s="42" t="e">
        <f>HOUR(BE227)*60+MINUTE(BE227)+SECOND(BE227)/60</f>
        <v>#REF!</v>
      </c>
    </row>
    <row r="228" spans="1:58" hidden="1" x14ac:dyDescent="0.25">
      <c r="A228">
        <v>361</v>
      </c>
      <c r="B228" s="4">
        <v>42762</v>
      </c>
      <c r="C228" t="s">
        <v>309</v>
      </c>
      <c r="D228" s="5" t="e">
        <f>VLOOKUP(C228,#REF!,3,0)</f>
        <v>#REF!</v>
      </c>
      <c r="E228" s="5">
        <v>0.5357291666666667</v>
      </c>
      <c r="F228" s="36">
        <f t="shared" si="147"/>
        <v>12</v>
      </c>
      <c r="G228" s="5"/>
      <c r="H228" s="5"/>
      <c r="I228" s="5"/>
      <c r="J228" s="5">
        <v>0.53619212962962959</v>
      </c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>
        <v>3</v>
      </c>
      <c r="AB228" s="6">
        <v>42762.535729166666</v>
      </c>
      <c r="AC228" s="6" t="s">
        <v>2997</v>
      </c>
      <c r="AD228" s="6" t="s">
        <v>2997</v>
      </c>
      <c r="AE228" s="6" t="s">
        <v>2997</v>
      </c>
      <c r="AF228" s="6">
        <v>42762.536192129628</v>
      </c>
      <c r="AG228" s="6" t="s">
        <v>2997</v>
      </c>
      <c r="AH228" s="6" t="s">
        <v>2997</v>
      </c>
      <c r="AI228" s="6" t="s">
        <v>2997</v>
      </c>
      <c r="AJ228">
        <v>1</v>
      </c>
      <c r="AK228" s="5">
        <v>4.629629629628873E-4</v>
      </c>
      <c r="AL228" s="5" t="s">
        <v>2997</v>
      </c>
      <c r="AM228" s="5" t="s">
        <v>2997</v>
      </c>
      <c r="AN228" s="5" t="s">
        <v>2997</v>
      </c>
      <c r="AO228" s="12">
        <v>0.66666666666666663</v>
      </c>
      <c r="AP228" s="12"/>
      <c r="AQ228" s="12"/>
      <c r="AR228" s="12"/>
      <c r="AS228" t="s">
        <v>3007</v>
      </c>
      <c r="AV228" s="5" t="e">
        <f>VLOOKUP(C228,#REF!,4,0)</f>
        <v>#REF!</v>
      </c>
      <c r="AW228" s="5" t="e">
        <f>VLOOKUP(C228,#REF!,6,0)</f>
        <v>#REF!</v>
      </c>
    </row>
    <row r="229" spans="1:58" hidden="1" x14ac:dyDescent="0.25">
      <c r="A229">
        <v>362</v>
      </c>
      <c r="B229" s="4">
        <v>42762</v>
      </c>
      <c r="C229" t="s">
        <v>186</v>
      </c>
      <c r="D229" s="5">
        <v>0.53541666666666665</v>
      </c>
      <c r="E229" s="5">
        <v>0.53638888888888892</v>
      </c>
      <c r="F229" s="36">
        <f t="shared" si="147"/>
        <v>12</v>
      </c>
      <c r="G229" s="5">
        <v>0.61495370370370372</v>
      </c>
      <c r="H229" s="5"/>
      <c r="I229" s="5"/>
      <c r="J229" s="5">
        <v>0.53699074074074071</v>
      </c>
      <c r="K229" s="5">
        <v>0.61570601851851847</v>
      </c>
      <c r="L229" s="5"/>
      <c r="M229" s="5"/>
      <c r="N229" s="5">
        <v>1.3888888888888889E-3</v>
      </c>
      <c r="O229" s="5">
        <f t="shared" ref="O229:O242" si="195">E229-N229</f>
        <v>0.53500000000000003</v>
      </c>
      <c r="P229" s="5"/>
      <c r="Q229" s="5"/>
      <c r="R229" s="5"/>
      <c r="S229" s="5"/>
      <c r="T229" s="5"/>
      <c r="U229" s="5"/>
      <c r="V229" s="5"/>
      <c r="W229">
        <v>4</v>
      </c>
      <c r="X229">
        <v>3</v>
      </c>
      <c r="AA229">
        <f t="shared" ref="AA229:AA242" si="196">COUNT(J229:M229)</f>
        <v>2</v>
      </c>
      <c r="AB229" s="6">
        <v>42762.53638888889</v>
      </c>
      <c r="AC229" s="6">
        <v>42762.614953703705</v>
      </c>
      <c r="AD229" s="6" t="s">
        <v>2997</v>
      </c>
      <c r="AE229" s="6" t="s">
        <v>2997</v>
      </c>
      <c r="AF229" s="6">
        <v>42762.536990740744</v>
      </c>
      <c r="AG229" s="6">
        <v>42762.615706018521</v>
      </c>
      <c r="AH229" s="6" t="s">
        <v>2997</v>
      </c>
      <c r="AI229" s="6" t="s">
        <v>2997</v>
      </c>
      <c r="AJ229">
        <v>2</v>
      </c>
      <c r="AK229" s="5">
        <v>6.018518518517979E-4</v>
      </c>
      <c r="AL229" s="5">
        <v>7.5231481481474738E-4</v>
      </c>
      <c r="AM229" s="5" t="s">
        <v>2997</v>
      </c>
      <c r="AN229" s="5" t="s">
        <v>2997</v>
      </c>
      <c r="AO229" s="12">
        <v>0.8666666666666667</v>
      </c>
      <c r="AP229" s="12">
        <v>1.0833333333333333</v>
      </c>
      <c r="AQ229" s="12"/>
      <c r="AR229" s="12"/>
      <c r="AS229" t="s">
        <v>3007</v>
      </c>
      <c r="AT229" s="5" t="s">
        <v>3040</v>
      </c>
      <c r="AU229" t="s">
        <v>3040</v>
      </c>
      <c r="AV229" s="5">
        <v>0.55763888888888891</v>
      </c>
      <c r="AW229" s="5">
        <v>0.55763888888888891</v>
      </c>
      <c r="AY229" s="41">
        <f t="shared" ref="AY229:AY242" si="197">AW229-D229</f>
        <v>2.2222222222222254E-2</v>
      </c>
      <c r="AZ229" s="41">
        <f t="shared" ref="AZ229:AZ242" si="198">AW229-IF(AA229=1,E229,IF(AA229=2,G229,IF(AA229=3,H229,IF(AA229=4,I229))))</f>
        <v>-5.7314814814814818E-2</v>
      </c>
      <c r="BA229" s="41" t="str">
        <f t="shared" ref="BA229:BA242" si="199">+IF(AU229=1,AV229-AT229,IF(AU229=0,"Salida sin llamada","sin registro"))</f>
        <v>sin registro</v>
      </c>
    </row>
    <row r="230" spans="1:58" x14ac:dyDescent="0.25">
      <c r="A230">
        <v>363</v>
      </c>
      <c r="B230" s="4">
        <v>42762</v>
      </c>
      <c r="C230" t="s">
        <v>310</v>
      </c>
      <c r="D230" s="5" t="e">
        <f>VLOOKUP(C230,#REF!,3,0)</f>
        <v>#REF!</v>
      </c>
      <c r="E230" s="5">
        <v>0.53706018518518517</v>
      </c>
      <c r="F230" s="36">
        <f t="shared" si="147"/>
        <v>12</v>
      </c>
      <c r="G230" s="5"/>
      <c r="H230" s="5"/>
      <c r="I230" s="5"/>
      <c r="J230" s="5">
        <v>0.53781250000000003</v>
      </c>
      <c r="K230" s="5"/>
      <c r="L230" s="5"/>
      <c r="M230" s="5"/>
      <c r="N230" s="5">
        <v>1.3888888888888889E-3</v>
      </c>
      <c r="O230" s="5">
        <f t="shared" si="195"/>
        <v>0.53567129629629628</v>
      </c>
      <c r="P230" s="5"/>
      <c r="Q230" s="5"/>
      <c r="R230" s="5"/>
      <c r="S230" s="5"/>
      <c r="T230" s="5"/>
      <c r="U230" s="5"/>
      <c r="V230" s="5"/>
      <c r="W230">
        <v>3</v>
      </c>
      <c r="AA230">
        <f t="shared" si="196"/>
        <v>1</v>
      </c>
      <c r="AB230" s="6">
        <v>42762.537060185183</v>
      </c>
      <c r="AC230" s="6" t="s">
        <v>2997</v>
      </c>
      <c r="AD230" s="6" t="s">
        <v>2997</v>
      </c>
      <c r="AE230" s="6" t="s">
        <v>2997</v>
      </c>
      <c r="AF230" s="6">
        <v>42762.537812499999</v>
      </c>
      <c r="AG230" s="6" t="s">
        <v>2997</v>
      </c>
      <c r="AH230" s="6" t="s">
        <v>2997</v>
      </c>
      <c r="AI230" s="6" t="s">
        <v>2997</v>
      </c>
      <c r="AJ230">
        <v>1</v>
      </c>
      <c r="AK230" s="5">
        <v>7.523148148148584E-4</v>
      </c>
      <c r="AL230" s="5" t="s">
        <v>2997</v>
      </c>
      <c r="AM230" s="5" t="s">
        <v>2997</v>
      </c>
      <c r="AN230" s="5" t="s">
        <v>2997</v>
      </c>
      <c r="AO230" s="12">
        <v>1.0833333333333333</v>
      </c>
      <c r="AP230" s="12"/>
      <c r="AQ230" s="12"/>
      <c r="AR230" s="12"/>
      <c r="AS230" t="s">
        <v>3007</v>
      </c>
      <c r="AT230" s="5" t="s">
        <v>3040</v>
      </c>
      <c r="AU230" t="s">
        <v>3040</v>
      </c>
      <c r="AV230" s="5" t="e">
        <f>VLOOKUP(C230,#REF!,4,0)</f>
        <v>#REF!</v>
      </c>
      <c r="AW230" s="5" t="e">
        <f>VLOOKUP(C230,#REF!,6,0)</f>
        <v>#REF!</v>
      </c>
      <c r="AY230" s="41" t="e">
        <f t="shared" si="197"/>
        <v>#REF!</v>
      </c>
      <c r="AZ230" s="41" t="e">
        <f t="shared" si="198"/>
        <v>#REF!</v>
      </c>
      <c r="BA230" s="41" t="str">
        <f t="shared" si="199"/>
        <v>sin registro</v>
      </c>
      <c r="BB230" s="42" t="e">
        <f t="shared" ref="BB230:BC242" si="200">HOUR(AY230)*60+MINUTE(AY230)+SECOND(AY230)/60</f>
        <v>#REF!</v>
      </c>
      <c r="BC230" s="42" t="e">
        <f t="shared" si="200"/>
        <v>#REF!</v>
      </c>
      <c r="BD230" s="43" t="str">
        <f t="shared" ref="BD230:BD242" si="201">IFERROR(HOUR(BA230)*60+MINUTE(BA230)+SECOND(BA230)/60,"NA")</f>
        <v>NA</v>
      </c>
      <c r="BE230" s="5" t="e">
        <f t="shared" ref="BE230:BE242" si="202">E230-D230</f>
        <v>#REF!</v>
      </c>
      <c r="BF230" s="42" t="e">
        <f t="shared" ref="BF230:BF242" si="203">HOUR(BE230)*60+MINUTE(BE230)+SECOND(BE230)/60</f>
        <v>#REF!</v>
      </c>
    </row>
    <row r="231" spans="1:58" x14ac:dyDescent="0.25">
      <c r="A231">
        <v>365</v>
      </c>
      <c r="B231" s="4">
        <v>42762</v>
      </c>
      <c r="C231" t="s">
        <v>311</v>
      </c>
      <c r="D231" s="5" t="e">
        <f>VLOOKUP(C231,#REF!,3,0)</f>
        <v>#REF!</v>
      </c>
      <c r="E231" s="5">
        <v>0.53978009259259252</v>
      </c>
      <c r="F231" s="36">
        <f t="shared" si="147"/>
        <v>12</v>
      </c>
      <c r="G231" s="5"/>
      <c r="H231" s="5"/>
      <c r="I231" s="5"/>
      <c r="J231" s="5">
        <v>0.53995370370370377</v>
      </c>
      <c r="K231" s="5"/>
      <c r="L231" s="5"/>
      <c r="M231" s="5"/>
      <c r="N231" s="5">
        <v>1.3888888888888889E-3</v>
      </c>
      <c r="O231" s="5">
        <f t="shared" si="195"/>
        <v>0.53839120370370364</v>
      </c>
      <c r="P231" s="5"/>
      <c r="Q231" s="5"/>
      <c r="R231" s="5"/>
      <c r="S231" s="5"/>
      <c r="T231" s="5"/>
      <c r="U231" s="5"/>
      <c r="V231" s="5"/>
      <c r="W231">
        <v>3</v>
      </c>
      <c r="AA231">
        <f t="shared" si="196"/>
        <v>1</v>
      </c>
      <c r="AB231" s="6">
        <v>42762.539780092593</v>
      </c>
      <c r="AC231" s="6" t="s">
        <v>2997</v>
      </c>
      <c r="AD231" s="6" t="s">
        <v>2997</v>
      </c>
      <c r="AE231" s="6" t="s">
        <v>2997</v>
      </c>
      <c r="AF231" s="6">
        <v>42762.539953703701</v>
      </c>
      <c r="AG231" s="6" t="s">
        <v>2997</v>
      </c>
      <c r="AH231" s="6" t="s">
        <v>2997</v>
      </c>
      <c r="AI231" s="6" t="s">
        <v>2997</v>
      </c>
      <c r="AJ231">
        <v>1</v>
      </c>
      <c r="AK231" s="5">
        <v>1.7361111111124927E-4</v>
      </c>
      <c r="AL231" s="5" t="s">
        <v>2997</v>
      </c>
      <c r="AM231" s="5" t="s">
        <v>2997</v>
      </c>
      <c r="AN231" s="5" t="s">
        <v>2997</v>
      </c>
      <c r="AO231" s="12">
        <v>0.25</v>
      </c>
      <c r="AP231" s="12"/>
      <c r="AQ231" s="12"/>
      <c r="AR231" s="12"/>
      <c r="AS231" t="s">
        <v>3007</v>
      </c>
      <c r="AT231" s="5" t="s">
        <v>3040</v>
      </c>
      <c r="AU231" s="5" t="s">
        <v>3040</v>
      </c>
      <c r="AV231" s="38">
        <v>0.7270833333333333</v>
      </c>
      <c r="AW231" s="38">
        <v>0.7270833333333333</v>
      </c>
      <c r="AX231" t="s">
        <v>3032</v>
      </c>
      <c r="AY231" s="41" t="e">
        <f t="shared" si="197"/>
        <v>#REF!</v>
      </c>
      <c r="AZ231" s="41">
        <f t="shared" si="198"/>
        <v>0.18730324074074078</v>
      </c>
      <c r="BA231" s="41" t="str">
        <f t="shared" si="199"/>
        <v>sin registro</v>
      </c>
      <c r="BB231" s="42" t="e">
        <f t="shared" si="200"/>
        <v>#REF!</v>
      </c>
      <c r="BC231" s="42">
        <f t="shared" si="200"/>
        <v>269.71666666666664</v>
      </c>
      <c r="BD231" s="43" t="str">
        <f t="shared" si="201"/>
        <v>NA</v>
      </c>
      <c r="BE231" s="5" t="e">
        <f t="shared" si="202"/>
        <v>#REF!</v>
      </c>
      <c r="BF231" s="42" t="e">
        <f t="shared" si="203"/>
        <v>#REF!</v>
      </c>
    </row>
    <row r="232" spans="1:58" x14ac:dyDescent="0.25">
      <c r="A232">
        <v>366</v>
      </c>
      <c r="B232" s="4">
        <v>42762</v>
      </c>
      <c r="C232" t="s">
        <v>518</v>
      </c>
      <c r="D232" s="5" t="e">
        <f>VLOOKUP(C232,#REF!,3,0)</f>
        <v>#REF!</v>
      </c>
      <c r="E232" s="5">
        <v>0.53998842592592589</v>
      </c>
      <c r="F232" s="36">
        <f t="shared" si="147"/>
        <v>12</v>
      </c>
      <c r="G232" s="5"/>
      <c r="H232" s="5"/>
      <c r="I232" s="5"/>
      <c r="J232" s="5">
        <v>0.54142361111111115</v>
      </c>
      <c r="K232" s="5"/>
      <c r="L232" s="5"/>
      <c r="M232" s="5"/>
      <c r="N232" s="5">
        <v>1.3888888888888889E-3</v>
      </c>
      <c r="O232" s="5">
        <f t="shared" si="195"/>
        <v>0.538599537037037</v>
      </c>
      <c r="P232" s="5"/>
      <c r="Q232" s="5"/>
      <c r="R232" s="5"/>
      <c r="S232" s="5"/>
      <c r="T232" s="5"/>
      <c r="U232" s="5"/>
      <c r="V232" s="5"/>
      <c r="W232">
        <v>4</v>
      </c>
      <c r="AA232">
        <f t="shared" si="196"/>
        <v>1</v>
      </c>
      <c r="AB232" s="6">
        <v>42762.539988425924</v>
      </c>
      <c r="AC232" s="6" t="s">
        <v>2997</v>
      </c>
      <c r="AD232" s="6" t="s">
        <v>2997</v>
      </c>
      <c r="AE232" s="6" t="s">
        <v>2997</v>
      </c>
      <c r="AF232" s="6">
        <v>42762.54142361111</v>
      </c>
      <c r="AG232" s="6" t="s">
        <v>2997</v>
      </c>
      <c r="AH232" s="6" t="s">
        <v>2997</v>
      </c>
      <c r="AI232" s="6" t="s">
        <v>2997</v>
      </c>
      <c r="AJ232">
        <v>1</v>
      </c>
      <c r="AK232" s="5">
        <v>1.4351851851852615E-3</v>
      </c>
      <c r="AL232" s="5" t="s">
        <v>2997</v>
      </c>
      <c r="AM232" s="5" t="s">
        <v>2997</v>
      </c>
      <c r="AN232" s="5" t="s">
        <v>2997</v>
      </c>
      <c r="AO232" s="12">
        <v>2.0666666666666669</v>
      </c>
      <c r="AP232" s="12"/>
      <c r="AQ232" s="12"/>
      <c r="AR232" s="12"/>
      <c r="AS232" t="s">
        <v>3007</v>
      </c>
      <c r="AT232" s="5" t="s">
        <v>3040</v>
      </c>
      <c r="AU232" s="5" t="s">
        <v>3040</v>
      </c>
      <c r="AV232" s="38">
        <v>0.6118055555555556</v>
      </c>
      <c r="AW232" s="38">
        <v>0.6118055555555556</v>
      </c>
      <c r="AY232" s="41" t="e">
        <f t="shared" si="197"/>
        <v>#REF!</v>
      </c>
      <c r="AZ232" s="41">
        <f t="shared" si="198"/>
        <v>7.1817129629629717E-2</v>
      </c>
      <c r="BA232" s="41" t="str">
        <f t="shared" si="199"/>
        <v>sin registro</v>
      </c>
      <c r="BB232" s="42" t="e">
        <f t="shared" si="200"/>
        <v>#REF!</v>
      </c>
      <c r="BC232" s="42">
        <f t="shared" si="200"/>
        <v>103.41666666666667</v>
      </c>
      <c r="BD232" s="43" t="str">
        <f t="shared" si="201"/>
        <v>NA</v>
      </c>
      <c r="BE232" s="5" t="e">
        <f t="shared" si="202"/>
        <v>#REF!</v>
      </c>
      <c r="BF232" s="42" t="e">
        <f t="shared" si="203"/>
        <v>#REF!</v>
      </c>
    </row>
    <row r="233" spans="1:58" x14ac:dyDescent="0.25">
      <c r="A233">
        <v>367</v>
      </c>
      <c r="B233" s="4">
        <v>42762</v>
      </c>
      <c r="C233" t="s">
        <v>87</v>
      </c>
      <c r="D233" s="5" t="e">
        <f>VLOOKUP(C233,#REF!,3,0)</f>
        <v>#REF!</v>
      </c>
      <c r="E233" s="5">
        <v>0.54011574074074076</v>
      </c>
      <c r="F233" s="36">
        <f t="shared" si="147"/>
        <v>12</v>
      </c>
      <c r="G233" s="5"/>
      <c r="H233" s="5"/>
      <c r="I233" s="5"/>
      <c r="J233" s="5">
        <v>0.54032407407407412</v>
      </c>
      <c r="K233" s="5"/>
      <c r="L233" s="5"/>
      <c r="M233" s="5"/>
      <c r="N233" s="5">
        <v>1.3888888888888889E-3</v>
      </c>
      <c r="O233" s="5">
        <f t="shared" si="195"/>
        <v>0.53872685185185187</v>
      </c>
      <c r="P233" s="5"/>
      <c r="Q233" s="5"/>
      <c r="R233" s="5"/>
      <c r="S233" s="5"/>
      <c r="T233" s="5"/>
      <c r="U233" s="5"/>
      <c r="V233" s="5"/>
      <c r="W233">
        <v>2</v>
      </c>
      <c r="AA233">
        <f t="shared" si="196"/>
        <v>1</v>
      </c>
      <c r="AB233" s="6">
        <v>42762.54011574074</v>
      </c>
      <c r="AC233" s="6" t="s">
        <v>2997</v>
      </c>
      <c r="AD233" s="6" t="s">
        <v>2997</v>
      </c>
      <c r="AE233" s="6" t="s">
        <v>2997</v>
      </c>
      <c r="AF233" s="6">
        <v>42762.540324074071</v>
      </c>
      <c r="AG233" s="6" t="s">
        <v>2997</v>
      </c>
      <c r="AH233" s="6" t="s">
        <v>2997</v>
      </c>
      <c r="AI233" s="6" t="s">
        <v>2997</v>
      </c>
      <c r="AJ233">
        <v>1</v>
      </c>
      <c r="AK233" s="5">
        <v>2.083333333333659E-4</v>
      </c>
      <c r="AL233" s="5" t="s">
        <v>2997</v>
      </c>
      <c r="AM233" s="5" t="s">
        <v>2997</v>
      </c>
      <c r="AN233" s="5" t="s">
        <v>2997</v>
      </c>
      <c r="AO233" s="12">
        <v>0.3</v>
      </c>
      <c r="AP233" s="12"/>
      <c r="AQ233" s="12"/>
      <c r="AR233" s="12"/>
      <c r="AS233" t="s">
        <v>3007</v>
      </c>
      <c r="AT233" s="5" t="s">
        <v>3040</v>
      </c>
      <c r="AU233" s="5" t="s">
        <v>3040</v>
      </c>
      <c r="AV233" s="5" t="e">
        <f>VLOOKUP(C233,#REF!,4,0)</f>
        <v>#REF!</v>
      </c>
      <c r="AW233" s="5" t="e">
        <f>VLOOKUP(C233,#REF!,6,0)</f>
        <v>#REF!</v>
      </c>
      <c r="AY233" s="41" t="e">
        <f t="shared" si="197"/>
        <v>#REF!</v>
      </c>
      <c r="AZ233" s="41" t="e">
        <f t="shared" si="198"/>
        <v>#REF!</v>
      </c>
      <c r="BA233" s="41" t="str">
        <f t="shared" si="199"/>
        <v>sin registro</v>
      </c>
      <c r="BB233" s="42" t="e">
        <f t="shared" si="200"/>
        <v>#REF!</v>
      </c>
      <c r="BC233" s="42" t="e">
        <f t="shared" si="200"/>
        <v>#REF!</v>
      </c>
      <c r="BD233" s="43" t="str">
        <f t="shared" si="201"/>
        <v>NA</v>
      </c>
      <c r="BE233" s="5" t="e">
        <f t="shared" si="202"/>
        <v>#REF!</v>
      </c>
      <c r="BF233" s="42" t="e">
        <f t="shared" si="203"/>
        <v>#REF!</v>
      </c>
    </row>
    <row r="234" spans="1:58" x14ac:dyDescent="0.25">
      <c r="A234">
        <v>368</v>
      </c>
      <c r="B234" s="4">
        <v>42762</v>
      </c>
      <c r="C234" t="s">
        <v>88</v>
      </c>
      <c r="D234" s="5" t="e">
        <f>VLOOKUP(C234,#REF!,3,0)</f>
        <v>#REF!</v>
      </c>
      <c r="E234" s="5">
        <v>0.54142361111111115</v>
      </c>
      <c r="F234" s="36">
        <f t="shared" si="147"/>
        <v>12</v>
      </c>
      <c r="G234" s="5"/>
      <c r="H234" s="5"/>
      <c r="I234" s="5"/>
      <c r="J234" s="5">
        <v>0.54256944444444444</v>
      </c>
      <c r="K234" s="5"/>
      <c r="L234" s="5"/>
      <c r="M234" s="5"/>
      <c r="N234" s="5">
        <v>1.3888888888888889E-3</v>
      </c>
      <c r="O234" s="5">
        <f t="shared" si="195"/>
        <v>0.54003472222222226</v>
      </c>
      <c r="P234" s="5"/>
      <c r="Q234" s="5"/>
      <c r="R234" s="5"/>
      <c r="S234" s="5"/>
      <c r="T234" s="5"/>
      <c r="U234" s="5"/>
      <c r="V234" s="5"/>
      <c r="W234">
        <v>2</v>
      </c>
      <c r="AA234">
        <f t="shared" si="196"/>
        <v>1</v>
      </c>
      <c r="AB234" s="6">
        <v>42762.54142361111</v>
      </c>
      <c r="AC234" s="6" t="s">
        <v>2997</v>
      </c>
      <c r="AD234" s="6" t="s">
        <v>2997</v>
      </c>
      <c r="AE234" s="6" t="s">
        <v>2997</v>
      </c>
      <c r="AF234" s="6">
        <v>42762.542569444442</v>
      </c>
      <c r="AG234" s="6" t="s">
        <v>2997</v>
      </c>
      <c r="AH234" s="6" t="s">
        <v>2997</v>
      </c>
      <c r="AI234" s="6" t="s">
        <v>2997</v>
      </c>
      <c r="AJ234">
        <v>1</v>
      </c>
      <c r="AK234" s="5">
        <v>1.1458333333332904E-3</v>
      </c>
      <c r="AL234" s="5" t="s">
        <v>2997</v>
      </c>
      <c r="AM234" s="5" t="s">
        <v>2997</v>
      </c>
      <c r="AN234" s="5" t="s">
        <v>2997</v>
      </c>
      <c r="AO234" s="12">
        <v>1.65</v>
      </c>
      <c r="AP234" s="12"/>
      <c r="AQ234" s="12"/>
      <c r="AR234" s="12"/>
      <c r="AS234" t="s">
        <v>3007</v>
      </c>
      <c r="AT234" s="5" t="e">
        <f>VLOOKUP(C234,#REF!,3,0)</f>
        <v>#REF!</v>
      </c>
      <c r="AU234" t="e">
        <f>VLOOKUP(C234,#REF!,6,0)</f>
        <v>#REF!</v>
      </c>
      <c r="AV234" s="38">
        <v>0.59791666666666665</v>
      </c>
      <c r="AW234" s="38">
        <v>0.59791666666666665</v>
      </c>
      <c r="AY234" s="41" t="e">
        <f t="shared" si="197"/>
        <v>#REF!</v>
      </c>
      <c r="AZ234" s="41">
        <f t="shared" si="198"/>
        <v>5.6493055555555505E-2</v>
      </c>
      <c r="BA234" s="41" t="e">
        <f t="shared" si="199"/>
        <v>#REF!</v>
      </c>
      <c r="BB234" s="42" t="e">
        <f t="shared" si="200"/>
        <v>#REF!</v>
      </c>
      <c r="BC234" s="42">
        <f t="shared" si="200"/>
        <v>81.349999999999994</v>
      </c>
      <c r="BD234" s="43" t="str">
        <f t="shared" si="201"/>
        <v>NA</v>
      </c>
      <c r="BE234" s="5" t="e">
        <f t="shared" si="202"/>
        <v>#REF!</v>
      </c>
      <c r="BF234" s="42" t="e">
        <f t="shared" si="203"/>
        <v>#REF!</v>
      </c>
    </row>
    <row r="235" spans="1:58" x14ac:dyDescent="0.25">
      <c r="A235">
        <v>369</v>
      </c>
      <c r="B235" s="4">
        <v>42762</v>
      </c>
      <c r="C235" t="s">
        <v>519</v>
      </c>
      <c r="D235" s="5" t="e">
        <f>VLOOKUP(C235,#REF!,3,0)</f>
        <v>#REF!</v>
      </c>
      <c r="E235" s="5">
        <v>0.54182870370370373</v>
      </c>
      <c r="F235" s="36">
        <f t="shared" si="147"/>
        <v>13</v>
      </c>
      <c r="G235" s="5"/>
      <c r="H235" s="5"/>
      <c r="I235" s="5"/>
      <c r="J235" s="5">
        <v>0.5433796296296296</v>
      </c>
      <c r="K235" s="5"/>
      <c r="L235" s="5"/>
      <c r="M235" s="5"/>
      <c r="N235" s="5">
        <v>1.3888888888888889E-3</v>
      </c>
      <c r="O235" s="5">
        <f t="shared" si="195"/>
        <v>0.54043981481481485</v>
      </c>
      <c r="P235" s="5"/>
      <c r="Q235" s="5"/>
      <c r="R235" s="5"/>
      <c r="S235" s="5"/>
      <c r="T235" s="5"/>
      <c r="U235" s="5"/>
      <c r="V235" s="5"/>
      <c r="W235">
        <v>4</v>
      </c>
      <c r="AA235">
        <f t="shared" si="196"/>
        <v>1</v>
      </c>
      <c r="AB235" s="6">
        <v>42762.541828703703</v>
      </c>
      <c r="AC235" s="6" t="s">
        <v>2997</v>
      </c>
      <c r="AD235" s="6" t="s">
        <v>2997</v>
      </c>
      <c r="AE235" s="6" t="s">
        <v>2997</v>
      </c>
      <c r="AF235" s="6">
        <v>42762.543379629627</v>
      </c>
      <c r="AG235" s="6" t="s">
        <v>2997</v>
      </c>
      <c r="AH235" s="6" t="s">
        <v>2997</v>
      </c>
      <c r="AI235" s="6" t="s">
        <v>2997</v>
      </c>
      <c r="AJ235">
        <v>1</v>
      </c>
      <c r="AK235" s="5">
        <v>1.5509259259258723E-3</v>
      </c>
      <c r="AL235" s="5" t="s">
        <v>2997</v>
      </c>
      <c r="AM235" s="5" t="s">
        <v>2997</v>
      </c>
      <c r="AN235" s="5" t="s">
        <v>2997</v>
      </c>
      <c r="AO235" s="12">
        <v>2.2333333333333334</v>
      </c>
      <c r="AP235" s="12"/>
      <c r="AQ235" s="12"/>
      <c r="AR235" s="12"/>
      <c r="AS235" t="s">
        <v>3007</v>
      </c>
      <c r="AT235" s="5" t="s">
        <v>3040</v>
      </c>
      <c r="AU235" t="s">
        <v>3040</v>
      </c>
      <c r="AV235" s="38">
        <v>0.61875000000000002</v>
      </c>
      <c r="AW235" s="38">
        <v>0.61875000000000002</v>
      </c>
      <c r="AY235" s="41" t="e">
        <f t="shared" si="197"/>
        <v>#REF!</v>
      </c>
      <c r="AZ235" s="41">
        <f t="shared" si="198"/>
        <v>7.6921296296296293E-2</v>
      </c>
      <c r="BA235" s="41" t="str">
        <f t="shared" si="199"/>
        <v>sin registro</v>
      </c>
      <c r="BB235" s="42" t="e">
        <f t="shared" si="200"/>
        <v>#REF!</v>
      </c>
      <c r="BC235" s="42">
        <f t="shared" si="200"/>
        <v>110.76666666666667</v>
      </c>
      <c r="BD235" s="43" t="str">
        <f t="shared" si="201"/>
        <v>NA</v>
      </c>
      <c r="BE235" s="5" t="e">
        <f t="shared" si="202"/>
        <v>#REF!</v>
      </c>
      <c r="BF235" s="42" t="e">
        <f t="shared" si="203"/>
        <v>#REF!</v>
      </c>
    </row>
    <row r="236" spans="1:58" x14ac:dyDescent="0.25">
      <c r="A236">
        <v>370</v>
      </c>
      <c r="B236" s="4">
        <v>42762</v>
      </c>
      <c r="C236" t="s">
        <v>313</v>
      </c>
      <c r="D236" s="5" t="e">
        <f>VLOOKUP(C236,#REF!,3,0)</f>
        <v>#REF!</v>
      </c>
      <c r="E236" s="5">
        <v>0.54226851851851854</v>
      </c>
      <c r="F236" s="36">
        <f t="shared" si="147"/>
        <v>13</v>
      </c>
      <c r="G236" s="5"/>
      <c r="H236" s="5"/>
      <c r="I236" s="5"/>
      <c r="J236" s="5">
        <v>0.54271990740740739</v>
      </c>
      <c r="K236" s="5"/>
      <c r="L236" s="5"/>
      <c r="M236" s="5"/>
      <c r="N236" s="5">
        <v>1.3888888888888889E-3</v>
      </c>
      <c r="O236" s="5">
        <f t="shared" si="195"/>
        <v>0.54087962962962965</v>
      </c>
      <c r="P236" s="5"/>
      <c r="Q236" s="5"/>
      <c r="R236" s="5"/>
      <c r="S236" s="5"/>
      <c r="T236" s="5"/>
      <c r="U236" s="5"/>
      <c r="V236" s="5"/>
      <c r="W236">
        <v>3</v>
      </c>
      <c r="AA236">
        <f t="shared" si="196"/>
        <v>1</v>
      </c>
      <c r="AB236" s="6">
        <v>42762.542268518519</v>
      </c>
      <c r="AC236" s="6" t="s">
        <v>2997</v>
      </c>
      <c r="AD236" s="6" t="s">
        <v>2997</v>
      </c>
      <c r="AE236" s="6" t="s">
        <v>2997</v>
      </c>
      <c r="AF236" s="6">
        <v>42762.542719907404</v>
      </c>
      <c r="AG236" s="6" t="s">
        <v>2997</v>
      </c>
      <c r="AH236" s="6" t="s">
        <v>2997</v>
      </c>
      <c r="AI236" s="6" t="s">
        <v>2997</v>
      </c>
      <c r="AJ236">
        <v>1</v>
      </c>
      <c r="AK236" s="5">
        <v>4.5138888888884843E-4</v>
      </c>
      <c r="AL236" s="5" t="s">
        <v>2997</v>
      </c>
      <c r="AM236" s="5" t="s">
        <v>2997</v>
      </c>
      <c r="AN236" s="5" t="s">
        <v>2997</v>
      </c>
      <c r="AO236" s="12">
        <v>0.65</v>
      </c>
      <c r="AP236" s="12"/>
      <c r="AQ236" s="12"/>
      <c r="AR236" s="12"/>
      <c r="AS236" t="s">
        <v>3007</v>
      </c>
      <c r="AT236" s="5" t="e">
        <f>VLOOKUP(C236,#REF!,3,0)</f>
        <v>#REF!</v>
      </c>
      <c r="AU236" t="e">
        <f>VLOOKUP(C236,#REF!,6,0)</f>
        <v>#REF!</v>
      </c>
      <c r="AV236" s="5" t="e">
        <f>VLOOKUP(C236,#REF!,4,0)</f>
        <v>#REF!</v>
      </c>
      <c r="AW236" s="5" t="e">
        <f>VLOOKUP(C236,#REF!,6,0)</f>
        <v>#REF!</v>
      </c>
      <c r="AY236" s="41" t="e">
        <f t="shared" si="197"/>
        <v>#REF!</v>
      </c>
      <c r="AZ236" s="41" t="e">
        <f t="shared" si="198"/>
        <v>#REF!</v>
      </c>
      <c r="BA236" s="41" t="e">
        <f t="shared" si="199"/>
        <v>#REF!</v>
      </c>
      <c r="BB236" s="42" t="e">
        <f t="shared" si="200"/>
        <v>#REF!</v>
      </c>
      <c r="BC236" s="42" t="e">
        <f t="shared" si="200"/>
        <v>#REF!</v>
      </c>
      <c r="BD236" s="43" t="str">
        <f t="shared" si="201"/>
        <v>NA</v>
      </c>
      <c r="BE236" s="5" t="e">
        <f t="shared" si="202"/>
        <v>#REF!</v>
      </c>
      <c r="BF236" s="42" t="e">
        <f t="shared" si="203"/>
        <v>#REF!</v>
      </c>
    </row>
    <row r="237" spans="1:58" x14ac:dyDescent="0.25">
      <c r="A237">
        <v>371</v>
      </c>
      <c r="B237" s="4">
        <v>42762</v>
      </c>
      <c r="C237" t="s">
        <v>89</v>
      </c>
      <c r="D237" s="5" t="e">
        <f>VLOOKUP(C237,#REF!,3,0)</f>
        <v>#REF!</v>
      </c>
      <c r="E237" s="5">
        <v>0.54276620370370365</v>
      </c>
      <c r="F237" s="36">
        <f t="shared" si="147"/>
        <v>13</v>
      </c>
      <c r="G237" s="5"/>
      <c r="H237" s="5"/>
      <c r="I237" s="5"/>
      <c r="J237" s="5">
        <v>0.54402777777777778</v>
      </c>
      <c r="K237" s="5"/>
      <c r="L237" s="5"/>
      <c r="M237" s="5"/>
      <c r="N237" s="5">
        <v>1.3888888888888889E-3</v>
      </c>
      <c r="O237" s="5">
        <f t="shared" si="195"/>
        <v>0.54137731481481477</v>
      </c>
      <c r="P237" s="5"/>
      <c r="Q237" s="5"/>
      <c r="R237" s="5"/>
      <c r="S237" s="5"/>
      <c r="T237" s="5"/>
      <c r="U237" s="5"/>
      <c r="V237" s="5"/>
      <c r="W237">
        <v>2</v>
      </c>
      <c r="AA237">
        <f t="shared" si="196"/>
        <v>1</v>
      </c>
      <c r="AB237" s="6">
        <v>42762.542766203704</v>
      </c>
      <c r="AC237" s="6" t="s">
        <v>2997</v>
      </c>
      <c r="AD237" s="6" t="s">
        <v>2997</v>
      </c>
      <c r="AE237" s="6" t="s">
        <v>2997</v>
      </c>
      <c r="AF237" s="6">
        <v>42762.544027777774</v>
      </c>
      <c r="AG237" s="6" t="s">
        <v>2997</v>
      </c>
      <c r="AH237" s="6" t="s">
        <v>2997</v>
      </c>
      <c r="AI237" s="6" t="s">
        <v>2997</v>
      </c>
      <c r="AJ237">
        <v>1</v>
      </c>
      <c r="AK237" s="5">
        <v>1.2615740740741233E-3</v>
      </c>
      <c r="AL237" s="5" t="s">
        <v>2997</v>
      </c>
      <c r="AM237" s="5" t="s">
        <v>2997</v>
      </c>
      <c r="AN237" s="5" t="s">
        <v>2997</v>
      </c>
      <c r="AO237" s="12">
        <v>1.8166666666666667</v>
      </c>
      <c r="AP237" s="12"/>
      <c r="AQ237" s="12"/>
      <c r="AR237" s="12"/>
      <c r="AS237" t="s">
        <v>3007</v>
      </c>
      <c r="AT237" s="5" t="e">
        <f>VLOOKUP(C237,#REF!,3,0)</f>
        <v>#REF!</v>
      </c>
      <c r="AU237" t="e">
        <f>VLOOKUP(C237,#REF!,6,0)</f>
        <v>#REF!</v>
      </c>
      <c r="AV237" s="38">
        <v>0.60138888888888886</v>
      </c>
      <c r="AW237" s="38">
        <v>0.60138888888888886</v>
      </c>
      <c r="AY237" s="41" t="e">
        <f t="shared" si="197"/>
        <v>#REF!</v>
      </c>
      <c r="AZ237" s="41">
        <f t="shared" si="198"/>
        <v>5.8622685185185208E-2</v>
      </c>
      <c r="BA237" s="41" t="e">
        <f t="shared" si="199"/>
        <v>#REF!</v>
      </c>
      <c r="BB237" s="42" t="e">
        <f t="shared" si="200"/>
        <v>#REF!</v>
      </c>
      <c r="BC237" s="42">
        <f t="shared" si="200"/>
        <v>84.416666666666671</v>
      </c>
      <c r="BD237" s="43" t="str">
        <f t="shared" si="201"/>
        <v>NA</v>
      </c>
      <c r="BE237" s="5" t="e">
        <f t="shared" si="202"/>
        <v>#REF!</v>
      </c>
      <c r="BF237" s="42" t="e">
        <f t="shared" si="203"/>
        <v>#REF!</v>
      </c>
    </row>
    <row r="238" spans="1:58" x14ac:dyDescent="0.25">
      <c r="A238">
        <v>372</v>
      </c>
      <c r="B238" s="4">
        <v>42762</v>
      </c>
      <c r="C238" t="s">
        <v>314</v>
      </c>
      <c r="D238" s="5" t="e">
        <f>VLOOKUP(C238,#REF!,3,0)</f>
        <v>#REF!</v>
      </c>
      <c r="E238" s="5">
        <v>0.54342592592592587</v>
      </c>
      <c r="F238" s="36">
        <f t="shared" si="147"/>
        <v>13</v>
      </c>
      <c r="G238" s="5"/>
      <c r="H238" s="5"/>
      <c r="I238" s="5"/>
      <c r="J238" s="5">
        <v>0.54491898148148155</v>
      </c>
      <c r="K238" s="5"/>
      <c r="L238" s="5"/>
      <c r="M238" s="5"/>
      <c r="N238" s="5">
        <v>1.3888888888888889E-3</v>
      </c>
      <c r="O238" s="5">
        <f t="shared" si="195"/>
        <v>0.54203703703703698</v>
      </c>
      <c r="P238" s="5"/>
      <c r="Q238" s="5"/>
      <c r="R238" s="5"/>
      <c r="S238" s="5"/>
      <c r="T238" s="5"/>
      <c r="U238" s="5"/>
      <c r="V238" s="5"/>
      <c r="W238">
        <v>3</v>
      </c>
      <c r="AA238">
        <f t="shared" si="196"/>
        <v>1</v>
      </c>
      <c r="AB238" s="6">
        <v>42762.543425925927</v>
      </c>
      <c r="AC238" s="6" t="s">
        <v>2997</v>
      </c>
      <c r="AD238" s="6" t="s">
        <v>2997</v>
      </c>
      <c r="AE238" s="6" t="s">
        <v>2997</v>
      </c>
      <c r="AF238" s="6">
        <v>42762.544918981483</v>
      </c>
      <c r="AG238" s="6" t="s">
        <v>2997</v>
      </c>
      <c r="AH238" s="6" t="s">
        <v>2997</v>
      </c>
      <c r="AI238" s="6" t="s">
        <v>2997</v>
      </c>
      <c r="AJ238">
        <v>1</v>
      </c>
      <c r="AK238" s="5">
        <v>1.4930555555556779E-3</v>
      </c>
      <c r="AL238" s="5" t="s">
        <v>2997</v>
      </c>
      <c r="AM238" s="5" t="s">
        <v>2997</v>
      </c>
      <c r="AN238" s="5" t="s">
        <v>2997</v>
      </c>
      <c r="AO238" s="12">
        <v>2.15</v>
      </c>
      <c r="AP238" s="12"/>
      <c r="AQ238" s="12"/>
      <c r="AR238" s="12"/>
      <c r="AS238" t="s">
        <v>3007</v>
      </c>
      <c r="AT238" s="5" t="s">
        <v>3040</v>
      </c>
      <c r="AU238" s="5" t="s">
        <v>3040</v>
      </c>
      <c r="AV238" s="38">
        <v>0.59513888888888888</v>
      </c>
      <c r="AW238" s="38">
        <v>0.59513888888888888</v>
      </c>
      <c r="AY238" s="41" t="e">
        <f t="shared" si="197"/>
        <v>#REF!</v>
      </c>
      <c r="AZ238" s="41">
        <f t="shared" si="198"/>
        <v>5.1712962962963016E-2</v>
      </c>
      <c r="BA238" s="41" t="str">
        <f t="shared" si="199"/>
        <v>sin registro</v>
      </c>
      <c r="BB238" s="42" t="e">
        <f t="shared" si="200"/>
        <v>#REF!</v>
      </c>
      <c r="BC238" s="42">
        <f t="shared" si="200"/>
        <v>74.466666666666669</v>
      </c>
      <c r="BD238" s="43" t="str">
        <f t="shared" si="201"/>
        <v>NA</v>
      </c>
      <c r="BE238" s="5" t="e">
        <f t="shared" si="202"/>
        <v>#REF!</v>
      </c>
      <c r="BF238" s="42" t="e">
        <f t="shared" si="203"/>
        <v>#REF!</v>
      </c>
    </row>
    <row r="239" spans="1:58" x14ac:dyDescent="0.25">
      <c r="A239">
        <v>373</v>
      </c>
      <c r="B239" s="4">
        <v>42762</v>
      </c>
      <c r="C239" t="s">
        <v>520</v>
      </c>
      <c r="D239" s="5" t="e">
        <f>VLOOKUP(C239,#REF!,3,0)</f>
        <v>#REF!</v>
      </c>
      <c r="E239" s="5">
        <v>0.54353009259259266</v>
      </c>
      <c r="F239" s="36">
        <f t="shared" si="147"/>
        <v>13</v>
      </c>
      <c r="G239" s="5"/>
      <c r="H239" s="5"/>
      <c r="I239" s="5"/>
      <c r="J239" s="5">
        <v>0.54445601851851855</v>
      </c>
      <c r="K239" s="5"/>
      <c r="L239" s="5"/>
      <c r="M239" s="5"/>
      <c r="N239" s="5">
        <v>1.3888888888888889E-3</v>
      </c>
      <c r="O239" s="5">
        <f t="shared" si="195"/>
        <v>0.54214120370370378</v>
      </c>
      <c r="P239" s="5"/>
      <c r="Q239" s="5"/>
      <c r="R239" s="5"/>
      <c r="S239" s="5"/>
      <c r="T239" s="5"/>
      <c r="U239" s="5"/>
      <c r="V239" s="5"/>
      <c r="W239">
        <v>4</v>
      </c>
      <c r="AA239">
        <f t="shared" si="196"/>
        <v>1</v>
      </c>
      <c r="AB239" s="6">
        <v>42762.543530092589</v>
      </c>
      <c r="AC239" s="6" t="s">
        <v>2997</v>
      </c>
      <c r="AD239" s="6" t="s">
        <v>2997</v>
      </c>
      <c r="AE239" s="6" t="s">
        <v>2997</v>
      </c>
      <c r="AF239" s="6">
        <v>42762.544456018521</v>
      </c>
      <c r="AG239" s="6" t="s">
        <v>2997</v>
      </c>
      <c r="AH239" s="6" t="s">
        <v>2997</v>
      </c>
      <c r="AI239" s="6" t="s">
        <v>2997</v>
      </c>
      <c r="AJ239">
        <v>1</v>
      </c>
      <c r="AK239" s="5">
        <v>9.2592592592588563E-4</v>
      </c>
      <c r="AL239" s="5" t="s">
        <v>2997</v>
      </c>
      <c r="AM239" s="5" t="s">
        <v>2997</v>
      </c>
      <c r="AN239" s="5" t="s">
        <v>2997</v>
      </c>
      <c r="AO239" s="12">
        <v>1.3333333333333333</v>
      </c>
      <c r="AP239" s="12"/>
      <c r="AQ239" s="12"/>
      <c r="AR239" s="12"/>
      <c r="AS239" t="s">
        <v>3007</v>
      </c>
      <c r="AT239" s="5" t="s">
        <v>3040</v>
      </c>
      <c r="AU239" s="5" t="s">
        <v>3040</v>
      </c>
      <c r="AV239" s="38">
        <v>0.61249999999999993</v>
      </c>
      <c r="AW239" s="38">
        <v>0.61249999999999993</v>
      </c>
      <c r="AY239" s="41" t="e">
        <f t="shared" si="197"/>
        <v>#REF!</v>
      </c>
      <c r="AZ239" s="41">
        <f t="shared" si="198"/>
        <v>6.8969907407407272E-2</v>
      </c>
      <c r="BA239" s="41" t="str">
        <f t="shared" si="199"/>
        <v>sin registro</v>
      </c>
      <c r="BB239" s="42" t="e">
        <f t="shared" si="200"/>
        <v>#REF!</v>
      </c>
      <c r="BC239" s="42">
        <f t="shared" si="200"/>
        <v>99.316666666666663</v>
      </c>
      <c r="BD239" s="43" t="str">
        <f t="shared" si="201"/>
        <v>NA</v>
      </c>
      <c r="BE239" s="5" t="e">
        <f t="shared" si="202"/>
        <v>#REF!</v>
      </c>
      <c r="BF239" s="42" t="e">
        <f t="shared" si="203"/>
        <v>#REF!</v>
      </c>
    </row>
    <row r="240" spans="1:58" x14ac:dyDescent="0.25">
      <c r="A240">
        <v>375</v>
      </c>
      <c r="B240" s="4">
        <v>42762</v>
      </c>
      <c r="C240" t="s">
        <v>521</v>
      </c>
      <c r="D240" s="5" t="e">
        <f>VLOOKUP(C240,#REF!,3,0)</f>
        <v>#REF!</v>
      </c>
      <c r="E240" s="5">
        <v>0.54468749999999999</v>
      </c>
      <c r="F240" s="36">
        <f t="shared" si="147"/>
        <v>13</v>
      </c>
      <c r="G240" s="5">
        <v>0.56730324074074068</v>
      </c>
      <c r="H240" s="5"/>
      <c r="I240" s="5"/>
      <c r="J240" s="5">
        <v>0.54553240740740738</v>
      </c>
      <c r="K240" s="5">
        <v>0.56821759259259264</v>
      </c>
      <c r="L240" s="5"/>
      <c r="M240" s="5"/>
      <c r="N240" s="5">
        <v>1.3888888888888889E-3</v>
      </c>
      <c r="O240" s="5">
        <f t="shared" si="195"/>
        <v>0.54329861111111111</v>
      </c>
      <c r="P240" s="5"/>
      <c r="Q240" s="5"/>
      <c r="R240" s="5"/>
      <c r="S240" s="5"/>
      <c r="T240" s="5"/>
      <c r="U240" s="5"/>
      <c r="V240" s="5"/>
      <c r="W240">
        <v>4</v>
      </c>
      <c r="X240">
        <v>4</v>
      </c>
      <c r="AA240">
        <f t="shared" si="196"/>
        <v>2</v>
      </c>
      <c r="AB240" s="6">
        <v>42762.544687499998</v>
      </c>
      <c r="AC240" s="6">
        <v>42762.567303240743</v>
      </c>
      <c r="AD240" s="6" t="s">
        <v>2997</v>
      </c>
      <c r="AE240" s="6" t="s">
        <v>2997</v>
      </c>
      <c r="AF240" s="6">
        <v>42762.545532407406</v>
      </c>
      <c r="AG240" s="6">
        <v>42762.56821759259</v>
      </c>
      <c r="AH240" s="6" t="s">
        <v>2997</v>
      </c>
      <c r="AI240" s="6" t="s">
        <v>2997</v>
      </c>
      <c r="AJ240">
        <v>2</v>
      </c>
      <c r="AK240" s="5">
        <v>8.4490740740739145E-4</v>
      </c>
      <c r="AL240" s="5">
        <v>9.1435185185195778E-4</v>
      </c>
      <c r="AM240" s="5" t="s">
        <v>2997</v>
      </c>
      <c r="AN240" s="5" t="s">
        <v>2997</v>
      </c>
      <c r="AO240" s="12">
        <v>1.2166666666666668</v>
      </c>
      <c r="AP240" s="12">
        <v>1.3166666666666667</v>
      </c>
      <c r="AQ240" s="12"/>
      <c r="AR240" s="12"/>
      <c r="AS240" t="s">
        <v>3007</v>
      </c>
      <c r="AT240" s="5" t="s">
        <v>3040</v>
      </c>
      <c r="AU240" s="5" t="s">
        <v>3040</v>
      </c>
      <c r="AV240" s="38">
        <v>0.61736111111111114</v>
      </c>
      <c r="AW240" s="38">
        <v>0.61736111111111114</v>
      </c>
      <c r="AY240" s="41" t="e">
        <f t="shared" si="197"/>
        <v>#REF!</v>
      </c>
      <c r="AZ240" s="41">
        <f t="shared" si="198"/>
        <v>5.0057870370370461E-2</v>
      </c>
      <c r="BA240" s="41" t="str">
        <f t="shared" si="199"/>
        <v>sin registro</v>
      </c>
      <c r="BB240" s="42" t="e">
        <f t="shared" si="200"/>
        <v>#REF!</v>
      </c>
      <c r="BC240" s="42">
        <f t="shared" si="200"/>
        <v>72.083333333333329</v>
      </c>
      <c r="BD240" s="43" t="str">
        <f t="shared" si="201"/>
        <v>NA</v>
      </c>
      <c r="BE240" s="5" t="e">
        <f t="shared" si="202"/>
        <v>#REF!</v>
      </c>
      <c r="BF240" s="42" t="e">
        <f t="shared" si="203"/>
        <v>#REF!</v>
      </c>
    </row>
    <row r="241" spans="1:58" x14ac:dyDescent="0.25">
      <c r="A241">
        <v>376</v>
      </c>
      <c r="B241" s="4">
        <v>42762</v>
      </c>
      <c r="C241" t="s">
        <v>315</v>
      </c>
      <c r="D241" s="5" t="e">
        <f>VLOOKUP(C241,#REF!,3,0)</f>
        <v>#REF!</v>
      </c>
      <c r="E241" s="5">
        <v>0.54515046296296299</v>
      </c>
      <c r="F241" s="36">
        <f t="shared" si="147"/>
        <v>13</v>
      </c>
      <c r="G241" s="5"/>
      <c r="H241" s="5"/>
      <c r="I241" s="5"/>
      <c r="J241" s="5">
        <v>0.54585648148148147</v>
      </c>
      <c r="K241" s="5"/>
      <c r="L241" s="5"/>
      <c r="M241" s="5"/>
      <c r="N241" s="5">
        <v>1.3888888888888889E-3</v>
      </c>
      <c r="O241" s="5">
        <f t="shared" si="195"/>
        <v>0.54376157407407411</v>
      </c>
      <c r="P241" s="5"/>
      <c r="Q241" s="5"/>
      <c r="R241" s="5"/>
      <c r="S241" s="5"/>
      <c r="T241" s="5"/>
      <c r="U241" s="5"/>
      <c r="V241" s="5"/>
      <c r="W241">
        <v>3</v>
      </c>
      <c r="AA241">
        <f t="shared" si="196"/>
        <v>1</v>
      </c>
      <c r="AB241" s="6">
        <v>42762.54515046296</v>
      </c>
      <c r="AC241" s="6" t="s">
        <v>2997</v>
      </c>
      <c r="AD241" s="6" t="s">
        <v>2997</v>
      </c>
      <c r="AE241" s="6" t="s">
        <v>2997</v>
      </c>
      <c r="AF241" s="6">
        <v>42762.545856481483</v>
      </c>
      <c r="AG241" s="6" t="s">
        <v>2997</v>
      </c>
      <c r="AH241" s="6" t="s">
        <v>2997</v>
      </c>
      <c r="AI241" s="6" t="s">
        <v>2997</v>
      </c>
      <c r="AJ241">
        <v>1</v>
      </c>
      <c r="AK241" s="5">
        <v>7.0601851851848085E-4</v>
      </c>
      <c r="AL241" s="5" t="s">
        <v>2997</v>
      </c>
      <c r="AM241" s="5" t="s">
        <v>2997</v>
      </c>
      <c r="AN241" s="5" t="s">
        <v>2997</v>
      </c>
      <c r="AO241" s="12">
        <v>1.0166666666666666</v>
      </c>
      <c r="AP241" s="12"/>
      <c r="AQ241" s="12"/>
      <c r="AR241" s="12"/>
      <c r="AS241" t="s">
        <v>3007</v>
      </c>
      <c r="AT241" s="5" t="s">
        <v>3040</v>
      </c>
      <c r="AU241" s="5" t="s">
        <v>3040</v>
      </c>
      <c r="AV241" s="38">
        <v>0.58680555555555558</v>
      </c>
      <c r="AW241" s="38">
        <v>0.58680555555555558</v>
      </c>
      <c r="AY241" s="41" t="e">
        <f t="shared" si="197"/>
        <v>#REF!</v>
      </c>
      <c r="AZ241" s="41">
        <f t="shared" si="198"/>
        <v>4.1655092592592591E-2</v>
      </c>
      <c r="BA241" s="41" t="str">
        <f t="shared" si="199"/>
        <v>sin registro</v>
      </c>
      <c r="BB241" s="42" t="e">
        <f t="shared" si="200"/>
        <v>#REF!</v>
      </c>
      <c r="BC241" s="42">
        <f t="shared" si="200"/>
        <v>59.983333333333334</v>
      </c>
      <c r="BD241" s="43" t="str">
        <f t="shared" si="201"/>
        <v>NA</v>
      </c>
      <c r="BE241" s="5" t="e">
        <f t="shared" si="202"/>
        <v>#REF!</v>
      </c>
      <c r="BF241" s="42" t="e">
        <f t="shared" si="203"/>
        <v>#REF!</v>
      </c>
    </row>
    <row r="242" spans="1:58" x14ac:dyDescent="0.25">
      <c r="A242">
        <v>377</v>
      </c>
      <c r="B242" s="4">
        <v>42762</v>
      </c>
      <c r="C242" t="s">
        <v>91</v>
      </c>
      <c r="D242" s="5" t="e">
        <f>VLOOKUP(C242,#REF!,3,0)</f>
        <v>#REF!</v>
      </c>
      <c r="E242" s="5">
        <v>0.54553240740740738</v>
      </c>
      <c r="F242" s="36">
        <f t="shared" si="147"/>
        <v>13</v>
      </c>
      <c r="G242" s="5"/>
      <c r="H242" s="5"/>
      <c r="I242" s="5"/>
      <c r="J242" s="5">
        <v>0.54643518518518519</v>
      </c>
      <c r="K242" s="5"/>
      <c r="L242" s="5"/>
      <c r="M242" s="5"/>
      <c r="N242" s="5">
        <v>1.3888888888888889E-3</v>
      </c>
      <c r="O242" s="5">
        <f t="shared" si="195"/>
        <v>0.5441435185185185</v>
      </c>
      <c r="P242" s="5"/>
      <c r="Q242" s="5"/>
      <c r="R242" s="5"/>
      <c r="S242" s="5"/>
      <c r="T242" s="5"/>
      <c r="U242" s="5"/>
      <c r="V242" s="5"/>
      <c r="W242">
        <v>2</v>
      </c>
      <c r="AA242">
        <f t="shared" si="196"/>
        <v>1</v>
      </c>
      <c r="AB242" s="6">
        <v>42762.545532407406</v>
      </c>
      <c r="AC242" s="6" t="s">
        <v>2997</v>
      </c>
      <c r="AD242" s="6" t="s">
        <v>2997</v>
      </c>
      <c r="AE242" s="6" t="s">
        <v>2997</v>
      </c>
      <c r="AF242" s="6">
        <v>42762.546435185184</v>
      </c>
      <c r="AG242" s="6" t="s">
        <v>2997</v>
      </c>
      <c r="AH242" s="6" t="s">
        <v>2997</v>
      </c>
      <c r="AI242" s="6" t="s">
        <v>2997</v>
      </c>
      <c r="AJ242">
        <v>1</v>
      </c>
      <c r="AK242" s="5">
        <v>9.0277777777780788E-4</v>
      </c>
      <c r="AL242" s="5" t="s">
        <v>2997</v>
      </c>
      <c r="AM242" s="5" t="s">
        <v>2997</v>
      </c>
      <c r="AN242" s="5" t="s">
        <v>2997</v>
      </c>
      <c r="AO242" s="12">
        <v>1.3</v>
      </c>
      <c r="AP242" s="12"/>
      <c r="AQ242" s="12"/>
      <c r="AR242" s="12"/>
      <c r="AS242" t="s">
        <v>3007</v>
      </c>
      <c r="AT242" s="5" t="s">
        <v>3040</v>
      </c>
      <c r="AU242" s="5" t="s">
        <v>3040</v>
      </c>
      <c r="AV242" s="38">
        <v>0.92569444444444438</v>
      </c>
      <c r="AW242" s="38">
        <v>0.92569444444444438</v>
      </c>
      <c r="AY242" s="41" t="e">
        <f t="shared" si="197"/>
        <v>#REF!</v>
      </c>
      <c r="AZ242" s="41">
        <f t="shared" si="198"/>
        <v>0.38016203703703699</v>
      </c>
      <c r="BA242" s="41" t="str">
        <f t="shared" si="199"/>
        <v>sin registro</v>
      </c>
      <c r="BB242" s="42" t="e">
        <f t="shared" si="200"/>
        <v>#REF!</v>
      </c>
      <c r="BC242" s="42">
        <f t="shared" si="200"/>
        <v>547.43333333333328</v>
      </c>
      <c r="BD242" s="43" t="str">
        <f t="shared" si="201"/>
        <v>NA</v>
      </c>
      <c r="BE242" s="5" t="e">
        <f t="shared" si="202"/>
        <v>#REF!</v>
      </c>
      <c r="BF242" s="42" t="e">
        <f t="shared" si="203"/>
        <v>#REF!</v>
      </c>
    </row>
    <row r="243" spans="1:58" hidden="1" x14ac:dyDescent="0.25">
      <c r="A243">
        <v>378</v>
      </c>
      <c r="B243" s="4">
        <v>42762</v>
      </c>
      <c r="C243" t="s">
        <v>522</v>
      </c>
      <c r="D243" s="5" t="e">
        <f>VLOOKUP(C243,#REF!,3,0)</f>
        <v>#REF!</v>
      </c>
      <c r="E243" s="5">
        <v>0.54582175925925924</v>
      </c>
      <c r="F243" s="36">
        <f t="shared" si="147"/>
        <v>13</v>
      </c>
      <c r="G243" s="5"/>
      <c r="H243" s="5"/>
      <c r="I243" s="5"/>
      <c r="J243" s="5">
        <v>0.54616898148148152</v>
      </c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>
        <v>4</v>
      </c>
      <c r="AB243" s="6">
        <v>42762.54582175926</v>
      </c>
      <c r="AC243" s="6" t="s">
        <v>2997</v>
      </c>
      <c r="AD243" s="6" t="s">
        <v>2997</v>
      </c>
      <c r="AE243" s="6" t="s">
        <v>2997</v>
      </c>
      <c r="AF243" s="6">
        <v>42762.546168981484</v>
      </c>
      <c r="AG243" s="6" t="s">
        <v>2997</v>
      </c>
      <c r="AH243" s="6" t="s">
        <v>2997</v>
      </c>
      <c r="AI243" s="6" t="s">
        <v>2997</v>
      </c>
      <c r="AJ243">
        <v>1</v>
      </c>
      <c r="AK243" s="5">
        <v>3.472222222222765E-4</v>
      </c>
      <c r="AL243" s="5" t="s">
        <v>2997</v>
      </c>
      <c r="AM243" s="5" t="s">
        <v>2997</v>
      </c>
      <c r="AN243" s="5" t="s">
        <v>2997</v>
      </c>
      <c r="AO243" s="12">
        <v>0.5</v>
      </c>
      <c r="AP243" s="12"/>
      <c r="AQ243" s="12"/>
      <c r="AR243" s="12"/>
      <c r="AS243" t="s">
        <v>3007</v>
      </c>
      <c r="AU243" s="5" t="s">
        <v>3040</v>
      </c>
      <c r="AV243" s="5" t="e">
        <f>VLOOKUP(C243,#REF!,4,0)</f>
        <v>#REF!</v>
      </c>
      <c r="AW243" s="5" t="e">
        <f>VLOOKUP(C243,#REF!,6,0)</f>
        <v>#REF!</v>
      </c>
      <c r="AX243" t="s">
        <v>3038</v>
      </c>
    </row>
    <row r="244" spans="1:58" x14ac:dyDescent="0.25">
      <c r="A244">
        <v>379</v>
      </c>
      <c r="B244" s="4">
        <v>42762</v>
      </c>
      <c r="C244" t="s">
        <v>316</v>
      </c>
      <c r="D244" s="5" t="e">
        <f>VLOOKUP(C244,#REF!,3,0)</f>
        <v>#REF!</v>
      </c>
      <c r="E244" s="5">
        <v>0.54601851851851857</v>
      </c>
      <c r="F244" s="36">
        <f t="shared" si="147"/>
        <v>13</v>
      </c>
      <c r="G244" s="5"/>
      <c r="H244" s="5"/>
      <c r="I244" s="5"/>
      <c r="J244" s="5">
        <v>0.54706018518518518</v>
      </c>
      <c r="K244" s="5"/>
      <c r="L244" s="5"/>
      <c r="M244" s="5"/>
      <c r="N244" s="5">
        <v>1.3888888888888889E-3</v>
      </c>
      <c r="O244" s="5">
        <f t="shared" ref="O244:O245" si="204">E244-N244</f>
        <v>0.54462962962962969</v>
      </c>
      <c r="P244" s="5"/>
      <c r="Q244" s="5"/>
      <c r="R244" s="5"/>
      <c r="S244" s="5"/>
      <c r="T244" s="5"/>
      <c r="U244" s="5"/>
      <c r="V244" s="5"/>
      <c r="W244">
        <v>3</v>
      </c>
      <c r="AA244">
        <f t="shared" ref="AA244:AA245" si="205">COUNT(J244:M244)</f>
        <v>1</v>
      </c>
      <c r="AB244" s="6">
        <v>42762.546018518522</v>
      </c>
      <c r="AC244" s="6" t="s">
        <v>2997</v>
      </c>
      <c r="AD244" s="6" t="s">
        <v>2997</v>
      </c>
      <c r="AE244" s="6" t="s">
        <v>2997</v>
      </c>
      <c r="AF244" s="6">
        <v>42762.547060185185</v>
      </c>
      <c r="AG244" s="6" t="s">
        <v>2997</v>
      </c>
      <c r="AH244" s="6" t="s">
        <v>2997</v>
      </c>
      <c r="AI244" s="6" t="s">
        <v>2997</v>
      </c>
      <c r="AJ244">
        <v>1</v>
      </c>
      <c r="AK244" s="5">
        <v>1.0416666666666075E-3</v>
      </c>
      <c r="AL244" s="5" t="s">
        <v>2997</v>
      </c>
      <c r="AM244" s="5" t="s">
        <v>2997</v>
      </c>
      <c r="AN244" s="5" t="s">
        <v>2997</v>
      </c>
      <c r="AO244" s="12">
        <v>1.5</v>
      </c>
      <c r="AP244" s="12"/>
      <c r="AQ244" s="12"/>
      <c r="AR244" s="12"/>
      <c r="AS244" t="s">
        <v>3007</v>
      </c>
      <c r="AT244" s="5" t="s">
        <v>3040</v>
      </c>
      <c r="AU244" t="s">
        <v>3040</v>
      </c>
      <c r="AV244" s="38">
        <v>0.64374999999999993</v>
      </c>
      <c r="AW244" s="38">
        <v>0.64374999999999993</v>
      </c>
      <c r="AX244" t="s">
        <v>3032</v>
      </c>
      <c r="AY244" s="41" t="e">
        <f t="shared" ref="AY244:AY245" si="206">AW244-D244</f>
        <v>#REF!</v>
      </c>
      <c r="AZ244" s="41">
        <f t="shared" ref="AZ244:AZ245" si="207">AW244-IF(AA244=1,E244,IF(AA244=2,G244,IF(AA244=3,H244,IF(AA244=4,I244))))</f>
        <v>9.7731481481481364E-2</v>
      </c>
      <c r="BA244" s="41" t="str">
        <f t="shared" ref="BA244:BA245" si="208">+IF(AU244=1,AV244-AT244,IF(AU244=0,"Salida sin llamada","sin registro"))</f>
        <v>sin registro</v>
      </c>
      <c r="BB244" s="42" t="e">
        <f>HOUR(AY244)*60+MINUTE(AY244)+SECOND(AY244)/60</f>
        <v>#REF!</v>
      </c>
      <c r="BC244" s="42">
        <f>HOUR(AZ244)*60+MINUTE(AZ244)+SECOND(AZ244)/60</f>
        <v>140.73333333333332</v>
      </c>
      <c r="BD244" s="43" t="str">
        <f>IFERROR(HOUR(BA244)*60+MINUTE(BA244)+SECOND(BA244)/60,"NA")</f>
        <v>NA</v>
      </c>
      <c r="BE244" s="5" t="e">
        <f>E244-D244</f>
        <v>#REF!</v>
      </c>
      <c r="BF244" s="42" t="e">
        <f>HOUR(BE244)*60+MINUTE(BE244)+SECOND(BE244)/60</f>
        <v>#REF!</v>
      </c>
    </row>
    <row r="245" spans="1:58" hidden="1" x14ac:dyDescent="0.25">
      <c r="A245">
        <v>380</v>
      </c>
      <c r="B245" s="4">
        <v>42762</v>
      </c>
      <c r="C245" t="s">
        <v>459</v>
      </c>
      <c r="D245" s="5">
        <v>0.53333333333333333</v>
      </c>
      <c r="E245" s="5">
        <v>0.54628472222222224</v>
      </c>
      <c r="F245" s="36">
        <f t="shared" si="147"/>
        <v>13</v>
      </c>
      <c r="G245" s="5"/>
      <c r="H245" s="5"/>
      <c r="I245" s="5"/>
      <c r="J245" s="5">
        <v>0.54633101851851851</v>
      </c>
      <c r="K245" s="5"/>
      <c r="L245" s="5"/>
      <c r="M245" s="5"/>
      <c r="N245" s="5">
        <v>1.3888888888888889E-3</v>
      </c>
      <c r="O245" s="5">
        <f t="shared" si="204"/>
        <v>0.54489583333333336</v>
      </c>
      <c r="P245" s="5"/>
      <c r="Q245" s="5"/>
      <c r="R245" s="5"/>
      <c r="S245" s="5"/>
      <c r="T245" s="5"/>
      <c r="U245" s="5"/>
      <c r="V245" s="5"/>
      <c r="W245">
        <v>4</v>
      </c>
      <c r="AA245">
        <f t="shared" si="205"/>
        <v>1</v>
      </c>
      <c r="AB245" s="6">
        <v>42762.546284722222</v>
      </c>
      <c r="AC245" s="6" t="s">
        <v>2997</v>
      </c>
      <c r="AD245" s="6" t="s">
        <v>2997</v>
      </c>
      <c r="AE245" s="6" t="s">
        <v>2997</v>
      </c>
      <c r="AF245" s="6">
        <v>42762.546331018515</v>
      </c>
      <c r="AG245" s="6" t="s">
        <v>2997</v>
      </c>
      <c r="AH245" s="6" t="s">
        <v>2997</v>
      </c>
      <c r="AI245" s="6" t="s">
        <v>2997</v>
      </c>
      <c r="AJ245">
        <v>1</v>
      </c>
      <c r="AK245" s="5">
        <v>4.6296296296266526E-5</v>
      </c>
      <c r="AL245" s="5" t="s">
        <v>2997</v>
      </c>
      <c r="AM245" s="5" t="s">
        <v>2997</v>
      </c>
      <c r="AN245" s="5" t="s">
        <v>2997</v>
      </c>
      <c r="AO245" s="12">
        <v>6.6666666666666666E-2</v>
      </c>
      <c r="AP245" s="12"/>
      <c r="AQ245" s="12"/>
      <c r="AR245" s="12"/>
      <c r="AS245" t="s">
        <v>3007</v>
      </c>
      <c r="AT245" s="5" t="e">
        <f>VLOOKUP(C245,#REF!,3,0)</f>
        <v>#REF!</v>
      </c>
      <c r="AU245" t="e">
        <f>VLOOKUP(C245,#REF!,6,0)</f>
        <v>#REF!</v>
      </c>
      <c r="AV245" s="5" t="e">
        <f>VLOOKUP(C245,#REF!,4,0)</f>
        <v>#REF!</v>
      </c>
      <c r="AW245" s="5" t="e">
        <f>VLOOKUP(C245,#REF!,6,0)</f>
        <v>#REF!</v>
      </c>
      <c r="AY245" s="41" t="e">
        <f t="shared" si="206"/>
        <v>#REF!</v>
      </c>
      <c r="AZ245" s="41" t="e">
        <f t="shared" si="207"/>
        <v>#REF!</v>
      </c>
      <c r="BA245" s="41" t="e">
        <f t="shared" si="208"/>
        <v>#REF!</v>
      </c>
    </row>
    <row r="246" spans="1:58" hidden="1" x14ac:dyDescent="0.25">
      <c r="A246">
        <v>381</v>
      </c>
      <c r="B246" s="4">
        <v>42762</v>
      </c>
      <c r="C246" t="s">
        <v>92</v>
      </c>
      <c r="D246" s="5">
        <v>0.5444444444444444</v>
      </c>
      <c r="E246" s="5">
        <v>0.54659722222222229</v>
      </c>
      <c r="F246" s="36">
        <f t="shared" si="147"/>
        <v>13</v>
      </c>
      <c r="G246" s="5"/>
      <c r="H246" s="5"/>
      <c r="I246" s="5"/>
      <c r="J246" s="5">
        <v>0.54751157407407403</v>
      </c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>
        <v>2</v>
      </c>
      <c r="AB246" s="6">
        <v>42762.546597222223</v>
      </c>
      <c r="AC246" s="6" t="s">
        <v>2997</v>
      </c>
      <c r="AD246" s="6" t="s">
        <v>2997</v>
      </c>
      <c r="AE246" s="6" t="s">
        <v>2997</v>
      </c>
      <c r="AF246" s="6">
        <v>42762.547511574077</v>
      </c>
      <c r="AG246" s="6" t="s">
        <v>2997</v>
      </c>
      <c r="AH246" s="6" t="s">
        <v>2997</v>
      </c>
      <c r="AI246" s="6" t="s">
        <v>2997</v>
      </c>
      <c r="AJ246">
        <v>1</v>
      </c>
      <c r="AK246" s="5">
        <v>9.1435185185173573E-4</v>
      </c>
      <c r="AL246" s="5" t="s">
        <v>2997</v>
      </c>
      <c r="AM246" s="5" t="s">
        <v>2997</v>
      </c>
      <c r="AN246" s="5" t="s">
        <v>2997</v>
      </c>
      <c r="AO246" s="12">
        <v>1.3166666666666667</v>
      </c>
      <c r="AP246" s="12"/>
      <c r="AQ246" s="12"/>
      <c r="AR246" s="12"/>
      <c r="AS246" t="s">
        <v>3007</v>
      </c>
      <c r="AV246" s="5" t="e">
        <f>VLOOKUP(C246,#REF!,4,0)</f>
        <v>#REF!</v>
      </c>
      <c r="AW246" s="5" t="e">
        <f>VLOOKUP(C246,#REF!,6,0)</f>
        <v>#REF!</v>
      </c>
      <c r="AX246" t="s">
        <v>3038</v>
      </c>
    </row>
    <row r="247" spans="1:58" x14ac:dyDescent="0.25">
      <c r="A247">
        <v>382</v>
      </c>
      <c r="B247" s="4">
        <v>42762</v>
      </c>
      <c r="C247" t="s">
        <v>523</v>
      </c>
      <c r="D247" s="5" t="e">
        <f>VLOOKUP(C247,#REF!,3,0)</f>
        <v>#REF!</v>
      </c>
      <c r="E247" s="5">
        <v>0.54673611111111109</v>
      </c>
      <c r="F247" s="36">
        <f t="shared" si="147"/>
        <v>13</v>
      </c>
      <c r="G247" s="5"/>
      <c r="H247" s="5"/>
      <c r="I247" s="5"/>
      <c r="J247" s="5">
        <v>0.54762731481481486</v>
      </c>
      <c r="K247" s="5"/>
      <c r="L247" s="5"/>
      <c r="M247" s="5"/>
      <c r="N247" s="5">
        <v>1.3888888888888889E-3</v>
      </c>
      <c r="O247" s="5">
        <f t="shared" ref="O247:O250" si="209">E247-N247</f>
        <v>0.54534722222222221</v>
      </c>
      <c r="P247" s="5"/>
      <c r="Q247" s="5"/>
      <c r="R247" s="5"/>
      <c r="S247" s="5"/>
      <c r="T247" s="5"/>
      <c r="U247" s="5"/>
      <c r="V247" s="5"/>
      <c r="W247">
        <v>4</v>
      </c>
      <c r="AA247">
        <f t="shared" ref="AA247:AA250" si="210">COUNT(J247:M247)</f>
        <v>1</v>
      </c>
      <c r="AB247" s="6">
        <v>42762.546736111108</v>
      </c>
      <c r="AC247" s="6" t="s">
        <v>2997</v>
      </c>
      <c r="AD247" s="6" t="s">
        <v>2997</v>
      </c>
      <c r="AE247" s="6" t="s">
        <v>2997</v>
      </c>
      <c r="AF247" s="6">
        <v>42762.547627314816</v>
      </c>
      <c r="AG247" s="6" t="s">
        <v>2997</v>
      </c>
      <c r="AH247" s="6" t="s">
        <v>2997</v>
      </c>
      <c r="AI247" s="6" t="s">
        <v>2997</v>
      </c>
      <c r="AJ247">
        <v>1</v>
      </c>
      <c r="AK247" s="5">
        <v>8.91203703703769E-4</v>
      </c>
      <c r="AL247" s="5" t="s">
        <v>2997</v>
      </c>
      <c r="AM247" s="5" t="s">
        <v>2997</v>
      </c>
      <c r="AN247" s="5" t="s">
        <v>2997</v>
      </c>
      <c r="AO247" s="12">
        <v>1.2833333333333332</v>
      </c>
      <c r="AP247" s="12"/>
      <c r="AQ247" s="12"/>
      <c r="AR247" s="12"/>
      <c r="AS247" t="s">
        <v>3007</v>
      </c>
      <c r="AT247" s="5" t="s">
        <v>3040</v>
      </c>
      <c r="AU247" s="5" t="s">
        <v>3040</v>
      </c>
      <c r="AV247" s="38">
        <v>0.60138888888888886</v>
      </c>
      <c r="AW247" s="38">
        <v>0.60138888888888886</v>
      </c>
      <c r="AY247" s="41" t="e">
        <f t="shared" ref="AY247:AY250" si="211">AW247-D247</f>
        <v>#REF!</v>
      </c>
      <c r="AZ247" s="41">
        <f t="shared" ref="AZ247:AZ250" si="212">AW247-IF(AA247=1,E247,IF(AA247=2,G247,IF(AA247=3,H247,IF(AA247=4,I247))))</f>
        <v>5.4652777777777772E-2</v>
      </c>
      <c r="BA247" s="41" t="str">
        <f t="shared" ref="BA247:BA250" si="213">+IF(AU247=1,AV247-AT247,IF(AU247=0,"Salida sin llamada","sin registro"))</f>
        <v>sin registro</v>
      </c>
      <c r="BB247" s="42" t="e">
        <f t="shared" ref="BB247:BC250" si="214">HOUR(AY247)*60+MINUTE(AY247)+SECOND(AY247)/60</f>
        <v>#REF!</v>
      </c>
      <c r="BC247" s="42">
        <f t="shared" si="214"/>
        <v>78.7</v>
      </c>
      <c r="BD247" s="43" t="str">
        <f t="shared" ref="BD247:BD250" si="215">IFERROR(HOUR(BA247)*60+MINUTE(BA247)+SECOND(BA247)/60,"NA")</f>
        <v>NA</v>
      </c>
      <c r="BE247" s="5" t="e">
        <f t="shared" ref="BE247:BE250" si="216">E247-D247</f>
        <v>#REF!</v>
      </c>
      <c r="BF247" s="42" t="e">
        <f t="shared" ref="BF247:BF250" si="217">HOUR(BE247)*60+MINUTE(BE247)+SECOND(BE247)/60</f>
        <v>#REF!</v>
      </c>
    </row>
    <row r="248" spans="1:58" x14ac:dyDescent="0.25">
      <c r="A248">
        <v>383</v>
      </c>
      <c r="B248" s="4">
        <v>42762</v>
      </c>
      <c r="C248" t="s">
        <v>317</v>
      </c>
      <c r="D248" s="5" t="e">
        <f>VLOOKUP(C248,#REF!,3,0)</f>
        <v>#REF!</v>
      </c>
      <c r="E248" s="5">
        <v>0.54734953703703704</v>
      </c>
      <c r="F248" s="36">
        <f t="shared" si="147"/>
        <v>13</v>
      </c>
      <c r="G248" s="5"/>
      <c r="H248" s="5"/>
      <c r="I248" s="5"/>
      <c r="J248" s="5">
        <v>0.54879629629629634</v>
      </c>
      <c r="K248" s="5"/>
      <c r="L248" s="5"/>
      <c r="M248" s="5"/>
      <c r="N248" s="5">
        <v>1.3888888888888889E-3</v>
      </c>
      <c r="O248" s="5">
        <f t="shared" si="209"/>
        <v>0.54596064814814815</v>
      </c>
      <c r="P248" s="5"/>
      <c r="Q248" s="5"/>
      <c r="R248" s="5"/>
      <c r="S248" s="5"/>
      <c r="T248" s="5"/>
      <c r="U248" s="5"/>
      <c r="V248" s="5"/>
      <c r="W248">
        <v>3</v>
      </c>
      <c r="AA248">
        <f t="shared" si="210"/>
        <v>1</v>
      </c>
      <c r="AB248" s="6">
        <v>42762.547349537039</v>
      </c>
      <c r="AC248" s="6" t="s">
        <v>2997</v>
      </c>
      <c r="AD248" s="6" t="s">
        <v>2997</v>
      </c>
      <c r="AE248" s="6" t="s">
        <v>2997</v>
      </c>
      <c r="AF248" s="6">
        <v>42762.548796296294</v>
      </c>
      <c r="AG248" s="6" t="s">
        <v>2997</v>
      </c>
      <c r="AH248" s="6" t="s">
        <v>2997</v>
      </c>
      <c r="AI248" s="6" t="s">
        <v>2997</v>
      </c>
      <c r="AJ248">
        <v>1</v>
      </c>
      <c r="AK248" s="5">
        <v>1.4467592592593004E-3</v>
      </c>
      <c r="AL248" s="5" t="s">
        <v>2997</v>
      </c>
      <c r="AM248" s="5" t="s">
        <v>2997</v>
      </c>
      <c r="AN248" s="5" t="s">
        <v>2997</v>
      </c>
      <c r="AO248" s="12">
        <v>2.0833333333333335</v>
      </c>
      <c r="AP248" s="12"/>
      <c r="AQ248" s="12"/>
      <c r="AR248" s="12"/>
      <c r="AS248" t="s">
        <v>3007</v>
      </c>
      <c r="AT248" s="5" t="s">
        <v>3040</v>
      </c>
      <c r="AU248" s="5" t="s">
        <v>3040</v>
      </c>
      <c r="AV248" s="38">
        <v>0.61805555555555558</v>
      </c>
      <c r="AW248" s="38">
        <v>0.61805555555555558</v>
      </c>
      <c r="AY248" s="41" t="e">
        <f t="shared" si="211"/>
        <v>#REF!</v>
      </c>
      <c r="AZ248" s="41">
        <f t="shared" si="212"/>
        <v>7.0706018518518543E-2</v>
      </c>
      <c r="BA248" s="41" t="str">
        <f t="shared" si="213"/>
        <v>sin registro</v>
      </c>
      <c r="BB248" s="42" t="e">
        <f t="shared" si="214"/>
        <v>#REF!</v>
      </c>
      <c r="BC248" s="42">
        <f t="shared" si="214"/>
        <v>101.81666666666666</v>
      </c>
      <c r="BD248" s="43" t="str">
        <f t="shared" si="215"/>
        <v>NA</v>
      </c>
      <c r="BE248" s="5" t="e">
        <f t="shared" si="216"/>
        <v>#REF!</v>
      </c>
      <c r="BF248" s="42" t="e">
        <f t="shared" si="217"/>
        <v>#REF!</v>
      </c>
    </row>
    <row r="249" spans="1:58" x14ac:dyDescent="0.25">
      <c r="A249">
        <v>384</v>
      </c>
      <c r="B249" s="4">
        <v>42762</v>
      </c>
      <c r="C249" t="s">
        <v>93</v>
      </c>
      <c r="D249" s="5" t="e">
        <f>VLOOKUP(C249,#REF!,3,0)</f>
        <v>#REF!</v>
      </c>
      <c r="E249" s="5">
        <v>0.54776620370370377</v>
      </c>
      <c r="F249" s="36">
        <f t="shared" si="147"/>
        <v>13</v>
      </c>
      <c r="G249" s="5"/>
      <c r="H249" s="5"/>
      <c r="I249" s="5"/>
      <c r="J249" s="5">
        <v>0.54902777777777778</v>
      </c>
      <c r="K249" s="5"/>
      <c r="L249" s="5"/>
      <c r="M249" s="5"/>
      <c r="N249" s="5">
        <v>1.3888888888888889E-3</v>
      </c>
      <c r="O249" s="5">
        <f t="shared" si="209"/>
        <v>0.54637731481481489</v>
      </c>
      <c r="P249" s="5"/>
      <c r="Q249" s="5"/>
      <c r="R249" s="5"/>
      <c r="S249" s="5"/>
      <c r="T249" s="5"/>
      <c r="U249" s="5"/>
      <c r="V249" s="5"/>
      <c r="W249">
        <v>2</v>
      </c>
      <c r="AA249">
        <f t="shared" si="210"/>
        <v>1</v>
      </c>
      <c r="AB249" s="6">
        <v>42762.547766203701</v>
      </c>
      <c r="AC249" s="6" t="s">
        <v>2997</v>
      </c>
      <c r="AD249" s="6" t="s">
        <v>2997</v>
      </c>
      <c r="AE249" s="6" t="s">
        <v>2997</v>
      </c>
      <c r="AF249" s="6">
        <v>42762.549027777779</v>
      </c>
      <c r="AG249" s="6" t="s">
        <v>2997</v>
      </c>
      <c r="AH249" s="6" t="s">
        <v>2997</v>
      </c>
      <c r="AI249" s="6" t="s">
        <v>2997</v>
      </c>
      <c r="AJ249">
        <v>1</v>
      </c>
      <c r="AK249" s="5">
        <v>1.2615740740740122E-3</v>
      </c>
      <c r="AL249" s="5" t="s">
        <v>2997</v>
      </c>
      <c r="AM249" s="5" t="s">
        <v>2997</v>
      </c>
      <c r="AN249" s="5" t="s">
        <v>2997</v>
      </c>
      <c r="AO249" s="12">
        <v>1.8166666666666667</v>
      </c>
      <c r="AP249" s="12"/>
      <c r="AQ249" s="12"/>
      <c r="AR249" s="12"/>
      <c r="AS249" t="s">
        <v>3007</v>
      </c>
      <c r="AT249" s="5" t="s">
        <v>3040</v>
      </c>
      <c r="AU249" s="5" t="s">
        <v>3040</v>
      </c>
      <c r="AV249" s="38">
        <v>0.61805555555555558</v>
      </c>
      <c r="AW249" s="38">
        <v>0.61805555555555558</v>
      </c>
      <c r="AY249" s="41" t="e">
        <f t="shared" si="211"/>
        <v>#REF!</v>
      </c>
      <c r="AZ249" s="41">
        <f t="shared" si="212"/>
        <v>7.0289351851851811E-2</v>
      </c>
      <c r="BA249" s="41" t="str">
        <f t="shared" si="213"/>
        <v>sin registro</v>
      </c>
      <c r="BB249" s="42" t="e">
        <f t="shared" si="214"/>
        <v>#REF!</v>
      </c>
      <c r="BC249" s="42">
        <f t="shared" si="214"/>
        <v>101.21666666666667</v>
      </c>
      <c r="BD249" s="43" t="str">
        <f t="shared" si="215"/>
        <v>NA</v>
      </c>
      <c r="BE249" s="5" t="e">
        <f t="shared" si="216"/>
        <v>#REF!</v>
      </c>
      <c r="BF249" s="42" t="e">
        <f t="shared" si="217"/>
        <v>#REF!</v>
      </c>
    </row>
    <row r="250" spans="1:58" x14ac:dyDescent="0.25">
      <c r="A250">
        <v>385</v>
      </c>
      <c r="B250" s="4">
        <v>42762</v>
      </c>
      <c r="C250" t="s">
        <v>46</v>
      </c>
      <c r="D250" s="5">
        <v>0.54791666666666672</v>
      </c>
      <c r="E250" s="5">
        <v>0.54844907407407406</v>
      </c>
      <c r="F250" s="36">
        <f t="shared" si="147"/>
        <v>13</v>
      </c>
      <c r="G250" s="5"/>
      <c r="H250" s="5"/>
      <c r="I250" s="5"/>
      <c r="J250" s="5">
        <v>0.54956018518518512</v>
      </c>
      <c r="K250" s="5"/>
      <c r="L250" s="5"/>
      <c r="M250" s="5"/>
      <c r="N250" s="5">
        <v>1.3888888888888889E-3</v>
      </c>
      <c r="O250" s="5">
        <f t="shared" si="209"/>
        <v>0.54706018518518518</v>
      </c>
      <c r="P250" s="5"/>
      <c r="Q250" s="5"/>
      <c r="R250" s="5"/>
      <c r="S250" s="5"/>
      <c r="T250" s="5"/>
      <c r="U250" s="5"/>
      <c r="V250" s="5"/>
      <c r="W250">
        <v>4</v>
      </c>
      <c r="AA250">
        <f t="shared" si="210"/>
        <v>1</v>
      </c>
      <c r="AB250" s="6">
        <v>42762.548449074071</v>
      </c>
      <c r="AC250" s="6" t="s">
        <v>2997</v>
      </c>
      <c r="AD250" s="6" t="s">
        <v>2997</v>
      </c>
      <c r="AE250" s="6" t="s">
        <v>2997</v>
      </c>
      <c r="AF250" s="6">
        <v>42762.549560185187</v>
      </c>
      <c r="AG250" s="6" t="s">
        <v>2997</v>
      </c>
      <c r="AH250" s="6" t="s">
        <v>2997</v>
      </c>
      <c r="AI250" s="6" t="s">
        <v>2997</v>
      </c>
      <c r="AJ250">
        <v>1</v>
      </c>
      <c r="AK250" s="5">
        <v>1.1111111111110628E-3</v>
      </c>
      <c r="AL250" s="5" t="s">
        <v>2997</v>
      </c>
      <c r="AM250" s="5" t="s">
        <v>2997</v>
      </c>
      <c r="AN250" s="5" t="s">
        <v>2997</v>
      </c>
      <c r="AO250" s="12">
        <v>1.6</v>
      </c>
      <c r="AP250" s="12"/>
      <c r="AQ250" s="12"/>
      <c r="AR250" s="12"/>
      <c r="AS250" t="s">
        <v>3007</v>
      </c>
      <c r="AT250" s="5" t="s">
        <v>3040</v>
      </c>
      <c r="AU250" s="5" t="s">
        <v>3040</v>
      </c>
      <c r="AV250" s="38">
        <v>0.60069444444444442</v>
      </c>
      <c r="AW250" s="38">
        <v>0.60069444444444442</v>
      </c>
      <c r="AY250" s="41">
        <f t="shared" si="211"/>
        <v>5.2777777777777701E-2</v>
      </c>
      <c r="AZ250" s="41">
        <f t="shared" si="212"/>
        <v>5.2245370370370359E-2</v>
      </c>
      <c r="BA250" s="41" t="str">
        <f t="shared" si="213"/>
        <v>sin registro</v>
      </c>
      <c r="BB250" s="42">
        <f t="shared" si="214"/>
        <v>76</v>
      </c>
      <c r="BC250" s="42">
        <f t="shared" si="214"/>
        <v>75.233333333333334</v>
      </c>
      <c r="BD250" s="43" t="str">
        <f t="shared" si="215"/>
        <v>NA</v>
      </c>
      <c r="BE250" s="5">
        <f t="shared" si="216"/>
        <v>5.324074074073426E-4</v>
      </c>
      <c r="BF250" s="42">
        <f t="shared" si="217"/>
        <v>0.76666666666666672</v>
      </c>
    </row>
    <row r="251" spans="1:58" hidden="1" x14ac:dyDescent="0.25">
      <c r="A251">
        <v>386</v>
      </c>
      <c r="B251" s="4">
        <v>42762</v>
      </c>
      <c r="C251" t="s">
        <v>318</v>
      </c>
      <c r="D251" s="5" t="e">
        <f>VLOOKUP(C251,#REF!,3,0)</f>
        <v>#REF!</v>
      </c>
      <c r="E251" s="5">
        <v>0.54902777777777778</v>
      </c>
      <c r="F251" s="36">
        <f t="shared" si="147"/>
        <v>13</v>
      </c>
      <c r="G251" s="5"/>
      <c r="H251" s="5"/>
      <c r="I251" s="5"/>
      <c r="J251" s="5">
        <v>0.5490856481481482</v>
      </c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>
        <v>3</v>
      </c>
      <c r="AB251" s="6">
        <v>42762.549027777779</v>
      </c>
      <c r="AC251" s="6" t="s">
        <v>2997</v>
      </c>
      <c r="AD251" s="6" t="s">
        <v>2997</v>
      </c>
      <c r="AE251" s="6" t="s">
        <v>2997</v>
      </c>
      <c r="AF251" s="6">
        <v>42762.549085648148</v>
      </c>
      <c r="AG251" s="6" t="s">
        <v>2997</v>
      </c>
      <c r="AH251" s="6" t="s">
        <v>2997</v>
      </c>
      <c r="AI251" s="6" t="s">
        <v>2997</v>
      </c>
      <c r="AJ251">
        <v>1</v>
      </c>
      <c r="AK251" s="5">
        <v>5.7870370370416424E-5</v>
      </c>
      <c r="AL251" s="5" t="s">
        <v>2997</v>
      </c>
      <c r="AM251" s="5" t="s">
        <v>2997</v>
      </c>
      <c r="AN251" s="5" t="s">
        <v>2997</v>
      </c>
      <c r="AO251" s="12">
        <v>8.3333333333333329E-2</v>
      </c>
      <c r="AP251" s="12"/>
      <c r="AQ251" s="12"/>
      <c r="AR251" s="12"/>
      <c r="AS251" t="s">
        <v>3007</v>
      </c>
      <c r="AT251" s="5" t="s">
        <v>3040</v>
      </c>
      <c r="AU251" s="5" t="s">
        <v>3040</v>
      </c>
      <c r="AV251" s="5" t="e">
        <f>VLOOKUP(C251,#REF!,4,0)</f>
        <v>#REF!</v>
      </c>
      <c r="AW251" s="5" t="e">
        <f>VLOOKUP(C251,#REF!,6,0)</f>
        <v>#REF!</v>
      </c>
      <c r="AX251" t="s">
        <v>3038</v>
      </c>
    </row>
    <row r="252" spans="1:58" x14ac:dyDescent="0.25">
      <c r="A252">
        <v>387</v>
      </c>
      <c r="B252" s="4">
        <v>42762</v>
      </c>
      <c r="C252" t="s">
        <v>94</v>
      </c>
      <c r="D252" s="5" t="e">
        <f>VLOOKUP(C252,#REF!,3,0)</f>
        <v>#REF!</v>
      </c>
      <c r="E252" s="5">
        <v>0.5493865740740741</v>
      </c>
      <c r="F252" s="36">
        <f t="shared" si="147"/>
        <v>13</v>
      </c>
      <c r="G252" s="5"/>
      <c r="H252" s="5"/>
      <c r="I252" s="5"/>
      <c r="J252" s="5">
        <v>0.5503703703703704</v>
      </c>
      <c r="K252" s="5"/>
      <c r="L252" s="5"/>
      <c r="M252" s="5"/>
      <c r="N252" s="5">
        <v>1.3888888888888889E-3</v>
      </c>
      <c r="O252" s="5">
        <f t="shared" ref="O252:O258" si="218">E252-N252</f>
        <v>0.54799768518518521</v>
      </c>
      <c r="P252" s="5"/>
      <c r="Q252" s="5"/>
      <c r="R252" s="5"/>
      <c r="S252" s="5"/>
      <c r="T252" s="5"/>
      <c r="U252" s="5"/>
      <c r="V252" s="5"/>
      <c r="W252">
        <v>2</v>
      </c>
      <c r="AA252">
        <f t="shared" ref="AA252:AA258" si="219">COUNT(J252:M252)</f>
        <v>1</v>
      </c>
      <c r="AB252" s="6">
        <v>42762.549386574072</v>
      </c>
      <c r="AC252" s="6" t="s">
        <v>2997</v>
      </c>
      <c r="AD252" s="6" t="s">
        <v>2997</v>
      </c>
      <c r="AE252" s="6" t="s">
        <v>2997</v>
      </c>
      <c r="AF252" s="6">
        <v>42762.550370370373</v>
      </c>
      <c r="AG252" s="6" t="s">
        <v>2997</v>
      </c>
      <c r="AH252" s="6" t="s">
        <v>2997</v>
      </c>
      <c r="AI252" s="6" t="s">
        <v>2997</v>
      </c>
      <c r="AJ252">
        <v>1</v>
      </c>
      <c r="AK252" s="5">
        <v>9.8379629629630205E-4</v>
      </c>
      <c r="AL252" s="5" t="s">
        <v>2997</v>
      </c>
      <c r="AM252" s="5" t="s">
        <v>2997</v>
      </c>
      <c r="AN252" s="5" t="s">
        <v>2997</v>
      </c>
      <c r="AO252" s="12">
        <v>1.4166666666666667</v>
      </c>
      <c r="AP252" s="12"/>
      <c r="AQ252" s="12"/>
      <c r="AR252" s="12"/>
      <c r="AS252" t="s">
        <v>3007</v>
      </c>
      <c r="AT252" s="5" t="s">
        <v>3040</v>
      </c>
      <c r="AU252" s="5" t="s">
        <v>3040</v>
      </c>
      <c r="AV252" s="38">
        <v>0.62083333333333335</v>
      </c>
      <c r="AW252" s="38">
        <v>0.62083333333333335</v>
      </c>
      <c r="AY252" s="41" t="e">
        <f t="shared" ref="AY252:AY258" si="220">AW252-D252</f>
        <v>#REF!</v>
      </c>
      <c r="AZ252" s="41">
        <f t="shared" ref="AZ252:AZ258" si="221">AW252-IF(AA252=1,E252,IF(AA252=2,G252,IF(AA252=3,H252,IF(AA252=4,I252))))</f>
        <v>7.1446759259259252E-2</v>
      </c>
      <c r="BA252" s="41" t="str">
        <f t="shared" ref="BA252:BA258" si="222">+IF(AU252=1,AV252-AT252,IF(AU252=0,"Salida sin llamada","sin registro"))</f>
        <v>sin registro</v>
      </c>
      <c r="BB252" s="42" t="e">
        <f t="shared" ref="BB252:BC257" si="223">HOUR(AY252)*60+MINUTE(AY252)+SECOND(AY252)/60</f>
        <v>#REF!</v>
      </c>
      <c r="BC252" s="42">
        <f t="shared" si="223"/>
        <v>102.88333333333334</v>
      </c>
      <c r="BD252" s="43" t="str">
        <f t="shared" ref="BD252:BD257" si="224">IFERROR(HOUR(BA252)*60+MINUTE(BA252)+SECOND(BA252)/60,"NA")</f>
        <v>NA</v>
      </c>
      <c r="BE252" s="5" t="e">
        <f t="shared" ref="BE252:BE257" si="225">E252-D252</f>
        <v>#REF!</v>
      </c>
      <c r="BF252" s="42" t="e">
        <f t="shared" ref="BF252:BF257" si="226">HOUR(BE252)*60+MINUTE(BE252)+SECOND(BE252)/60</f>
        <v>#REF!</v>
      </c>
    </row>
    <row r="253" spans="1:58" x14ac:dyDescent="0.25">
      <c r="A253">
        <v>388</v>
      </c>
      <c r="B253" s="4">
        <v>42762</v>
      </c>
      <c r="C253" t="s">
        <v>319</v>
      </c>
      <c r="D253" s="5" t="e">
        <f>VLOOKUP(C253,#REF!,3,0)</f>
        <v>#REF!</v>
      </c>
      <c r="E253" s="5">
        <v>0.54949074074074067</v>
      </c>
      <c r="F253" s="36">
        <f t="shared" si="147"/>
        <v>13</v>
      </c>
      <c r="G253" s="5"/>
      <c r="H253" s="5"/>
      <c r="I253" s="5"/>
      <c r="J253" s="5">
        <v>0.55052083333333335</v>
      </c>
      <c r="K253" s="5"/>
      <c r="L253" s="5"/>
      <c r="M253" s="5"/>
      <c r="N253" s="5">
        <v>1.3888888888888889E-3</v>
      </c>
      <c r="O253" s="5">
        <f t="shared" si="218"/>
        <v>0.54810185185185178</v>
      </c>
      <c r="P253" s="5"/>
      <c r="Q253" s="5"/>
      <c r="R253" s="5"/>
      <c r="S253" s="5"/>
      <c r="T253" s="5"/>
      <c r="U253" s="5"/>
      <c r="V253" s="5"/>
      <c r="W253">
        <v>3</v>
      </c>
      <c r="AA253">
        <f t="shared" si="219"/>
        <v>1</v>
      </c>
      <c r="AB253" s="6">
        <v>42762.549490740741</v>
      </c>
      <c r="AC253" s="6" t="s">
        <v>2997</v>
      </c>
      <c r="AD253" s="6" t="s">
        <v>2997</v>
      </c>
      <c r="AE253" s="6" t="s">
        <v>2997</v>
      </c>
      <c r="AF253" s="6">
        <v>42762.550520833334</v>
      </c>
      <c r="AG253" s="6" t="s">
        <v>2997</v>
      </c>
      <c r="AH253" s="6" t="s">
        <v>2997</v>
      </c>
      <c r="AI253" s="6" t="s">
        <v>2997</v>
      </c>
      <c r="AJ253">
        <v>1</v>
      </c>
      <c r="AK253" s="5">
        <v>1.0300925925926796E-3</v>
      </c>
      <c r="AL253" s="5" t="s">
        <v>2997</v>
      </c>
      <c r="AM253" s="5" t="s">
        <v>2997</v>
      </c>
      <c r="AN253" s="5" t="s">
        <v>2997</v>
      </c>
      <c r="AO253" s="12">
        <v>1.4833333333333334</v>
      </c>
      <c r="AP253" s="12"/>
      <c r="AQ253" s="12"/>
      <c r="AR253" s="12"/>
      <c r="AS253" t="s">
        <v>3007</v>
      </c>
      <c r="AT253" s="5" t="s">
        <v>3040</v>
      </c>
      <c r="AU253" s="5" t="s">
        <v>3040</v>
      </c>
      <c r="AV253" s="38">
        <v>0.62638888888888888</v>
      </c>
      <c r="AW253" s="38">
        <v>0.62638888888888888</v>
      </c>
      <c r="AY253" s="41" t="e">
        <f t="shared" si="220"/>
        <v>#REF!</v>
      </c>
      <c r="AZ253" s="41">
        <f t="shared" si="221"/>
        <v>7.6898148148148215E-2</v>
      </c>
      <c r="BA253" s="41" t="str">
        <f t="shared" si="222"/>
        <v>sin registro</v>
      </c>
      <c r="BB253" s="42" t="e">
        <f t="shared" si="223"/>
        <v>#REF!</v>
      </c>
      <c r="BC253" s="42">
        <f t="shared" si="223"/>
        <v>110.73333333333333</v>
      </c>
      <c r="BD253" s="43" t="str">
        <f t="shared" si="224"/>
        <v>NA</v>
      </c>
      <c r="BE253" s="5" t="e">
        <f t="shared" si="225"/>
        <v>#REF!</v>
      </c>
      <c r="BF253" s="42" t="e">
        <f t="shared" si="226"/>
        <v>#REF!</v>
      </c>
    </row>
    <row r="254" spans="1:58" x14ac:dyDescent="0.25">
      <c r="A254">
        <v>389</v>
      </c>
      <c r="B254" s="4">
        <v>42762</v>
      </c>
      <c r="C254" t="s">
        <v>524</v>
      </c>
      <c r="D254" s="5" t="e">
        <f>VLOOKUP(C254,#REF!,3,0)</f>
        <v>#REF!</v>
      </c>
      <c r="E254" s="5">
        <v>0.55025462962962968</v>
      </c>
      <c r="F254" s="36">
        <f t="shared" si="147"/>
        <v>13</v>
      </c>
      <c r="G254" s="5"/>
      <c r="H254" s="5"/>
      <c r="I254" s="5"/>
      <c r="J254" s="5">
        <v>0.55137731481481478</v>
      </c>
      <c r="K254" s="5"/>
      <c r="L254" s="5"/>
      <c r="M254" s="5"/>
      <c r="N254" s="5">
        <v>1.3888888888888889E-3</v>
      </c>
      <c r="O254" s="5">
        <f t="shared" si="218"/>
        <v>0.54886574074074079</v>
      </c>
      <c r="P254" s="5"/>
      <c r="Q254" s="5"/>
      <c r="R254" s="5"/>
      <c r="S254" s="5"/>
      <c r="T254" s="5"/>
      <c r="U254" s="5"/>
      <c r="V254" s="5"/>
      <c r="W254">
        <v>4</v>
      </c>
      <c r="AA254">
        <f t="shared" si="219"/>
        <v>1</v>
      </c>
      <c r="AB254" s="6">
        <v>42762.550254629627</v>
      </c>
      <c r="AC254" s="6" t="s">
        <v>2997</v>
      </c>
      <c r="AD254" s="6" t="s">
        <v>2997</v>
      </c>
      <c r="AE254" s="6" t="s">
        <v>2997</v>
      </c>
      <c r="AF254" s="6">
        <v>42762.551377314812</v>
      </c>
      <c r="AG254" s="6" t="s">
        <v>2997</v>
      </c>
      <c r="AH254" s="6" t="s">
        <v>2997</v>
      </c>
      <c r="AI254" s="6" t="s">
        <v>2997</v>
      </c>
      <c r="AJ254">
        <v>1</v>
      </c>
      <c r="AK254" s="5">
        <v>1.1226851851851016E-3</v>
      </c>
      <c r="AL254" s="5" t="s">
        <v>2997</v>
      </c>
      <c r="AM254" s="5" t="s">
        <v>2997</v>
      </c>
      <c r="AN254" s="5" t="s">
        <v>2997</v>
      </c>
      <c r="AO254" s="12">
        <v>1.6166666666666667</v>
      </c>
      <c r="AP254" s="12"/>
      <c r="AQ254" s="12"/>
      <c r="AR254" s="12"/>
      <c r="AS254" t="s">
        <v>3007</v>
      </c>
      <c r="AT254" s="5" t="e">
        <f>VLOOKUP(C254,#REF!,3,0)</f>
        <v>#REF!</v>
      </c>
      <c r="AU254" t="e">
        <f>VLOOKUP(C254,#REF!,6,0)</f>
        <v>#REF!</v>
      </c>
      <c r="AV254" s="5" t="e">
        <f>VLOOKUP(C254,#REF!,4,0)</f>
        <v>#REF!</v>
      </c>
      <c r="AW254" s="5" t="e">
        <f>VLOOKUP(C254,#REF!,6,0)</f>
        <v>#REF!</v>
      </c>
      <c r="AY254" s="41" t="e">
        <f t="shared" si="220"/>
        <v>#REF!</v>
      </c>
      <c r="AZ254" s="41" t="e">
        <f t="shared" si="221"/>
        <v>#REF!</v>
      </c>
      <c r="BA254" s="41" t="e">
        <f t="shared" si="222"/>
        <v>#REF!</v>
      </c>
      <c r="BB254" s="42" t="e">
        <f t="shared" si="223"/>
        <v>#REF!</v>
      </c>
      <c r="BC254" s="42" t="e">
        <f t="shared" si="223"/>
        <v>#REF!</v>
      </c>
      <c r="BD254" s="43" t="str">
        <f t="shared" si="224"/>
        <v>NA</v>
      </c>
      <c r="BE254" s="5" t="e">
        <f t="shared" si="225"/>
        <v>#REF!</v>
      </c>
      <c r="BF254" s="42" t="e">
        <f t="shared" si="226"/>
        <v>#REF!</v>
      </c>
    </row>
    <row r="255" spans="1:58" x14ac:dyDescent="0.25">
      <c r="A255">
        <v>390</v>
      </c>
      <c r="B255" s="4">
        <v>42762</v>
      </c>
      <c r="C255" t="s">
        <v>95</v>
      </c>
      <c r="D255" s="5" t="e">
        <f>VLOOKUP(C255,#REF!,3,0)</f>
        <v>#REF!</v>
      </c>
      <c r="E255" s="5">
        <v>0.55052083333333335</v>
      </c>
      <c r="F255" s="36">
        <f t="shared" si="147"/>
        <v>13</v>
      </c>
      <c r="G255" s="5"/>
      <c r="H255" s="5"/>
      <c r="I255" s="5"/>
      <c r="J255" s="5">
        <v>0.55116898148148141</v>
      </c>
      <c r="K255" s="5"/>
      <c r="L255" s="5"/>
      <c r="M255" s="5"/>
      <c r="N255" s="5">
        <v>1.3888888888888889E-3</v>
      </c>
      <c r="O255" s="5">
        <f t="shared" si="218"/>
        <v>0.54913194444444446</v>
      </c>
      <c r="P255" s="5"/>
      <c r="Q255" s="5"/>
      <c r="R255" s="5"/>
      <c r="S255" s="5"/>
      <c r="T255" s="5"/>
      <c r="U255" s="5"/>
      <c r="V255" s="5"/>
      <c r="W255">
        <v>2</v>
      </c>
      <c r="AA255">
        <f t="shared" si="219"/>
        <v>1</v>
      </c>
      <c r="AB255" s="6">
        <v>42762.550520833334</v>
      </c>
      <c r="AC255" s="6" t="s">
        <v>2997</v>
      </c>
      <c r="AD255" s="6" t="s">
        <v>2997</v>
      </c>
      <c r="AE255" s="6" t="s">
        <v>2997</v>
      </c>
      <c r="AF255" s="6">
        <v>42762.551168981481</v>
      </c>
      <c r="AG255" s="6" t="s">
        <v>2997</v>
      </c>
      <c r="AH255" s="6" t="s">
        <v>2997</v>
      </c>
      <c r="AI255" s="6" t="s">
        <v>2997</v>
      </c>
      <c r="AJ255">
        <v>1</v>
      </c>
      <c r="AK255" s="5">
        <v>6.4814814814806443E-4</v>
      </c>
      <c r="AL255" s="5" t="s">
        <v>2997</v>
      </c>
      <c r="AM255" s="5" t="s">
        <v>2997</v>
      </c>
      <c r="AN255" s="5" t="s">
        <v>2997</v>
      </c>
      <c r="AO255" s="12">
        <v>0.93333333333333335</v>
      </c>
      <c r="AP255" s="12"/>
      <c r="AQ255" s="12"/>
      <c r="AR255" s="12"/>
      <c r="AS255" t="s">
        <v>3007</v>
      </c>
      <c r="AT255" s="5">
        <v>0.69116898148148154</v>
      </c>
      <c r="AU255" t="e">
        <f>VLOOKUP(C255,#REF!,6,0)</f>
        <v>#REF!</v>
      </c>
      <c r="AV255" s="5" t="e">
        <f>VLOOKUP(C255,#REF!,4,0)</f>
        <v>#REF!</v>
      </c>
      <c r="AW255" s="5" t="e">
        <f>VLOOKUP(C255,#REF!,6,0)</f>
        <v>#REF!</v>
      </c>
      <c r="AY255" s="41" t="e">
        <f t="shared" si="220"/>
        <v>#REF!</v>
      </c>
      <c r="AZ255" s="41" t="e">
        <f t="shared" si="221"/>
        <v>#REF!</v>
      </c>
      <c r="BA255" s="41" t="e">
        <f t="shared" si="222"/>
        <v>#REF!</v>
      </c>
      <c r="BB255" s="42" t="e">
        <f t="shared" si="223"/>
        <v>#REF!</v>
      </c>
      <c r="BC255" s="42" t="e">
        <f t="shared" si="223"/>
        <v>#REF!</v>
      </c>
      <c r="BD255" s="43" t="str">
        <f t="shared" si="224"/>
        <v>NA</v>
      </c>
      <c r="BE255" s="5" t="e">
        <f t="shared" si="225"/>
        <v>#REF!</v>
      </c>
      <c r="BF255" s="42" t="e">
        <f t="shared" si="226"/>
        <v>#REF!</v>
      </c>
    </row>
    <row r="256" spans="1:58" x14ac:dyDescent="0.25">
      <c r="A256">
        <v>392</v>
      </c>
      <c r="B256" s="4">
        <v>42762</v>
      </c>
      <c r="C256" t="s">
        <v>320</v>
      </c>
      <c r="D256" s="5" t="e">
        <f>VLOOKUP(C256,#REF!,3,0)</f>
        <v>#REF!</v>
      </c>
      <c r="E256" s="5">
        <v>0.55111111111111111</v>
      </c>
      <c r="F256" s="36">
        <f t="shared" si="147"/>
        <v>13</v>
      </c>
      <c r="G256" s="5"/>
      <c r="H256" s="5"/>
      <c r="I256" s="5"/>
      <c r="J256" s="5">
        <v>0.55186342592592597</v>
      </c>
      <c r="K256" s="5"/>
      <c r="L256" s="5"/>
      <c r="M256" s="5"/>
      <c r="N256" s="5">
        <v>1.3888888888888889E-3</v>
      </c>
      <c r="O256" s="5">
        <f t="shared" si="218"/>
        <v>0.54972222222222222</v>
      </c>
      <c r="P256" s="5"/>
      <c r="Q256" s="5"/>
      <c r="R256" s="5"/>
      <c r="S256" s="5"/>
      <c r="T256" s="5"/>
      <c r="U256" s="5"/>
      <c r="V256" s="5"/>
      <c r="W256">
        <v>3</v>
      </c>
      <c r="AA256">
        <f t="shared" si="219"/>
        <v>1</v>
      </c>
      <c r="AB256" s="6">
        <v>42762.551111111112</v>
      </c>
      <c r="AC256" s="6" t="s">
        <v>2997</v>
      </c>
      <c r="AD256" s="6" t="s">
        <v>2997</v>
      </c>
      <c r="AE256" s="6" t="s">
        <v>2997</v>
      </c>
      <c r="AF256" s="6">
        <v>42762.551863425928</v>
      </c>
      <c r="AG256" s="6" t="s">
        <v>2997</v>
      </c>
      <c r="AH256" s="6" t="s">
        <v>2997</v>
      </c>
      <c r="AI256" s="6" t="s">
        <v>2997</v>
      </c>
      <c r="AJ256">
        <v>1</v>
      </c>
      <c r="AK256" s="5">
        <v>7.523148148148584E-4</v>
      </c>
      <c r="AL256" s="5" t="s">
        <v>2997</v>
      </c>
      <c r="AM256" s="5" t="s">
        <v>2997</v>
      </c>
      <c r="AN256" s="5" t="s">
        <v>2997</v>
      </c>
      <c r="AO256" s="12">
        <v>1.0833333333333333</v>
      </c>
      <c r="AP256" s="12"/>
      <c r="AQ256" s="12"/>
      <c r="AR256" s="12"/>
      <c r="AS256" t="s">
        <v>3007</v>
      </c>
      <c r="AT256" s="5" t="e">
        <f>VLOOKUP(C256,#REF!,3,0)</f>
        <v>#REF!</v>
      </c>
      <c r="AU256" t="e">
        <f>VLOOKUP(C256,#REF!,6,0)</f>
        <v>#REF!</v>
      </c>
      <c r="AV256" s="5" t="e">
        <f>VLOOKUP(C256,#REF!,4,0)</f>
        <v>#REF!</v>
      </c>
      <c r="AW256" s="5" t="e">
        <f>VLOOKUP(C256,#REF!,6,0)</f>
        <v>#REF!</v>
      </c>
      <c r="AY256" s="41" t="e">
        <f t="shared" si="220"/>
        <v>#REF!</v>
      </c>
      <c r="AZ256" s="41" t="e">
        <f t="shared" si="221"/>
        <v>#REF!</v>
      </c>
      <c r="BA256" s="41" t="e">
        <f t="shared" si="222"/>
        <v>#REF!</v>
      </c>
      <c r="BB256" s="42" t="e">
        <f t="shared" si="223"/>
        <v>#REF!</v>
      </c>
      <c r="BC256" s="42" t="e">
        <f t="shared" si="223"/>
        <v>#REF!</v>
      </c>
      <c r="BD256" s="43" t="str">
        <f t="shared" si="224"/>
        <v>NA</v>
      </c>
      <c r="BE256" s="5" t="e">
        <f t="shared" si="225"/>
        <v>#REF!</v>
      </c>
      <c r="BF256" s="42" t="e">
        <f t="shared" si="226"/>
        <v>#REF!</v>
      </c>
    </row>
    <row r="257" spans="1:58" x14ac:dyDescent="0.25">
      <c r="A257">
        <v>393</v>
      </c>
      <c r="B257" s="4">
        <v>42762</v>
      </c>
      <c r="C257" t="s">
        <v>525</v>
      </c>
      <c r="D257" s="5" t="e">
        <f>VLOOKUP(C257,#REF!,3,0)</f>
        <v>#REF!</v>
      </c>
      <c r="E257" s="5">
        <v>0.55163194444444441</v>
      </c>
      <c r="F257" s="36">
        <f t="shared" si="147"/>
        <v>13</v>
      </c>
      <c r="G257" s="5"/>
      <c r="H257" s="5"/>
      <c r="I257" s="5"/>
      <c r="J257" s="5">
        <v>0.55290509259259257</v>
      </c>
      <c r="K257" s="5"/>
      <c r="L257" s="5"/>
      <c r="M257" s="5"/>
      <c r="N257" s="5">
        <v>1.3888888888888889E-3</v>
      </c>
      <c r="O257" s="5">
        <f t="shared" si="218"/>
        <v>0.55024305555555553</v>
      </c>
      <c r="P257" s="5"/>
      <c r="Q257" s="5"/>
      <c r="R257" s="5"/>
      <c r="S257" s="5"/>
      <c r="T257" s="5"/>
      <c r="U257" s="5"/>
      <c r="V257" s="5"/>
      <c r="W257">
        <v>4</v>
      </c>
      <c r="AA257">
        <f t="shared" si="219"/>
        <v>1</v>
      </c>
      <c r="AB257" s="6">
        <v>42762.551631944443</v>
      </c>
      <c r="AC257" s="6" t="s">
        <v>2997</v>
      </c>
      <c r="AD257" s="6" t="s">
        <v>2997</v>
      </c>
      <c r="AE257" s="6" t="s">
        <v>2997</v>
      </c>
      <c r="AF257" s="6">
        <v>42762.552905092591</v>
      </c>
      <c r="AG257" s="6" t="s">
        <v>2997</v>
      </c>
      <c r="AH257" s="6" t="s">
        <v>2997</v>
      </c>
      <c r="AI257" s="6" t="s">
        <v>2997</v>
      </c>
      <c r="AJ257">
        <v>1</v>
      </c>
      <c r="AK257" s="5">
        <v>1.2731481481481621E-3</v>
      </c>
      <c r="AL257" s="5" t="s">
        <v>2997</v>
      </c>
      <c r="AM257" s="5" t="s">
        <v>2997</v>
      </c>
      <c r="AN257" s="5" t="s">
        <v>2997</v>
      </c>
      <c r="AO257" s="12">
        <v>1.8333333333333335</v>
      </c>
      <c r="AP257" s="12"/>
      <c r="AQ257" s="12"/>
      <c r="AR257" s="12"/>
      <c r="AS257" t="s">
        <v>3007</v>
      </c>
      <c r="AT257" s="5" t="s">
        <v>3040</v>
      </c>
      <c r="AU257" t="s">
        <v>3040</v>
      </c>
      <c r="AV257" s="38">
        <v>0.60833333333333328</v>
      </c>
      <c r="AW257" s="38">
        <v>0.60833333333333328</v>
      </c>
      <c r="AY257" s="41" t="e">
        <f t="shared" si="220"/>
        <v>#REF!</v>
      </c>
      <c r="AZ257" s="41">
        <f t="shared" si="221"/>
        <v>5.6701388888888871E-2</v>
      </c>
      <c r="BA257" s="41" t="str">
        <f t="shared" si="222"/>
        <v>sin registro</v>
      </c>
      <c r="BB257" s="42" t="e">
        <f t="shared" si="223"/>
        <v>#REF!</v>
      </c>
      <c r="BC257" s="42">
        <f t="shared" si="223"/>
        <v>81.650000000000006</v>
      </c>
      <c r="BD257" s="43" t="str">
        <f t="shared" si="224"/>
        <v>NA</v>
      </c>
      <c r="BE257" s="5" t="e">
        <f t="shared" si="225"/>
        <v>#REF!</v>
      </c>
      <c r="BF257" s="42" t="e">
        <f t="shared" si="226"/>
        <v>#REF!</v>
      </c>
    </row>
    <row r="258" spans="1:58" hidden="1" x14ac:dyDescent="0.25">
      <c r="A258">
        <v>394</v>
      </c>
      <c r="B258" s="4">
        <v>42762</v>
      </c>
      <c r="C258" t="s">
        <v>96</v>
      </c>
      <c r="D258" s="5">
        <v>0.55138888888888882</v>
      </c>
      <c r="E258" s="5">
        <v>0.55192129629629627</v>
      </c>
      <c r="F258" s="36">
        <f t="shared" ref="F258:F321" si="227">HOUR(E258)</f>
        <v>13</v>
      </c>
      <c r="G258" s="5">
        <v>0.61468749999999994</v>
      </c>
      <c r="H258" s="5"/>
      <c r="I258" s="5"/>
      <c r="J258" s="5">
        <v>0.55232638888888885</v>
      </c>
      <c r="K258" s="5">
        <v>0.61550925925925926</v>
      </c>
      <c r="L258" s="5"/>
      <c r="M258" s="5"/>
      <c r="N258" s="5">
        <v>1.3888888888888889E-3</v>
      </c>
      <c r="O258" s="5">
        <f t="shared" si="218"/>
        <v>0.55053240740740739</v>
      </c>
      <c r="P258" s="5"/>
      <c r="Q258" s="5"/>
      <c r="R258" s="5"/>
      <c r="S258" s="5"/>
      <c r="T258" s="5"/>
      <c r="U258" s="5"/>
      <c r="V258" s="5"/>
      <c r="W258">
        <v>2</v>
      </c>
      <c r="X258">
        <v>2</v>
      </c>
      <c r="AA258">
        <f t="shared" si="219"/>
        <v>2</v>
      </c>
      <c r="AB258" s="6">
        <v>42762.551921296297</v>
      </c>
      <c r="AC258" s="6">
        <v>42762.614687499998</v>
      </c>
      <c r="AD258" s="6" t="s">
        <v>2997</v>
      </c>
      <c r="AE258" s="6" t="s">
        <v>2997</v>
      </c>
      <c r="AF258" s="6">
        <v>42762.55232638889</v>
      </c>
      <c r="AG258" s="6">
        <v>42762.61550925926</v>
      </c>
      <c r="AH258" s="6" t="s">
        <v>2997</v>
      </c>
      <c r="AI258" s="6" t="s">
        <v>2997</v>
      </c>
      <c r="AJ258">
        <v>2</v>
      </c>
      <c r="AK258" s="5">
        <v>4.050925925925819E-4</v>
      </c>
      <c r="AL258" s="5">
        <v>8.217592592593137E-4</v>
      </c>
      <c r="AM258" s="5" t="s">
        <v>2997</v>
      </c>
      <c r="AN258" s="5" t="s">
        <v>2997</v>
      </c>
      <c r="AO258" s="12">
        <v>0.58333333333333337</v>
      </c>
      <c r="AP258" s="12">
        <v>1.1833333333333333</v>
      </c>
      <c r="AQ258" s="12"/>
      <c r="AR258" s="12"/>
      <c r="AS258" t="s">
        <v>3007</v>
      </c>
      <c r="AT258" s="5" t="e">
        <f>VLOOKUP(C258,#REF!,3,0)</f>
        <v>#REF!</v>
      </c>
      <c r="AU258" t="e">
        <f>VLOOKUP(C258,#REF!,6,0)</f>
        <v>#REF!</v>
      </c>
      <c r="AV258" s="5">
        <v>0.56319444444444444</v>
      </c>
      <c r="AW258" s="5">
        <v>0.56319444444444444</v>
      </c>
      <c r="AY258" s="41">
        <f t="shared" si="220"/>
        <v>1.1805555555555625E-2</v>
      </c>
      <c r="AZ258" s="41">
        <f t="shared" si="221"/>
        <v>-5.14930555555555E-2</v>
      </c>
      <c r="BA258" s="41" t="e">
        <f t="shared" si="222"/>
        <v>#REF!</v>
      </c>
    </row>
    <row r="259" spans="1:58" hidden="1" x14ac:dyDescent="0.25">
      <c r="A259">
        <v>395</v>
      </c>
      <c r="B259" s="4">
        <v>42762</v>
      </c>
      <c r="C259" t="s">
        <v>321</v>
      </c>
      <c r="D259" s="5" t="e">
        <f>VLOOKUP(C259,#REF!,3,0)</f>
        <v>#REF!</v>
      </c>
      <c r="E259" s="5">
        <v>0.55209490740740741</v>
      </c>
      <c r="F259" s="36">
        <f t="shared" si="227"/>
        <v>13</v>
      </c>
      <c r="G259" s="5"/>
      <c r="H259" s="5"/>
      <c r="I259" s="5"/>
      <c r="J259" s="5">
        <v>0.55214120370370368</v>
      </c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>
        <v>3</v>
      </c>
      <c r="AB259" s="6">
        <v>42762.552094907405</v>
      </c>
      <c r="AC259" s="6" t="s">
        <v>2997</v>
      </c>
      <c r="AD259" s="6" t="s">
        <v>2997</v>
      </c>
      <c r="AE259" s="6" t="s">
        <v>2997</v>
      </c>
      <c r="AF259" s="6">
        <v>42762.552141203705</v>
      </c>
      <c r="AG259" s="6" t="s">
        <v>2997</v>
      </c>
      <c r="AH259" s="6" t="s">
        <v>2997</v>
      </c>
      <c r="AI259" s="6" t="s">
        <v>2997</v>
      </c>
      <c r="AJ259">
        <v>1</v>
      </c>
      <c r="AK259" s="5">
        <v>4.6296296296266526E-5</v>
      </c>
      <c r="AL259" s="5" t="s">
        <v>2997</v>
      </c>
      <c r="AM259" s="5" t="s">
        <v>2997</v>
      </c>
      <c r="AN259" s="5" t="s">
        <v>2997</v>
      </c>
      <c r="AO259" s="12">
        <v>6.6666666666666666E-2</v>
      </c>
      <c r="AP259" s="12"/>
      <c r="AQ259" s="12"/>
      <c r="AR259" s="12"/>
      <c r="AS259" t="s">
        <v>3007</v>
      </c>
      <c r="AV259" s="5" t="e">
        <f>VLOOKUP(C259,#REF!,4,0)</f>
        <v>#REF!</v>
      </c>
      <c r="AW259" s="5" t="e">
        <f>VLOOKUP(C259,#REF!,6,0)</f>
        <v>#REF!</v>
      </c>
      <c r="AX259" t="s">
        <v>3035</v>
      </c>
    </row>
    <row r="260" spans="1:58" x14ac:dyDescent="0.25">
      <c r="A260">
        <v>396</v>
      </c>
      <c r="B260" s="4">
        <v>42762</v>
      </c>
      <c r="C260" t="s">
        <v>322</v>
      </c>
      <c r="D260" s="5" t="e">
        <f>VLOOKUP(C260,#REF!,3,0)</f>
        <v>#REF!</v>
      </c>
      <c r="E260" s="5">
        <v>0.55307870370370371</v>
      </c>
      <c r="F260" s="36">
        <f t="shared" si="227"/>
        <v>13</v>
      </c>
      <c r="G260" s="5"/>
      <c r="H260" s="5"/>
      <c r="I260" s="5"/>
      <c r="J260" s="5">
        <v>0.55406250000000001</v>
      </c>
      <c r="K260" s="5"/>
      <c r="L260" s="5"/>
      <c r="M260" s="5"/>
      <c r="N260" s="5">
        <v>1.3888888888888889E-3</v>
      </c>
      <c r="O260" s="5">
        <f>E260-N260</f>
        <v>0.55168981481481483</v>
      </c>
      <c r="P260" s="5"/>
      <c r="Q260" s="5"/>
      <c r="R260" s="5"/>
      <c r="S260" s="5"/>
      <c r="T260" s="5"/>
      <c r="U260" s="5"/>
      <c r="V260" s="5"/>
      <c r="W260">
        <v>3</v>
      </c>
      <c r="AA260">
        <f t="shared" ref="AA260" si="228">COUNT(J260:M260)</f>
        <v>1</v>
      </c>
      <c r="AB260" s="6">
        <v>42762.553078703706</v>
      </c>
      <c r="AC260" s="6" t="s">
        <v>2997</v>
      </c>
      <c r="AD260" s="6" t="s">
        <v>2997</v>
      </c>
      <c r="AE260" s="6" t="s">
        <v>2997</v>
      </c>
      <c r="AF260" s="6">
        <v>42762.554062499999</v>
      </c>
      <c r="AG260" s="6" t="s">
        <v>2997</v>
      </c>
      <c r="AH260" s="6" t="s">
        <v>2997</v>
      </c>
      <c r="AI260" s="6" t="s">
        <v>2997</v>
      </c>
      <c r="AJ260">
        <v>1</v>
      </c>
      <c r="AK260" s="5">
        <v>9.8379629629630205E-4</v>
      </c>
      <c r="AL260" s="5" t="s">
        <v>2997</v>
      </c>
      <c r="AM260" s="5" t="s">
        <v>2997</v>
      </c>
      <c r="AN260" s="5" t="s">
        <v>2997</v>
      </c>
      <c r="AO260" s="12">
        <v>1.4166666666666667</v>
      </c>
      <c r="AP260" s="12"/>
      <c r="AQ260" s="12"/>
      <c r="AR260" s="12"/>
      <c r="AS260" t="s">
        <v>3007</v>
      </c>
      <c r="AT260" s="5" t="s">
        <v>3040</v>
      </c>
      <c r="AU260" s="5" t="s">
        <v>3040</v>
      </c>
      <c r="AV260" s="38">
        <v>0.60347222222222219</v>
      </c>
      <c r="AW260" s="38">
        <v>0.60347222222222219</v>
      </c>
      <c r="AY260" s="41" t="e">
        <f>AW260-D260</f>
        <v>#REF!</v>
      </c>
      <c r="AZ260" s="41">
        <f>AW260-IF(AA260=1,E260,IF(AA260=2,G260,IF(AA260=3,H260,IF(AA260=4,I260))))</f>
        <v>5.0393518518518476E-2</v>
      </c>
      <c r="BA260" s="41" t="str">
        <f>+IF(AU260=1,AV260-AT260,IF(AU260=0,"Salida sin llamada","sin registro"))</f>
        <v>sin registro</v>
      </c>
      <c r="BB260" s="42" t="e">
        <f>HOUR(AY260)*60+MINUTE(AY260)+SECOND(AY260)/60</f>
        <v>#REF!</v>
      </c>
      <c r="BC260" s="42">
        <f>HOUR(AZ260)*60+MINUTE(AZ260)+SECOND(AZ260)/60</f>
        <v>72.566666666666663</v>
      </c>
      <c r="BD260" s="43" t="str">
        <f>IFERROR(HOUR(BA260)*60+MINUTE(BA260)+SECOND(BA260)/60,"NA")</f>
        <v>NA</v>
      </c>
      <c r="BE260" s="5" t="e">
        <f>E260-D260</f>
        <v>#REF!</v>
      </c>
      <c r="BF260" s="42" t="e">
        <f>HOUR(BE260)*60+MINUTE(BE260)+SECOND(BE260)/60</f>
        <v>#REF!</v>
      </c>
    </row>
    <row r="261" spans="1:58" hidden="1" x14ac:dyDescent="0.25">
      <c r="A261">
        <v>397</v>
      </c>
      <c r="B261" s="4">
        <v>42762</v>
      </c>
      <c r="C261" t="s">
        <v>526</v>
      </c>
      <c r="D261" s="5" t="e">
        <f>VLOOKUP(C261,#REF!,3,0)</f>
        <v>#REF!</v>
      </c>
      <c r="E261" s="5">
        <v>0.55348379629629629</v>
      </c>
      <c r="F261" s="36">
        <f t="shared" si="227"/>
        <v>13</v>
      </c>
      <c r="G261" s="5"/>
      <c r="H261" s="5"/>
      <c r="I261" s="5"/>
      <c r="J261" s="5">
        <v>0.55355324074074075</v>
      </c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>
        <v>4</v>
      </c>
      <c r="AB261" s="6">
        <v>42762.553483796299</v>
      </c>
      <c r="AC261" s="6" t="s">
        <v>2997</v>
      </c>
      <c r="AD261" s="6" t="s">
        <v>2997</v>
      </c>
      <c r="AE261" s="6" t="s">
        <v>2997</v>
      </c>
      <c r="AF261" s="6">
        <v>42762.553553240738</v>
      </c>
      <c r="AG261" s="6" t="s">
        <v>2997</v>
      </c>
      <c r="AH261" s="6" t="s">
        <v>2997</v>
      </c>
      <c r="AI261" s="6" t="s">
        <v>2997</v>
      </c>
      <c r="AJ261">
        <v>1</v>
      </c>
      <c r="AK261" s="5">
        <v>6.94444444444553E-5</v>
      </c>
      <c r="AL261" s="5" t="s">
        <v>2997</v>
      </c>
      <c r="AM261" s="5" t="s">
        <v>2997</v>
      </c>
      <c r="AN261" s="5" t="s">
        <v>2997</v>
      </c>
      <c r="AO261" s="12">
        <v>0.1</v>
      </c>
      <c r="AP261" s="12"/>
      <c r="AQ261" s="12"/>
      <c r="AR261" s="12"/>
      <c r="AS261" t="s">
        <v>3007</v>
      </c>
      <c r="AU261" s="5" t="s">
        <v>3040</v>
      </c>
      <c r="AV261" s="5" t="e">
        <f>VLOOKUP(C261,#REF!,4,0)</f>
        <v>#REF!</v>
      </c>
      <c r="AW261" s="5" t="e">
        <f>VLOOKUP(C261,#REF!,6,0)</f>
        <v>#REF!</v>
      </c>
      <c r="AX261" t="s">
        <v>3035</v>
      </c>
    </row>
    <row r="262" spans="1:58" x14ac:dyDescent="0.25">
      <c r="A262">
        <v>398</v>
      </c>
      <c r="B262" s="4">
        <v>42762</v>
      </c>
      <c r="C262" t="s">
        <v>97</v>
      </c>
      <c r="D262" s="5" t="e">
        <f>VLOOKUP(C262,#REF!,3,0)</f>
        <v>#REF!</v>
      </c>
      <c r="E262" s="5">
        <v>0.55358796296296298</v>
      </c>
      <c r="F262" s="36">
        <f t="shared" si="227"/>
        <v>13</v>
      </c>
      <c r="G262" s="5"/>
      <c r="H262" s="5"/>
      <c r="I262" s="5"/>
      <c r="J262" s="5">
        <v>0.55466435185185181</v>
      </c>
      <c r="K262" s="5"/>
      <c r="L262" s="5"/>
      <c r="M262" s="5"/>
      <c r="N262" s="5">
        <v>1.3888888888888889E-3</v>
      </c>
      <c r="O262" s="5">
        <f t="shared" ref="O262:O264" si="229">E262-N262</f>
        <v>0.55219907407407409</v>
      </c>
      <c r="P262" s="5"/>
      <c r="Q262" s="5"/>
      <c r="R262" s="5"/>
      <c r="S262" s="5"/>
      <c r="T262" s="5"/>
      <c r="U262" s="5"/>
      <c r="V262" s="5"/>
      <c r="W262">
        <v>2</v>
      </c>
      <c r="AA262">
        <f t="shared" ref="AA262:AA264" si="230">COUNT(J262:M262)</f>
        <v>1</v>
      </c>
      <c r="AB262" s="6">
        <v>42762.553587962961</v>
      </c>
      <c r="AC262" s="6" t="s">
        <v>2997</v>
      </c>
      <c r="AD262" s="6" t="s">
        <v>2997</v>
      </c>
      <c r="AE262" s="6" t="s">
        <v>2997</v>
      </c>
      <c r="AF262" s="6">
        <v>42762.554664351854</v>
      </c>
      <c r="AG262" s="6" t="s">
        <v>2997</v>
      </c>
      <c r="AH262" s="6" t="s">
        <v>2997</v>
      </c>
      <c r="AI262" s="6" t="s">
        <v>2997</v>
      </c>
      <c r="AJ262">
        <v>1</v>
      </c>
      <c r="AK262" s="5">
        <v>1.0763888888888351E-3</v>
      </c>
      <c r="AL262" s="5" t="s">
        <v>2997</v>
      </c>
      <c r="AM262" s="5" t="s">
        <v>2997</v>
      </c>
      <c r="AN262" s="5" t="s">
        <v>2997</v>
      </c>
      <c r="AO262" s="12">
        <v>1.55</v>
      </c>
      <c r="AP262" s="12"/>
      <c r="AQ262" s="12"/>
      <c r="AR262" s="12"/>
      <c r="AS262" t="s">
        <v>3007</v>
      </c>
      <c r="AT262" s="5" t="s">
        <v>3040</v>
      </c>
      <c r="AU262" s="5" t="s">
        <v>3040</v>
      </c>
      <c r="AV262" s="38">
        <v>0.59583333333333333</v>
      </c>
      <c r="AW262" s="38">
        <v>0.59583333333333333</v>
      </c>
      <c r="AY262" s="41" t="e">
        <f t="shared" ref="AY262:AY264" si="231">AW262-D262</f>
        <v>#REF!</v>
      </c>
      <c r="AZ262" s="41">
        <f t="shared" ref="AZ262:AZ264" si="232">AW262-IF(AA262=1,E262,IF(AA262=2,G262,IF(AA262=3,H262,IF(AA262=4,I262))))</f>
        <v>4.224537037037035E-2</v>
      </c>
      <c r="BA262" s="41" t="str">
        <f t="shared" ref="BA262:BA264" si="233">+IF(AU262=1,AV262-AT262,IF(AU262=0,"Salida sin llamada","sin registro"))</f>
        <v>sin registro</v>
      </c>
      <c r="BB262" s="42" t="e">
        <f t="shared" ref="BB262:BC264" si="234">HOUR(AY262)*60+MINUTE(AY262)+SECOND(AY262)/60</f>
        <v>#REF!</v>
      </c>
      <c r="BC262" s="42">
        <f t="shared" si="234"/>
        <v>60.833333333333336</v>
      </c>
      <c r="BD262" s="43" t="str">
        <f t="shared" ref="BD262:BD264" si="235">IFERROR(HOUR(BA262)*60+MINUTE(BA262)+SECOND(BA262)/60,"NA")</f>
        <v>NA</v>
      </c>
      <c r="BE262" s="5" t="e">
        <f t="shared" ref="BE262:BE264" si="236">E262-D262</f>
        <v>#REF!</v>
      </c>
      <c r="BF262" s="42" t="e">
        <f t="shared" ref="BF262:BF264" si="237">HOUR(BE262)*60+MINUTE(BE262)+SECOND(BE262)/60</f>
        <v>#REF!</v>
      </c>
    </row>
    <row r="263" spans="1:58" x14ac:dyDescent="0.25">
      <c r="A263">
        <v>399</v>
      </c>
      <c r="B263" s="4">
        <v>42762</v>
      </c>
      <c r="C263" t="s">
        <v>323</v>
      </c>
      <c r="D263" s="5" t="e">
        <f>VLOOKUP(C263,#REF!,3,0)</f>
        <v>#REF!</v>
      </c>
      <c r="E263" s="5">
        <v>0.55451388888888886</v>
      </c>
      <c r="F263" s="36">
        <f t="shared" si="227"/>
        <v>13</v>
      </c>
      <c r="G263" s="5"/>
      <c r="H263" s="5"/>
      <c r="I263" s="5"/>
      <c r="J263" s="5">
        <v>0.55538194444444444</v>
      </c>
      <c r="K263" s="5"/>
      <c r="L263" s="5"/>
      <c r="M263" s="5"/>
      <c r="N263" s="5">
        <v>1.3888888888888889E-3</v>
      </c>
      <c r="O263" s="5">
        <f t="shared" si="229"/>
        <v>0.55312499999999998</v>
      </c>
      <c r="P263" s="5"/>
      <c r="Q263" s="5"/>
      <c r="R263" s="5"/>
      <c r="S263" s="5"/>
      <c r="T263" s="5"/>
      <c r="U263" s="5"/>
      <c r="V263" s="5"/>
      <c r="W263">
        <v>3</v>
      </c>
      <c r="AA263">
        <f t="shared" si="230"/>
        <v>1</v>
      </c>
      <c r="AB263" s="6">
        <v>42762.554513888892</v>
      </c>
      <c r="AC263" s="6" t="s">
        <v>2997</v>
      </c>
      <c r="AD263" s="6" t="s">
        <v>2997</v>
      </c>
      <c r="AE263" s="6" t="s">
        <v>2997</v>
      </c>
      <c r="AF263" s="6">
        <v>42762.555381944447</v>
      </c>
      <c r="AG263" s="6" t="s">
        <v>2997</v>
      </c>
      <c r="AH263" s="6" t="s">
        <v>2997</v>
      </c>
      <c r="AI263" s="6" t="s">
        <v>2997</v>
      </c>
      <c r="AJ263">
        <v>1</v>
      </c>
      <c r="AK263" s="5">
        <v>8.6805555555558023E-4</v>
      </c>
      <c r="AL263" s="5" t="s">
        <v>2997</v>
      </c>
      <c r="AM263" s="5" t="s">
        <v>2997</v>
      </c>
      <c r="AN263" s="5" t="s">
        <v>2997</v>
      </c>
      <c r="AO263" s="12">
        <v>1.25</v>
      </c>
      <c r="AP263" s="12"/>
      <c r="AQ263" s="12"/>
      <c r="AR263" s="12"/>
      <c r="AS263" t="s">
        <v>3007</v>
      </c>
      <c r="AT263" s="5" t="e">
        <f>VLOOKUP(C263,#REF!,3,0)</f>
        <v>#REF!</v>
      </c>
      <c r="AU263" t="e">
        <f>VLOOKUP(C263,#REF!,6,0)</f>
        <v>#REF!</v>
      </c>
      <c r="AV263" s="38">
        <v>0.58611111111111114</v>
      </c>
      <c r="AW263" s="38">
        <v>0.58611111111111114</v>
      </c>
      <c r="AY263" s="41" t="e">
        <f t="shared" si="231"/>
        <v>#REF!</v>
      </c>
      <c r="AZ263" s="41">
        <f t="shared" si="232"/>
        <v>3.1597222222222276E-2</v>
      </c>
      <c r="BA263" s="41" t="e">
        <f t="shared" si="233"/>
        <v>#REF!</v>
      </c>
      <c r="BB263" s="42" t="e">
        <f t="shared" si="234"/>
        <v>#REF!</v>
      </c>
      <c r="BC263" s="42">
        <f t="shared" si="234"/>
        <v>45.5</v>
      </c>
      <c r="BD263" s="43" t="str">
        <f t="shared" si="235"/>
        <v>NA</v>
      </c>
      <c r="BE263" s="5" t="e">
        <f t="shared" si="236"/>
        <v>#REF!</v>
      </c>
      <c r="BF263" s="42" t="e">
        <f t="shared" si="237"/>
        <v>#REF!</v>
      </c>
    </row>
    <row r="264" spans="1:58" x14ac:dyDescent="0.25">
      <c r="A264">
        <v>400</v>
      </c>
      <c r="B264" s="4">
        <v>42762</v>
      </c>
      <c r="C264" t="s">
        <v>527</v>
      </c>
      <c r="D264" s="5" t="e">
        <f>VLOOKUP(C264,#REF!,3,0)</f>
        <v>#REF!</v>
      </c>
      <c r="E264" s="5">
        <v>0.55456018518518524</v>
      </c>
      <c r="F264" s="36">
        <f t="shared" si="227"/>
        <v>13</v>
      </c>
      <c r="G264" s="5"/>
      <c r="H264" s="5"/>
      <c r="I264" s="5"/>
      <c r="J264" s="5">
        <v>0.55541666666666667</v>
      </c>
      <c r="K264" s="5"/>
      <c r="L264" s="5"/>
      <c r="M264" s="5"/>
      <c r="N264" s="5">
        <v>1.3888888888888889E-3</v>
      </c>
      <c r="O264" s="5">
        <f t="shared" si="229"/>
        <v>0.55317129629629636</v>
      </c>
      <c r="P264" s="5"/>
      <c r="Q264" s="5"/>
      <c r="R264" s="5"/>
      <c r="S264" s="5"/>
      <c r="T264" s="5"/>
      <c r="U264" s="5"/>
      <c r="V264" s="5"/>
      <c r="W264">
        <v>4</v>
      </c>
      <c r="AA264">
        <f t="shared" si="230"/>
        <v>1</v>
      </c>
      <c r="AB264" s="6">
        <v>42762.554560185185</v>
      </c>
      <c r="AC264" s="6" t="s">
        <v>2997</v>
      </c>
      <c r="AD264" s="6" t="s">
        <v>2997</v>
      </c>
      <c r="AE264" s="6" t="s">
        <v>2997</v>
      </c>
      <c r="AF264" s="6">
        <v>42762.55541666667</v>
      </c>
      <c r="AG264" s="6" t="s">
        <v>2997</v>
      </c>
      <c r="AH264" s="6" t="s">
        <v>2997</v>
      </c>
      <c r="AI264" s="6" t="s">
        <v>2997</v>
      </c>
      <c r="AJ264">
        <v>1</v>
      </c>
      <c r="AK264" s="5">
        <v>8.5648148148143033E-4</v>
      </c>
      <c r="AL264" s="5" t="s">
        <v>2997</v>
      </c>
      <c r="AM264" s="5" t="s">
        <v>2997</v>
      </c>
      <c r="AN264" s="5" t="s">
        <v>2997</v>
      </c>
      <c r="AO264" s="12">
        <v>1.2333333333333334</v>
      </c>
      <c r="AP264" s="12"/>
      <c r="AQ264" s="12"/>
      <c r="AR264" s="12"/>
      <c r="AS264" t="s">
        <v>3007</v>
      </c>
      <c r="AT264" s="5" t="e">
        <f>VLOOKUP(C264,#REF!,3,0)</f>
        <v>#REF!</v>
      </c>
      <c r="AU264" t="e">
        <f>VLOOKUP(C264,#REF!,6,0)</f>
        <v>#REF!</v>
      </c>
      <c r="AV264" s="38">
        <v>0.58680555555555558</v>
      </c>
      <c r="AW264" s="38">
        <v>0.58680555555555558</v>
      </c>
      <c r="AY264" s="41" t="e">
        <f t="shared" si="231"/>
        <v>#REF!</v>
      </c>
      <c r="AZ264" s="41">
        <f t="shared" si="232"/>
        <v>3.2245370370370341E-2</v>
      </c>
      <c r="BA264" s="41" t="e">
        <f t="shared" si="233"/>
        <v>#REF!</v>
      </c>
      <c r="BB264" s="42" t="e">
        <f t="shared" si="234"/>
        <v>#REF!</v>
      </c>
      <c r="BC264" s="42">
        <f t="shared" si="234"/>
        <v>46.43333333333333</v>
      </c>
      <c r="BD264" s="43" t="str">
        <f t="shared" si="235"/>
        <v>NA</v>
      </c>
      <c r="BE264" s="5" t="e">
        <f t="shared" si="236"/>
        <v>#REF!</v>
      </c>
      <c r="BF264" s="42" t="e">
        <f t="shared" si="237"/>
        <v>#REF!</v>
      </c>
    </row>
    <row r="265" spans="1:58" hidden="1" x14ac:dyDescent="0.25">
      <c r="A265">
        <v>401</v>
      </c>
      <c r="B265" s="4">
        <v>42762</v>
      </c>
      <c r="C265" t="s">
        <v>98</v>
      </c>
      <c r="D265" s="5" t="e">
        <f>VLOOKUP(C265,#REF!,3,0)</f>
        <v>#REF!</v>
      </c>
      <c r="E265" s="5">
        <v>0.55502314814814813</v>
      </c>
      <c r="F265" s="36">
        <f t="shared" si="227"/>
        <v>13</v>
      </c>
      <c r="G265" s="5"/>
      <c r="H265" s="5"/>
      <c r="I265" s="5"/>
      <c r="J265" s="5">
        <v>0.55504629629629632</v>
      </c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>
        <v>2</v>
      </c>
      <c r="AB265" s="6">
        <v>42762.555023148147</v>
      </c>
      <c r="AC265" s="6" t="s">
        <v>2997</v>
      </c>
      <c r="AD265" s="6" t="s">
        <v>2997</v>
      </c>
      <c r="AE265" s="6" t="s">
        <v>2997</v>
      </c>
      <c r="AF265" s="6">
        <v>42762.555046296293</v>
      </c>
      <c r="AG265" s="6" t="s">
        <v>2997</v>
      </c>
      <c r="AH265" s="6" t="s">
        <v>2997</v>
      </c>
      <c r="AI265" s="6" t="s">
        <v>2997</v>
      </c>
      <c r="AJ265">
        <v>1</v>
      </c>
      <c r="AK265" s="5">
        <v>2.3148148148188774E-5</v>
      </c>
      <c r="AL265" s="5" t="s">
        <v>2997</v>
      </c>
      <c r="AM265" s="5" t="s">
        <v>2997</v>
      </c>
      <c r="AN265" s="5" t="s">
        <v>2997</v>
      </c>
      <c r="AO265" s="12">
        <v>3.3333333333333333E-2</v>
      </c>
      <c r="AP265" s="12"/>
      <c r="AQ265" s="12"/>
      <c r="AR265" s="12"/>
      <c r="AS265" t="s">
        <v>3007</v>
      </c>
      <c r="AV265" s="5" t="e">
        <f>VLOOKUP(C265,#REF!,4,0)</f>
        <v>#REF!</v>
      </c>
      <c r="AW265" s="5" t="e">
        <f>VLOOKUP(C265,#REF!,6,0)</f>
        <v>#REF!</v>
      </c>
      <c r="AX265" t="s">
        <v>3035</v>
      </c>
    </row>
    <row r="266" spans="1:58" x14ac:dyDescent="0.25">
      <c r="A266">
        <v>402</v>
      </c>
      <c r="B266" s="4">
        <v>42762</v>
      </c>
      <c r="C266" t="s">
        <v>99</v>
      </c>
      <c r="D266" s="5" t="e">
        <f>VLOOKUP(C266,#REF!,3,0)</f>
        <v>#REF!</v>
      </c>
      <c r="E266" s="5">
        <v>0.55552083333333335</v>
      </c>
      <c r="F266" s="36">
        <f t="shared" si="227"/>
        <v>13</v>
      </c>
      <c r="G266" s="5"/>
      <c r="H266" s="5"/>
      <c r="I266" s="5"/>
      <c r="J266" s="5">
        <v>0.55736111111111108</v>
      </c>
      <c r="K266" s="5"/>
      <c r="L266" s="5"/>
      <c r="M266" s="5"/>
      <c r="N266" s="5">
        <v>1.3888888888888889E-3</v>
      </c>
      <c r="O266" s="5">
        <f t="shared" ref="O266:O280" si="238">E266-N266</f>
        <v>0.55413194444444447</v>
      </c>
      <c r="P266" s="5"/>
      <c r="Q266" s="5"/>
      <c r="R266" s="5"/>
      <c r="S266" s="5"/>
      <c r="T266" s="5"/>
      <c r="U266" s="5"/>
      <c r="V266" s="5"/>
      <c r="W266">
        <v>2</v>
      </c>
      <c r="AA266">
        <f t="shared" ref="AA266:AA280" si="239">COUNT(J266:M266)</f>
        <v>1</v>
      </c>
      <c r="AB266" s="6">
        <v>42762.555520833332</v>
      </c>
      <c r="AC266" s="6" t="s">
        <v>2997</v>
      </c>
      <c r="AD266" s="6" t="s">
        <v>2997</v>
      </c>
      <c r="AE266" s="6" t="s">
        <v>2997</v>
      </c>
      <c r="AF266" s="6">
        <v>42762.55736111111</v>
      </c>
      <c r="AG266" s="6" t="s">
        <v>2997</v>
      </c>
      <c r="AH266" s="6" t="s">
        <v>2997</v>
      </c>
      <c r="AI266" s="6" t="s">
        <v>2997</v>
      </c>
      <c r="AJ266">
        <v>1</v>
      </c>
      <c r="AK266" s="5">
        <v>1.8402777777777324E-3</v>
      </c>
      <c r="AL266" s="5" t="s">
        <v>2997</v>
      </c>
      <c r="AM266" s="5" t="s">
        <v>2997</v>
      </c>
      <c r="AN266" s="5" t="s">
        <v>2997</v>
      </c>
      <c r="AO266" s="12">
        <v>2.65</v>
      </c>
      <c r="AP266" s="12"/>
      <c r="AQ266" s="12"/>
      <c r="AR266" s="12"/>
      <c r="AS266" t="s">
        <v>3007</v>
      </c>
      <c r="AT266" s="5" t="s">
        <v>3040</v>
      </c>
      <c r="AU266" s="5" t="s">
        <v>3040</v>
      </c>
      <c r="AV266" s="5" t="e">
        <f>VLOOKUP(C266,#REF!,4,0)</f>
        <v>#REF!</v>
      </c>
      <c r="AW266" s="5" t="e">
        <f>VLOOKUP(C266,#REF!,6,0)</f>
        <v>#REF!</v>
      </c>
      <c r="AY266" s="41" t="e">
        <f t="shared" ref="AY266:AY280" si="240">AW266-D266</f>
        <v>#REF!</v>
      </c>
      <c r="AZ266" s="41" t="e">
        <f t="shared" ref="AZ266:AZ280" si="241">AW266-IF(AA266=1,E266,IF(AA266=2,G266,IF(AA266=3,H266,IF(AA266=4,I266))))</f>
        <v>#REF!</v>
      </c>
      <c r="BA266" s="41" t="str">
        <f t="shared" ref="BA266:BA280" si="242">+IF(AU266=1,AV266-AT266,IF(AU266=0,"Salida sin llamada","sin registro"))</f>
        <v>sin registro</v>
      </c>
      <c r="BB266" s="42" t="e">
        <f t="shared" ref="BB266:BC280" si="243">HOUR(AY266)*60+MINUTE(AY266)+SECOND(AY266)/60</f>
        <v>#REF!</v>
      </c>
      <c r="BC266" s="42" t="e">
        <f t="shared" si="243"/>
        <v>#REF!</v>
      </c>
      <c r="BD266" s="43" t="str">
        <f t="shared" ref="BD266:BD280" si="244">IFERROR(HOUR(BA266)*60+MINUTE(BA266)+SECOND(BA266)/60,"NA")</f>
        <v>NA</v>
      </c>
      <c r="BE266" s="5" t="e">
        <f t="shared" ref="BE266:BE280" si="245">E266-D266</f>
        <v>#REF!</v>
      </c>
      <c r="BF266" s="42" t="e">
        <f t="shared" ref="BF266:BF280" si="246">HOUR(BE266)*60+MINUTE(BE266)+SECOND(BE266)/60</f>
        <v>#REF!</v>
      </c>
    </row>
    <row r="267" spans="1:58" x14ac:dyDescent="0.25">
      <c r="A267">
        <v>403</v>
      </c>
      <c r="B267" s="4">
        <v>42762</v>
      </c>
      <c r="C267" t="s">
        <v>324</v>
      </c>
      <c r="D267" s="5" t="e">
        <f>VLOOKUP(C267,#REF!,3,0)</f>
        <v>#REF!</v>
      </c>
      <c r="E267" s="5">
        <v>0.55763888888888891</v>
      </c>
      <c r="F267" s="36">
        <f t="shared" si="227"/>
        <v>13</v>
      </c>
      <c r="G267" s="5"/>
      <c r="H267" s="5"/>
      <c r="I267" s="5"/>
      <c r="J267" s="5">
        <v>0.55873842592592593</v>
      </c>
      <c r="K267" s="5"/>
      <c r="L267" s="5"/>
      <c r="M267" s="5"/>
      <c r="N267" s="5">
        <v>1.3888888888888889E-3</v>
      </c>
      <c r="O267" s="5">
        <f t="shared" si="238"/>
        <v>0.55625000000000002</v>
      </c>
      <c r="P267" s="5"/>
      <c r="Q267" s="5"/>
      <c r="R267" s="5"/>
      <c r="S267" s="5"/>
      <c r="T267" s="5"/>
      <c r="U267" s="5"/>
      <c r="V267" s="5"/>
      <c r="W267">
        <v>3</v>
      </c>
      <c r="AA267">
        <f t="shared" si="239"/>
        <v>1</v>
      </c>
      <c r="AB267" s="6">
        <v>42762.557638888888</v>
      </c>
      <c r="AC267" s="6" t="s">
        <v>2997</v>
      </c>
      <c r="AD267" s="6" t="s">
        <v>2997</v>
      </c>
      <c r="AE267" s="6" t="s">
        <v>2997</v>
      </c>
      <c r="AF267" s="6">
        <v>42762.558738425927</v>
      </c>
      <c r="AG267" s="6" t="s">
        <v>2997</v>
      </c>
      <c r="AH267" s="6" t="s">
        <v>2997</v>
      </c>
      <c r="AI267" s="6" t="s">
        <v>2997</v>
      </c>
      <c r="AJ267">
        <v>1</v>
      </c>
      <c r="AK267" s="5">
        <v>1.0995370370370239E-3</v>
      </c>
      <c r="AL267" s="5" t="s">
        <v>2997</v>
      </c>
      <c r="AM267" s="5" t="s">
        <v>2997</v>
      </c>
      <c r="AN267" s="5" t="s">
        <v>2997</v>
      </c>
      <c r="AO267" s="12">
        <v>1.5833333333333335</v>
      </c>
      <c r="AP267" s="12"/>
      <c r="AQ267" s="12"/>
      <c r="AR267" s="12"/>
      <c r="AS267" t="s">
        <v>3007</v>
      </c>
      <c r="AT267" s="5" t="s">
        <v>3040</v>
      </c>
      <c r="AU267" s="5" t="s">
        <v>3040</v>
      </c>
      <c r="AV267" s="38">
        <v>0.59861111111111109</v>
      </c>
      <c r="AW267" s="38">
        <v>0.59861111111111109</v>
      </c>
      <c r="AY267" s="41" t="e">
        <f t="shared" si="240"/>
        <v>#REF!</v>
      </c>
      <c r="AZ267" s="41">
        <f t="shared" si="241"/>
        <v>4.0972222222222188E-2</v>
      </c>
      <c r="BA267" s="41" t="str">
        <f t="shared" si="242"/>
        <v>sin registro</v>
      </c>
      <c r="BB267" s="42" t="e">
        <f t="shared" si="243"/>
        <v>#REF!</v>
      </c>
      <c r="BC267" s="42">
        <f t="shared" si="243"/>
        <v>59</v>
      </c>
      <c r="BD267" s="43" t="str">
        <f t="shared" si="244"/>
        <v>NA</v>
      </c>
      <c r="BE267" s="5" t="e">
        <f t="shared" si="245"/>
        <v>#REF!</v>
      </c>
      <c r="BF267" s="42" t="e">
        <f t="shared" si="246"/>
        <v>#REF!</v>
      </c>
    </row>
    <row r="268" spans="1:58" x14ac:dyDescent="0.25">
      <c r="A268">
        <v>404</v>
      </c>
      <c r="B268" s="4">
        <v>42762</v>
      </c>
      <c r="C268" t="s">
        <v>528</v>
      </c>
      <c r="D268" s="5" t="e">
        <f>VLOOKUP(C268,#REF!,3,0)</f>
        <v>#REF!</v>
      </c>
      <c r="E268" s="5">
        <v>0.55791666666666673</v>
      </c>
      <c r="F268" s="36">
        <f t="shared" si="227"/>
        <v>13</v>
      </c>
      <c r="G268" s="5"/>
      <c r="H268" s="5"/>
      <c r="I268" s="5"/>
      <c r="J268" s="5">
        <v>0.55932870370370369</v>
      </c>
      <c r="K268" s="5"/>
      <c r="L268" s="5"/>
      <c r="M268" s="5"/>
      <c r="N268" s="5">
        <v>1.3888888888888889E-3</v>
      </c>
      <c r="O268" s="5">
        <f t="shared" si="238"/>
        <v>0.55652777777777784</v>
      </c>
      <c r="P268" s="5"/>
      <c r="Q268" s="5"/>
      <c r="R268" s="5"/>
      <c r="S268" s="5"/>
      <c r="T268" s="5"/>
      <c r="U268" s="5"/>
      <c r="V268" s="5"/>
      <c r="W268">
        <v>4</v>
      </c>
      <c r="AA268">
        <f t="shared" si="239"/>
        <v>1</v>
      </c>
      <c r="AB268" s="6">
        <v>42762.557916666665</v>
      </c>
      <c r="AC268" s="6" t="s">
        <v>2997</v>
      </c>
      <c r="AD268" s="6" t="s">
        <v>2997</v>
      </c>
      <c r="AE268" s="6" t="s">
        <v>2997</v>
      </c>
      <c r="AF268" s="6">
        <v>42762.559328703705</v>
      </c>
      <c r="AG268" s="6" t="s">
        <v>2997</v>
      </c>
      <c r="AH268" s="6" t="s">
        <v>2997</v>
      </c>
      <c r="AI268" s="6" t="s">
        <v>2997</v>
      </c>
      <c r="AJ268">
        <v>1</v>
      </c>
      <c r="AK268" s="5">
        <v>1.4120370370369617E-3</v>
      </c>
      <c r="AL268" s="5" t="s">
        <v>2997</v>
      </c>
      <c r="AM268" s="5" t="s">
        <v>2997</v>
      </c>
      <c r="AN268" s="5" t="s">
        <v>2997</v>
      </c>
      <c r="AO268" s="12">
        <v>2.0333333333333332</v>
      </c>
      <c r="AP268" s="12"/>
      <c r="AQ268" s="12"/>
      <c r="AR268" s="12"/>
      <c r="AS268" t="s">
        <v>3007</v>
      </c>
      <c r="AT268" s="5" t="s">
        <v>3040</v>
      </c>
      <c r="AU268" s="5" t="s">
        <v>3040</v>
      </c>
      <c r="AV268" s="38">
        <v>0.62013888888888891</v>
      </c>
      <c r="AW268" s="38">
        <v>0.62013888888888891</v>
      </c>
      <c r="AY268" s="41" t="e">
        <f t="shared" si="240"/>
        <v>#REF!</v>
      </c>
      <c r="AZ268" s="41">
        <f t="shared" si="241"/>
        <v>6.2222222222222179E-2</v>
      </c>
      <c r="BA268" s="41" t="str">
        <f t="shared" si="242"/>
        <v>sin registro</v>
      </c>
      <c r="BB268" s="42" t="e">
        <f t="shared" si="243"/>
        <v>#REF!</v>
      </c>
      <c r="BC268" s="42">
        <f t="shared" si="243"/>
        <v>89.6</v>
      </c>
      <c r="BD268" s="43" t="str">
        <f t="shared" si="244"/>
        <v>NA</v>
      </c>
      <c r="BE268" s="5" t="e">
        <f t="shared" si="245"/>
        <v>#REF!</v>
      </c>
      <c r="BF268" s="42" t="e">
        <f t="shared" si="246"/>
        <v>#REF!</v>
      </c>
    </row>
    <row r="269" spans="1:58" x14ac:dyDescent="0.25">
      <c r="A269">
        <v>405</v>
      </c>
      <c r="B269" s="4">
        <v>42762</v>
      </c>
      <c r="C269" t="s">
        <v>144</v>
      </c>
      <c r="D269" s="5" t="e">
        <f>VLOOKUP(C269,#REF!,3,0)</f>
        <v>#REF!</v>
      </c>
      <c r="E269" s="5">
        <v>0.55914351851851851</v>
      </c>
      <c r="F269" s="36">
        <f t="shared" si="227"/>
        <v>13</v>
      </c>
      <c r="G269" s="5"/>
      <c r="H269" s="5"/>
      <c r="I269" s="5"/>
      <c r="J269" s="5">
        <v>0.55989583333333337</v>
      </c>
      <c r="K269" s="5"/>
      <c r="L269" s="5"/>
      <c r="M269" s="5"/>
      <c r="N269" s="5">
        <v>1.3888888888888889E-3</v>
      </c>
      <c r="O269" s="5">
        <f t="shared" si="238"/>
        <v>0.55775462962962963</v>
      </c>
      <c r="P269" s="5"/>
      <c r="Q269" s="5"/>
      <c r="R269" s="5"/>
      <c r="S269" s="5"/>
      <c r="T269" s="5"/>
      <c r="U269" s="5"/>
      <c r="V269" s="5"/>
      <c r="W269">
        <v>3</v>
      </c>
      <c r="AA269">
        <f t="shared" si="239"/>
        <v>1</v>
      </c>
      <c r="AB269" s="6">
        <v>42762.55914351852</v>
      </c>
      <c r="AC269" s="6" t="s">
        <v>2997</v>
      </c>
      <c r="AD269" s="6" t="s">
        <v>2997</v>
      </c>
      <c r="AE269" s="6" t="s">
        <v>2997</v>
      </c>
      <c r="AF269" s="6">
        <v>42762.559895833336</v>
      </c>
      <c r="AG269" s="6" t="s">
        <v>2997</v>
      </c>
      <c r="AH269" s="6" t="s">
        <v>2997</v>
      </c>
      <c r="AI269" s="6" t="s">
        <v>2997</v>
      </c>
      <c r="AJ269">
        <v>1</v>
      </c>
      <c r="AK269" s="5">
        <v>7.523148148148584E-4</v>
      </c>
      <c r="AL269" s="5" t="s">
        <v>2997</v>
      </c>
      <c r="AM269" s="5" t="s">
        <v>2997</v>
      </c>
      <c r="AN269" s="5" t="s">
        <v>2997</v>
      </c>
      <c r="AO269" s="12">
        <v>1.0833333333333333</v>
      </c>
      <c r="AP269" s="12"/>
      <c r="AQ269" s="12"/>
      <c r="AR269" s="12"/>
      <c r="AS269" t="s">
        <v>3007</v>
      </c>
      <c r="AT269" s="5" t="s">
        <v>3040</v>
      </c>
      <c r="AU269" s="5" t="s">
        <v>3040</v>
      </c>
      <c r="AV269" s="38">
        <v>0.61736111111111114</v>
      </c>
      <c r="AW269" s="38">
        <v>0.61736111111111114</v>
      </c>
      <c r="AY269" s="41" t="e">
        <f t="shared" si="240"/>
        <v>#REF!</v>
      </c>
      <c r="AZ269" s="41">
        <f t="shared" si="241"/>
        <v>5.8217592592592626E-2</v>
      </c>
      <c r="BA269" s="41" t="str">
        <f t="shared" si="242"/>
        <v>sin registro</v>
      </c>
      <c r="BB269" s="42" t="e">
        <f t="shared" si="243"/>
        <v>#REF!</v>
      </c>
      <c r="BC269" s="42">
        <f t="shared" si="243"/>
        <v>83.833333333333329</v>
      </c>
      <c r="BD269" s="43" t="str">
        <f t="shared" si="244"/>
        <v>NA</v>
      </c>
      <c r="BE269" s="5" t="e">
        <f t="shared" si="245"/>
        <v>#REF!</v>
      </c>
      <c r="BF269" s="42" t="e">
        <f t="shared" si="246"/>
        <v>#REF!</v>
      </c>
    </row>
    <row r="270" spans="1:58" x14ac:dyDescent="0.25">
      <c r="A270">
        <v>406</v>
      </c>
      <c r="B270" s="4">
        <v>42762</v>
      </c>
      <c r="C270" t="s">
        <v>529</v>
      </c>
      <c r="D270" s="5" t="e">
        <f>VLOOKUP(C270,#REF!,3,0)</f>
        <v>#REF!</v>
      </c>
      <c r="E270" s="5">
        <v>0.55975694444444446</v>
      </c>
      <c r="F270" s="36">
        <f t="shared" si="227"/>
        <v>13</v>
      </c>
      <c r="G270" s="5">
        <v>0.57021990740740736</v>
      </c>
      <c r="H270" s="5"/>
      <c r="I270" s="5"/>
      <c r="J270" s="5">
        <v>0.56224537037037037</v>
      </c>
      <c r="K270" s="5">
        <v>0.57170138888888888</v>
      </c>
      <c r="L270" s="5"/>
      <c r="M270" s="5"/>
      <c r="N270" s="5">
        <v>1.3888888888888889E-3</v>
      </c>
      <c r="O270" s="5">
        <f t="shared" si="238"/>
        <v>0.55836805555555558</v>
      </c>
      <c r="P270" s="5"/>
      <c r="Q270" s="5"/>
      <c r="R270" s="5"/>
      <c r="S270" s="5"/>
      <c r="T270" s="5"/>
      <c r="U270" s="5"/>
      <c r="V270" s="5"/>
      <c r="W270">
        <v>4</v>
      </c>
      <c r="X270">
        <v>4</v>
      </c>
      <c r="AA270">
        <f t="shared" si="239"/>
        <v>2</v>
      </c>
      <c r="AB270" s="6">
        <v>42762.559756944444</v>
      </c>
      <c r="AC270" s="6">
        <v>42762.570219907408</v>
      </c>
      <c r="AD270" s="6" t="s">
        <v>2997</v>
      </c>
      <c r="AE270" s="6" t="s">
        <v>2997</v>
      </c>
      <c r="AF270" s="6">
        <v>42762.562245370369</v>
      </c>
      <c r="AG270" s="6">
        <v>42762.571701388886</v>
      </c>
      <c r="AH270" s="6" t="s">
        <v>2997</v>
      </c>
      <c r="AI270" s="6" t="s">
        <v>2997</v>
      </c>
      <c r="AJ270">
        <v>2</v>
      </c>
      <c r="AK270" s="5">
        <v>2.4884259259259078E-3</v>
      </c>
      <c r="AL270" s="5">
        <v>1.481481481481528E-3</v>
      </c>
      <c r="AM270" s="5" t="s">
        <v>2997</v>
      </c>
      <c r="AN270" s="5" t="s">
        <v>2997</v>
      </c>
      <c r="AO270" s="12">
        <v>3.5833333333333335</v>
      </c>
      <c r="AP270" s="12">
        <v>2.1333333333333333</v>
      </c>
      <c r="AQ270" s="12"/>
      <c r="AR270" s="12"/>
      <c r="AS270" t="s">
        <v>3007</v>
      </c>
      <c r="AT270" s="5" t="e">
        <f>VLOOKUP(C270,#REF!,3,0)</f>
        <v>#REF!</v>
      </c>
      <c r="AU270" t="e">
        <f>VLOOKUP(C270,#REF!,6,0)</f>
        <v>#REF!</v>
      </c>
      <c r="AV270" s="5" t="e">
        <f>VLOOKUP(C270,#REF!,4,0)</f>
        <v>#REF!</v>
      </c>
      <c r="AW270" s="5" t="e">
        <f>VLOOKUP(C270,#REF!,6,0)</f>
        <v>#REF!</v>
      </c>
      <c r="AY270" s="41" t="e">
        <f t="shared" si="240"/>
        <v>#REF!</v>
      </c>
      <c r="AZ270" s="41" t="e">
        <f t="shared" si="241"/>
        <v>#REF!</v>
      </c>
      <c r="BA270" s="41" t="e">
        <f t="shared" si="242"/>
        <v>#REF!</v>
      </c>
      <c r="BB270" s="42" t="e">
        <f t="shared" si="243"/>
        <v>#REF!</v>
      </c>
      <c r="BC270" s="42" t="e">
        <f t="shared" si="243"/>
        <v>#REF!</v>
      </c>
      <c r="BD270" s="43" t="str">
        <f t="shared" si="244"/>
        <v>NA</v>
      </c>
      <c r="BE270" s="5" t="e">
        <f t="shared" si="245"/>
        <v>#REF!</v>
      </c>
      <c r="BF270" s="42" t="e">
        <f t="shared" si="246"/>
        <v>#REF!</v>
      </c>
    </row>
    <row r="271" spans="1:58" x14ac:dyDescent="0.25">
      <c r="A271">
        <v>408</v>
      </c>
      <c r="B271" s="4">
        <v>42762</v>
      </c>
      <c r="C271" t="s">
        <v>325</v>
      </c>
      <c r="D271" s="5" t="e">
        <f>VLOOKUP(C271,#REF!,3,0)</f>
        <v>#REF!</v>
      </c>
      <c r="E271" s="5">
        <v>0.56012731481481481</v>
      </c>
      <c r="F271" s="36">
        <f t="shared" si="227"/>
        <v>13</v>
      </c>
      <c r="G271" s="5"/>
      <c r="H271" s="5"/>
      <c r="I271" s="5"/>
      <c r="J271" s="5">
        <v>0.56122685185185184</v>
      </c>
      <c r="K271" s="5"/>
      <c r="L271" s="5"/>
      <c r="M271" s="5"/>
      <c r="N271" s="5">
        <v>1.3888888888888889E-3</v>
      </c>
      <c r="O271" s="5">
        <f t="shared" si="238"/>
        <v>0.55873842592592593</v>
      </c>
      <c r="P271" s="5"/>
      <c r="Q271" s="5"/>
      <c r="R271" s="5"/>
      <c r="S271" s="5"/>
      <c r="T271" s="5"/>
      <c r="U271" s="5"/>
      <c r="V271" s="5"/>
      <c r="W271">
        <v>3</v>
      </c>
      <c r="AA271">
        <f t="shared" si="239"/>
        <v>1</v>
      </c>
      <c r="AB271" s="6">
        <v>42762.560127314813</v>
      </c>
      <c r="AC271" s="6" t="s">
        <v>2997</v>
      </c>
      <c r="AD271" s="6" t="s">
        <v>2997</v>
      </c>
      <c r="AE271" s="6" t="s">
        <v>2997</v>
      </c>
      <c r="AF271" s="6">
        <v>42762.561226851853</v>
      </c>
      <c r="AG271" s="6" t="s">
        <v>2997</v>
      </c>
      <c r="AH271" s="6" t="s">
        <v>2997</v>
      </c>
      <c r="AI271" s="6" t="s">
        <v>2997</v>
      </c>
      <c r="AJ271">
        <v>1</v>
      </c>
      <c r="AK271" s="5">
        <v>1.0995370370370239E-3</v>
      </c>
      <c r="AL271" s="5" t="s">
        <v>2997</v>
      </c>
      <c r="AM271" s="5" t="s">
        <v>2997</v>
      </c>
      <c r="AN271" s="5" t="s">
        <v>2997</v>
      </c>
      <c r="AO271" s="12">
        <v>1.5833333333333335</v>
      </c>
      <c r="AP271" s="12"/>
      <c r="AQ271" s="12"/>
      <c r="AR271" s="12"/>
      <c r="AS271" t="s">
        <v>3007</v>
      </c>
      <c r="AT271" s="5" t="s">
        <v>3040</v>
      </c>
      <c r="AU271" s="5" t="s">
        <v>3040</v>
      </c>
      <c r="AV271" s="38">
        <v>0.59652777777777777</v>
      </c>
      <c r="AW271" s="38">
        <v>0.59652777777777777</v>
      </c>
      <c r="AY271" s="41" t="e">
        <f t="shared" si="240"/>
        <v>#REF!</v>
      </c>
      <c r="AZ271" s="41">
        <f t="shared" si="241"/>
        <v>3.6400462962962954E-2</v>
      </c>
      <c r="BA271" s="41" t="str">
        <f t="shared" si="242"/>
        <v>sin registro</v>
      </c>
      <c r="BB271" s="42" t="e">
        <f t="shared" si="243"/>
        <v>#REF!</v>
      </c>
      <c r="BC271" s="42">
        <f t="shared" si="243"/>
        <v>52.416666666666664</v>
      </c>
      <c r="BD271" s="43" t="str">
        <f t="shared" si="244"/>
        <v>NA</v>
      </c>
      <c r="BE271" s="5" t="e">
        <f t="shared" si="245"/>
        <v>#REF!</v>
      </c>
      <c r="BF271" s="42" t="e">
        <f t="shared" si="246"/>
        <v>#REF!</v>
      </c>
    </row>
    <row r="272" spans="1:58" x14ac:dyDescent="0.25">
      <c r="A272">
        <v>409</v>
      </c>
      <c r="B272" s="4">
        <v>42762</v>
      </c>
      <c r="C272" t="s">
        <v>101</v>
      </c>
      <c r="D272" s="5" t="e">
        <f>VLOOKUP(C272,#REF!,3,0)</f>
        <v>#REF!</v>
      </c>
      <c r="E272" s="5">
        <v>0.5611342592592593</v>
      </c>
      <c r="F272" s="36">
        <f t="shared" si="227"/>
        <v>13</v>
      </c>
      <c r="G272" s="5"/>
      <c r="H272" s="5"/>
      <c r="I272" s="5"/>
      <c r="J272" s="5">
        <v>0.56206018518518519</v>
      </c>
      <c r="K272" s="5"/>
      <c r="L272" s="5"/>
      <c r="M272" s="5"/>
      <c r="N272" s="5">
        <v>1.3888888888888889E-3</v>
      </c>
      <c r="O272" s="5">
        <f t="shared" si="238"/>
        <v>0.55974537037037042</v>
      </c>
      <c r="P272" s="5"/>
      <c r="Q272" s="5"/>
      <c r="R272" s="5"/>
      <c r="S272" s="5"/>
      <c r="T272" s="5"/>
      <c r="U272" s="5"/>
      <c r="V272" s="5"/>
      <c r="W272">
        <v>2</v>
      </c>
      <c r="AA272">
        <f t="shared" si="239"/>
        <v>1</v>
      </c>
      <c r="AB272" s="6">
        <v>42762.56113425926</v>
      </c>
      <c r="AC272" s="6" t="s">
        <v>2997</v>
      </c>
      <c r="AD272" s="6" t="s">
        <v>2997</v>
      </c>
      <c r="AE272" s="6" t="s">
        <v>2997</v>
      </c>
      <c r="AF272" s="6">
        <v>42762.562060185184</v>
      </c>
      <c r="AG272" s="6" t="s">
        <v>2997</v>
      </c>
      <c r="AH272" s="6" t="s">
        <v>2997</v>
      </c>
      <c r="AI272" s="6" t="s">
        <v>2997</v>
      </c>
      <c r="AJ272">
        <v>1</v>
      </c>
      <c r="AK272" s="5">
        <v>9.2592592592588563E-4</v>
      </c>
      <c r="AL272" s="5" t="s">
        <v>2997</v>
      </c>
      <c r="AM272" s="5" t="s">
        <v>2997</v>
      </c>
      <c r="AN272" s="5" t="s">
        <v>2997</v>
      </c>
      <c r="AO272" s="12">
        <v>1.3333333333333333</v>
      </c>
      <c r="AP272" s="12"/>
      <c r="AQ272" s="12"/>
      <c r="AR272" s="12"/>
      <c r="AS272" t="s">
        <v>3007</v>
      </c>
      <c r="AT272" s="5" t="s">
        <v>3040</v>
      </c>
      <c r="AU272" s="5" t="s">
        <v>3040</v>
      </c>
      <c r="AV272" s="38">
        <v>0.60763888888888895</v>
      </c>
      <c r="AW272" s="38">
        <v>0.60763888888888895</v>
      </c>
      <c r="AY272" s="41" t="e">
        <f t="shared" si="240"/>
        <v>#REF!</v>
      </c>
      <c r="AZ272" s="41">
        <f t="shared" si="241"/>
        <v>4.6504629629629646E-2</v>
      </c>
      <c r="BA272" s="41" t="str">
        <f t="shared" si="242"/>
        <v>sin registro</v>
      </c>
      <c r="BB272" s="42" t="e">
        <f t="shared" si="243"/>
        <v>#REF!</v>
      </c>
      <c r="BC272" s="42">
        <f t="shared" si="243"/>
        <v>66.966666666666669</v>
      </c>
      <c r="BD272" s="43" t="str">
        <f t="shared" si="244"/>
        <v>NA</v>
      </c>
      <c r="BE272" s="5" t="e">
        <f t="shared" si="245"/>
        <v>#REF!</v>
      </c>
      <c r="BF272" s="42" t="e">
        <f t="shared" si="246"/>
        <v>#REF!</v>
      </c>
    </row>
    <row r="273" spans="1:58" x14ac:dyDescent="0.25">
      <c r="A273">
        <v>411</v>
      </c>
      <c r="B273" s="4">
        <v>42762</v>
      </c>
      <c r="C273" t="s">
        <v>530</v>
      </c>
      <c r="D273" s="5" t="e">
        <f>VLOOKUP(C273,#REF!,3,0)</f>
        <v>#REF!</v>
      </c>
      <c r="E273" s="5">
        <v>0.56247685185185181</v>
      </c>
      <c r="F273" s="36">
        <f t="shared" si="227"/>
        <v>13</v>
      </c>
      <c r="G273" s="5"/>
      <c r="H273" s="5"/>
      <c r="I273" s="5"/>
      <c r="J273" s="5">
        <v>0.56350694444444438</v>
      </c>
      <c r="K273" s="5"/>
      <c r="L273" s="5"/>
      <c r="M273" s="5"/>
      <c r="N273" s="5">
        <v>1.3888888888888889E-3</v>
      </c>
      <c r="O273" s="5">
        <f t="shared" si="238"/>
        <v>0.56108796296296293</v>
      </c>
      <c r="P273" s="5"/>
      <c r="Q273" s="5"/>
      <c r="R273" s="5"/>
      <c r="S273" s="5"/>
      <c r="T273" s="5"/>
      <c r="U273" s="5"/>
      <c r="V273" s="5"/>
      <c r="W273">
        <v>4</v>
      </c>
      <c r="AA273">
        <f t="shared" si="239"/>
        <v>1</v>
      </c>
      <c r="AB273" s="6">
        <v>42762.562476851854</v>
      </c>
      <c r="AC273" s="6" t="s">
        <v>2997</v>
      </c>
      <c r="AD273" s="6" t="s">
        <v>2997</v>
      </c>
      <c r="AE273" s="6" t="s">
        <v>2997</v>
      </c>
      <c r="AF273" s="6">
        <v>42762.563506944447</v>
      </c>
      <c r="AG273" s="6" t="s">
        <v>2997</v>
      </c>
      <c r="AH273" s="6" t="s">
        <v>2997</v>
      </c>
      <c r="AI273" s="6" t="s">
        <v>2997</v>
      </c>
      <c r="AJ273">
        <v>1</v>
      </c>
      <c r="AK273" s="5">
        <v>1.0300925925925686E-3</v>
      </c>
      <c r="AL273" s="5" t="s">
        <v>2997</v>
      </c>
      <c r="AM273" s="5" t="s">
        <v>2997</v>
      </c>
      <c r="AN273" s="5" t="s">
        <v>2997</v>
      </c>
      <c r="AO273" s="12">
        <v>1.4833333333333334</v>
      </c>
      <c r="AP273" s="12"/>
      <c r="AQ273" s="12"/>
      <c r="AR273" s="12"/>
      <c r="AS273" t="s">
        <v>3007</v>
      </c>
      <c r="AT273" s="5" t="e">
        <f>VLOOKUP(C273,#REF!,3,0)</f>
        <v>#REF!</v>
      </c>
      <c r="AU273" t="e">
        <f>VLOOKUP(C273,#REF!,6,0)</f>
        <v>#REF!</v>
      </c>
      <c r="AV273" s="5" t="e">
        <f>VLOOKUP(C273,#REF!,4,0)</f>
        <v>#REF!</v>
      </c>
      <c r="AW273" s="5" t="e">
        <f>VLOOKUP(C273,#REF!,6,0)</f>
        <v>#REF!</v>
      </c>
      <c r="AY273" s="41" t="e">
        <f t="shared" si="240"/>
        <v>#REF!</v>
      </c>
      <c r="AZ273" s="41" t="e">
        <f t="shared" si="241"/>
        <v>#REF!</v>
      </c>
      <c r="BA273" s="41" t="e">
        <f t="shared" si="242"/>
        <v>#REF!</v>
      </c>
      <c r="BB273" s="42" t="e">
        <f t="shared" si="243"/>
        <v>#REF!</v>
      </c>
      <c r="BC273" s="42" t="e">
        <f t="shared" si="243"/>
        <v>#REF!</v>
      </c>
      <c r="BD273" s="43" t="str">
        <f t="shared" si="244"/>
        <v>NA</v>
      </c>
      <c r="BE273" s="5" t="e">
        <f t="shared" si="245"/>
        <v>#REF!</v>
      </c>
      <c r="BF273" s="42" t="e">
        <f t="shared" si="246"/>
        <v>#REF!</v>
      </c>
    </row>
    <row r="274" spans="1:58" x14ac:dyDescent="0.25">
      <c r="A274">
        <v>412</v>
      </c>
      <c r="B274" s="4">
        <v>42762</v>
      </c>
      <c r="C274" t="s">
        <v>102</v>
      </c>
      <c r="D274" s="5" t="e">
        <f>VLOOKUP(C274,#REF!,3,0)</f>
        <v>#REF!</v>
      </c>
      <c r="E274" s="5">
        <v>0.56252314814814819</v>
      </c>
      <c r="F274" s="36">
        <f t="shared" si="227"/>
        <v>13</v>
      </c>
      <c r="G274" s="5"/>
      <c r="H274" s="5"/>
      <c r="I274" s="5"/>
      <c r="J274" s="5">
        <v>0.56333333333333335</v>
      </c>
      <c r="K274" s="5"/>
      <c r="L274" s="5"/>
      <c r="M274" s="5"/>
      <c r="N274" s="5">
        <v>1.3888888888888889E-3</v>
      </c>
      <c r="O274" s="5">
        <f t="shared" si="238"/>
        <v>0.5611342592592593</v>
      </c>
      <c r="P274" s="5"/>
      <c r="Q274" s="5"/>
      <c r="R274" s="5"/>
      <c r="S274" s="5"/>
      <c r="T274" s="5"/>
      <c r="U274" s="5"/>
      <c r="V274" s="5"/>
      <c r="W274">
        <v>2</v>
      </c>
      <c r="AA274">
        <f t="shared" si="239"/>
        <v>1</v>
      </c>
      <c r="AB274" s="6">
        <v>42762.562523148146</v>
      </c>
      <c r="AC274" s="6" t="s">
        <v>2997</v>
      </c>
      <c r="AD274" s="6" t="s">
        <v>2997</v>
      </c>
      <c r="AE274" s="6" t="s">
        <v>2997</v>
      </c>
      <c r="AF274" s="6">
        <v>42762.563333333332</v>
      </c>
      <c r="AG274" s="6" t="s">
        <v>2997</v>
      </c>
      <c r="AH274" s="6" t="s">
        <v>2997</v>
      </c>
      <c r="AI274" s="6" t="s">
        <v>2997</v>
      </c>
      <c r="AJ274">
        <v>1</v>
      </c>
      <c r="AK274" s="5">
        <v>8.101851851851638E-4</v>
      </c>
      <c r="AL274" s="5" t="s">
        <v>2997</v>
      </c>
      <c r="AM274" s="5" t="s">
        <v>2997</v>
      </c>
      <c r="AN274" s="5" t="s">
        <v>2997</v>
      </c>
      <c r="AO274" s="12">
        <v>1.1666666666666667</v>
      </c>
      <c r="AP274" s="12"/>
      <c r="AQ274" s="12"/>
      <c r="AR274" s="12"/>
      <c r="AS274" t="s">
        <v>3007</v>
      </c>
      <c r="AT274" s="5" t="s">
        <v>3040</v>
      </c>
      <c r="AU274" s="5" t="s">
        <v>3040</v>
      </c>
      <c r="AV274" s="38">
        <v>0.60555555555555551</v>
      </c>
      <c r="AW274" s="38">
        <v>0.60555555555555551</v>
      </c>
      <c r="AY274" s="41" t="e">
        <f t="shared" si="240"/>
        <v>#REF!</v>
      </c>
      <c r="AZ274" s="41">
        <f t="shared" si="241"/>
        <v>4.3032407407407325E-2</v>
      </c>
      <c r="BA274" s="41" t="str">
        <f t="shared" si="242"/>
        <v>sin registro</v>
      </c>
      <c r="BB274" s="42" t="e">
        <f t="shared" si="243"/>
        <v>#REF!</v>
      </c>
      <c r="BC274" s="42">
        <f t="shared" si="243"/>
        <v>61.966666666666669</v>
      </c>
      <c r="BD274" s="43" t="str">
        <f t="shared" si="244"/>
        <v>NA</v>
      </c>
      <c r="BE274" s="5" t="e">
        <f t="shared" si="245"/>
        <v>#REF!</v>
      </c>
      <c r="BF274" s="42" t="e">
        <f t="shared" si="246"/>
        <v>#REF!</v>
      </c>
    </row>
    <row r="275" spans="1:58" x14ac:dyDescent="0.25">
      <c r="A275">
        <v>413</v>
      </c>
      <c r="B275" s="4">
        <v>42762</v>
      </c>
      <c r="C275" t="s">
        <v>327</v>
      </c>
      <c r="D275" s="5" t="e">
        <f>VLOOKUP(C275,#REF!,3,0)</f>
        <v>#REF!</v>
      </c>
      <c r="E275" s="5">
        <v>0.56258101851851849</v>
      </c>
      <c r="F275" s="36">
        <f t="shared" si="227"/>
        <v>13</v>
      </c>
      <c r="G275" s="5"/>
      <c r="H275" s="5"/>
      <c r="I275" s="5"/>
      <c r="J275" s="5">
        <v>0.56333333333333335</v>
      </c>
      <c r="K275" s="5"/>
      <c r="L275" s="5"/>
      <c r="M275" s="5"/>
      <c r="N275" s="5">
        <v>1.3888888888888889E-3</v>
      </c>
      <c r="O275" s="5">
        <f t="shared" si="238"/>
        <v>0.56119212962962961</v>
      </c>
      <c r="P275" s="5"/>
      <c r="Q275" s="5"/>
      <c r="R275" s="5"/>
      <c r="S275" s="5"/>
      <c r="T275" s="5"/>
      <c r="U275" s="5"/>
      <c r="V275" s="5"/>
      <c r="W275">
        <v>3</v>
      </c>
      <c r="AA275">
        <f t="shared" si="239"/>
        <v>1</v>
      </c>
      <c r="AB275" s="6">
        <v>42762.562581018516</v>
      </c>
      <c r="AC275" s="6" t="s">
        <v>2997</v>
      </c>
      <c r="AD275" s="6" t="s">
        <v>2997</v>
      </c>
      <c r="AE275" s="6" t="s">
        <v>2997</v>
      </c>
      <c r="AF275" s="6">
        <v>42762.563333333332</v>
      </c>
      <c r="AG275" s="6" t="s">
        <v>2997</v>
      </c>
      <c r="AH275" s="6" t="s">
        <v>2997</v>
      </c>
      <c r="AI275" s="6" t="s">
        <v>2997</v>
      </c>
      <c r="AJ275">
        <v>1</v>
      </c>
      <c r="AK275" s="5">
        <v>7.523148148148584E-4</v>
      </c>
      <c r="AL275" s="5" t="s">
        <v>2997</v>
      </c>
      <c r="AM275" s="5" t="s">
        <v>2997</v>
      </c>
      <c r="AN275" s="5" t="s">
        <v>2997</v>
      </c>
      <c r="AO275" s="12">
        <v>1.0833333333333333</v>
      </c>
      <c r="AP275" s="12"/>
      <c r="AQ275" s="12"/>
      <c r="AR275" s="12"/>
      <c r="AS275" t="s">
        <v>3007</v>
      </c>
      <c r="AT275" s="5" t="s">
        <v>3040</v>
      </c>
      <c r="AU275" s="5" t="s">
        <v>3040</v>
      </c>
      <c r="AV275" s="38">
        <v>0.62222222222222223</v>
      </c>
      <c r="AW275" s="38">
        <v>0.62222222222222223</v>
      </c>
      <c r="AY275" s="41" t="e">
        <f t="shared" si="240"/>
        <v>#REF!</v>
      </c>
      <c r="AZ275" s="41">
        <f t="shared" si="241"/>
        <v>5.9641203703703738E-2</v>
      </c>
      <c r="BA275" s="41" t="str">
        <f t="shared" si="242"/>
        <v>sin registro</v>
      </c>
      <c r="BB275" s="42" t="e">
        <f t="shared" si="243"/>
        <v>#REF!</v>
      </c>
      <c r="BC275" s="42">
        <f t="shared" si="243"/>
        <v>85.88333333333334</v>
      </c>
      <c r="BD275" s="43" t="str">
        <f t="shared" si="244"/>
        <v>NA</v>
      </c>
      <c r="BE275" s="5" t="e">
        <f t="shared" si="245"/>
        <v>#REF!</v>
      </c>
      <c r="BF275" s="42" t="e">
        <f t="shared" si="246"/>
        <v>#REF!</v>
      </c>
    </row>
    <row r="276" spans="1:58" x14ac:dyDescent="0.25">
      <c r="A276">
        <v>414</v>
      </c>
      <c r="B276" s="4">
        <v>42762</v>
      </c>
      <c r="C276" t="s">
        <v>531</v>
      </c>
      <c r="D276" s="5" t="e">
        <f>VLOOKUP(C276,#REF!,3,0)</f>
        <v>#REF!</v>
      </c>
      <c r="E276" s="5">
        <v>0.56373842592592593</v>
      </c>
      <c r="F276" s="36">
        <f t="shared" si="227"/>
        <v>13</v>
      </c>
      <c r="G276" s="5"/>
      <c r="H276" s="5"/>
      <c r="I276" s="5"/>
      <c r="J276" s="5">
        <v>0.56503472222222217</v>
      </c>
      <c r="K276" s="5"/>
      <c r="L276" s="5"/>
      <c r="M276" s="5"/>
      <c r="N276" s="5">
        <v>1.3888888888888889E-3</v>
      </c>
      <c r="O276" s="5">
        <f t="shared" si="238"/>
        <v>0.56234953703703705</v>
      </c>
      <c r="P276" s="5"/>
      <c r="Q276" s="5"/>
      <c r="R276" s="5"/>
      <c r="S276" s="5"/>
      <c r="T276" s="5"/>
      <c r="U276" s="5"/>
      <c r="V276" s="5"/>
      <c r="W276">
        <v>4</v>
      </c>
      <c r="AA276">
        <f t="shared" si="239"/>
        <v>1</v>
      </c>
      <c r="AB276" s="6">
        <v>42762.563738425924</v>
      </c>
      <c r="AC276" s="6" t="s">
        <v>2997</v>
      </c>
      <c r="AD276" s="6" t="s">
        <v>2997</v>
      </c>
      <c r="AE276" s="6" t="s">
        <v>2997</v>
      </c>
      <c r="AF276" s="6">
        <v>42762.565034722225</v>
      </c>
      <c r="AG276" s="6" t="s">
        <v>2997</v>
      </c>
      <c r="AH276" s="6" t="s">
        <v>2997</v>
      </c>
      <c r="AI276" s="6" t="s">
        <v>2997</v>
      </c>
      <c r="AJ276">
        <v>1</v>
      </c>
      <c r="AK276" s="5">
        <v>1.2962962962962399E-3</v>
      </c>
      <c r="AL276" s="5" t="s">
        <v>2997</v>
      </c>
      <c r="AM276" s="5" t="s">
        <v>2997</v>
      </c>
      <c r="AN276" s="5" t="s">
        <v>2997</v>
      </c>
      <c r="AO276" s="12">
        <v>1.8666666666666667</v>
      </c>
      <c r="AP276" s="12"/>
      <c r="AQ276" s="12"/>
      <c r="AR276" s="12"/>
      <c r="AS276" t="s">
        <v>3007</v>
      </c>
      <c r="AT276" s="5" t="s">
        <v>3040</v>
      </c>
      <c r="AU276" s="5" t="s">
        <v>3040</v>
      </c>
      <c r="AV276" s="38">
        <v>0.61041666666666672</v>
      </c>
      <c r="AW276" s="38">
        <v>0.61041666666666672</v>
      </c>
      <c r="AY276" s="41" t="e">
        <f t="shared" si="240"/>
        <v>#REF!</v>
      </c>
      <c r="AZ276" s="41">
        <f t="shared" si="241"/>
        <v>4.6678240740740784E-2</v>
      </c>
      <c r="BA276" s="41" t="str">
        <f t="shared" si="242"/>
        <v>sin registro</v>
      </c>
      <c r="BB276" s="42" t="e">
        <f t="shared" si="243"/>
        <v>#REF!</v>
      </c>
      <c r="BC276" s="42">
        <f t="shared" si="243"/>
        <v>67.216666666666669</v>
      </c>
      <c r="BD276" s="43" t="str">
        <f t="shared" si="244"/>
        <v>NA</v>
      </c>
      <c r="BE276" s="5" t="e">
        <f t="shared" si="245"/>
        <v>#REF!</v>
      </c>
      <c r="BF276" s="42" t="e">
        <f t="shared" si="246"/>
        <v>#REF!</v>
      </c>
    </row>
    <row r="277" spans="1:58" x14ac:dyDescent="0.25">
      <c r="A277">
        <v>415</v>
      </c>
      <c r="B277" s="4">
        <v>42762</v>
      </c>
      <c r="C277" t="s">
        <v>108</v>
      </c>
      <c r="D277" s="5" t="e">
        <f>VLOOKUP(C277,#REF!,3,0)</f>
        <v>#REF!</v>
      </c>
      <c r="E277" s="5">
        <v>0.5638657407407407</v>
      </c>
      <c r="F277" s="36">
        <f t="shared" si="227"/>
        <v>13</v>
      </c>
      <c r="G277" s="5">
        <v>0.57665509259259262</v>
      </c>
      <c r="H277" s="5"/>
      <c r="I277" s="5"/>
      <c r="J277" s="5">
        <v>0.56495370370370368</v>
      </c>
      <c r="K277" s="5">
        <v>0.57755787037037043</v>
      </c>
      <c r="L277" s="5"/>
      <c r="M277" s="5"/>
      <c r="N277" s="5">
        <v>1.3888888888888889E-3</v>
      </c>
      <c r="O277" s="5">
        <f t="shared" si="238"/>
        <v>0.56247685185185181</v>
      </c>
      <c r="P277" s="5"/>
      <c r="Q277" s="5"/>
      <c r="R277" s="5"/>
      <c r="S277" s="5"/>
      <c r="T277" s="5"/>
      <c r="U277" s="5"/>
      <c r="V277" s="5"/>
      <c r="W277">
        <v>3</v>
      </c>
      <c r="X277">
        <v>2</v>
      </c>
      <c r="AA277">
        <f t="shared" si="239"/>
        <v>2</v>
      </c>
      <c r="AB277" s="6">
        <v>42762.56386574074</v>
      </c>
      <c r="AC277" s="6">
        <v>42762.576655092591</v>
      </c>
      <c r="AD277" s="6" t="s">
        <v>2997</v>
      </c>
      <c r="AE277" s="6" t="s">
        <v>2997</v>
      </c>
      <c r="AF277" s="6">
        <v>42762.564953703702</v>
      </c>
      <c r="AG277" s="6">
        <v>42762.577557870369</v>
      </c>
      <c r="AH277" s="6" t="s">
        <v>2997</v>
      </c>
      <c r="AI277" s="6" t="s">
        <v>2997</v>
      </c>
      <c r="AJ277">
        <v>2</v>
      </c>
      <c r="AK277" s="5">
        <v>1.087962962962985E-3</v>
      </c>
      <c r="AL277" s="5">
        <v>9.0277777777780788E-4</v>
      </c>
      <c r="AM277" s="5" t="s">
        <v>2997</v>
      </c>
      <c r="AN277" s="5" t="s">
        <v>2997</v>
      </c>
      <c r="AO277" s="12">
        <v>1.5666666666666667</v>
      </c>
      <c r="AP277" s="12">
        <v>1.3</v>
      </c>
      <c r="AQ277" s="12"/>
      <c r="AR277" s="12"/>
      <c r="AS277" t="s">
        <v>3007</v>
      </c>
      <c r="AT277" s="5" t="s">
        <v>3040</v>
      </c>
      <c r="AU277" s="5" t="s">
        <v>3040</v>
      </c>
      <c r="AV277" s="38">
        <v>0.6166666666666667</v>
      </c>
      <c r="AW277" s="38">
        <v>0.6166666666666667</v>
      </c>
      <c r="AY277" s="41" t="e">
        <f t="shared" si="240"/>
        <v>#REF!</v>
      </c>
      <c r="AZ277" s="41">
        <f t="shared" si="241"/>
        <v>4.0011574074074074E-2</v>
      </c>
      <c r="BA277" s="41" t="str">
        <f t="shared" si="242"/>
        <v>sin registro</v>
      </c>
      <c r="BB277" s="42" t="e">
        <f t="shared" si="243"/>
        <v>#REF!</v>
      </c>
      <c r="BC277" s="42">
        <f t="shared" si="243"/>
        <v>57.616666666666667</v>
      </c>
      <c r="BD277" s="43" t="str">
        <f t="shared" si="244"/>
        <v>NA</v>
      </c>
      <c r="BE277" s="5" t="e">
        <f t="shared" si="245"/>
        <v>#REF!</v>
      </c>
      <c r="BF277" s="42" t="e">
        <f t="shared" si="246"/>
        <v>#REF!</v>
      </c>
    </row>
    <row r="278" spans="1:58" x14ac:dyDescent="0.25">
      <c r="A278">
        <v>416</v>
      </c>
      <c r="B278" s="4">
        <v>42762</v>
      </c>
      <c r="C278" t="s">
        <v>103</v>
      </c>
      <c r="D278" s="5" t="e">
        <f>VLOOKUP(C278,#REF!,3,0)</f>
        <v>#REF!</v>
      </c>
      <c r="E278" s="5">
        <v>0.56490740740740741</v>
      </c>
      <c r="F278" s="36">
        <f t="shared" si="227"/>
        <v>13</v>
      </c>
      <c r="G278" s="5"/>
      <c r="H278" s="5"/>
      <c r="I278" s="5"/>
      <c r="J278" s="5">
        <v>0.56569444444444439</v>
      </c>
      <c r="K278" s="5"/>
      <c r="L278" s="5"/>
      <c r="M278" s="5"/>
      <c r="N278" s="5">
        <v>1.3888888888888889E-3</v>
      </c>
      <c r="O278" s="5">
        <f t="shared" si="238"/>
        <v>0.56351851851851853</v>
      </c>
      <c r="P278" s="5"/>
      <c r="Q278" s="5"/>
      <c r="R278" s="5"/>
      <c r="S278" s="5"/>
      <c r="T278" s="5"/>
      <c r="U278" s="5"/>
      <c r="V278" s="5"/>
      <c r="W278">
        <v>2</v>
      </c>
      <c r="AA278">
        <f t="shared" si="239"/>
        <v>1</v>
      </c>
      <c r="AB278" s="6">
        <v>42762.56490740741</v>
      </c>
      <c r="AC278" s="6" t="s">
        <v>2997</v>
      </c>
      <c r="AD278" s="6" t="s">
        <v>2997</v>
      </c>
      <c r="AE278" s="6" t="s">
        <v>2997</v>
      </c>
      <c r="AF278" s="6">
        <v>42762.565694444442</v>
      </c>
      <c r="AG278" s="6" t="s">
        <v>2997</v>
      </c>
      <c r="AH278" s="6" t="s">
        <v>2997</v>
      </c>
      <c r="AI278" s="6" t="s">
        <v>2997</v>
      </c>
      <c r="AJ278">
        <v>1</v>
      </c>
      <c r="AK278" s="5">
        <v>7.8703703703697503E-4</v>
      </c>
      <c r="AL278" s="5" t="s">
        <v>2997</v>
      </c>
      <c r="AM278" s="5" t="s">
        <v>2997</v>
      </c>
      <c r="AN278" s="5" t="s">
        <v>2997</v>
      </c>
      <c r="AO278" s="12">
        <v>1.1333333333333333</v>
      </c>
      <c r="AP278" s="12"/>
      <c r="AQ278" s="12"/>
      <c r="AR278" s="12"/>
      <c r="AS278" t="s">
        <v>3007</v>
      </c>
      <c r="AT278" s="5" t="s">
        <v>3040</v>
      </c>
      <c r="AU278" s="5" t="s">
        <v>3040</v>
      </c>
      <c r="AV278" s="38">
        <v>0.61388888888888882</v>
      </c>
      <c r="AW278" s="38">
        <v>0.61388888888888882</v>
      </c>
      <c r="AY278" s="41" t="e">
        <f t="shared" si="240"/>
        <v>#REF!</v>
      </c>
      <c r="AZ278" s="41">
        <f t="shared" si="241"/>
        <v>4.8981481481481404E-2</v>
      </c>
      <c r="BA278" s="41" t="str">
        <f t="shared" si="242"/>
        <v>sin registro</v>
      </c>
      <c r="BB278" s="42" t="e">
        <f t="shared" si="243"/>
        <v>#REF!</v>
      </c>
      <c r="BC278" s="42">
        <f t="shared" si="243"/>
        <v>70.533333333333331</v>
      </c>
      <c r="BD278" s="43" t="str">
        <f t="shared" si="244"/>
        <v>NA</v>
      </c>
      <c r="BE278" s="5" t="e">
        <f t="shared" si="245"/>
        <v>#REF!</v>
      </c>
      <c r="BF278" s="42" t="e">
        <f t="shared" si="246"/>
        <v>#REF!</v>
      </c>
    </row>
    <row r="279" spans="1:58" x14ac:dyDescent="0.25">
      <c r="A279">
        <v>417</v>
      </c>
      <c r="B279" s="4">
        <v>42762</v>
      </c>
      <c r="C279" t="s">
        <v>328</v>
      </c>
      <c r="D279" s="5" t="e">
        <f>VLOOKUP(C279,#REF!,3,0)</f>
        <v>#REF!</v>
      </c>
      <c r="E279" s="5">
        <v>0.56512731481481482</v>
      </c>
      <c r="F279" s="36">
        <f t="shared" si="227"/>
        <v>13</v>
      </c>
      <c r="G279" s="5"/>
      <c r="H279" s="5"/>
      <c r="I279" s="5"/>
      <c r="J279" s="5">
        <v>0.5659953703703704</v>
      </c>
      <c r="K279" s="5"/>
      <c r="L279" s="5"/>
      <c r="M279" s="5"/>
      <c r="N279" s="5">
        <v>1.3888888888888889E-3</v>
      </c>
      <c r="O279" s="5">
        <f t="shared" si="238"/>
        <v>0.56373842592592593</v>
      </c>
      <c r="P279" s="5"/>
      <c r="Q279" s="5"/>
      <c r="R279" s="5"/>
      <c r="S279" s="5"/>
      <c r="T279" s="5"/>
      <c r="U279" s="5"/>
      <c r="V279" s="5"/>
      <c r="W279">
        <v>3</v>
      </c>
      <c r="AA279">
        <f t="shared" si="239"/>
        <v>1</v>
      </c>
      <c r="AB279" s="6">
        <v>42762.565127314818</v>
      </c>
      <c r="AC279" s="6" t="s">
        <v>2997</v>
      </c>
      <c r="AD279" s="6" t="s">
        <v>2997</v>
      </c>
      <c r="AE279" s="6" t="s">
        <v>2997</v>
      </c>
      <c r="AF279" s="6">
        <v>42762.565995370373</v>
      </c>
      <c r="AG279" s="6" t="s">
        <v>2997</v>
      </c>
      <c r="AH279" s="6" t="s">
        <v>2997</v>
      </c>
      <c r="AI279" s="6" t="s">
        <v>2997</v>
      </c>
      <c r="AJ279">
        <v>1</v>
      </c>
      <c r="AK279" s="5">
        <v>8.6805555555558023E-4</v>
      </c>
      <c r="AL279" s="5" t="s">
        <v>2997</v>
      </c>
      <c r="AM279" s="5" t="s">
        <v>2997</v>
      </c>
      <c r="AN279" s="5" t="s">
        <v>2997</v>
      </c>
      <c r="AO279" s="12">
        <v>1.25</v>
      </c>
      <c r="AP279" s="12"/>
      <c r="AQ279" s="12"/>
      <c r="AR279" s="12"/>
      <c r="AS279" t="s">
        <v>3007</v>
      </c>
      <c r="AT279" s="5" t="s">
        <v>3040</v>
      </c>
      <c r="AU279" s="5" t="s">
        <v>3040</v>
      </c>
      <c r="AV279" s="38">
        <v>0.6166666666666667</v>
      </c>
      <c r="AW279" s="38">
        <v>0.6166666666666667</v>
      </c>
      <c r="AY279" s="41" t="e">
        <f t="shared" si="240"/>
        <v>#REF!</v>
      </c>
      <c r="AZ279" s="41">
        <f t="shared" si="241"/>
        <v>5.1539351851851878E-2</v>
      </c>
      <c r="BA279" s="41" t="str">
        <f t="shared" si="242"/>
        <v>sin registro</v>
      </c>
      <c r="BB279" s="42" t="e">
        <f t="shared" si="243"/>
        <v>#REF!</v>
      </c>
      <c r="BC279" s="42">
        <f t="shared" si="243"/>
        <v>74.216666666666669</v>
      </c>
      <c r="BD279" s="43" t="str">
        <f t="shared" si="244"/>
        <v>NA</v>
      </c>
      <c r="BE279" s="5" t="e">
        <f t="shared" si="245"/>
        <v>#REF!</v>
      </c>
      <c r="BF279" s="42" t="e">
        <f t="shared" si="246"/>
        <v>#REF!</v>
      </c>
    </row>
    <row r="280" spans="1:58" x14ac:dyDescent="0.25">
      <c r="A280">
        <v>418</v>
      </c>
      <c r="B280" s="4">
        <v>42762</v>
      </c>
      <c r="C280" t="s">
        <v>532</v>
      </c>
      <c r="D280" s="5" t="e">
        <f>VLOOKUP(C280,#REF!,3,0)</f>
        <v>#REF!</v>
      </c>
      <c r="E280" s="5">
        <v>0.56528935185185192</v>
      </c>
      <c r="F280" s="36">
        <f t="shared" si="227"/>
        <v>13</v>
      </c>
      <c r="G280" s="5"/>
      <c r="H280" s="5"/>
      <c r="I280" s="5"/>
      <c r="J280" s="5">
        <v>0.56692129629629628</v>
      </c>
      <c r="K280" s="5"/>
      <c r="L280" s="5"/>
      <c r="M280" s="5"/>
      <c r="N280" s="5">
        <v>1.3888888888888889E-3</v>
      </c>
      <c r="O280" s="5">
        <f t="shared" si="238"/>
        <v>0.56390046296296303</v>
      </c>
      <c r="P280" s="5"/>
      <c r="Q280" s="5"/>
      <c r="R280" s="5"/>
      <c r="S280" s="5"/>
      <c r="T280" s="5"/>
      <c r="U280" s="5"/>
      <c r="V280" s="5"/>
      <c r="W280">
        <v>4</v>
      </c>
      <c r="AA280">
        <f t="shared" si="239"/>
        <v>1</v>
      </c>
      <c r="AB280" s="6">
        <v>42762.565289351849</v>
      </c>
      <c r="AC280" s="6" t="s">
        <v>2997</v>
      </c>
      <c r="AD280" s="6" t="s">
        <v>2997</v>
      </c>
      <c r="AE280" s="6" t="s">
        <v>2997</v>
      </c>
      <c r="AF280" s="6">
        <v>42762.566921296297</v>
      </c>
      <c r="AG280" s="6" t="s">
        <v>2997</v>
      </c>
      <c r="AH280" s="6" t="s">
        <v>2997</v>
      </c>
      <c r="AI280" s="6" t="s">
        <v>2997</v>
      </c>
      <c r="AJ280">
        <v>1</v>
      </c>
      <c r="AK280" s="5">
        <v>1.6319444444443665E-3</v>
      </c>
      <c r="AL280" s="5" t="s">
        <v>2997</v>
      </c>
      <c r="AM280" s="5" t="s">
        <v>2997</v>
      </c>
      <c r="AN280" s="5" t="s">
        <v>2997</v>
      </c>
      <c r="AO280" s="12">
        <v>2.35</v>
      </c>
      <c r="AP280" s="12"/>
      <c r="AQ280" s="12"/>
      <c r="AR280" s="12"/>
      <c r="AS280" t="s">
        <v>3007</v>
      </c>
      <c r="AT280" s="5" t="e">
        <f>VLOOKUP(C280,#REF!,3,0)</f>
        <v>#REF!</v>
      </c>
      <c r="AU280" t="e">
        <f>VLOOKUP(C280,#REF!,6,0)</f>
        <v>#REF!</v>
      </c>
      <c r="AV280" s="5" t="e">
        <f>VLOOKUP(C280,#REF!,4,0)</f>
        <v>#REF!</v>
      </c>
      <c r="AW280" s="5" t="e">
        <f>VLOOKUP(C280,#REF!,6,0)</f>
        <v>#REF!</v>
      </c>
      <c r="AY280" s="41" t="e">
        <f t="shared" si="240"/>
        <v>#REF!</v>
      </c>
      <c r="AZ280" s="41" t="e">
        <f t="shared" si="241"/>
        <v>#REF!</v>
      </c>
      <c r="BA280" s="41" t="e">
        <f t="shared" si="242"/>
        <v>#REF!</v>
      </c>
      <c r="BB280" s="42" t="e">
        <f t="shared" si="243"/>
        <v>#REF!</v>
      </c>
      <c r="BC280" s="42" t="e">
        <f t="shared" si="243"/>
        <v>#REF!</v>
      </c>
      <c r="BD280" s="43" t="str">
        <f t="shared" si="244"/>
        <v>NA</v>
      </c>
      <c r="BE280" s="5" t="e">
        <f t="shared" si="245"/>
        <v>#REF!</v>
      </c>
      <c r="BF280" s="42" t="e">
        <f t="shared" si="246"/>
        <v>#REF!</v>
      </c>
    </row>
    <row r="281" spans="1:58" hidden="1" x14ac:dyDescent="0.25">
      <c r="A281">
        <v>419</v>
      </c>
      <c r="B281" s="4">
        <v>42762</v>
      </c>
      <c r="C281" t="s">
        <v>104</v>
      </c>
      <c r="D281" s="5" t="e">
        <f>VLOOKUP(C281,#REF!,3,0)</f>
        <v>#REF!</v>
      </c>
      <c r="E281" s="5">
        <v>0.56614583333333335</v>
      </c>
      <c r="F281" s="36">
        <f t="shared" si="227"/>
        <v>13</v>
      </c>
      <c r="G281" s="5"/>
      <c r="H281" s="5"/>
      <c r="I281" s="5"/>
      <c r="J281" s="5">
        <v>0.56620370370370365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>
        <v>2</v>
      </c>
      <c r="AB281" s="6">
        <v>42762.566145833334</v>
      </c>
      <c r="AC281" s="6" t="s">
        <v>2997</v>
      </c>
      <c r="AD281" s="6" t="s">
        <v>2997</v>
      </c>
      <c r="AE281" s="6" t="s">
        <v>2997</v>
      </c>
      <c r="AF281" s="6">
        <v>42762.566203703704</v>
      </c>
      <c r="AG281" s="6" t="s">
        <v>2997</v>
      </c>
      <c r="AH281" s="6" t="s">
        <v>2997</v>
      </c>
      <c r="AI281" s="6" t="s">
        <v>2997</v>
      </c>
      <c r="AJ281">
        <v>1</v>
      </c>
      <c r="AK281" s="5">
        <v>5.7870370370305402E-5</v>
      </c>
      <c r="AL281" s="5" t="s">
        <v>2997</v>
      </c>
      <c r="AM281" s="5" t="s">
        <v>2997</v>
      </c>
      <c r="AN281" s="5" t="s">
        <v>2997</v>
      </c>
      <c r="AO281" s="12">
        <v>8.3333333333333329E-2</v>
      </c>
      <c r="AP281" s="12"/>
      <c r="AQ281" s="12"/>
      <c r="AR281" s="12"/>
      <c r="AS281" t="s">
        <v>3007</v>
      </c>
      <c r="AV281" s="5" t="e">
        <f>VLOOKUP(C281,#REF!,4,0)</f>
        <v>#REF!</v>
      </c>
      <c r="AW281" s="5" t="e">
        <f>VLOOKUP(C281,#REF!,6,0)</f>
        <v>#REF!</v>
      </c>
      <c r="AX281" t="s">
        <v>3038</v>
      </c>
    </row>
    <row r="282" spans="1:58" x14ac:dyDescent="0.25">
      <c r="A282">
        <v>420</v>
      </c>
      <c r="B282" s="4">
        <v>42762</v>
      </c>
      <c r="C282" t="s">
        <v>329</v>
      </c>
      <c r="D282" s="5" t="e">
        <f>VLOOKUP(C282,#REF!,3,0)</f>
        <v>#REF!</v>
      </c>
      <c r="E282" s="5">
        <v>0.56726851851851856</v>
      </c>
      <c r="F282" s="36">
        <f t="shared" si="227"/>
        <v>13</v>
      </c>
      <c r="G282" s="5"/>
      <c r="H282" s="5"/>
      <c r="I282" s="5"/>
      <c r="J282" s="5">
        <v>0.5689467592592593</v>
      </c>
      <c r="K282" s="5"/>
      <c r="L282" s="5"/>
      <c r="M282" s="5"/>
      <c r="N282" s="5">
        <v>1.3888888888888889E-3</v>
      </c>
      <c r="O282" s="5">
        <f t="shared" ref="O282:O286" si="247">E282-N282</f>
        <v>0.56587962962962968</v>
      </c>
      <c r="P282" s="5"/>
      <c r="Q282" s="5"/>
      <c r="R282" s="5"/>
      <c r="S282" s="5"/>
      <c r="T282" s="5"/>
      <c r="U282" s="5"/>
      <c r="V282" s="5"/>
      <c r="W282">
        <v>3</v>
      </c>
      <c r="AA282">
        <f t="shared" ref="AA282:AA286" si="248">COUNT(J282:M282)</f>
        <v>1</v>
      </c>
      <c r="AB282" s="6">
        <v>42762.56726851852</v>
      </c>
      <c r="AC282" s="6" t="s">
        <v>2997</v>
      </c>
      <c r="AD282" s="6" t="s">
        <v>2997</v>
      </c>
      <c r="AE282" s="6" t="s">
        <v>2997</v>
      </c>
      <c r="AF282" s="6">
        <v>42762.56894675926</v>
      </c>
      <c r="AG282" s="6" t="s">
        <v>2997</v>
      </c>
      <c r="AH282" s="6" t="s">
        <v>2997</v>
      </c>
      <c r="AI282" s="6" t="s">
        <v>2997</v>
      </c>
      <c r="AJ282">
        <v>1</v>
      </c>
      <c r="AK282" s="5">
        <v>1.678240740740744E-3</v>
      </c>
      <c r="AL282" s="5" t="s">
        <v>2997</v>
      </c>
      <c r="AM282" s="5" t="s">
        <v>2997</v>
      </c>
      <c r="AN282" s="5" t="s">
        <v>2997</v>
      </c>
      <c r="AO282" s="12">
        <v>2.4166666666666665</v>
      </c>
      <c r="AP282" s="12"/>
      <c r="AQ282" s="12"/>
      <c r="AR282" s="12"/>
      <c r="AS282" t="s">
        <v>3007</v>
      </c>
      <c r="AT282" s="5" t="s">
        <v>3040</v>
      </c>
      <c r="AU282" s="5" t="s">
        <v>3040</v>
      </c>
      <c r="AV282" s="38">
        <v>0.61875000000000002</v>
      </c>
      <c r="AW282" s="38">
        <v>0.61875000000000002</v>
      </c>
      <c r="AY282" s="41" t="e">
        <f t="shared" ref="AY282:AY286" si="249">AW282-D282</f>
        <v>#REF!</v>
      </c>
      <c r="AZ282" s="41">
        <f t="shared" ref="AZ282:AZ286" si="250">AW282-IF(AA282=1,E282,IF(AA282=2,G282,IF(AA282=3,H282,IF(AA282=4,I282))))</f>
        <v>5.1481481481481461E-2</v>
      </c>
      <c r="BA282" s="41" t="str">
        <f t="shared" ref="BA282:BA286" si="251">+IF(AU282=1,AV282-AT282,IF(AU282=0,"Salida sin llamada","sin registro"))</f>
        <v>sin registro</v>
      </c>
      <c r="BB282" s="42" t="e">
        <f t="shared" ref="BB282:BC286" si="252">HOUR(AY282)*60+MINUTE(AY282)+SECOND(AY282)/60</f>
        <v>#REF!</v>
      </c>
      <c r="BC282" s="42">
        <f t="shared" si="252"/>
        <v>74.13333333333334</v>
      </c>
      <c r="BD282" s="43" t="str">
        <f t="shared" ref="BD282:BD286" si="253">IFERROR(HOUR(BA282)*60+MINUTE(BA282)+SECOND(BA282)/60,"NA")</f>
        <v>NA</v>
      </c>
      <c r="BE282" s="5" t="e">
        <f t="shared" ref="BE282:BE286" si="254">E282-D282</f>
        <v>#REF!</v>
      </c>
      <c r="BF282" s="42" t="e">
        <f t="shared" ref="BF282:BF286" si="255">HOUR(BE282)*60+MINUTE(BE282)+SECOND(BE282)/60</f>
        <v>#REF!</v>
      </c>
    </row>
    <row r="283" spans="1:58" x14ac:dyDescent="0.25">
      <c r="A283">
        <v>421</v>
      </c>
      <c r="B283" s="4">
        <v>42762</v>
      </c>
      <c r="C283" t="s">
        <v>105</v>
      </c>
      <c r="D283" s="5" t="e">
        <f>VLOOKUP(C283,#REF!,3,0)</f>
        <v>#REF!</v>
      </c>
      <c r="E283" s="5">
        <v>0.56840277777777781</v>
      </c>
      <c r="F283" s="36">
        <f t="shared" si="227"/>
        <v>13</v>
      </c>
      <c r="G283" s="5"/>
      <c r="H283" s="5"/>
      <c r="I283" s="5"/>
      <c r="J283" s="5">
        <v>0.56922453703703701</v>
      </c>
      <c r="K283" s="5"/>
      <c r="L283" s="5"/>
      <c r="M283" s="5"/>
      <c r="N283" s="5">
        <v>1.3888888888888889E-3</v>
      </c>
      <c r="O283" s="5">
        <f t="shared" si="247"/>
        <v>0.56701388888888893</v>
      </c>
      <c r="P283" s="5"/>
      <c r="Q283" s="5"/>
      <c r="R283" s="5"/>
      <c r="S283" s="5"/>
      <c r="T283" s="5"/>
      <c r="U283" s="5"/>
      <c r="V283" s="5"/>
      <c r="W283">
        <v>2</v>
      </c>
      <c r="AA283">
        <f t="shared" si="248"/>
        <v>1</v>
      </c>
      <c r="AB283" s="6">
        <v>42762.568402777775</v>
      </c>
      <c r="AC283" s="6" t="s">
        <v>2997</v>
      </c>
      <c r="AD283" s="6" t="s">
        <v>2997</v>
      </c>
      <c r="AE283" s="6" t="s">
        <v>2997</v>
      </c>
      <c r="AF283" s="6">
        <v>42762.569224537037</v>
      </c>
      <c r="AG283" s="6" t="s">
        <v>2997</v>
      </c>
      <c r="AH283" s="6" t="s">
        <v>2997</v>
      </c>
      <c r="AI283" s="6" t="s">
        <v>2997</v>
      </c>
      <c r="AJ283">
        <v>1</v>
      </c>
      <c r="AK283" s="5">
        <v>8.2175925925920268E-4</v>
      </c>
      <c r="AL283" s="5" t="s">
        <v>2997</v>
      </c>
      <c r="AM283" s="5" t="s">
        <v>2997</v>
      </c>
      <c r="AN283" s="5" t="s">
        <v>2997</v>
      </c>
      <c r="AO283" s="12">
        <v>1.1833333333333333</v>
      </c>
      <c r="AP283" s="12"/>
      <c r="AQ283" s="12"/>
      <c r="AR283" s="12"/>
      <c r="AS283" t="s">
        <v>3007</v>
      </c>
      <c r="AT283" s="5" t="s">
        <v>3040</v>
      </c>
      <c r="AU283" s="5" t="s">
        <v>3040</v>
      </c>
      <c r="AV283" s="38">
        <v>0.62708333333333333</v>
      </c>
      <c r="AW283" s="38">
        <v>0.62708333333333333</v>
      </c>
      <c r="AY283" s="41" t="e">
        <f t="shared" si="249"/>
        <v>#REF!</v>
      </c>
      <c r="AZ283" s="41">
        <f t="shared" si="250"/>
        <v>5.8680555555555514E-2</v>
      </c>
      <c r="BA283" s="41" t="str">
        <f t="shared" si="251"/>
        <v>sin registro</v>
      </c>
      <c r="BB283" s="42" t="e">
        <f t="shared" si="252"/>
        <v>#REF!</v>
      </c>
      <c r="BC283" s="42">
        <f t="shared" si="252"/>
        <v>84.5</v>
      </c>
      <c r="BD283" s="43" t="str">
        <f t="shared" si="253"/>
        <v>NA</v>
      </c>
      <c r="BE283" s="5" t="e">
        <f t="shared" si="254"/>
        <v>#REF!</v>
      </c>
      <c r="BF283" s="42" t="e">
        <f t="shared" si="255"/>
        <v>#REF!</v>
      </c>
    </row>
    <row r="284" spans="1:58" x14ac:dyDescent="0.25">
      <c r="A284">
        <v>422</v>
      </c>
      <c r="B284" s="4">
        <v>42762</v>
      </c>
      <c r="C284" t="s">
        <v>533</v>
      </c>
      <c r="D284" s="5" t="e">
        <f>VLOOKUP(C284,#REF!,3,0)</f>
        <v>#REF!</v>
      </c>
      <c r="E284" s="5">
        <v>0.56888888888888889</v>
      </c>
      <c r="F284" s="36">
        <f t="shared" si="227"/>
        <v>13</v>
      </c>
      <c r="G284" s="5"/>
      <c r="H284" s="5"/>
      <c r="I284" s="5"/>
      <c r="J284" s="5">
        <v>0.57003472222222229</v>
      </c>
      <c r="K284" s="5"/>
      <c r="L284" s="5"/>
      <c r="M284" s="5"/>
      <c r="N284" s="5">
        <v>1.3888888888888889E-3</v>
      </c>
      <c r="O284" s="5">
        <f t="shared" si="247"/>
        <v>0.5675</v>
      </c>
      <c r="P284" s="5"/>
      <c r="Q284" s="5"/>
      <c r="R284" s="5"/>
      <c r="S284" s="5"/>
      <c r="T284" s="5"/>
      <c r="U284" s="5"/>
      <c r="V284" s="5"/>
      <c r="W284">
        <v>4</v>
      </c>
      <c r="AA284">
        <f t="shared" si="248"/>
        <v>1</v>
      </c>
      <c r="AB284" s="6">
        <v>42762.568888888891</v>
      </c>
      <c r="AC284" s="6" t="s">
        <v>2997</v>
      </c>
      <c r="AD284" s="6" t="s">
        <v>2997</v>
      </c>
      <c r="AE284" s="6" t="s">
        <v>2997</v>
      </c>
      <c r="AF284" s="6">
        <v>42762.570034722223</v>
      </c>
      <c r="AG284" s="6" t="s">
        <v>2997</v>
      </c>
      <c r="AH284" s="6" t="s">
        <v>2997</v>
      </c>
      <c r="AI284" s="6" t="s">
        <v>2997</v>
      </c>
      <c r="AJ284">
        <v>1</v>
      </c>
      <c r="AK284" s="5">
        <v>1.1458333333334014E-3</v>
      </c>
      <c r="AL284" s="5" t="s">
        <v>2997</v>
      </c>
      <c r="AM284" s="5" t="s">
        <v>2997</v>
      </c>
      <c r="AN284" s="5" t="s">
        <v>2997</v>
      </c>
      <c r="AO284" s="12">
        <v>1.65</v>
      </c>
      <c r="AP284" s="12"/>
      <c r="AQ284" s="12"/>
      <c r="AR284" s="12"/>
      <c r="AS284" t="s">
        <v>3007</v>
      </c>
      <c r="AT284" s="5" t="s">
        <v>3040</v>
      </c>
      <c r="AU284" s="5" t="s">
        <v>3040</v>
      </c>
      <c r="AV284" s="38">
        <v>0.6118055555555556</v>
      </c>
      <c r="AW284" s="38">
        <v>0.6118055555555556</v>
      </c>
      <c r="AY284" s="41" t="e">
        <f t="shared" si="249"/>
        <v>#REF!</v>
      </c>
      <c r="AZ284" s="41">
        <f t="shared" si="250"/>
        <v>4.2916666666666714E-2</v>
      </c>
      <c r="BA284" s="41" t="str">
        <f t="shared" si="251"/>
        <v>sin registro</v>
      </c>
      <c r="BB284" s="42" t="e">
        <f t="shared" si="252"/>
        <v>#REF!</v>
      </c>
      <c r="BC284" s="42">
        <f t="shared" si="252"/>
        <v>61.8</v>
      </c>
      <c r="BD284" s="43" t="str">
        <f t="shared" si="253"/>
        <v>NA</v>
      </c>
      <c r="BE284" s="5" t="e">
        <f t="shared" si="254"/>
        <v>#REF!</v>
      </c>
      <c r="BF284" s="42" t="e">
        <f t="shared" si="255"/>
        <v>#REF!</v>
      </c>
    </row>
    <row r="285" spans="1:58" x14ac:dyDescent="0.25">
      <c r="A285">
        <v>423</v>
      </c>
      <c r="B285" s="4">
        <v>42762</v>
      </c>
      <c r="C285" t="s">
        <v>330</v>
      </c>
      <c r="D285" s="5" t="e">
        <f>VLOOKUP(C285,#REF!,3,0)</f>
        <v>#REF!</v>
      </c>
      <c r="E285" s="5">
        <v>0.57016203703703705</v>
      </c>
      <c r="F285" s="36">
        <f t="shared" si="227"/>
        <v>13</v>
      </c>
      <c r="G285" s="5"/>
      <c r="H285" s="5"/>
      <c r="I285" s="5"/>
      <c r="J285" s="5">
        <v>0.57126157407407407</v>
      </c>
      <c r="K285" s="5"/>
      <c r="L285" s="5"/>
      <c r="M285" s="5"/>
      <c r="N285" s="5">
        <v>1.3888888888888889E-3</v>
      </c>
      <c r="O285" s="5">
        <f t="shared" si="247"/>
        <v>0.56877314814814817</v>
      </c>
      <c r="P285" s="5"/>
      <c r="Q285" s="5"/>
      <c r="R285" s="5"/>
      <c r="S285" s="5"/>
      <c r="T285" s="5"/>
      <c r="U285" s="5"/>
      <c r="V285" s="5"/>
      <c r="W285">
        <v>3</v>
      </c>
      <c r="AA285">
        <f t="shared" si="248"/>
        <v>1</v>
      </c>
      <c r="AB285" s="6">
        <v>42762.570162037038</v>
      </c>
      <c r="AC285" s="6" t="s">
        <v>2997</v>
      </c>
      <c r="AD285" s="6" t="s">
        <v>2997</v>
      </c>
      <c r="AE285" s="6" t="s">
        <v>2997</v>
      </c>
      <c r="AF285" s="6">
        <v>42762.571261574078</v>
      </c>
      <c r="AG285" s="6" t="s">
        <v>2997</v>
      </c>
      <c r="AH285" s="6" t="s">
        <v>2997</v>
      </c>
      <c r="AI285" s="6" t="s">
        <v>2997</v>
      </c>
      <c r="AJ285">
        <v>1</v>
      </c>
      <c r="AK285" s="5">
        <v>1.0995370370370239E-3</v>
      </c>
      <c r="AL285" s="5" t="s">
        <v>2997</v>
      </c>
      <c r="AM285" s="5" t="s">
        <v>2997</v>
      </c>
      <c r="AN285" s="5" t="s">
        <v>2997</v>
      </c>
      <c r="AO285" s="12">
        <v>1.5833333333333335</v>
      </c>
      <c r="AP285" s="12"/>
      <c r="AQ285" s="12"/>
      <c r="AR285" s="12"/>
      <c r="AS285" t="s">
        <v>3007</v>
      </c>
      <c r="AT285" s="5" t="s">
        <v>3040</v>
      </c>
      <c r="AU285" s="5" t="s">
        <v>3040</v>
      </c>
      <c r="AV285" s="38">
        <v>0.6</v>
      </c>
      <c r="AW285" s="38">
        <v>0.6</v>
      </c>
      <c r="AY285" s="41" t="e">
        <f t="shared" si="249"/>
        <v>#REF!</v>
      </c>
      <c r="AZ285" s="41">
        <f t="shared" si="250"/>
        <v>2.9837962962962927E-2</v>
      </c>
      <c r="BA285" s="41" t="str">
        <f t="shared" si="251"/>
        <v>sin registro</v>
      </c>
      <c r="BB285" s="42" t="e">
        <f t="shared" si="252"/>
        <v>#REF!</v>
      </c>
      <c r="BC285" s="42">
        <f t="shared" si="252"/>
        <v>42.966666666666669</v>
      </c>
      <c r="BD285" s="43" t="str">
        <f t="shared" si="253"/>
        <v>NA</v>
      </c>
      <c r="BE285" s="5" t="e">
        <f t="shared" si="254"/>
        <v>#REF!</v>
      </c>
      <c r="BF285" s="42" t="e">
        <f t="shared" si="255"/>
        <v>#REF!</v>
      </c>
    </row>
    <row r="286" spans="1:58" x14ac:dyDescent="0.25">
      <c r="A286">
        <v>424</v>
      </c>
      <c r="B286" s="4">
        <v>42762</v>
      </c>
      <c r="C286" t="s">
        <v>106</v>
      </c>
      <c r="D286" s="5" t="e">
        <f>VLOOKUP(C286,#REF!,3,0)</f>
        <v>#REF!</v>
      </c>
      <c r="E286" s="5">
        <v>0.57045138888888891</v>
      </c>
      <c r="F286" s="36">
        <f t="shared" si="227"/>
        <v>13</v>
      </c>
      <c r="G286" s="5"/>
      <c r="H286" s="5"/>
      <c r="I286" s="5"/>
      <c r="J286" s="5">
        <v>0.57145833333333329</v>
      </c>
      <c r="K286" s="5"/>
      <c r="L286" s="5"/>
      <c r="M286" s="5"/>
      <c r="N286" s="5">
        <v>1.3888888888888889E-3</v>
      </c>
      <c r="O286" s="5">
        <f t="shared" si="247"/>
        <v>0.56906250000000003</v>
      </c>
      <c r="P286" s="5"/>
      <c r="Q286" s="5"/>
      <c r="R286" s="5"/>
      <c r="S286" s="5"/>
      <c r="T286" s="5"/>
      <c r="U286" s="5"/>
      <c r="V286" s="5"/>
      <c r="W286">
        <v>2</v>
      </c>
      <c r="AA286">
        <f t="shared" si="248"/>
        <v>1</v>
      </c>
      <c r="AB286" s="6">
        <v>42762.570451388892</v>
      </c>
      <c r="AC286" s="6" t="s">
        <v>2997</v>
      </c>
      <c r="AD286" s="6" t="s">
        <v>2997</v>
      </c>
      <c r="AE286" s="6" t="s">
        <v>2997</v>
      </c>
      <c r="AF286" s="6">
        <v>42762.571458333332</v>
      </c>
      <c r="AG286" s="6" t="s">
        <v>2997</v>
      </c>
      <c r="AH286" s="6" t="s">
        <v>2997</v>
      </c>
      <c r="AI286" s="6" t="s">
        <v>2997</v>
      </c>
      <c r="AJ286">
        <v>1</v>
      </c>
      <c r="AK286" s="5">
        <v>1.0069444444443798E-3</v>
      </c>
      <c r="AL286" s="5" t="s">
        <v>2997</v>
      </c>
      <c r="AM286" s="5" t="s">
        <v>2997</v>
      </c>
      <c r="AN286" s="5" t="s">
        <v>2997</v>
      </c>
      <c r="AO286" s="12">
        <v>1.45</v>
      </c>
      <c r="AP286" s="12"/>
      <c r="AQ286" s="12"/>
      <c r="AR286" s="12"/>
      <c r="AS286" t="s">
        <v>3007</v>
      </c>
      <c r="AT286" s="5" t="s">
        <v>3040</v>
      </c>
      <c r="AU286" s="5" t="s">
        <v>3040</v>
      </c>
      <c r="AV286" s="38">
        <v>0.62291666666666667</v>
      </c>
      <c r="AW286" s="38">
        <v>0.62291666666666667</v>
      </c>
      <c r="AY286" s="41" t="e">
        <f t="shared" si="249"/>
        <v>#REF!</v>
      </c>
      <c r="AZ286" s="41">
        <f t="shared" si="250"/>
        <v>5.2465277777777763E-2</v>
      </c>
      <c r="BA286" s="41" t="str">
        <f t="shared" si="251"/>
        <v>sin registro</v>
      </c>
      <c r="BB286" s="42" t="e">
        <f t="shared" si="252"/>
        <v>#REF!</v>
      </c>
      <c r="BC286" s="42">
        <f t="shared" si="252"/>
        <v>75.55</v>
      </c>
      <c r="BD286" s="43" t="str">
        <f t="shared" si="253"/>
        <v>NA</v>
      </c>
      <c r="BE286" s="5" t="e">
        <f t="shared" si="254"/>
        <v>#REF!</v>
      </c>
      <c r="BF286" s="42" t="e">
        <f t="shared" si="255"/>
        <v>#REF!</v>
      </c>
    </row>
    <row r="287" spans="1:58" hidden="1" x14ac:dyDescent="0.25">
      <c r="A287">
        <v>425</v>
      </c>
      <c r="B287" s="4">
        <v>42762</v>
      </c>
      <c r="C287" t="s">
        <v>5</v>
      </c>
      <c r="D287" s="5" t="e">
        <f>VLOOKUP(C287,#REF!,3,0)</f>
        <v>#REF!</v>
      </c>
      <c r="E287" s="5">
        <v>0.57184027777777779</v>
      </c>
      <c r="F287" s="36">
        <f t="shared" si="227"/>
        <v>13</v>
      </c>
      <c r="G287" s="5"/>
      <c r="H287" s="5"/>
      <c r="I287" s="5"/>
      <c r="J287" s="5">
        <v>0.61361111111111111</v>
      </c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>
        <v>3</v>
      </c>
      <c r="AB287" s="6">
        <v>42762.571840277778</v>
      </c>
      <c r="AC287" s="6" t="s">
        <v>2997</v>
      </c>
      <c r="AD287" s="6" t="s">
        <v>2997</v>
      </c>
      <c r="AE287" s="6" t="s">
        <v>2997</v>
      </c>
      <c r="AF287" s="6">
        <v>42762.613611111112</v>
      </c>
      <c r="AG287" s="6" t="s">
        <v>2997</v>
      </c>
      <c r="AH287" s="6" t="s">
        <v>2997</v>
      </c>
      <c r="AI287" s="6" t="s">
        <v>2997</v>
      </c>
      <c r="AJ287">
        <v>1</v>
      </c>
      <c r="AK287" s="5">
        <v>4.1770833333333313E-2</v>
      </c>
      <c r="AL287" s="5" t="s">
        <v>2997</v>
      </c>
      <c r="AM287" s="5" t="s">
        <v>2997</v>
      </c>
      <c r="AN287" s="5" t="s">
        <v>2997</v>
      </c>
      <c r="AO287" s="12">
        <v>60.15</v>
      </c>
      <c r="AP287" s="12"/>
      <c r="AQ287" s="12"/>
      <c r="AR287" s="12"/>
      <c r="AS287" t="s">
        <v>3007</v>
      </c>
      <c r="AT287" s="5" t="s">
        <v>3040</v>
      </c>
      <c r="AU287" s="5" t="s">
        <v>3040</v>
      </c>
      <c r="AV287" s="5" t="e">
        <f>VLOOKUP(C287,#REF!,4,0)</f>
        <v>#REF!</v>
      </c>
      <c r="AW287" s="5" t="e">
        <f>VLOOKUP(C287,#REF!,6,0)</f>
        <v>#REF!</v>
      </c>
      <c r="AX287" t="s">
        <v>3038</v>
      </c>
    </row>
    <row r="288" spans="1:58" x14ac:dyDescent="0.25">
      <c r="A288">
        <v>426</v>
      </c>
      <c r="B288" s="4">
        <v>42762</v>
      </c>
      <c r="C288" t="s">
        <v>331</v>
      </c>
      <c r="D288" s="5" t="e">
        <f>VLOOKUP(C288,#REF!,3,0)</f>
        <v>#REF!</v>
      </c>
      <c r="E288" s="5">
        <v>0.57218749999999996</v>
      </c>
      <c r="F288" s="36">
        <f t="shared" si="227"/>
        <v>13</v>
      </c>
      <c r="G288" s="5"/>
      <c r="H288" s="5"/>
      <c r="I288" s="5"/>
      <c r="J288" s="5">
        <v>0.57298611111111108</v>
      </c>
      <c r="K288" s="5"/>
      <c r="L288" s="5"/>
      <c r="M288" s="5"/>
      <c r="N288" s="5">
        <v>1.3888888888888889E-3</v>
      </c>
      <c r="O288" s="5">
        <f>E288-N288</f>
        <v>0.57079861111111108</v>
      </c>
      <c r="P288" s="5"/>
      <c r="Q288" s="5"/>
      <c r="R288" s="5"/>
      <c r="S288" s="5"/>
      <c r="T288" s="5"/>
      <c r="U288" s="5"/>
      <c r="V288" s="5"/>
      <c r="W288">
        <v>3</v>
      </c>
      <c r="AA288">
        <f t="shared" ref="AA288" si="256">COUNT(J288:M288)</f>
        <v>1</v>
      </c>
      <c r="AB288" s="6">
        <v>42762.572187500002</v>
      </c>
      <c r="AC288" s="6" t="s">
        <v>2997</v>
      </c>
      <c r="AD288" s="6" t="s">
        <v>2997</v>
      </c>
      <c r="AE288" s="6" t="s">
        <v>2997</v>
      </c>
      <c r="AF288" s="6">
        <v>42762.57298611111</v>
      </c>
      <c r="AG288" s="6" t="s">
        <v>2997</v>
      </c>
      <c r="AH288" s="6" t="s">
        <v>2997</v>
      </c>
      <c r="AI288" s="6" t="s">
        <v>2997</v>
      </c>
      <c r="AJ288">
        <v>1</v>
      </c>
      <c r="AK288" s="5">
        <v>7.9861111111112493E-4</v>
      </c>
      <c r="AL288" s="5" t="s">
        <v>2997</v>
      </c>
      <c r="AM288" s="5" t="s">
        <v>2997</v>
      </c>
      <c r="AN288" s="5" t="s">
        <v>2997</v>
      </c>
      <c r="AO288" s="12">
        <v>1.1499999999999999</v>
      </c>
      <c r="AP288" s="12"/>
      <c r="AQ288" s="12"/>
      <c r="AR288" s="12"/>
      <c r="AS288" t="s">
        <v>3007</v>
      </c>
      <c r="AT288" s="5" t="s">
        <v>3040</v>
      </c>
      <c r="AU288" s="5" t="s">
        <v>3040</v>
      </c>
      <c r="AV288" s="38">
        <v>0.625</v>
      </c>
      <c r="AW288" s="38">
        <v>0.625</v>
      </c>
      <c r="AY288" s="41" t="e">
        <f>AW288-D288</f>
        <v>#REF!</v>
      </c>
      <c r="AZ288" s="41">
        <f>AW288-IF(AA288=1,E288,IF(AA288=2,G288,IF(AA288=3,H288,IF(AA288=4,I288))))</f>
        <v>5.281250000000004E-2</v>
      </c>
      <c r="BA288" s="41" t="str">
        <f>+IF(AU288=1,AV288-AT288,IF(AU288=0,"Salida sin llamada","sin registro"))</f>
        <v>sin registro</v>
      </c>
      <c r="BB288" s="42" t="e">
        <f>HOUR(AY288)*60+MINUTE(AY288)+SECOND(AY288)/60</f>
        <v>#REF!</v>
      </c>
      <c r="BC288" s="42">
        <f>HOUR(AZ288)*60+MINUTE(AZ288)+SECOND(AZ288)/60</f>
        <v>76.05</v>
      </c>
      <c r="BD288" s="43" t="str">
        <f>IFERROR(HOUR(BA288)*60+MINUTE(BA288)+SECOND(BA288)/60,"NA")</f>
        <v>NA</v>
      </c>
      <c r="BE288" s="5" t="e">
        <f>E288-D288</f>
        <v>#REF!</v>
      </c>
      <c r="BF288" s="42" t="e">
        <f>HOUR(BE288)*60+MINUTE(BE288)+SECOND(BE288)/60</f>
        <v>#REF!</v>
      </c>
    </row>
    <row r="289" spans="1:58" hidden="1" x14ac:dyDescent="0.25">
      <c r="A289">
        <v>427</v>
      </c>
      <c r="B289" s="4">
        <v>42762</v>
      </c>
      <c r="C289" t="s">
        <v>260</v>
      </c>
      <c r="D289" s="5">
        <v>0.57152777777777775</v>
      </c>
      <c r="E289" s="5">
        <v>0.57233796296296291</v>
      </c>
      <c r="F289" s="36">
        <f t="shared" si="227"/>
        <v>13</v>
      </c>
      <c r="G289" s="5"/>
      <c r="H289" s="5"/>
      <c r="I289" s="5"/>
      <c r="J289" s="5">
        <v>0.57238425925925929</v>
      </c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>
        <v>4</v>
      </c>
      <c r="AB289" s="6">
        <v>42762.572337962964</v>
      </c>
      <c r="AC289" s="6" t="s">
        <v>2997</v>
      </c>
      <c r="AD289" s="6" t="s">
        <v>2997</v>
      </c>
      <c r="AE289" s="6" t="s">
        <v>2997</v>
      </c>
      <c r="AF289" s="6">
        <v>42762.572384259256</v>
      </c>
      <c r="AG289" s="6" t="s">
        <v>2997</v>
      </c>
      <c r="AH289" s="6" t="s">
        <v>2997</v>
      </c>
      <c r="AI289" s="6" t="s">
        <v>2997</v>
      </c>
      <c r="AJ289">
        <v>1</v>
      </c>
      <c r="AK289" s="5">
        <v>4.6296296296377548E-5</v>
      </c>
      <c r="AL289" s="5" t="s">
        <v>2997</v>
      </c>
      <c r="AM289" s="5" t="s">
        <v>2997</v>
      </c>
      <c r="AN289" s="5" t="s">
        <v>2997</v>
      </c>
      <c r="AO289" s="12">
        <v>6.6666666666666666E-2</v>
      </c>
      <c r="AP289" s="12"/>
      <c r="AQ289" s="12"/>
      <c r="AR289" s="12"/>
      <c r="AS289" t="s">
        <v>3007</v>
      </c>
      <c r="AT289" s="5" t="s">
        <v>3040</v>
      </c>
      <c r="AU289" s="5" t="s">
        <v>3040</v>
      </c>
      <c r="AV289" s="5" t="e">
        <f>VLOOKUP(C289,#REF!,4,0)</f>
        <v>#REF!</v>
      </c>
      <c r="AW289" s="5" t="e">
        <f>VLOOKUP(C289,#REF!,6,0)</f>
        <v>#REF!</v>
      </c>
      <c r="AX289" t="s">
        <v>3038</v>
      </c>
    </row>
    <row r="290" spans="1:58" x14ac:dyDescent="0.25">
      <c r="A290">
        <v>428</v>
      </c>
      <c r="B290" s="4">
        <v>42762</v>
      </c>
      <c r="C290" t="s">
        <v>534</v>
      </c>
      <c r="D290" s="5" t="e">
        <f>VLOOKUP(C290,#REF!,3,0)</f>
        <v>#REF!</v>
      </c>
      <c r="E290" s="5">
        <v>0.57284722222222217</v>
      </c>
      <c r="F290" s="36">
        <f t="shared" si="227"/>
        <v>13</v>
      </c>
      <c r="G290" s="5"/>
      <c r="H290" s="5"/>
      <c r="I290" s="5"/>
      <c r="J290" s="5">
        <v>0.57425925925925925</v>
      </c>
      <c r="K290" s="5"/>
      <c r="L290" s="5"/>
      <c r="M290" s="5"/>
      <c r="N290" s="5">
        <v>1.3888888888888889E-3</v>
      </c>
      <c r="O290" s="5">
        <f t="shared" ref="O290:O296" si="257">E290-N290</f>
        <v>0.57145833333333329</v>
      </c>
      <c r="P290" s="5"/>
      <c r="Q290" s="5"/>
      <c r="R290" s="5"/>
      <c r="S290" s="5"/>
      <c r="T290" s="5"/>
      <c r="U290" s="5"/>
      <c r="V290" s="5"/>
      <c r="W290">
        <v>4</v>
      </c>
      <c r="AA290">
        <f t="shared" ref="AA290:AA296" si="258">COUNT(J290:M290)</f>
        <v>1</v>
      </c>
      <c r="AB290" s="6">
        <v>42762.572847222225</v>
      </c>
      <c r="AC290" s="6" t="s">
        <v>2997</v>
      </c>
      <c r="AD290" s="6" t="s">
        <v>2997</v>
      </c>
      <c r="AE290" s="6" t="s">
        <v>2997</v>
      </c>
      <c r="AF290" s="6">
        <v>42762.574259259258</v>
      </c>
      <c r="AG290" s="6" t="s">
        <v>2997</v>
      </c>
      <c r="AH290" s="6" t="s">
        <v>2997</v>
      </c>
      <c r="AI290" s="6" t="s">
        <v>2997</v>
      </c>
      <c r="AJ290">
        <v>1</v>
      </c>
      <c r="AK290" s="5">
        <v>1.4120370370370727E-3</v>
      </c>
      <c r="AL290" s="5" t="s">
        <v>2997</v>
      </c>
      <c r="AM290" s="5" t="s">
        <v>2997</v>
      </c>
      <c r="AN290" s="5" t="s">
        <v>2997</v>
      </c>
      <c r="AO290" s="12">
        <v>2.0333333333333332</v>
      </c>
      <c r="AP290" s="12"/>
      <c r="AQ290" s="12"/>
      <c r="AR290" s="12"/>
      <c r="AS290" t="s">
        <v>3007</v>
      </c>
      <c r="AT290" s="5" t="s">
        <v>3040</v>
      </c>
      <c r="AU290" s="5" t="s">
        <v>3040</v>
      </c>
      <c r="AV290" s="38">
        <v>0.62013888888888891</v>
      </c>
      <c r="AW290" s="38">
        <v>0.62013888888888891</v>
      </c>
      <c r="AY290" s="41" t="e">
        <f t="shared" ref="AY290:AY296" si="259">AW290-D290</f>
        <v>#REF!</v>
      </c>
      <c r="AZ290" s="41">
        <f t="shared" ref="AZ290:AZ296" si="260">AW290-IF(AA290=1,E290,IF(AA290=2,G290,IF(AA290=3,H290,IF(AA290=4,I290))))</f>
        <v>4.7291666666666732E-2</v>
      </c>
      <c r="BA290" s="41" t="str">
        <f t="shared" ref="BA290:BA296" si="261">+IF(AU290=1,AV290-AT290,IF(AU290=0,"Salida sin llamada","sin registro"))</f>
        <v>sin registro</v>
      </c>
      <c r="BB290" s="42" t="e">
        <f t="shared" ref="BB290:BC296" si="262">HOUR(AY290)*60+MINUTE(AY290)+SECOND(AY290)/60</f>
        <v>#REF!</v>
      </c>
      <c r="BC290" s="42">
        <f t="shared" si="262"/>
        <v>68.099999999999994</v>
      </c>
      <c r="BD290" s="43" t="str">
        <f t="shared" ref="BD290:BD296" si="263">IFERROR(HOUR(BA290)*60+MINUTE(BA290)+SECOND(BA290)/60,"NA")</f>
        <v>NA</v>
      </c>
      <c r="BE290" s="5" t="e">
        <f t="shared" ref="BE290:BE296" si="264">E290-D290</f>
        <v>#REF!</v>
      </c>
      <c r="BF290" s="42" t="e">
        <f t="shared" ref="BF290:BF296" si="265">HOUR(BE290)*60+MINUTE(BE290)+SECOND(BE290)/60</f>
        <v>#REF!</v>
      </c>
    </row>
    <row r="291" spans="1:58" x14ac:dyDescent="0.25">
      <c r="A291">
        <v>429</v>
      </c>
      <c r="B291" s="4">
        <v>42762</v>
      </c>
      <c r="C291" t="s">
        <v>332</v>
      </c>
      <c r="D291" s="5" t="e">
        <f>VLOOKUP(C291,#REF!,3,0)</f>
        <v>#REF!</v>
      </c>
      <c r="E291" s="5">
        <v>0.57315972222222222</v>
      </c>
      <c r="F291" s="36">
        <f t="shared" si="227"/>
        <v>13</v>
      </c>
      <c r="G291" s="5"/>
      <c r="H291" s="5"/>
      <c r="I291" s="5"/>
      <c r="J291" s="5">
        <v>0.57409722222222226</v>
      </c>
      <c r="K291" s="5"/>
      <c r="L291" s="5"/>
      <c r="M291" s="5"/>
      <c r="N291" s="5">
        <v>1.3888888888888889E-3</v>
      </c>
      <c r="O291" s="5">
        <f t="shared" si="257"/>
        <v>0.57177083333333334</v>
      </c>
      <c r="P291" s="5"/>
      <c r="Q291" s="5"/>
      <c r="R291" s="5"/>
      <c r="S291" s="5"/>
      <c r="T291" s="5"/>
      <c r="U291" s="5"/>
      <c r="V291" s="5"/>
      <c r="W291">
        <v>3</v>
      </c>
      <c r="AA291">
        <f t="shared" si="258"/>
        <v>1</v>
      </c>
      <c r="AB291" s="6">
        <v>42762.573159722226</v>
      </c>
      <c r="AC291" s="6" t="s">
        <v>2997</v>
      </c>
      <c r="AD291" s="6" t="s">
        <v>2997</v>
      </c>
      <c r="AE291" s="6" t="s">
        <v>2997</v>
      </c>
      <c r="AF291" s="6">
        <v>42762.574097222219</v>
      </c>
      <c r="AG291" s="6" t="s">
        <v>2997</v>
      </c>
      <c r="AH291" s="6" t="s">
        <v>2997</v>
      </c>
      <c r="AI291" s="6" t="s">
        <v>2997</v>
      </c>
      <c r="AJ291">
        <v>1</v>
      </c>
      <c r="AK291" s="5">
        <v>9.3750000000003553E-4</v>
      </c>
      <c r="AL291" s="5" t="s">
        <v>2997</v>
      </c>
      <c r="AM291" s="5" t="s">
        <v>2997</v>
      </c>
      <c r="AN291" s="5" t="s">
        <v>2997</v>
      </c>
      <c r="AO291" s="12">
        <v>1.35</v>
      </c>
      <c r="AP291" s="12"/>
      <c r="AQ291" s="12"/>
      <c r="AR291" s="12"/>
      <c r="AS291" t="s">
        <v>3007</v>
      </c>
      <c r="AT291" s="5" t="s">
        <v>3040</v>
      </c>
      <c r="AU291" s="5" t="s">
        <v>3040</v>
      </c>
      <c r="AV291" s="38">
        <v>0.62569444444444444</v>
      </c>
      <c r="AW291" s="38">
        <v>0.62569444444444444</v>
      </c>
      <c r="AY291" s="41" t="e">
        <f t="shared" si="259"/>
        <v>#REF!</v>
      </c>
      <c r="AZ291" s="41">
        <f t="shared" si="260"/>
        <v>5.2534722222222219E-2</v>
      </c>
      <c r="BA291" s="41" t="str">
        <f t="shared" si="261"/>
        <v>sin registro</v>
      </c>
      <c r="BB291" s="42" t="e">
        <f t="shared" si="262"/>
        <v>#REF!</v>
      </c>
      <c r="BC291" s="42">
        <f t="shared" si="262"/>
        <v>75.650000000000006</v>
      </c>
      <c r="BD291" s="43" t="str">
        <f t="shared" si="263"/>
        <v>NA</v>
      </c>
      <c r="BE291" s="5" t="e">
        <f t="shared" si="264"/>
        <v>#REF!</v>
      </c>
      <c r="BF291" s="42" t="e">
        <f t="shared" si="265"/>
        <v>#REF!</v>
      </c>
    </row>
    <row r="292" spans="1:58" x14ac:dyDescent="0.25">
      <c r="A292">
        <v>430</v>
      </c>
      <c r="B292" s="4">
        <v>42762</v>
      </c>
      <c r="C292" t="s">
        <v>333</v>
      </c>
      <c r="D292" s="5" t="e">
        <f>VLOOKUP(C292,#REF!,3,0)</f>
        <v>#REF!</v>
      </c>
      <c r="E292" s="5">
        <v>0.5743287037037037</v>
      </c>
      <c r="F292" s="36">
        <f t="shared" si="227"/>
        <v>13</v>
      </c>
      <c r="G292" s="5"/>
      <c r="H292" s="5"/>
      <c r="I292" s="5"/>
      <c r="J292" s="5">
        <v>0.57496527777777773</v>
      </c>
      <c r="K292" s="5"/>
      <c r="L292" s="5"/>
      <c r="M292" s="5"/>
      <c r="N292" s="5">
        <v>1.3888888888888889E-3</v>
      </c>
      <c r="O292" s="5">
        <f t="shared" si="257"/>
        <v>0.57293981481481482</v>
      </c>
      <c r="P292" s="5"/>
      <c r="Q292" s="5"/>
      <c r="R292" s="5"/>
      <c r="S292" s="5"/>
      <c r="T292" s="5"/>
      <c r="U292" s="5"/>
      <c r="V292" s="5"/>
      <c r="W292">
        <v>3</v>
      </c>
      <c r="AA292">
        <f t="shared" si="258"/>
        <v>1</v>
      </c>
      <c r="AB292" s="6">
        <v>42762.574328703704</v>
      </c>
      <c r="AC292" s="6" t="s">
        <v>2997</v>
      </c>
      <c r="AD292" s="6" t="s">
        <v>2997</v>
      </c>
      <c r="AE292" s="6" t="s">
        <v>2997</v>
      </c>
      <c r="AF292" s="6">
        <v>42762.574965277781</v>
      </c>
      <c r="AG292" s="6" t="s">
        <v>2997</v>
      </c>
      <c r="AH292" s="6" t="s">
        <v>2997</v>
      </c>
      <c r="AI292" s="6" t="s">
        <v>2997</v>
      </c>
      <c r="AJ292">
        <v>1</v>
      </c>
      <c r="AK292" s="5">
        <v>6.3657407407402555E-4</v>
      </c>
      <c r="AL292" s="5" t="s">
        <v>2997</v>
      </c>
      <c r="AM292" s="5" t="s">
        <v>2997</v>
      </c>
      <c r="AN292" s="5" t="s">
        <v>2997</v>
      </c>
      <c r="AO292" s="12">
        <v>0.91666666666666663</v>
      </c>
      <c r="AP292" s="12"/>
      <c r="AQ292" s="12"/>
      <c r="AR292" s="12"/>
      <c r="AS292" t="s">
        <v>3007</v>
      </c>
      <c r="AT292" s="5" t="s">
        <v>3040</v>
      </c>
      <c r="AU292" s="5" t="s">
        <v>3040</v>
      </c>
      <c r="AV292" s="38">
        <v>0.62708333333333333</v>
      </c>
      <c r="AW292" s="38">
        <v>0.62708333333333333</v>
      </c>
      <c r="AY292" s="41" t="e">
        <f t="shared" si="259"/>
        <v>#REF!</v>
      </c>
      <c r="AZ292" s="41">
        <f t="shared" si="260"/>
        <v>5.2754629629629624E-2</v>
      </c>
      <c r="BA292" s="41" t="str">
        <f t="shared" si="261"/>
        <v>sin registro</v>
      </c>
      <c r="BB292" s="42" t="e">
        <f t="shared" si="262"/>
        <v>#REF!</v>
      </c>
      <c r="BC292" s="42">
        <f t="shared" si="262"/>
        <v>75.966666666666669</v>
      </c>
      <c r="BD292" s="43" t="str">
        <f t="shared" si="263"/>
        <v>NA</v>
      </c>
      <c r="BE292" s="5" t="e">
        <f t="shared" si="264"/>
        <v>#REF!</v>
      </c>
      <c r="BF292" s="42" t="e">
        <f t="shared" si="265"/>
        <v>#REF!</v>
      </c>
    </row>
    <row r="293" spans="1:58" x14ac:dyDescent="0.25">
      <c r="A293">
        <v>431</v>
      </c>
      <c r="B293" s="4">
        <v>42762</v>
      </c>
      <c r="C293" t="s">
        <v>535</v>
      </c>
      <c r="D293" s="5" t="e">
        <f>VLOOKUP(C293,#REF!,3,0)</f>
        <v>#REF!</v>
      </c>
      <c r="E293" s="5">
        <v>0.57443287037037039</v>
      </c>
      <c r="F293" s="36">
        <f t="shared" si="227"/>
        <v>13</v>
      </c>
      <c r="G293" s="5"/>
      <c r="H293" s="5"/>
      <c r="I293" s="5"/>
      <c r="J293" s="5">
        <v>0.57568287037037036</v>
      </c>
      <c r="K293" s="5"/>
      <c r="L293" s="5"/>
      <c r="M293" s="5"/>
      <c r="N293" s="5">
        <v>1.3888888888888889E-3</v>
      </c>
      <c r="O293" s="5">
        <f t="shared" si="257"/>
        <v>0.5730439814814815</v>
      </c>
      <c r="P293" s="5"/>
      <c r="Q293" s="5"/>
      <c r="R293" s="5"/>
      <c r="S293" s="5"/>
      <c r="T293" s="5"/>
      <c r="U293" s="5"/>
      <c r="V293" s="5"/>
      <c r="W293">
        <v>4</v>
      </c>
      <c r="AA293">
        <f t="shared" si="258"/>
        <v>1</v>
      </c>
      <c r="AB293" s="6">
        <v>42762.574432870373</v>
      </c>
      <c r="AC293" s="6" t="s">
        <v>2997</v>
      </c>
      <c r="AD293" s="6" t="s">
        <v>2997</v>
      </c>
      <c r="AE293" s="6" t="s">
        <v>2997</v>
      </c>
      <c r="AF293" s="6">
        <v>42762.575682870367</v>
      </c>
      <c r="AG293" s="6" t="s">
        <v>2997</v>
      </c>
      <c r="AH293" s="6" t="s">
        <v>2997</v>
      </c>
      <c r="AI293" s="6" t="s">
        <v>2997</v>
      </c>
      <c r="AJ293">
        <v>1</v>
      </c>
      <c r="AK293" s="5">
        <v>1.2499999999999734E-3</v>
      </c>
      <c r="AL293" s="5" t="s">
        <v>2997</v>
      </c>
      <c r="AM293" s="5" t="s">
        <v>2997</v>
      </c>
      <c r="AN293" s="5" t="s">
        <v>2997</v>
      </c>
      <c r="AO293" s="12">
        <v>1.8</v>
      </c>
      <c r="AP293" s="12"/>
      <c r="AQ293" s="12"/>
      <c r="AR293" s="12"/>
      <c r="AS293" t="s">
        <v>3007</v>
      </c>
      <c r="AT293" s="5" t="s">
        <v>3040</v>
      </c>
      <c r="AU293" s="5" t="s">
        <v>3040</v>
      </c>
      <c r="AV293" s="38">
        <v>0.60833333333333328</v>
      </c>
      <c r="AW293" s="38">
        <v>0.60833333333333328</v>
      </c>
      <c r="AY293" s="41" t="e">
        <f t="shared" si="259"/>
        <v>#REF!</v>
      </c>
      <c r="AZ293" s="41">
        <f t="shared" si="260"/>
        <v>3.3900462962962896E-2</v>
      </c>
      <c r="BA293" s="41" t="str">
        <f t="shared" si="261"/>
        <v>sin registro</v>
      </c>
      <c r="BB293" s="42" t="e">
        <f t="shared" si="262"/>
        <v>#REF!</v>
      </c>
      <c r="BC293" s="42">
        <f t="shared" si="262"/>
        <v>48.81666666666667</v>
      </c>
      <c r="BD293" s="43" t="str">
        <f t="shared" si="263"/>
        <v>NA</v>
      </c>
      <c r="BE293" s="5" t="e">
        <f t="shared" si="264"/>
        <v>#REF!</v>
      </c>
      <c r="BF293" s="42" t="e">
        <f t="shared" si="265"/>
        <v>#REF!</v>
      </c>
    </row>
    <row r="294" spans="1:58" x14ac:dyDescent="0.25">
      <c r="A294">
        <v>432</v>
      </c>
      <c r="B294" s="4">
        <v>42762</v>
      </c>
      <c r="C294" t="s">
        <v>334</v>
      </c>
      <c r="D294" s="5" t="e">
        <f>VLOOKUP(C294,#REF!,3,0)</f>
        <v>#REF!</v>
      </c>
      <c r="E294" s="5">
        <v>0.57518518518518513</v>
      </c>
      <c r="F294" s="36">
        <f t="shared" si="227"/>
        <v>13</v>
      </c>
      <c r="G294" s="5"/>
      <c r="H294" s="5"/>
      <c r="I294" s="5"/>
      <c r="J294" s="5">
        <v>0.57651620370370371</v>
      </c>
      <c r="K294" s="5"/>
      <c r="L294" s="5"/>
      <c r="M294" s="5"/>
      <c r="N294" s="5">
        <v>1.3888888888888889E-3</v>
      </c>
      <c r="O294" s="5">
        <f t="shared" si="257"/>
        <v>0.57379629629629625</v>
      </c>
      <c r="P294" s="5"/>
      <c r="Q294" s="5"/>
      <c r="R294" s="5"/>
      <c r="S294" s="5"/>
      <c r="T294" s="5"/>
      <c r="U294" s="5"/>
      <c r="V294" s="5"/>
      <c r="W294">
        <v>3</v>
      </c>
      <c r="AA294">
        <f t="shared" si="258"/>
        <v>1</v>
      </c>
      <c r="AB294" s="6">
        <v>42762.575185185182</v>
      </c>
      <c r="AC294" s="6" t="s">
        <v>2997</v>
      </c>
      <c r="AD294" s="6" t="s">
        <v>2997</v>
      </c>
      <c r="AE294" s="6" t="s">
        <v>2997</v>
      </c>
      <c r="AF294" s="6">
        <v>42762.576516203706</v>
      </c>
      <c r="AG294" s="6" t="s">
        <v>2997</v>
      </c>
      <c r="AH294" s="6" t="s">
        <v>2997</v>
      </c>
      <c r="AI294" s="6" t="s">
        <v>2997</v>
      </c>
      <c r="AJ294">
        <v>1</v>
      </c>
      <c r="AK294" s="5">
        <v>1.3310185185185786E-3</v>
      </c>
      <c r="AL294" s="5" t="s">
        <v>2997</v>
      </c>
      <c r="AM294" s="5" t="s">
        <v>2997</v>
      </c>
      <c r="AN294" s="5" t="s">
        <v>2997</v>
      </c>
      <c r="AO294" s="12">
        <v>1.9166666666666665</v>
      </c>
      <c r="AP294" s="12"/>
      <c r="AQ294" s="12"/>
      <c r="AR294" s="12"/>
      <c r="AS294" t="s">
        <v>3007</v>
      </c>
      <c r="AT294" s="5" t="e">
        <f>VLOOKUP(C294,#REF!,3,0)</f>
        <v>#REF!</v>
      </c>
      <c r="AU294" t="e">
        <f>VLOOKUP(C294,#REF!,6,0)</f>
        <v>#REF!</v>
      </c>
      <c r="AV294" s="5" t="e">
        <f>VLOOKUP(C294,#REF!,4,0)</f>
        <v>#REF!</v>
      </c>
      <c r="AW294" s="5" t="e">
        <f>VLOOKUP(C294,#REF!,6,0)</f>
        <v>#REF!</v>
      </c>
      <c r="AY294" s="41" t="e">
        <f t="shared" si="259"/>
        <v>#REF!</v>
      </c>
      <c r="AZ294" s="41" t="e">
        <f t="shared" si="260"/>
        <v>#REF!</v>
      </c>
      <c r="BA294" s="41" t="e">
        <f t="shared" si="261"/>
        <v>#REF!</v>
      </c>
      <c r="BB294" s="42" t="e">
        <f t="shared" si="262"/>
        <v>#REF!</v>
      </c>
      <c r="BC294" s="42" t="e">
        <f t="shared" si="262"/>
        <v>#REF!</v>
      </c>
      <c r="BD294" s="43" t="str">
        <f t="shared" si="263"/>
        <v>NA</v>
      </c>
      <c r="BE294" s="5" t="e">
        <f t="shared" si="264"/>
        <v>#REF!</v>
      </c>
      <c r="BF294" s="42" t="e">
        <f t="shared" si="265"/>
        <v>#REF!</v>
      </c>
    </row>
    <row r="295" spans="1:58" x14ac:dyDescent="0.25">
      <c r="A295">
        <v>433</v>
      </c>
      <c r="B295" s="4">
        <v>42762</v>
      </c>
      <c r="C295" t="s">
        <v>107</v>
      </c>
      <c r="D295" s="5" t="e">
        <f>VLOOKUP(C295,#REF!,3,0)</f>
        <v>#REF!</v>
      </c>
      <c r="E295" s="5">
        <v>0.57542824074074073</v>
      </c>
      <c r="F295" s="36">
        <f t="shared" si="227"/>
        <v>13</v>
      </c>
      <c r="G295" s="5"/>
      <c r="H295" s="5"/>
      <c r="I295" s="5"/>
      <c r="J295" s="5">
        <v>0.57651620370370371</v>
      </c>
      <c r="K295" s="5"/>
      <c r="L295" s="5"/>
      <c r="M295" s="5"/>
      <c r="N295" s="5">
        <v>1.3888888888888889E-3</v>
      </c>
      <c r="O295" s="5">
        <f t="shared" si="257"/>
        <v>0.57403935185185184</v>
      </c>
      <c r="P295" s="5"/>
      <c r="Q295" s="5"/>
      <c r="R295" s="5"/>
      <c r="S295" s="5"/>
      <c r="T295" s="5"/>
      <c r="U295" s="5"/>
      <c r="V295" s="5"/>
      <c r="W295">
        <v>2</v>
      </c>
      <c r="AA295">
        <f t="shared" si="258"/>
        <v>1</v>
      </c>
      <c r="AB295" s="6">
        <v>42762.575428240743</v>
      </c>
      <c r="AC295" s="6" t="s">
        <v>2997</v>
      </c>
      <c r="AD295" s="6" t="s">
        <v>2997</v>
      </c>
      <c r="AE295" s="6" t="s">
        <v>2997</v>
      </c>
      <c r="AF295" s="6">
        <v>42762.576516203706</v>
      </c>
      <c r="AG295" s="6" t="s">
        <v>2997</v>
      </c>
      <c r="AH295" s="6" t="s">
        <v>2997</v>
      </c>
      <c r="AI295" s="6" t="s">
        <v>2997</v>
      </c>
      <c r="AJ295">
        <v>1</v>
      </c>
      <c r="AK295" s="5">
        <v>1.087962962962985E-3</v>
      </c>
      <c r="AL295" s="5" t="s">
        <v>2997</v>
      </c>
      <c r="AM295" s="5" t="s">
        <v>2997</v>
      </c>
      <c r="AN295" s="5" t="s">
        <v>2997</v>
      </c>
      <c r="AO295" s="12">
        <v>1.5666666666666667</v>
      </c>
      <c r="AP295" s="12"/>
      <c r="AQ295" s="12"/>
      <c r="AR295" s="12"/>
      <c r="AS295" t="s">
        <v>3007</v>
      </c>
      <c r="AT295" s="5" t="s">
        <v>3040</v>
      </c>
      <c r="AU295" t="s">
        <v>3040</v>
      </c>
      <c r="AV295" s="38">
        <v>0.61458333333333337</v>
      </c>
      <c r="AW295" s="38">
        <v>0.61458333333333337</v>
      </c>
      <c r="AY295" s="41" t="e">
        <f t="shared" si="259"/>
        <v>#REF!</v>
      </c>
      <c r="AZ295" s="41">
        <f t="shared" si="260"/>
        <v>3.9155092592592644E-2</v>
      </c>
      <c r="BA295" s="41" t="str">
        <f t="shared" si="261"/>
        <v>sin registro</v>
      </c>
      <c r="BB295" s="42" t="e">
        <f t="shared" si="262"/>
        <v>#REF!</v>
      </c>
      <c r="BC295" s="42">
        <f t="shared" si="262"/>
        <v>56.383333333333333</v>
      </c>
      <c r="BD295" s="43" t="str">
        <f t="shared" si="263"/>
        <v>NA</v>
      </c>
      <c r="BE295" s="5" t="e">
        <f t="shared" si="264"/>
        <v>#REF!</v>
      </c>
      <c r="BF295" s="42" t="e">
        <f t="shared" si="265"/>
        <v>#REF!</v>
      </c>
    </row>
    <row r="296" spans="1:58" x14ac:dyDescent="0.25">
      <c r="A296">
        <v>434</v>
      </c>
      <c r="B296" s="4">
        <v>42762</v>
      </c>
      <c r="C296" t="s">
        <v>536</v>
      </c>
      <c r="D296" s="5" t="e">
        <f>VLOOKUP(C296,#REF!,3,0)</f>
        <v>#REF!</v>
      </c>
      <c r="E296" s="5">
        <v>0.57583333333333331</v>
      </c>
      <c r="F296" s="36">
        <f t="shared" si="227"/>
        <v>13</v>
      </c>
      <c r="G296" s="5"/>
      <c r="H296" s="5"/>
      <c r="I296" s="5"/>
      <c r="J296" s="5">
        <v>0.57655092592592594</v>
      </c>
      <c r="K296" s="5"/>
      <c r="L296" s="5"/>
      <c r="M296" s="5"/>
      <c r="N296" s="5">
        <v>1.3888888888888889E-3</v>
      </c>
      <c r="O296" s="5">
        <f t="shared" si="257"/>
        <v>0.57444444444444442</v>
      </c>
      <c r="P296" s="5"/>
      <c r="Q296" s="5"/>
      <c r="R296" s="5"/>
      <c r="S296" s="5"/>
      <c r="T296" s="5"/>
      <c r="U296" s="5"/>
      <c r="V296" s="5"/>
      <c r="W296">
        <v>4</v>
      </c>
      <c r="AA296">
        <f t="shared" si="258"/>
        <v>1</v>
      </c>
      <c r="AB296" s="6">
        <v>42762.575833333336</v>
      </c>
      <c r="AC296" s="6" t="s">
        <v>2997</v>
      </c>
      <c r="AD296" s="6" t="s">
        <v>2997</v>
      </c>
      <c r="AE296" s="6" t="s">
        <v>2997</v>
      </c>
      <c r="AF296" s="6">
        <v>42762.576550925929</v>
      </c>
      <c r="AG296" s="6" t="s">
        <v>2997</v>
      </c>
      <c r="AH296" s="6" t="s">
        <v>2997</v>
      </c>
      <c r="AI296" s="6" t="s">
        <v>2997</v>
      </c>
      <c r="AJ296">
        <v>1</v>
      </c>
      <c r="AK296" s="5">
        <v>7.1759259259263075E-4</v>
      </c>
      <c r="AL296" s="5" t="s">
        <v>2997</v>
      </c>
      <c r="AM296" s="5" t="s">
        <v>2997</v>
      </c>
      <c r="AN296" s="5" t="s">
        <v>2997</v>
      </c>
      <c r="AO296" s="12">
        <v>1.0333333333333334</v>
      </c>
      <c r="AP296" s="12"/>
      <c r="AQ296" s="12"/>
      <c r="AR296" s="12"/>
      <c r="AS296" t="s">
        <v>3007</v>
      </c>
      <c r="AT296" s="5" t="e">
        <f>VLOOKUP(C296,#REF!,3,0)</f>
        <v>#REF!</v>
      </c>
      <c r="AU296" t="e">
        <f>VLOOKUP(C296,#REF!,6,0)</f>
        <v>#REF!</v>
      </c>
      <c r="AV296" s="5" t="e">
        <f>VLOOKUP(C296,#REF!,4,0)</f>
        <v>#REF!</v>
      </c>
      <c r="AW296" s="5" t="e">
        <f>VLOOKUP(C296,#REF!,6,0)</f>
        <v>#REF!</v>
      </c>
      <c r="AY296" s="41" t="e">
        <f t="shared" si="259"/>
        <v>#REF!</v>
      </c>
      <c r="AZ296" s="41" t="e">
        <f t="shared" si="260"/>
        <v>#REF!</v>
      </c>
      <c r="BA296" s="41" t="e">
        <f t="shared" si="261"/>
        <v>#REF!</v>
      </c>
      <c r="BB296" s="42" t="e">
        <f t="shared" si="262"/>
        <v>#REF!</v>
      </c>
      <c r="BC296" s="42" t="e">
        <f t="shared" si="262"/>
        <v>#REF!</v>
      </c>
      <c r="BD296" s="43" t="str">
        <f t="shared" si="263"/>
        <v>NA</v>
      </c>
      <c r="BE296" s="5" t="e">
        <f t="shared" si="264"/>
        <v>#REF!</v>
      </c>
      <c r="BF296" s="42" t="e">
        <f t="shared" si="265"/>
        <v>#REF!</v>
      </c>
    </row>
    <row r="297" spans="1:58" hidden="1" x14ac:dyDescent="0.25">
      <c r="A297">
        <v>435</v>
      </c>
      <c r="B297" s="4">
        <v>42762</v>
      </c>
      <c r="C297" t="s">
        <v>335</v>
      </c>
      <c r="D297" s="5" t="e">
        <f>VLOOKUP(C297,#REF!,3,0)</f>
        <v>#REF!</v>
      </c>
      <c r="E297" s="5">
        <v>0.57663194444444443</v>
      </c>
      <c r="F297" s="36">
        <f t="shared" si="227"/>
        <v>13</v>
      </c>
      <c r="G297" s="5"/>
      <c r="H297" s="5"/>
      <c r="I297" s="5"/>
      <c r="J297" s="5">
        <v>0.57670138888888889</v>
      </c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>
        <v>3</v>
      </c>
      <c r="AB297" s="6">
        <v>42762.576631944445</v>
      </c>
      <c r="AC297" s="6" t="s">
        <v>2997</v>
      </c>
      <c r="AD297" s="6" t="s">
        <v>2997</v>
      </c>
      <c r="AE297" s="6" t="s">
        <v>2997</v>
      </c>
      <c r="AF297" s="6">
        <v>42762.576701388891</v>
      </c>
      <c r="AG297" s="6" t="s">
        <v>2997</v>
      </c>
      <c r="AH297" s="6" t="s">
        <v>2997</v>
      </c>
      <c r="AI297" s="6" t="s">
        <v>2997</v>
      </c>
      <c r="AJ297">
        <v>1</v>
      </c>
      <c r="AK297" s="5">
        <v>6.94444444444553E-5</v>
      </c>
      <c r="AL297" s="5" t="s">
        <v>2997</v>
      </c>
      <c r="AM297" s="5" t="s">
        <v>2997</v>
      </c>
      <c r="AN297" s="5" t="s">
        <v>2997</v>
      </c>
      <c r="AO297" s="12">
        <v>0.1</v>
      </c>
      <c r="AP297" s="12"/>
      <c r="AQ297" s="12"/>
      <c r="AR297" s="12"/>
      <c r="AS297" t="s">
        <v>3007</v>
      </c>
      <c r="AV297" s="5" t="e">
        <f>VLOOKUP(C297,#REF!,4,0)</f>
        <v>#REF!</v>
      </c>
      <c r="AW297" s="5" t="e">
        <f>VLOOKUP(C297,#REF!,6,0)</f>
        <v>#REF!</v>
      </c>
      <c r="AX297" t="s">
        <v>3038</v>
      </c>
    </row>
    <row r="298" spans="1:58" x14ac:dyDescent="0.25">
      <c r="A298">
        <v>436</v>
      </c>
      <c r="B298" s="4">
        <v>42762</v>
      </c>
      <c r="C298" t="s">
        <v>537</v>
      </c>
      <c r="D298" s="5" t="e">
        <f>VLOOKUP(C298,#REF!,3,0)</f>
        <v>#REF!</v>
      </c>
      <c r="E298" s="5">
        <v>0.57667824074074081</v>
      </c>
      <c r="F298" s="36">
        <f t="shared" si="227"/>
        <v>13</v>
      </c>
      <c r="G298" s="5"/>
      <c r="H298" s="5"/>
      <c r="I298" s="5"/>
      <c r="J298" s="5">
        <v>0.57755787037037043</v>
      </c>
      <c r="K298" s="5"/>
      <c r="L298" s="5"/>
      <c r="M298" s="5"/>
      <c r="N298" s="5">
        <v>1.3888888888888889E-3</v>
      </c>
      <c r="O298" s="5">
        <f t="shared" ref="O298:O303" si="266">E298-N298</f>
        <v>0.57528935185185193</v>
      </c>
      <c r="P298" s="5"/>
      <c r="Q298" s="5"/>
      <c r="R298" s="5"/>
      <c r="S298" s="5"/>
      <c r="T298" s="5"/>
      <c r="U298" s="5"/>
      <c r="V298" s="5"/>
      <c r="W298">
        <v>4</v>
      </c>
      <c r="AA298">
        <f t="shared" ref="AA298:AA303" si="267">COUNT(J298:M298)</f>
        <v>1</v>
      </c>
      <c r="AB298" s="6">
        <v>42762.576678240737</v>
      </c>
      <c r="AC298" s="6" t="s">
        <v>2997</v>
      </c>
      <c r="AD298" s="6" t="s">
        <v>2997</v>
      </c>
      <c r="AE298" s="6" t="s">
        <v>2997</v>
      </c>
      <c r="AF298" s="6">
        <v>42762.577557870369</v>
      </c>
      <c r="AG298" s="6" t="s">
        <v>2997</v>
      </c>
      <c r="AH298" s="6" t="s">
        <v>2997</v>
      </c>
      <c r="AI298" s="6" t="s">
        <v>2997</v>
      </c>
      <c r="AJ298">
        <v>1</v>
      </c>
      <c r="AK298" s="5">
        <v>8.796296296296191E-4</v>
      </c>
      <c r="AL298" s="5" t="s">
        <v>2997</v>
      </c>
      <c r="AM298" s="5" t="s">
        <v>2997</v>
      </c>
      <c r="AN298" s="5" t="s">
        <v>2997</v>
      </c>
      <c r="AO298" s="12">
        <v>1.2666666666666666</v>
      </c>
      <c r="AP298" s="12"/>
      <c r="AQ298" s="12"/>
      <c r="AR298" s="12"/>
      <c r="AS298" t="s">
        <v>3007</v>
      </c>
      <c r="AT298" s="5" t="e">
        <f>VLOOKUP(C298,#REF!,3,0)</f>
        <v>#REF!</v>
      </c>
      <c r="AU298" t="e">
        <f>VLOOKUP(C298,#REF!,6,0)</f>
        <v>#REF!</v>
      </c>
      <c r="AV298" s="5" t="e">
        <f>VLOOKUP(C298,#REF!,4,0)</f>
        <v>#REF!</v>
      </c>
      <c r="AW298" s="5" t="e">
        <f>VLOOKUP(C298,#REF!,6,0)</f>
        <v>#REF!</v>
      </c>
      <c r="AY298" s="41" t="e">
        <f t="shared" ref="AY298:AY303" si="268">AW298-D298</f>
        <v>#REF!</v>
      </c>
      <c r="AZ298" s="41" t="e">
        <f t="shared" ref="AZ298:AZ303" si="269">AW298-IF(AA298=1,E298,IF(AA298=2,G298,IF(AA298=3,H298,IF(AA298=4,I298))))</f>
        <v>#REF!</v>
      </c>
      <c r="BA298" s="41" t="e">
        <f t="shared" ref="BA298:BA303" si="270">+IF(AU298=1,AV298-AT298,IF(AU298=0,"Salida sin llamada","sin registro"))</f>
        <v>#REF!</v>
      </c>
      <c r="BB298" s="42" t="e">
        <f t="shared" ref="BB298:BC303" si="271">HOUR(AY298)*60+MINUTE(AY298)+SECOND(AY298)/60</f>
        <v>#REF!</v>
      </c>
      <c r="BC298" s="42" t="e">
        <f t="shared" si="271"/>
        <v>#REF!</v>
      </c>
      <c r="BD298" s="43" t="str">
        <f t="shared" ref="BD298:BD303" si="272">IFERROR(HOUR(BA298)*60+MINUTE(BA298)+SECOND(BA298)/60,"NA")</f>
        <v>NA</v>
      </c>
      <c r="BE298" s="5" t="e">
        <f t="shared" ref="BE298:BE303" si="273">E298-D298</f>
        <v>#REF!</v>
      </c>
      <c r="BF298" s="42" t="e">
        <f t="shared" ref="BF298:BF303" si="274">HOUR(BE298)*60+MINUTE(BE298)+SECOND(BE298)/60</f>
        <v>#REF!</v>
      </c>
    </row>
    <row r="299" spans="1:58" x14ac:dyDescent="0.25">
      <c r="A299">
        <v>437</v>
      </c>
      <c r="B299" s="4">
        <v>42762</v>
      </c>
      <c r="C299" t="s">
        <v>115</v>
      </c>
      <c r="D299" s="5" t="e">
        <f>VLOOKUP(C299,#REF!,3,0)</f>
        <v>#REF!</v>
      </c>
      <c r="E299" s="5">
        <v>0.57745370370370364</v>
      </c>
      <c r="F299" s="36">
        <f t="shared" si="227"/>
        <v>13</v>
      </c>
      <c r="G299" s="5"/>
      <c r="H299" s="5"/>
      <c r="I299" s="5"/>
      <c r="J299" s="5">
        <v>0.58027777777777778</v>
      </c>
      <c r="K299" s="5"/>
      <c r="L299" s="5"/>
      <c r="M299" s="5"/>
      <c r="N299" s="5">
        <v>1.3888888888888889E-3</v>
      </c>
      <c r="O299" s="5">
        <f t="shared" si="266"/>
        <v>0.57606481481481475</v>
      </c>
      <c r="P299" s="5"/>
      <c r="Q299" s="5"/>
      <c r="R299" s="5"/>
      <c r="S299" s="5"/>
      <c r="T299" s="5"/>
      <c r="U299" s="5"/>
      <c r="V299" s="5"/>
      <c r="W299">
        <v>3</v>
      </c>
      <c r="AA299">
        <f t="shared" si="267"/>
        <v>1</v>
      </c>
      <c r="AB299" s="6">
        <v>42762.577453703707</v>
      </c>
      <c r="AC299" s="6" t="s">
        <v>2997</v>
      </c>
      <c r="AD299" s="6" t="s">
        <v>2997</v>
      </c>
      <c r="AE299" s="6" t="s">
        <v>2997</v>
      </c>
      <c r="AF299" s="6">
        <v>42762.580277777779</v>
      </c>
      <c r="AG299" s="6" t="s">
        <v>2997</v>
      </c>
      <c r="AH299" s="6" t="s">
        <v>2997</v>
      </c>
      <c r="AI299" s="6" t="s">
        <v>2997</v>
      </c>
      <c r="AJ299">
        <v>1</v>
      </c>
      <c r="AK299" s="5">
        <v>2.8240740740741455E-3</v>
      </c>
      <c r="AL299" s="5" t="s">
        <v>2997</v>
      </c>
      <c r="AM299" s="5" t="s">
        <v>2997</v>
      </c>
      <c r="AN299" s="5" t="s">
        <v>2997</v>
      </c>
      <c r="AO299" s="12">
        <v>4.0666666666666664</v>
      </c>
      <c r="AP299" s="12"/>
      <c r="AQ299" s="12"/>
      <c r="AR299" s="12"/>
      <c r="AS299" t="s">
        <v>3007</v>
      </c>
      <c r="AT299" s="5" t="s">
        <v>3040</v>
      </c>
      <c r="AU299" t="s">
        <v>3040</v>
      </c>
      <c r="AV299" s="5" t="e">
        <f>VLOOKUP(C299,#REF!,4,0)</f>
        <v>#REF!</v>
      </c>
      <c r="AW299" s="5" t="e">
        <f>VLOOKUP(C299,#REF!,6,0)</f>
        <v>#REF!</v>
      </c>
      <c r="AY299" s="41" t="e">
        <f t="shared" si="268"/>
        <v>#REF!</v>
      </c>
      <c r="AZ299" s="41" t="e">
        <f t="shared" si="269"/>
        <v>#REF!</v>
      </c>
      <c r="BA299" s="41" t="str">
        <f t="shared" si="270"/>
        <v>sin registro</v>
      </c>
      <c r="BB299" s="42" t="e">
        <f t="shared" si="271"/>
        <v>#REF!</v>
      </c>
      <c r="BC299" s="42" t="e">
        <f t="shared" si="271"/>
        <v>#REF!</v>
      </c>
      <c r="BD299" s="43" t="str">
        <f t="shared" si="272"/>
        <v>NA</v>
      </c>
      <c r="BE299" s="5" t="e">
        <f t="shared" si="273"/>
        <v>#REF!</v>
      </c>
      <c r="BF299" s="42" t="e">
        <f t="shared" si="274"/>
        <v>#REF!</v>
      </c>
    </row>
    <row r="300" spans="1:58" x14ac:dyDescent="0.25">
      <c r="A300">
        <v>438</v>
      </c>
      <c r="B300" s="4">
        <v>42762</v>
      </c>
      <c r="C300" t="s">
        <v>538</v>
      </c>
      <c r="D300" s="5" t="e">
        <f>VLOOKUP(C300,#REF!,3,0)</f>
        <v>#REF!</v>
      </c>
      <c r="E300" s="5">
        <v>0.57822916666666668</v>
      </c>
      <c r="F300" s="36">
        <f t="shared" si="227"/>
        <v>13</v>
      </c>
      <c r="G300" s="5"/>
      <c r="H300" s="5"/>
      <c r="I300" s="5"/>
      <c r="J300" s="5">
        <v>0.57909722222222226</v>
      </c>
      <c r="K300" s="5"/>
      <c r="L300" s="5"/>
      <c r="M300" s="5"/>
      <c r="N300" s="5">
        <v>1.3888888888888889E-3</v>
      </c>
      <c r="O300" s="5">
        <f t="shared" si="266"/>
        <v>0.5768402777777778</v>
      </c>
      <c r="P300" s="5"/>
      <c r="Q300" s="5"/>
      <c r="R300" s="5"/>
      <c r="S300" s="5"/>
      <c r="T300" s="5"/>
      <c r="U300" s="5"/>
      <c r="V300" s="5"/>
      <c r="W300">
        <v>4</v>
      </c>
      <c r="AA300">
        <f t="shared" si="267"/>
        <v>1</v>
      </c>
      <c r="AB300" s="6">
        <v>42762.578229166669</v>
      </c>
      <c r="AC300" s="6" t="s">
        <v>2997</v>
      </c>
      <c r="AD300" s="6" t="s">
        <v>2997</v>
      </c>
      <c r="AE300" s="6" t="s">
        <v>2997</v>
      </c>
      <c r="AF300" s="6">
        <v>42762.579097222224</v>
      </c>
      <c r="AG300" s="6" t="s">
        <v>2997</v>
      </c>
      <c r="AH300" s="6" t="s">
        <v>2997</v>
      </c>
      <c r="AI300" s="6" t="s">
        <v>2997</v>
      </c>
      <c r="AJ300">
        <v>1</v>
      </c>
      <c r="AK300" s="5">
        <v>8.6805555555558023E-4</v>
      </c>
      <c r="AL300" s="5" t="s">
        <v>2997</v>
      </c>
      <c r="AM300" s="5" t="s">
        <v>2997</v>
      </c>
      <c r="AN300" s="5" t="s">
        <v>2997</v>
      </c>
      <c r="AO300" s="12">
        <v>1.25</v>
      </c>
      <c r="AP300" s="12"/>
      <c r="AQ300" s="12"/>
      <c r="AR300" s="12"/>
      <c r="AS300" t="s">
        <v>3007</v>
      </c>
      <c r="AT300" s="5" t="s">
        <v>3040</v>
      </c>
      <c r="AU300" t="s">
        <v>3040</v>
      </c>
      <c r="AV300" s="38">
        <v>0.62847222222222221</v>
      </c>
      <c r="AW300" s="38">
        <v>0.62847222222222221</v>
      </c>
      <c r="AY300" s="41" t="e">
        <f t="shared" si="268"/>
        <v>#REF!</v>
      </c>
      <c r="AZ300" s="41">
        <f t="shared" si="269"/>
        <v>5.0243055555555527E-2</v>
      </c>
      <c r="BA300" s="41" t="str">
        <f t="shared" si="270"/>
        <v>sin registro</v>
      </c>
      <c r="BB300" s="42" t="e">
        <f t="shared" si="271"/>
        <v>#REF!</v>
      </c>
      <c r="BC300" s="42">
        <f t="shared" si="271"/>
        <v>72.349999999999994</v>
      </c>
      <c r="BD300" s="43" t="str">
        <f t="shared" si="272"/>
        <v>NA</v>
      </c>
      <c r="BE300" s="5" t="e">
        <f t="shared" si="273"/>
        <v>#REF!</v>
      </c>
      <c r="BF300" s="42" t="e">
        <f t="shared" si="274"/>
        <v>#REF!</v>
      </c>
    </row>
    <row r="301" spans="1:58" x14ac:dyDescent="0.25">
      <c r="A301">
        <v>439</v>
      </c>
      <c r="B301" s="4">
        <v>42762</v>
      </c>
      <c r="C301" t="s">
        <v>109</v>
      </c>
      <c r="D301" s="5" t="e">
        <f>VLOOKUP(C301,#REF!,3,0)</f>
        <v>#REF!</v>
      </c>
      <c r="E301" s="5">
        <v>0.57841435185185186</v>
      </c>
      <c r="F301" s="36">
        <f t="shared" si="227"/>
        <v>13</v>
      </c>
      <c r="G301" s="5"/>
      <c r="H301" s="5"/>
      <c r="I301" s="5"/>
      <c r="J301" s="5">
        <v>0.58006944444444442</v>
      </c>
      <c r="K301" s="5"/>
      <c r="L301" s="5"/>
      <c r="M301" s="5"/>
      <c r="N301" s="5">
        <v>1.3888888888888889E-3</v>
      </c>
      <c r="O301" s="5">
        <f t="shared" si="266"/>
        <v>0.57702546296296298</v>
      </c>
      <c r="P301" s="5"/>
      <c r="Q301" s="5"/>
      <c r="R301" s="5"/>
      <c r="S301" s="5"/>
      <c r="T301" s="5"/>
      <c r="U301" s="5"/>
      <c r="V301" s="5"/>
      <c r="W301">
        <v>2</v>
      </c>
      <c r="AA301">
        <f t="shared" si="267"/>
        <v>1</v>
      </c>
      <c r="AB301" s="6">
        <v>42762.578414351854</v>
      </c>
      <c r="AC301" s="6" t="s">
        <v>2997</v>
      </c>
      <c r="AD301" s="6" t="s">
        <v>2997</v>
      </c>
      <c r="AE301" s="6" t="s">
        <v>2997</v>
      </c>
      <c r="AF301" s="6">
        <v>42762.580069444448</v>
      </c>
      <c r="AG301" s="6" t="s">
        <v>2997</v>
      </c>
      <c r="AH301" s="6" t="s">
        <v>2997</v>
      </c>
      <c r="AI301" s="6" t="s">
        <v>2997</v>
      </c>
      <c r="AJ301">
        <v>1</v>
      </c>
      <c r="AK301" s="5">
        <v>1.6550925925925553E-3</v>
      </c>
      <c r="AL301" s="5" t="s">
        <v>2997</v>
      </c>
      <c r="AM301" s="5" t="s">
        <v>2997</v>
      </c>
      <c r="AN301" s="5" t="s">
        <v>2997</v>
      </c>
      <c r="AO301" s="12">
        <v>2.3833333333333333</v>
      </c>
      <c r="AP301" s="12"/>
      <c r="AQ301" s="12"/>
      <c r="AR301" s="12"/>
      <c r="AS301" t="s">
        <v>3007</v>
      </c>
      <c r="AT301" s="5" t="s">
        <v>3040</v>
      </c>
      <c r="AU301" t="s">
        <v>3040</v>
      </c>
      <c r="AV301" s="38">
        <v>0.61805555555555558</v>
      </c>
      <c r="AW301" s="38">
        <v>0.61805555555555558</v>
      </c>
      <c r="AY301" s="41" t="e">
        <f t="shared" si="268"/>
        <v>#REF!</v>
      </c>
      <c r="AZ301" s="41">
        <f t="shared" si="269"/>
        <v>3.964120370370372E-2</v>
      </c>
      <c r="BA301" s="41" t="str">
        <f t="shared" si="270"/>
        <v>sin registro</v>
      </c>
      <c r="BB301" s="42" t="e">
        <f t="shared" si="271"/>
        <v>#REF!</v>
      </c>
      <c r="BC301" s="42">
        <f t="shared" si="271"/>
        <v>57.083333333333336</v>
      </c>
      <c r="BD301" s="43" t="str">
        <f t="shared" si="272"/>
        <v>NA</v>
      </c>
      <c r="BE301" s="5" t="e">
        <f t="shared" si="273"/>
        <v>#REF!</v>
      </c>
      <c r="BF301" s="42" t="e">
        <f t="shared" si="274"/>
        <v>#REF!</v>
      </c>
    </row>
    <row r="302" spans="1:58" x14ac:dyDescent="0.25">
      <c r="A302">
        <v>440</v>
      </c>
      <c r="B302" s="4">
        <v>42762</v>
      </c>
      <c r="C302" t="s">
        <v>692</v>
      </c>
      <c r="D302" s="5" t="e">
        <f>VLOOKUP(C302,#REF!,3,0)</f>
        <v>#REF!</v>
      </c>
      <c r="E302" s="5">
        <v>0.58019675925925929</v>
      </c>
      <c r="F302" s="36">
        <f t="shared" si="227"/>
        <v>13</v>
      </c>
      <c r="G302" s="5"/>
      <c r="H302" s="5"/>
      <c r="I302" s="5"/>
      <c r="J302" s="5">
        <v>0.58126157407407408</v>
      </c>
      <c r="K302" s="5"/>
      <c r="L302" s="5"/>
      <c r="M302" s="5"/>
      <c r="N302" s="5">
        <v>1.3888888888888889E-3</v>
      </c>
      <c r="O302" s="5">
        <f t="shared" si="266"/>
        <v>0.5788078703703704</v>
      </c>
      <c r="P302" s="5"/>
      <c r="Q302" s="5"/>
      <c r="R302" s="5"/>
      <c r="S302" s="5"/>
      <c r="T302" s="5"/>
      <c r="U302" s="5"/>
      <c r="V302" s="5"/>
      <c r="W302">
        <v>5</v>
      </c>
      <c r="AA302">
        <f t="shared" si="267"/>
        <v>1</v>
      </c>
      <c r="AB302" s="6">
        <v>42762.580196759256</v>
      </c>
      <c r="AC302" s="6" t="s">
        <v>2997</v>
      </c>
      <c r="AD302" s="6" t="s">
        <v>2997</v>
      </c>
      <c r="AE302" s="6" t="s">
        <v>2997</v>
      </c>
      <c r="AF302" s="6">
        <v>42762.581261574072</v>
      </c>
      <c r="AG302" s="6" t="s">
        <v>2997</v>
      </c>
      <c r="AH302" s="6" t="s">
        <v>2997</v>
      </c>
      <c r="AI302" s="6" t="s">
        <v>2997</v>
      </c>
      <c r="AJ302">
        <v>1</v>
      </c>
      <c r="AK302" s="5">
        <v>1.0648148148147962E-3</v>
      </c>
      <c r="AL302" s="5" t="s">
        <v>2997</v>
      </c>
      <c r="AM302" s="5" t="s">
        <v>2997</v>
      </c>
      <c r="AN302" s="5" t="s">
        <v>2997</v>
      </c>
      <c r="AO302" s="12">
        <v>1.5333333333333332</v>
      </c>
      <c r="AP302" s="12"/>
      <c r="AQ302" s="12"/>
      <c r="AR302" s="12"/>
      <c r="AS302" t="s">
        <v>3007</v>
      </c>
      <c r="AT302" s="5" t="e">
        <f>VLOOKUP(C302,#REF!,3,0)</f>
        <v>#REF!</v>
      </c>
      <c r="AU302" t="e">
        <f>VLOOKUP(C302,#REF!,6,0)</f>
        <v>#REF!</v>
      </c>
      <c r="AV302" s="38">
        <v>0.6694444444444444</v>
      </c>
      <c r="AW302" s="38">
        <v>0.6694444444444444</v>
      </c>
      <c r="AY302" s="41" t="e">
        <f t="shared" si="268"/>
        <v>#REF!</v>
      </c>
      <c r="AZ302" s="41">
        <f t="shared" si="269"/>
        <v>8.9247685185185111E-2</v>
      </c>
      <c r="BA302" s="41" t="e">
        <f t="shared" si="270"/>
        <v>#REF!</v>
      </c>
      <c r="BB302" s="42" t="e">
        <f t="shared" si="271"/>
        <v>#REF!</v>
      </c>
      <c r="BC302" s="42">
        <f t="shared" si="271"/>
        <v>128.51666666666668</v>
      </c>
      <c r="BD302" s="43" t="str">
        <f t="shared" si="272"/>
        <v>NA</v>
      </c>
      <c r="BE302" s="5" t="e">
        <f t="shared" si="273"/>
        <v>#REF!</v>
      </c>
      <c r="BF302" s="42" t="e">
        <f t="shared" si="274"/>
        <v>#REF!</v>
      </c>
    </row>
    <row r="303" spans="1:58" x14ac:dyDescent="0.25">
      <c r="A303">
        <v>441</v>
      </c>
      <c r="B303" s="4">
        <v>42762</v>
      </c>
      <c r="C303" t="s">
        <v>336</v>
      </c>
      <c r="D303" s="5">
        <v>0.57916666666666672</v>
      </c>
      <c r="E303" s="5">
        <v>0.58042824074074073</v>
      </c>
      <c r="F303" s="36">
        <f t="shared" si="227"/>
        <v>13</v>
      </c>
      <c r="G303" s="5"/>
      <c r="H303" s="5"/>
      <c r="I303" s="5"/>
      <c r="J303" s="5">
        <v>0.58047453703703711</v>
      </c>
      <c r="K303" s="5"/>
      <c r="L303" s="5"/>
      <c r="M303" s="5"/>
      <c r="N303" s="5">
        <v>1.3888888888888889E-3</v>
      </c>
      <c r="O303" s="5">
        <f t="shared" si="266"/>
        <v>0.57903935185185185</v>
      </c>
      <c r="P303" s="5"/>
      <c r="Q303" s="5"/>
      <c r="R303" s="5"/>
      <c r="S303" s="5"/>
      <c r="T303" s="5"/>
      <c r="U303" s="5"/>
      <c r="V303" s="5"/>
      <c r="W303">
        <v>3</v>
      </c>
      <c r="AA303">
        <f t="shared" si="267"/>
        <v>1</v>
      </c>
      <c r="AB303" s="6">
        <v>42762.580428240741</v>
      </c>
      <c r="AC303" s="6" t="s">
        <v>2997</v>
      </c>
      <c r="AD303" s="6" t="s">
        <v>2997</v>
      </c>
      <c r="AE303" s="6" t="s">
        <v>2997</v>
      </c>
      <c r="AF303" s="6">
        <v>42762.580474537041</v>
      </c>
      <c r="AG303" s="6" t="s">
        <v>2997</v>
      </c>
      <c r="AH303" s="6" t="s">
        <v>2997</v>
      </c>
      <c r="AI303" s="6" t="s">
        <v>2997</v>
      </c>
      <c r="AJ303">
        <v>1</v>
      </c>
      <c r="AK303" s="5">
        <v>4.6296296296377548E-5</v>
      </c>
      <c r="AL303" s="5" t="s">
        <v>2997</v>
      </c>
      <c r="AM303" s="5" t="s">
        <v>2997</v>
      </c>
      <c r="AN303" s="5" t="s">
        <v>2997</v>
      </c>
      <c r="AO303" s="12">
        <v>6.6666666666666666E-2</v>
      </c>
      <c r="AP303" s="12"/>
      <c r="AQ303" s="12"/>
      <c r="AR303" s="12"/>
      <c r="AS303" t="s">
        <v>3007</v>
      </c>
      <c r="AT303" s="5" t="s">
        <v>3040</v>
      </c>
      <c r="AU303" t="s">
        <v>3040</v>
      </c>
      <c r="AV303" s="38">
        <v>0.90833333333333333</v>
      </c>
      <c r="AW303" s="38">
        <v>0.90833333333333333</v>
      </c>
      <c r="AX303" t="s">
        <v>3037</v>
      </c>
      <c r="AY303" s="41">
        <f t="shared" si="268"/>
        <v>0.32916666666666661</v>
      </c>
      <c r="AZ303" s="41">
        <f t="shared" si="269"/>
        <v>0.3279050925925926</v>
      </c>
      <c r="BA303" s="41" t="str">
        <f t="shared" si="270"/>
        <v>sin registro</v>
      </c>
      <c r="BB303" s="42">
        <f t="shared" si="271"/>
        <v>474</v>
      </c>
      <c r="BC303" s="42">
        <f t="shared" si="271"/>
        <v>472.18333333333334</v>
      </c>
      <c r="BD303" s="43" t="str">
        <f t="shared" si="272"/>
        <v>NA</v>
      </c>
      <c r="BE303" s="5">
        <f t="shared" si="273"/>
        <v>1.2615740740740122E-3</v>
      </c>
      <c r="BF303" s="42">
        <f t="shared" si="274"/>
        <v>1.8166666666666667</v>
      </c>
    </row>
    <row r="304" spans="1:58" hidden="1" x14ac:dyDescent="0.25">
      <c r="A304">
        <v>442</v>
      </c>
      <c r="B304" s="4">
        <v>42762</v>
      </c>
      <c r="C304" t="s">
        <v>110</v>
      </c>
      <c r="D304" s="5" t="e">
        <f>VLOOKUP(C304,#REF!,3,0)</f>
        <v>#REF!</v>
      </c>
      <c r="E304" s="5">
        <v>0.58045138888888892</v>
      </c>
      <c r="F304" s="36">
        <f t="shared" si="227"/>
        <v>13</v>
      </c>
      <c r="G304" s="5"/>
      <c r="H304" s="5"/>
      <c r="I304" s="5"/>
      <c r="J304" s="5">
        <v>0.58050925925925922</v>
      </c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>
        <v>2</v>
      </c>
      <c r="AB304" s="6">
        <v>42762.580451388887</v>
      </c>
      <c r="AC304" s="6" t="s">
        <v>2997</v>
      </c>
      <c r="AD304" s="6" t="s">
        <v>2997</v>
      </c>
      <c r="AE304" s="6" t="s">
        <v>2997</v>
      </c>
      <c r="AF304" s="6">
        <v>42762.580509259256</v>
      </c>
      <c r="AG304" s="6" t="s">
        <v>2997</v>
      </c>
      <c r="AH304" s="6" t="s">
        <v>2997</v>
      </c>
      <c r="AI304" s="6" t="s">
        <v>2997</v>
      </c>
      <c r="AJ304">
        <v>1</v>
      </c>
      <c r="AK304" s="5">
        <v>5.7870370370305402E-5</v>
      </c>
      <c r="AL304" s="5" t="s">
        <v>2997</v>
      </c>
      <c r="AM304" s="5" t="s">
        <v>2997</v>
      </c>
      <c r="AN304" s="5" t="s">
        <v>2997</v>
      </c>
      <c r="AO304" s="12">
        <v>8.3333333333333329E-2</v>
      </c>
      <c r="AP304" s="12"/>
      <c r="AQ304" s="12"/>
      <c r="AR304" s="12"/>
      <c r="AS304" t="s">
        <v>3007</v>
      </c>
      <c r="AV304" s="5" t="e">
        <f>VLOOKUP(C304,#REF!,4,0)</f>
        <v>#REF!</v>
      </c>
      <c r="AW304" s="5" t="e">
        <f>VLOOKUP(C304,#REF!,6,0)</f>
        <v>#REF!</v>
      </c>
      <c r="AX304" t="s">
        <v>3038</v>
      </c>
    </row>
    <row r="305" spans="1:58" x14ac:dyDescent="0.25">
      <c r="A305">
        <v>443</v>
      </c>
      <c r="B305" s="4">
        <v>42762</v>
      </c>
      <c r="C305" t="s">
        <v>539</v>
      </c>
      <c r="D305" s="5" t="e">
        <f>VLOOKUP(C305,#REF!,3,0)</f>
        <v>#REF!</v>
      </c>
      <c r="E305" s="5">
        <v>0.58054398148148145</v>
      </c>
      <c r="F305" s="36">
        <f t="shared" si="227"/>
        <v>13</v>
      </c>
      <c r="G305" s="5"/>
      <c r="H305" s="5"/>
      <c r="I305" s="5"/>
      <c r="J305" s="5">
        <v>0.58097222222222222</v>
      </c>
      <c r="K305" s="5"/>
      <c r="L305" s="5"/>
      <c r="M305" s="5"/>
      <c r="N305" s="5">
        <v>1.3888888888888889E-3</v>
      </c>
      <c r="O305" s="5">
        <f t="shared" ref="O305:O320" si="275">E305-N305</f>
        <v>0.57915509259259257</v>
      </c>
      <c r="P305" s="5"/>
      <c r="Q305" s="5"/>
      <c r="R305" s="5"/>
      <c r="S305" s="5"/>
      <c r="T305" s="5"/>
      <c r="U305" s="5"/>
      <c r="V305" s="5"/>
      <c r="W305">
        <v>4</v>
      </c>
      <c r="AA305">
        <f t="shared" ref="AA305:AA320" si="276">COUNT(J305:M305)</f>
        <v>1</v>
      </c>
      <c r="AB305" s="6">
        <v>42762.580543981479</v>
      </c>
      <c r="AC305" s="6" t="s">
        <v>2997</v>
      </c>
      <c r="AD305" s="6" t="s">
        <v>2997</v>
      </c>
      <c r="AE305" s="6" t="s">
        <v>2997</v>
      </c>
      <c r="AF305" s="6">
        <v>42762.580972222226</v>
      </c>
      <c r="AG305" s="6" t="s">
        <v>2997</v>
      </c>
      <c r="AH305" s="6" t="s">
        <v>2997</v>
      </c>
      <c r="AI305" s="6" t="s">
        <v>2997</v>
      </c>
      <c r="AJ305">
        <v>1</v>
      </c>
      <c r="AK305" s="5">
        <v>4.2824074074077068E-4</v>
      </c>
      <c r="AL305" s="5" t="s">
        <v>2997</v>
      </c>
      <c r="AM305" s="5" t="s">
        <v>2997</v>
      </c>
      <c r="AN305" s="5" t="s">
        <v>2997</v>
      </c>
      <c r="AO305" s="12">
        <v>0.6166666666666667</v>
      </c>
      <c r="AP305" s="12"/>
      <c r="AQ305" s="12"/>
      <c r="AR305" s="12"/>
      <c r="AS305" t="s">
        <v>3007</v>
      </c>
      <c r="AT305" s="5" t="s">
        <v>3040</v>
      </c>
      <c r="AU305" t="s">
        <v>3040</v>
      </c>
      <c r="AV305" s="38">
        <v>0.60902777777777783</v>
      </c>
      <c r="AW305" s="38">
        <v>0.60902777777777783</v>
      </c>
      <c r="AY305" s="41" t="e">
        <f t="shared" ref="AY305:AY320" si="277">AW305-D305</f>
        <v>#REF!</v>
      </c>
      <c r="AZ305" s="41">
        <f t="shared" ref="AZ305:AZ320" si="278">AW305-IF(AA305=1,E305,IF(AA305=2,G305,IF(AA305=3,H305,IF(AA305=4,I305))))</f>
        <v>2.8483796296296382E-2</v>
      </c>
      <c r="BA305" s="41" t="str">
        <f t="shared" ref="BA305:BA320" si="279">+IF(AU305=1,AV305-AT305,IF(AU305=0,"Salida sin llamada","sin registro"))</f>
        <v>sin registro</v>
      </c>
      <c r="BB305" s="42" t="e">
        <f t="shared" ref="BB305:BC310" si="280">HOUR(AY305)*60+MINUTE(AY305)+SECOND(AY305)/60</f>
        <v>#REF!</v>
      </c>
      <c r="BC305" s="42">
        <f t="shared" si="280"/>
        <v>41.016666666666666</v>
      </c>
      <c r="BD305" s="43" t="str">
        <f t="shared" ref="BD305:BD310" si="281">IFERROR(HOUR(BA305)*60+MINUTE(BA305)+SECOND(BA305)/60,"NA")</f>
        <v>NA</v>
      </c>
      <c r="BE305" s="5" t="e">
        <f t="shared" ref="BE305:BE310" si="282">E305-D305</f>
        <v>#REF!</v>
      </c>
      <c r="BF305" s="42" t="e">
        <f t="shared" ref="BF305:BF310" si="283">HOUR(BE305)*60+MINUTE(BE305)+SECOND(BE305)/60</f>
        <v>#REF!</v>
      </c>
    </row>
    <row r="306" spans="1:58" x14ac:dyDescent="0.25">
      <c r="A306">
        <v>444</v>
      </c>
      <c r="B306" s="4">
        <v>42762</v>
      </c>
      <c r="C306" t="s">
        <v>111</v>
      </c>
      <c r="D306" s="5" t="e">
        <f>VLOOKUP(C306,#REF!,3,0)</f>
        <v>#REF!</v>
      </c>
      <c r="E306" s="5">
        <v>0.58079861111111108</v>
      </c>
      <c r="F306" s="36">
        <f t="shared" si="227"/>
        <v>13</v>
      </c>
      <c r="G306" s="5">
        <v>0.63377314814814811</v>
      </c>
      <c r="H306" s="5">
        <v>0.66574074074074074</v>
      </c>
      <c r="I306" s="5"/>
      <c r="J306" s="5">
        <v>0.58248842592592587</v>
      </c>
      <c r="K306" s="5">
        <v>0.63628472222222221</v>
      </c>
      <c r="L306" s="5">
        <v>0.66663194444444451</v>
      </c>
      <c r="M306" s="5"/>
      <c r="N306" s="5">
        <v>1.3888888888888889E-3</v>
      </c>
      <c r="O306" s="5">
        <f t="shared" si="275"/>
        <v>0.5794097222222222</v>
      </c>
      <c r="P306" s="5"/>
      <c r="Q306" s="5"/>
      <c r="R306" s="5"/>
      <c r="S306" s="5"/>
      <c r="T306" s="5"/>
      <c r="U306" s="5"/>
      <c r="V306" s="5"/>
      <c r="W306">
        <v>2</v>
      </c>
      <c r="X306">
        <v>3</v>
      </c>
      <c r="Y306">
        <v>3</v>
      </c>
      <c r="AA306">
        <f t="shared" si="276"/>
        <v>3</v>
      </c>
      <c r="AB306" s="6">
        <v>42762.58079861111</v>
      </c>
      <c r="AC306" s="6">
        <v>42762.633773148147</v>
      </c>
      <c r="AD306" s="6">
        <v>42762.66574074074</v>
      </c>
      <c r="AE306" s="6" t="s">
        <v>2997</v>
      </c>
      <c r="AF306" s="6">
        <v>42762.582488425927</v>
      </c>
      <c r="AG306" s="6">
        <v>42762.636284722219</v>
      </c>
      <c r="AH306" s="6">
        <v>42762.666631944441</v>
      </c>
      <c r="AI306" s="6" t="s">
        <v>2997</v>
      </c>
      <c r="AJ306">
        <v>3</v>
      </c>
      <c r="AK306" s="5">
        <v>1.6898148148147829E-3</v>
      </c>
      <c r="AL306" s="5">
        <v>2.5115740740740966E-3</v>
      </c>
      <c r="AM306" s="5">
        <v>8.91203703703769E-4</v>
      </c>
      <c r="AN306" s="5" t="s">
        <v>2997</v>
      </c>
      <c r="AO306" s="12">
        <v>2.4333333333333336</v>
      </c>
      <c r="AP306" s="12">
        <v>3.6166666666666667</v>
      </c>
      <c r="AQ306" s="12">
        <v>1.2833333333333332</v>
      </c>
      <c r="AR306" s="12"/>
      <c r="AS306" t="s">
        <v>3007</v>
      </c>
      <c r="AT306" s="5" t="e">
        <f>VLOOKUP(C306,#REF!,3,0)</f>
        <v>#REF!</v>
      </c>
      <c r="AU306" t="e">
        <f>VLOOKUP(C306,#REF!,6,0)</f>
        <v>#REF!</v>
      </c>
      <c r="AV306" s="38">
        <v>0.7993055555555556</v>
      </c>
      <c r="AW306" s="38">
        <v>0.7993055555555556</v>
      </c>
      <c r="AX306" t="s">
        <v>3037</v>
      </c>
      <c r="AY306" s="41" t="e">
        <f t="shared" si="277"/>
        <v>#REF!</v>
      </c>
      <c r="AZ306" s="41">
        <f t="shared" si="278"/>
        <v>0.13356481481481486</v>
      </c>
      <c r="BA306" s="41" t="e">
        <f t="shared" si="279"/>
        <v>#REF!</v>
      </c>
      <c r="BB306" s="42" t="e">
        <f t="shared" si="280"/>
        <v>#REF!</v>
      </c>
      <c r="BC306" s="42">
        <f t="shared" si="280"/>
        <v>192.33333333333334</v>
      </c>
      <c r="BD306" s="43" t="str">
        <f t="shared" si="281"/>
        <v>NA</v>
      </c>
      <c r="BE306" s="5" t="e">
        <f t="shared" si="282"/>
        <v>#REF!</v>
      </c>
      <c r="BF306" s="42" t="e">
        <f t="shared" si="283"/>
        <v>#REF!</v>
      </c>
    </row>
    <row r="307" spans="1:58" x14ac:dyDescent="0.25">
      <c r="A307">
        <v>445</v>
      </c>
      <c r="B307" s="4">
        <v>42762</v>
      </c>
      <c r="C307" t="s">
        <v>337</v>
      </c>
      <c r="D307" s="5" t="e">
        <f>VLOOKUP(C307,#REF!,3,0)</f>
        <v>#REF!</v>
      </c>
      <c r="E307" s="5">
        <v>0.5811574074074074</v>
      </c>
      <c r="F307" s="36">
        <f t="shared" si="227"/>
        <v>13</v>
      </c>
      <c r="G307" s="5">
        <v>0.66240740740740744</v>
      </c>
      <c r="H307" s="5"/>
      <c r="I307" s="5"/>
      <c r="J307" s="5">
        <v>0.58347222222222228</v>
      </c>
      <c r="K307" s="5">
        <v>0.66335648148148152</v>
      </c>
      <c r="L307" s="5"/>
      <c r="M307" s="5"/>
      <c r="N307" s="5">
        <v>1.3888888888888889E-3</v>
      </c>
      <c r="O307" s="5">
        <f t="shared" si="275"/>
        <v>0.57976851851851852</v>
      </c>
      <c r="P307" s="5"/>
      <c r="Q307" s="5"/>
      <c r="R307" s="5"/>
      <c r="S307" s="5"/>
      <c r="T307" s="5"/>
      <c r="U307" s="5"/>
      <c r="V307" s="5"/>
      <c r="W307">
        <v>3</v>
      </c>
      <c r="X307">
        <v>4</v>
      </c>
      <c r="AA307">
        <f t="shared" si="276"/>
        <v>2</v>
      </c>
      <c r="AB307" s="6">
        <v>42762.581157407411</v>
      </c>
      <c r="AC307" s="6">
        <v>42762.662407407406</v>
      </c>
      <c r="AD307" s="6" t="s">
        <v>2997</v>
      </c>
      <c r="AE307" s="6" t="s">
        <v>2997</v>
      </c>
      <c r="AF307" s="6">
        <v>42762.583472222221</v>
      </c>
      <c r="AG307" s="6">
        <v>42762.663356481484</v>
      </c>
      <c r="AH307" s="6" t="s">
        <v>2997</v>
      </c>
      <c r="AI307" s="6" t="s">
        <v>2997</v>
      </c>
      <c r="AJ307">
        <v>2</v>
      </c>
      <c r="AK307" s="5">
        <v>2.3148148148148806E-3</v>
      </c>
      <c r="AL307" s="5">
        <v>9.490740740740744E-4</v>
      </c>
      <c r="AM307" s="5" t="s">
        <v>2997</v>
      </c>
      <c r="AN307" s="5" t="s">
        <v>2997</v>
      </c>
      <c r="AO307" s="12">
        <v>3.3333333333333335</v>
      </c>
      <c r="AP307" s="12">
        <v>1.3666666666666667</v>
      </c>
      <c r="AQ307" s="12"/>
      <c r="AR307" s="12"/>
      <c r="AS307" t="s">
        <v>3007</v>
      </c>
      <c r="AT307" s="5" t="e">
        <f>VLOOKUP(C307,#REF!,3,0)</f>
        <v>#REF!</v>
      </c>
      <c r="AU307" t="e">
        <f>VLOOKUP(C307,#REF!,6,0)</f>
        <v>#REF!</v>
      </c>
      <c r="AV307" s="5" t="e">
        <f>VLOOKUP(C307,#REF!,4,0)</f>
        <v>#REF!</v>
      </c>
      <c r="AW307" s="5" t="e">
        <f>VLOOKUP(C307,#REF!,6,0)</f>
        <v>#REF!</v>
      </c>
      <c r="AY307" s="41" t="e">
        <f t="shared" si="277"/>
        <v>#REF!</v>
      </c>
      <c r="AZ307" s="41" t="e">
        <f t="shared" si="278"/>
        <v>#REF!</v>
      </c>
      <c r="BA307" s="41" t="e">
        <f t="shared" si="279"/>
        <v>#REF!</v>
      </c>
      <c r="BB307" s="42" t="e">
        <f t="shared" si="280"/>
        <v>#REF!</v>
      </c>
      <c r="BC307" s="42" t="e">
        <f t="shared" si="280"/>
        <v>#REF!</v>
      </c>
      <c r="BD307" s="43" t="str">
        <f t="shared" si="281"/>
        <v>NA</v>
      </c>
      <c r="BE307" s="5" t="e">
        <f t="shared" si="282"/>
        <v>#REF!</v>
      </c>
      <c r="BF307" s="42" t="e">
        <f t="shared" si="283"/>
        <v>#REF!</v>
      </c>
    </row>
    <row r="308" spans="1:58" x14ac:dyDescent="0.25">
      <c r="A308">
        <v>446</v>
      </c>
      <c r="B308" s="4">
        <v>42762</v>
      </c>
      <c r="C308" t="s">
        <v>362</v>
      </c>
      <c r="D308" s="5" t="e">
        <f>VLOOKUP(C308,#REF!,3,0)</f>
        <v>#REF!</v>
      </c>
      <c r="E308" s="5">
        <v>0.58123842592592589</v>
      </c>
      <c r="F308" s="36">
        <f t="shared" si="227"/>
        <v>13</v>
      </c>
      <c r="G308" s="5">
        <v>0.66322916666666665</v>
      </c>
      <c r="H308" s="5"/>
      <c r="I308" s="5"/>
      <c r="J308" s="5">
        <v>0.58218749999999997</v>
      </c>
      <c r="K308" s="5">
        <v>0.66409722222222223</v>
      </c>
      <c r="L308" s="5"/>
      <c r="M308" s="5"/>
      <c r="N308" s="5">
        <v>1.3888888888888889E-3</v>
      </c>
      <c r="O308" s="5">
        <f t="shared" si="275"/>
        <v>0.57984953703703701</v>
      </c>
      <c r="P308" s="5"/>
      <c r="Q308" s="5"/>
      <c r="R308" s="5"/>
      <c r="S308" s="5"/>
      <c r="T308" s="5"/>
      <c r="U308" s="5"/>
      <c r="V308" s="5"/>
      <c r="W308">
        <v>4</v>
      </c>
      <c r="X308">
        <v>3</v>
      </c>
      <c r="AA308">
        <f t="shared" si="276"/>
        <v>2</v>
      </c>
      <c r="AB308" s="6">
        <v>42762.581238425926</v>
      </c>
      <c r="AC308" s="6">
        <v>42762.663229166668</v>
      </c>
      <c r="AD308" s="6" t="s">
        <v>2997</v>
      </c>
      <c r="AE308" s="6" t="s">
        <v>2997</v>
      </c>
      <c r="AF308" s="6">
        <v>42762.582187499997</v>
      </c>
      <c r="AG308" s="6">
        <v>42762.664097222223</v>
      </c>
      <c r="AH308" s="6" t="s">
        <v>2997</v>
      </c>
      <c r="AI308" s="6" t="s">
        <v>2997</v>
      </c>
      <c r="AJ308">
        <v>2</v>
      </c>
      <c r="AK308" s="5">
        <v>9.490740740740744E-4</v>
      </c>
      <c r="AL308" s="5">
        <v>8.6805555555558023E-4</v>
      </c>
      <c r="AM308" s="5" t="s">
        <v>2997</v>
      </c>
      <c r="AN308" s="5" t="s">
        <v>2997</v>
      </c>
      <c r="AO308" s="12">
        <v>1.3666666666666667</v>
      </c>
      <c r="AP308" s="12">
        <v>1.25</v>
      </c>
      <c r="AQ308" s="12"/>
      <c r="AR308" s="12"/>
      <c r="AS308" t="s">
        <v>3007</v>
      </c>
      <c r="AT308" s="5" t="e">
        <f>VLOOKUP(C308,#REF!,3,0)</f>
        <v>#REF!</v>
      </c>
      <c r="AU308" t="e">
        <f>VLOOKUP(C308,#REF!,6,0)</f>
        <v>#REF!</v>
      </c>
      <c r="AV308" s="38">
        <v>0.8027777777777777</v>
      </c>
      <c r="AW308" s="38">
        <v>0.8027777777777777</v>
      </c>
      <c r="AX308" t="s">
        <v>3037</v>
      </c>
      <c r="AY308" s="41" t="e">
        <f t="shared" si="277"/>
        <v>#REF!</v>
      </c>
      <c r="AZ308" s="41">
        <f t="shared" si="278"/>
        <v>0.13954861111111105</v>
      </c>
      <c r="BA308" s="41" t="e">
        <f t="shared" si="279"/>
        <v>#REF!</v>
      </c>
      <c r="BB308" s="42" t="e">
        <f t="shared" si="280"/>
        <v>#REF!</v>
      </c>
      <c r="BC308" s="42">
        <f t="shared" si="280"/>
        <v>200.95</v>
      </c>
      <c r="BD308" s="43" t="str">
        <f t="shared" si="281"/>
        <v>NA</v>
      </c>
      <c r="BE308" s="5" t="e">
        <f t="shared" si="282"/>
        <v>#REF!</v>
      </c>
      <c r="BF308" s="42" t="e">
        <f t="shared" si="283"/>
        <v>#REF!</v>
      </c>
    </row>
    <row r="309" spans="1:58" x14ac:dyDescent="0.25">
      <c r="A309">
        <v>447</v>
      </c>
      <c r="B309" s="4">
        <v>42762</v>
      </c>
      <c r="C309" t="s">
        <v>567</v>
      </c>
      <c r="D309" s="5" t="e">
        <f>VLOOKUP(C309,#REF!,3,0)</f>
        <v>#REF!</v>
      </c>
      <c r="E309" s="5">
        <v>0.58140046296296299</v>
      </c>
      <c r="F309" s="36">
        <f t="shared" si="227"/>
        <v>13</v>
      </c>
      <c r="G309" s="5">
        <v>0.63428240740740738</v>
      </c>
      <c r="H309" s="5">
        <v>0.66079861111111116</v>
      </c>
      <c r="I309" s="5"/>
      <c r="J309" s="5">
        <v>0.58251157407407406</v>
      </c>
      <c r="K309" s="5">
        <v>0.63493055555555555</v>
      </c>
      <c r="L309" s="5">
        <v>0.66188657407407414</v>
      </c>
      <c r="M309" s="5"/>
      <c r="N309" s="5">
        <v>1.3888888888888889E-3</v>
      </c>
      <c r="O309" s="5">
        <f t="shared" si="275"/>
        <v>0.58001157407407411</v>
      </c>
      <c r="P309" s="5"/>
      <c r="Q309" s="5"/>
      <c r="R309" s="5"/>
      <c r="S309" s="5"/>
      <c r="T309" s="5"/>
      <c r="U309" s="5"/>
      <c r="V309" s="5"/>
      <c r="W309">
        <v>5</v>
      </c>
      <c r="X309">
        <v>5</v>
      </c>
      <c r="Y309">
        <v>4</v>
      </c>
      <c r="AA309">
        <f t="shared" si="276"/>
        <v>3</v>
      </c>
      <c r="AB309" s="6">
        <v>42762.581400462965</v>
      </c>
      <c r="AC309" s="6">
        <v>42762.634282407409</v>
      </c>
      <c r="AD309" s="6">
        <v>42762.660798611112</v>
      </c>
      <c r="AE309" s="6" t="s">
        <v>2997</v>
      </c>
      <c r="AF309" s="6">
        <v>42762.582511574074</v>
      </c>
      <c r="AG309" s="6">
        <v>42762.634930555556</v>
      </c>
      <c r="AH309" s="6">
        <v>42762.661886574075</v>
      </c>
      <c r="AI309" s="6" t="s">
        <v>2997</v>
      </c>
      <c r="AJ309">
        <v>3</v>
      </c>
      <c r="AK309" s="5">
        <v>1.1111111111110628E-3</v>
      </c>
      <c r="AL309" s="5">
        <v>6.4814814814817545E-4</v>
      </c>
      <c r="AM309" s="5">
        <v>1.087962962962985E-3</v>
      </c>
      <c r="AN309" s="5" t="s">
        <v>2997</v>
      </c>
      <c r="AO309" s="12">
        <v>1.6</v>
      </c>
      <c r="AP309" s="12">
        <v>0.93333333333333335</v>
      </c>
      <c r="AQ309" s="12">
        <v>1.5666666666666667</v>
      </c>
      <c r="AR309" s="12"/>
      <c r="AS309" t="s">
        <v>3007</v>
      </c>
      <c r="AT309" s="5" t="e">
        <f>VLOOKUP(C309,#REF!,3,0)</f>
        <v>#REF!</v>
      </c>
      <c r="AU309" t="e">
        <f>VLOOKUP(C309,#REF!,6,0)</f>
        <v>#REF!</v>
      </c>
      <c r="AV309" s="5" t="e">
        <f>VLOOKUP(C309,#REF!,4,0)</f>
        <v>#REF!</v>
      </c>
      <c r="AW309" s="5" t="e">
        <f>VLOOKUP(C309,#REF!,6,0)</f>
        <v>#REF!</v>
      </c>
      <c r="AY309" s="41" t="e">
        <f t="shared" si="277"/>
        <v>#REF!</v>
      </c>
      <c r="AZ309" s="41" t="e">
        <f t="shared" si="278"/>
        <v>#REF!</v>
      </c>
      <c r="BA309" s="41" t="e">
        <f t="shared" si="279"/>
        <v>#REF!</v>
      </c>
      <c r="BB309" s="42" t="e">
        <f t="shared" si="280"/>
        <v>#REF!</v>
      </c>
      <c r="BC309" s="42" t="e">
        <f t="shared" si="280"/>
        <v>#REF!</v>
      </c>
      <c r="BD309" s="43" t="str">
        <f t="shared" si="281"/>
        <v>NA</v>
      </c>
      <c r="BE309" s="5" t="e">
        <f t="shared" si="282"/>
        <v>#REF!</v>
      </c>
      <c r="BF309" s="42" t="e">
        <f t="shared" si="283"/>
        <v>#REF!</v>
      </c>
    </row>
    <row r="310" spans="1:58" x14ac:dyDescent="0.25">
      <c r="A310">
        <v>451</v>
      </c>
      <c r="B310" s="4">
        <v>42762</v>
      </c>
      <c r="C310" t="s">
        <v>93</v>
      </c>
      <c r="D310" s="5" t="e">
        <f>VLOOKUP(C310,#REF!,3,0)</f>
        <v>#REF!</v>
      </c>
      <c r="E310" s="5">
        <v>0.58415509259259257</v>
      </c>
      <c r="F310" s="36">
        <f t="shared" si="227"/>
        <v>14</v>
      </c>
      <c r="G310" s="5"/>
      <c r="H310" s="5"/>
      <c r="I310" s="5"/>
      <c r="J310" s="5">
        <v>0.58572916666666663</v>
      </c>
      <c r="K310" s="5"/>
      <c r="L310" s="5"/>
      <c r="M310" s="5"/>
      <c r="N310" s="5">
        <v>1.3888888888888889E-3</v>
      </c>
      <c r="O310" s="5">
        <f t="shared" si="275"/>
        <v>0.58276620370370369</v>
      </c>
      <c r="P310" s="5"/>
      <c r="Q310" s="5"/>
      <c r="R310" s="5"/>
      <c r="S310" s="5"/>
      <c r="T310" s="5"/>
      <c r="U310" s="5"/>
      <c r="V310" s="5"/>
      <c r="W310">
        <v>3</v>
      </c>
      <c r="AA310">
        <f t="shared" si="276"/>
        <v>1</v>
      </c>
      <c r="AB310" s="6">
        <v>42762.584155092591</v>
      </c>
      <c r="AC310" s="6" t="s">
        <v>2997</v>
      </c>
      <c r="AD310" s="6" t="s">
        <v>2997</v>
      </c>
      <c r="AE310" s="6" t="s">
        <v>2997</v>
      </c>
      <c r="AF310" s="6">
        <v>42762.585729166669</v>
      </c>
      <c r="AG310" s="6" t="s">
        <v>2997</v>
      </c>
      <c r="AH310" s="6" t="s">
        <v>2997</v>
      </c>
      <c r="AI310" s="6" t="s">
        <v>2997</v>
      </c>
      <c r="AJ310">
        <v>1</v>
      </c>
      <c r="AK310" s="5">
        <v>1.5740740740740611E-3</v>
      </c>
      <c r="AL310" s="5" t="s">
        <v>2997</v>
      </c>
      <c r="AM310" s="5" t="s">
        <v>2997</v>
      </c>
      <c r="AN310" s="5" t="s">
        <v>2997</v>
      </c>
      <c r="AO310" s="12">
        <v>2.2666666666666666</v>
      </c>
      <c r="AP310" s="12"/>
      <c r="AQ310" s="12"/>
      <c r="AR310" s="12"/>
      <c r="AS310" t="s">
        <v>3007</v>
      </c>
      <c r="AT310" s="5" t="s">
        <v>3040</v>
      </c>
      <c r="AU310" t="s">
        <v>3040</v>
      </c>
      <c r="AV310" s="38">
        <v>0.61805555555555558</v>
      </c>
      <c r="AW310" s="38">
        <v>0.61805555555555558</v>
      </c>
      <c r="AY310" s="41" t="e">
        <f t="shared" si="277"/>
        <v>#REF!</v>
      </c>
      <c r="AZ310" s="41">
        <f t="shared" si="278"/>
        <v>3.3900462962963007E-2</v>
      </c>
      <c r="BA310" s="41" t="str">
        <f t="shared" si="279"/>
        <v>sin registro</v>
      </c>
      <c r="BB310" s="42" t="e">
        <f t="shared" si="280"/>
        <v>#REF!</v>
      </c>
      <c r="BC310" s="42">
        <f t="shared" si="280"/>
        <v>48.81666666666667</v>
      </c>
      <c r="BD310" s="43" t="str">
        <f t="shared" si="281"/>
        <v>NA</v>
      </c>
      <c r="BE310" s="5" t="e">
        <f t="shared" si="282"/>
        <v>#REF!</v>
      </c>
      <c r="BF310" s="42" t="e">
        <f t="shared" si="283"/>
        <v>#REF!</v>
      </c>
    </row>
    <row r="311" spans="1:58" hidden="1" x14ac:dyDescent="0.25">
      <c r="A311">
        <v>472</v>
      </c>
      <c r="B311" s="4">
        <v>42762</v>
      </c>
      <c r="C311" t="s">
        <v>115</v>
      </c>
      <c r="D311" s="5" t="e">
        <f>VLOOKUP(C311,#REF!,3,0)</f>
        <v>#REF!</v>
      </c>
      <c r="E311" s="5">
        <v>0.59368055555555554</v>
      </c>
      <c r="F311" s="36">
        <f t="shared" si="227"/>
        <v>14</v>
      </c>
      <c r="G311" s="5"/>
      <c r="H311" s="5"/>
      <c r="I311" s="5"/>
      <c r="J311" s="5">
        <v>0.59832175925925923</v>
      </c>
      <c r="K311" s="5"/>
      <c r="L311" s="5"/>
      <c r="M311" s="5"/>
      <c r="N311" s="5">
        <v>1.3888888888888889E-3</v>
      </c>
      <c r="O311" s="5">
        <f t="shared" si="275"/>
        <v>0.59229166666666666</v>
      </c>
      <c r="P311" s="5"/>
      <c r="Q311" s="5"/>
      <c r="R311" s="5"/>
      <c r="S311" s="5"/>
      <c r="T311" s="5"/>
      <c r="U311" s="5"/>
      <c r="V311" s="5"/>
      <c r="W311">
        <v>2</v>
      </c>
      <c r="AA311">
        <f t="shared" si="276"/>
        <v>1</v>
      </c>
      <c r="AB311" s="6">
        <v>42762.593680555554</v>
      </c>
      <c r="AC311" s="6" t="s">
        <v>2997</v>
      </c>
      <c r="AD311" s="6" t="s">
        <v>2997</v>
      </c>
      <c r="AE311" s="6" t="s">
        <v>2997</v>
      </c>
      <c r="AF311" s="6">
        <v>42762.598321759258</v>
      </c>
      <c r="AG311" s="6" t="s">
        <v>2997</v>
      </c>
      <c r="AH311" s="6" t="s">
        <v>2997</v>
      </c>
      <c r="AI311" s="6" t="s">
        <v>2997</v>
      </c>
      <c r="AJ311">
        <v>1</v>
      </c>
      <c r="AK311" s="5">
        <v>4.6412037037036891E-3</v>
      </c>
      <c r="AL311" s="5" t="s">
        <v>2997</v>
      </c>
      <c r="AM311" s="5" t="s">
        <v>2997</v>
      </c>
      <c r="AN311" s="5" t="s">
        <v>2997</v>
      </c>
      <c r="AO311" s="12">
        <v>6.6833333333333336</v>
      </c>
      <c r="AP311" s="12"/>
      <c r="AQ311" s="12"/>
      <c r="AR311" s="12"/>
      <c r="AS311" t="s">
        <v>3007</v>
      </c>
      <c r="AT311" s="5" t="s">
        <v>3040</v>
      </c>
      <c r="AU311" t="s">
        <v>3040</v>
      </c>
      <c r="AV311" s="5" t="e">
        <f>VLOOKUP(C311,#REF!,4,0)</f>
        <v>#REF!</v>
      </c>
      <c r="AW311" s="5" t="e">
        <f>VLOOKUP(C311,#REF!,6,0)</f>
        <v>#REF!</v>
      </c>
      <c r="AY311" s="41" t="e">
        <f t="shared" si="277"/>
        <v>#REF!</v>
      </c>
      <c r="AZ311" s="41" t="e">
        <f t="shared" si="278"/>
        <v>#REF!</v>
      </c>
      <c r="BA311" s="41" t="str">
        <f t="shared" si="279"/>
        <v>sin registro</v>
      </c>
    </row>
    <row r="312" spans="1:58" x14ac:dyDescent="0.25">
      <c r="A312">
        <v>500</v>
      </c>
      <c r="B312" s="4">
        <v>42762</v>
      </c>
      <c r="C312" t="s">
        <v>122</v>
      </c>
      <c r="D312" s="5" t="e">
        <f>VLOOKUP(C312,#REF!,3,0)</f>
        <v>#REF!</v>
      </c>
      <c r="E312" s="5">
        <v>0.61178240740740741</v>
      </c>
      <c r="F312" s="36">
        <f t="shared" si="227"/>
        <v>14</v>
      </c>
      <c r="G312" s="5"/>
      <c r="H312" s="5"/>
      <c r="I312" s="5"/>
      <c r="J312" s="5">
        <v>0.61295138888888889</v>
      </c>
      <c r="K312" s="5"/>
      <c r="L312" s="5"/>
      <c r="M312" s="5"/>
      <c r="N312" s="5">
        <v>1.3888888888888889E-3</v>
      </c>
      <c r="O312" s="5">
        <f t="shared" si="275"/>
        <v>0.61039351851851853</v>
      </c>
      <c r="P312" s="5"/>
      <c r="Q312" s="5"/>
      <c r="R312" s="5"/>
      <c r="S312" s="5"/>
      <c r="T312" s="5"/>
      <c r="U312" s="5"/>
      <c r="V312" s="5"/>
      <c r="W312">
        <v>2</v>
      </c>
      <c r="AA312">
        <f t="shared" si="276"/>
        <v>1</v>
      </c>
      <c r="AB312" s="6">
        <v>42762.61178240741</v>
      </c>
      <c r="AC312" s="6" t="s">
        <v>2997</v>
      </c>
      <c r="AD312" s="6" t="s">
        <v>2997</v>
      </c>
      <c r="AE312" s="6" t="s">
        <v>2997</v>
      </c>
      <c r="AF312" s="6">
        <v>42762.612951388888</v>
      </c>
      <c r="AG312" s="6" t="s">
        <v>2997</v>
      </c>
      <c r="AH312" s="6" t="s">
        <v>2997</v>
      </c>
      <c r="AI312" s="6" t="s">
        <v>2997</v>
      </c>
      <c r="AJ312">
        <v>1</v>
      </c>
      <c r="AK312" s="5">
        <v>1.1689814814814792E-3</v>
      </c>
      <c r="AL312" s="5" t="s">
        <v>2997</v>
      </c>
      <c r="AM312" s="5" t="s">
        <v>2997</v>
      </c>
      <c r="AN312" s="5" t="s">
        <v>2997</v>
      </c>
      <c r="AO312" s="12">
        <v>1.6833333333333333</v>
      </c>
      <c r="AP312" s="12"/>
      <c r="AQ312" s="12"/>
      <c r="AR312" s="12"/>
      <c r="AS312" t="s">
        <v>3007</v>
      </c>
      <c r="AT312" s="5" t="s">
        <v>3040</v>
      </c>
      <c r="AU312" t="s">
        <v>3040</v>
      </c>
      <c r="AV312" s="5" t="e">
        <f>VLOOKUP(C312,#REF!,4,0)</f>
        <v>#REF!</v>
      </c>
      <c r="AW312" s="5" t="e">
        <f>VLOOKUP(C312,#REF!,6,0)</f>
        <v>#REF!</v>
      </c>
      <c r="AY312" s="41" t="e">
        <f t="shared" si="277"/>
        <v>#REF!</v>
      </c>
      <c r="AZ312" s="41" t="e">
        <f t="shared" si="278"/>
        <v>#REF!</v>
      </c>
      <c r="BA312" s="41" t="str">
        <f t="shared" si="279"/>
        <v>sin registro</v>
      </c>
      <c r="BB312" s="42" t="e">
        <f t="shared" ref="BB312:BC316" si="284">HOUR(AY312)*60+MINUTE(AY312)+SECOND(AY312)/60</f>
        <v>#REF!</v>
      </c>
      <c r="BC312" s="42" t="e">
        <f t="shared" si="284"/>
        <v>#REF!</v>
      </c>
      <c r="BD312" s="43" t="str">
        <f t="shared" ref="BD312:BD316" si="285">IFERROR(HOUR(BA312)*60+MINUTE(BA312)+SECOND(BA312)/60,"NA")</f>
        <v>NA</v>
      </c>
      <c r="BE312" s="5" t="e">
        <f t="shared" ref="BE312:BE316" si="286">E312-D312</f>
        <v>#REF!</v>
      </c>
      <c r="BF312" s="42" t="e">
        <f t="shared" ref="BF312:BF316" si="287">HOUR(BE312)*60+MINUTE(BE312)+SECOND(BE312)/60</f>
        <v>#REF!</v>
      </c>
    </row>
    <row r="313" spans="1:58" x14ac:dyDescent="0.25">
      <c r="A313">
        <v>507</v>
      </c>
      <c r="B313" s="4">
        <v>42762</v>
      </c>
      <c r="C313" t="s">
        <v>705</v>
      </c>
      <c r="D313" s="5" t="e">
        <f>VLOOKUP(C313,#REF!,3,0)</f>
        <v>#REF!</v>
      </c>
      <c r="E313" s="5">
        <v>0.61598379629629629</v>
      </c>
      <c r="F313" s="36">
        <f t="shared" si="227"/>
        <v>14</v>
      </c>
      <c r="G313" s="5"/>
      <c r="H313" s="5"/>
      <c r="I313" s="5"/>
      <c r="J313" s="5">
        <v>0.61715277777777777</v>
      </c>
      <c r="K313" s="5"/>
      <c r="L313" s="5"/>
      <c r="M313" s="5"/>
      <c r="N313" s="5">
        <v>1.3888888888888889E-3</v>
      </c>
      <c r="O313" s="5">
        <f t="shared" si="275"/>
        <v>0.61459490740740741</v>
      </c>
      <c r="P313" s="5"/>
      <c r="Q313" s="5"/>
      <c r="R313" s="5"/>
      <c r="S313" s="5"/>
      <c r="T313" s="5"/>
      <c r="U313" s="5"/>
      <c r="V313" s="5"/>
      <c r="W313">
        <v>5</v>
      </c>
      <c r="AA313">
        <f t="shared" si="276"/>
        <v>1</v>
      </c>
      <c r="AB313" s="6">
        <v>42762.615983796299</v>
      </c>
      <c r="AC313" s="6" t="s">
        <v>2997</v>
      </c>
      <c r="AD313" s="6" t="s">
        <v>2997</v>
      </c>
      <c r="AE313" s="6" t="s">
        <v>2997</v>
      </c>
      <c r="AF313" s="6">
        <v>42762.617152777777</v>
      </c>
      <c r="AG313" s="6" t="s">
        <v>2997</v>
      </c>
      <c r="AH313" s="6" t="s">
        <v>2997</v>
      </c>
      <c r="AI313" s="6" t="s">
        <v>2997</v>
      </c>
      <c r="AJ313">
        <v>1</v>
      </c>
      <c r="AK313" s="5">
        <v>1.1689814814814792E-3</v>
      </c>
      <c r="AL313" s="5" t="s">
        <v>2997</v>
      </c>
      <c r="AM313" s="5" t="s">
        <v>2997</v>
      </c>
      <c r="AN313" s="5" t="s">
        <v>2997</v>
      </c>
      <c r="AO313" s="12">
        <v>1.6833333333333333</v>
      </c>
      <c r="AP313" s="12"/>
      <c r="AQ313" s="12"/>
      <c r="AR313" s="12"/>
      <c r="AS313" t="s">
        <v>3007</v>
      </c>
      <c r="AT313" s="5" t="s">
        <v>3040</v>
      </c>
      <c r="AU313" t="s">
        <v>3040</v>
      </c>
      <c r="AV313" s="5" t="e">
        <f>VLOOKUP(C313,#REF!,4,0)</f>
        <v>#REF!</v>
      </c>
      <c r="AW313" s="5" t="e">
        <f>VLOOKUP(C313,#REF!,6,0)</f>
        <v>#REF!</v>
      </c>
      <c r="AY313" s="41" t="e">
        <f t="shared" si="277"/>
        <v>#REF!</v>
      </c>
      <c r="AZ313" s="41" t="e">
        <f t="shared" si="278"/>
        <v>#REF!</v>
      </c>
      <c r="BA313" s="41" t="str">
        <f t="shared" si="279"/>
        <v>sin registro</v>
      </c>
      <c r="BB313" s="42" t="e">
        <f t="shared" si="284"/>
        <v>#REF!</v>
      </c>
      <c r="BC313" s="42" t="e">
        <f t="shared" si="284"/>
        <v>#REF!</v>
      </c>
      <c r="BD313" s="43" t="str">
        <f t="shared" si="285"/>
        <v>NA</v>
      </c>
      <c r="BE313" s="5" t="e">
        <f t="shared" si="286"/>
        <v>#REF!</v>
      </c>
      <c r="BF313" s="42" t="e">
        <f t="shared" si="287"/>
        <v>#REF!</v>
      </c>
    </row>
    <row r="314" spans="1:58" x14ac:dyDescent="0.25">
      <c r="A314">
        <v>517</v>
      </c>
      <c r="B314" s="4">
        <v>42762</v>
      </c>
      <c r="C314" t="s">
        <v>381</v>
      </c>
      <c r="D314" s="5" t="e">
        <f>VLOOKUP(C314,#REF!,3,0)</f>
        <v>#REF!</v>
      </c>
      <c r="E314" s="5">
        <v>0.62165509259259266</v>
      </c>
      <c r="F314" s="36">
        <f t="shared" si="227"/>
        <v>14</v>
      </c>
      <c r="G314" s="5">
        <v>0.70281249999999995</v>
      </c>
      <c r="H314" s="5"/>
      <c r="I314" s="5"/>
      <c r="J314" s="5">
        <v>0.62597222222222226</v>
      </c>
      <c r="K314" s="5">
        <v>0.70351851851851854</v>
      </c>
      <c r="L314" s="5"/>
      <c r="M314" s="5"/>
      <c r="N314" s="5">
        <v>1.3888888888888889E-3</v>
      </c>
      <c r="O314" s="5">
        <f t="shared" si="275"/>
        <v>0.62026620370370378</v>
      </c>
      <c r="P314" s="5"/>
      <c r="Q314" s="5"/>
      <c r="R314" s="5"/>
      <c r="S314" s="5"/>
      <c r="T314" s="5"/>
      <c r="U314" s="5"/>
      <c r="V314" s="5"/>
      <c r="W314">
        <v>4</v>
      </c>
      <c r="X314">
        <v>3</v>
      </c>
      <c r="AA314">
        <f t="shared" si="276"/>
        <v>2</v>
      </c>
      <c r="AB314" s="6">
        <v>42762.621655092589</v>
      </c>
      <c r="AC314" s="6">
        <v>42762.7028125</v>
      </c>
      <c r="AD314" s="6" t="s">
        <v>2997</v>
      </c>
      <c r="AE314" s="6" t="s">
        <v>2997</v>
      </c>
      <c r="AF314" s="6">
        <v>42762.625972222224</v>
      </c>
      <c r="AG314" s="6">
        <v>42762.703518518516</v>
      </c>
      <c r="AH314" s="6" t="s">
        <v>2997</v>
      </c>
      <c r="AI314" s="6" t="s">
        <v>2997</v>
      </c>
      <c r="AJ314">
        <v>2</v>
      </c>
      <c r="AK314" s="5">
        <v>4.3171296296296013E-3</v>
      </c>
      <c r="AL314" s="5">
        <v>7.0601851851859188E-4</v>
      </c>
      <c r="AM314" s="5" t="s">
        <v>2997</v>
      </c>
      <c r="AN314" s="5" t="s">
        <v>2997</v>
      </c>
      <c r="AO314" s="12">
        <v>6.2166666666666668</v>
      </c>
      <c r="AP314" s="12">
        <v>1.0166666666666666</v>
      </c>
      <c r="AQ314" s="12"/>
      <c r="AR314" s="12"/>
      <c r="AS314" t="s">
        <v>3007</v>
      </c>
      <c r="AT314" s="5" t="e">
        <f>VLOOKUP(C314,#REF!,3,0)</f>
        <v>#REF!</v>
      </c>
      <c r="AU314" t="e">
        <f>VLOOKUP(C314,#REF!,6,0)</f>
        <v>#REF!</v>
      </c>
      <c r="AV314" s="5" t="e">
        <f>VLOOKUP(C314,#REF!,4,0)</f>
        <v>#REF!</v>
      </c>
      <c r="AW314" s="5" t="e">
        <f>VLOOKUP(C314,#REF!,6,0)</f>
        <v>#REF!</v>
      </c>
      <c r="AY314" s="41" t="e">
        <f t="shared" si="277"/>
        <v>#REF!</v>
      </c>
      <c r="AZ314" s="41" t="e">
        <f t="shared" si="278"/>
        <v>#REF!</v>
      </c>
      <c r="BA314" s="41" t="e">
        <f t="shared" si="279"/>
        <v>#REF!</v>
      </c>
      <c r="BB314" s="42" t="e">
        <f t="shared" si="284"/>
        <v>#REF!</v>
      </c>
      <c r="BC314" s="42" t="e">
        <f t="shared" si="284"/>
        <v>#REF!</v>
      </c>
      <c r="BD314" s="43" t="str">
        <f t="shared" si="285"/>
        <v>NA</v>
      </c>
      <c r="BE314" s="5" t="e">
        <f t="shared" si="286"/>
        <v>#REF!</v>
      </c>
      <c r="BF314" s="42" t="e">
        <f t="shared" si="287"/>
        <v>#REF!</v>
      </c>
    </row>
    <row r="315" spans="1:58" x14ac:dyDescent="0.25">
      <c r="A315">
        <v>531</v>
      </c>
      <c r="B315" s="4">
        <v>42762</v>
      </c>
      <c r="C315" t="s">
        <v>561</v>
      </c>
      <c r="D315" s="5" t="e">
        <f>VLOOKUP(C315,#REF!,3,0)</f>
        <v>#REF!</v>
      </c>
      <c r="E315" s="5">
        <v>0.63790509259259254</v>
      </c>
      <c r="F315" s="36">
        <f t="shared" si="227"/>
        <v>15</v>
      </c>
      <c r="G315" s="5">
        <v>0.64518518518518519</v>
      </c>
      <c r="H315" s="5"/>
      <c r="I315" s="5"/>
      <c r="J315" s="5">
        <v>0.64182870370370371</v>
      </c>
      <c r="K315" s="5">
        <v>0.64611111111111108</v>
      </c>
      <c r="L315" s="5"/>
      <c r="M315" s="5"/>
      <c r="N315" s="5">
        <v>1.3888888888888889E-3</v>
      </c>
      <c r="O315" s="5">
        <f t="shared" si="275"/>
        <v>0.63651620370370365</v>
      </c>
      <c r="P315" s="5"/>
      <c r="Q315" s="5"/>
      <c r="R315" s="5"/>
      <c r="S315" s="5"/>
      <c r="T315" s="5"/>
      <c r="U315" s="5"/>
      <c r="V315" s="5"/>
      <c r="W315">
        <v>4</v>
      </c>
      <c r="X315">
        <v>4</v>
      </c>
      <c r="AA315">
        <f t="shared" si="276"/>
        <v>2</v>
      </c>
      <c r="AB315" s="6">
        <v>42762.63790509259</v>
      </c>
      <c r="AC315" s="6">
        <v>42762.645185185182</v>
      </c>
      <c r="AD315" s="6" t="s">
        <v>2997</v>
      </c>
      <c r="AE315" s="6" t="s">
        <v>2997</v>
      </c>
      <c r="AF315" s="6">
        <v>42762.641828703701</v>
      </c>
      <c r="AG315" s="6">
        <v>42762.646111111113</v>
      </c>
      <c r="AH315" s="6" t="s">
        <v>2997</v>
      </c>
      <c r="AI315" s="6" t="s">
        <v>2997</v>
      </c>
      <c r="AJ315">
        <v>2</v>
      </c>
      <c r="AK315" s="5">
        <v>3.9236111111111693E-3</v>
      </c>
      <c r="AL315" s="5">
        <v>9.2592592592588563E-4</v>
      </c>
      <c r="AM315" s="5" t="s">
        <v>2997</v>
      </c>
      <c r="AN315" s="5" t="s">
        <v>2997</v>
      </c>
      <c r="AO315" s="12">
        <v>5.65</v>
      </c>
      <c r="AP315" s="12">
        <v>1.3333333333333333</v>
      </c>
      <c r="AQ315" s="12"/>
      <c r="AR315" s="12"/>
      <c r="AS315" t="s">
        <v>3007</v>
      </c>
      <c r="AT315" s="5" t="e">
        <f>VLOOKUP(C315,#REF!,3,0)</f>
        <v>#REF!</v>
      </c>
      <c r="AU315" t="e">
        <f>VLOOKUP(C315,#REF!,6,0)</f>
        <v>#REF!</v>
      </c>
      <c r="AV315" s="5" t="e">
        <f>VLOOKUP(C315,#REF!,4,0)</f>
        <v>#REF!</v>
      </c>
      <c r="AW315" s="5" t="e">
        <f>VLOOKUP(C315,#REF!,6,0)</f>
        <v>#REF!</v>
      </c>
      <c r="AY315" s="41" t="e">
        <f t="shared" si="277"/>
        <v>#REF!</v>
      </c>
      <c r="AZ315" s="41" t="e">
        <f t="shared" si="278"/>
        <v>#REF!</v>
      </c>
      <c r="BA315" s="41" t="e">
        <f t="shared" si="279"/>
        <v>#REF!</v>
      </c>
      <c r="BB315" s="42" t="e">
        <f t="shared" si="284"/>
        <v>#REF!</v>
      </c>
      <c r="BC315" s="42" t="e">
        <f t="shared" si="284"/>
        <v>#REF!</v>
      </c>
      <c r="BD315" s="43" t="str">
        <f t="shared" si="285"/>
        <v>NA</v>
      </c>
      <c r="BE315" s="5" t="e">
        <f t="shared" si="286"/>
        <v>#REF!</v>
      </c>
      <c r="BF315" s="42" t="e">
        <f t="shared" si="287"/>
        <v>#REF!</v>
      </c>
    </row>
    <row r="316" spans="1:58" x14ac:dyDescent="0.25">
      <c r="A316">
        <v>532</v>
      </c>
      <c r="B316" s="4">
        <v>42762</v>
      </c>
      <c r="C316" t="s">
        <v>354</v>
      </c>
      <c r="D316" s="5" t="e">
        <f>VLOOKUP(C316,#REF!,3,0)</f>
        <v>#REF!</v>
      </c>
      <c r="E316" s="5">
        <v>0.63824074074074078</v>
      </c>
      <c r="F316" s="36">
        <f t="shared" si="227"/>
        <v>15</v>
      </c>
      <c r="G316" s="5"/>
      <c r="H316" s="5"/>
      <c r="I316" s="5"/>
      <c r="J316" s="5">
        <v>0.64037037037037037</v>
      </c>
      <c r="K316" s="5"/>
      <c r="L316" s="5"/>
      <c r="M316" s="5"/>
      <c r="N316" s="5">
        <v>1.3888888888888889E-3</v>
      </c>
      <c r="O316" s="5">
        <f t="shared" si="275"/>
        <v>0.63685185185185189</v>
      </c>
      <c r="P316" s="5"/>
      <c r="Q316" s="5"/>
      <c r="R316" s="5"/>
      <c r="S316" s="5"/>
      <c r="T316" s="5"/>
      <c r="U316" s="5"/>
      <c r="V316" s="5"/>
      <c r="W316">
        <v>3</v>
      </c>
      <c r="AA316">
        <f t="shared" si="276"/>
        <v>1</v>
      </c>
      <c r="AB316" s="6">
        <v>42762.638240740744</v>
      </c>
      <c r="AC316" s="6" t="s">
        <v>2997</v>
      </c>
      <c r="AD316" s="6" t="s">
        <v>2997</v>
      </c>
      <c r="AE316" s="6" t="s">
        <v>2997</v>
      </c>
      <c r="AF316" s="6">
        <v>42762.640370370369</v>
      </c>
      <c r="AG316" s="6" t="s">
        <v>2997</v>
      </c>
      <c r="AH316" s="6" t="s">
        <v>2997</v>
      </c>
      <c r="AI316" s="6" t="s">
        <v>2997</v>
      </c>
      <c r="AJ316">
        <v>1</v>
      </c>
      <c r="AK316" s="5">
        <v>2.1296296296295925E-3</v>
      </c>
      <c r="AL316" s="5" t="s">
        <v>2997</v>
      </c>
      <c r="AM316" s="5" t="s">
        <v>2997</v>
      </c>
      <c r="AN316" s="5" t="s">
        <v>2997</v>
      </c>
      <c r="AO316" s="12">
        <v>3.0666666666666669</v>
      </c>
      <c r="AP316" s="12"/>
      <c r="AQ316" s="12"/>
      <c r="AR316" s="12"/>
      <c r="AS316" t="s">
        <v>3007</v>
      </c>
      <c r="AT316" s="5" t="e">
        <f>VLOOKUP(C316,#REF!,3,0)</f>
        <v>#REF!</v>
      </c>
      <c r="AU316" t="e">
        <f>VLOOKUP(C316,#REF!,6,0)</f>
        <v>#REF!</v>
      </c>
      <c r="AV316" s="5" t="e">
        <f>VLOOKUP(C316,#REF!,4,0)</f>
        <v>#REF!</v>
      </c>
      <c r="AW316" s="5" t="e">
        <f>VLOOKUP(C316,#REF!,6,0)</f>
        <v>#REF!</v>
      </c>
      <c r="AY316" s="41" t="e">
        <f t="shared" si="277"/>
        <v>#REF!</v>
      </c>
      <c r="AZ316" s="41" t="e">
        <f t="shared" si="278"/>
        <v>#REF!</v>
      </c>
      <c r="BA316" s="41" t="e">
        <f t="shared" si="279"/>
        <v>#REF!</v>
      </c>
      <c r="BB316" s="42" t="e">
        <f t="shared" si="284"/>
        <v>#REF!</v>
      </c>
      <c r="BC316" s="42" t="e">
        <f t="shared" si="284"/>
        <v>#REF!</v>
      </c>
      <c r="BD316" s="43" t="str">
        <f t="shared" si="285"/>
        <v>NA</v>
      </c>
      <c r="BE316" s="5" t="e">
        <f t="shared" si="286"/>
        <v>#REF!</v>
      </c>
      <c r="BF316" s="42" t="e">
        <f t="shared" si="287"/>
        <v>#REF!</v>
      </c>
    </row>
    <row r="317" spans="1:58" hidden="1" x14ac:dyDescent="0.25">
      <c r="A317">
        <v>533</v>
      </c>
      <c r="B317" s="4">
        <v>42762</v>
      </c>
      <c r="C317" t="s">
        <v>46</v>
      </c>
      <c r="D317" s="5">
        <v>0.63888888888888895</v>
      </c>
      <c r="E317" s="5">
        <v>0.63965277777777774</v>
      </c>
      <c r="F317" s="36">
        <f t="shared" si="227"/>
        <v>15</v>
      </c>
      <c r="G317" s="5"/>
      <c r="H317" s="5"/>
      <c r="I317" s="5"/>
      <c r="J317" s="5">
        <v>0.63969907407407411</v>
      </c>
      <c r="K317" s="5"/>
      <c r="L317" s="5"/>
      <c r="M317" s="5"/>
      <c r="N317" s="5">
        <v>1.3888888888888889E-3</v>
      </c>
      <c r="O317" s="5">
        <f t="shared" si="275"/>
        <v>0.63826388888888885</v>
      </c>
      <c r="P317" s="5"/>
      <c r="Q317" s="5"/>
      <c r="R317" s="5"/>
      <c r="S317" s="5"/>
      <c r="T317" s="5"/>
      <c r="U317" s="5"/>
      <c r="V317" s="5"/>
      <c r="W317">
        <v>2</v>
      </c>
      <c r="AA317">
        <f t="shared" si="276"/>
        <v>1</v>
      </c>
      <c r="AB317" s="6">
        <v>42762.639652777776</v>
      </c>
      <c r="AC317" s="6" t="s">
        <v>2997</v>
      </c>
      <c r="AD317" s="6" t="s">
        <v>2997</v>
      </c>
      <c r="AE317" s="6" t="s">
        <v>2997</v>
      </c>
      <c r="AF317" s="6">
        <v>42762.639699074076</v>
      </c>
      <c r="AG317" s="6" t="s">
        <v>2997</v>
      </c>
      <c r="AH317" s="6" t="s">
        <v>2997</v>
      </c>
      <c r="AI317" s="6" t="s">
        <v>2997</v>
      </c>
      <c r="AJ317">
        <v>1</v>
      </c>
      <c r="AK317" s="5">
        <v>4.6296296296377548E-5</v>
      </c>
      <c r="AL317" s="5" t="s">
        <v>2997</v>
      </c>
      <c r="AM317" s="5" t="s">
        <v>2997</v>
      </c>
      <c r="AN317" s="5" t="s">
        <v>2997</v>
      </c>
      <c r="AO317" s="12">
        <v>6.6666666666666666E-2</v>
      </c>
      <c r="AP317" s="12"/>
      <c r="AQ317" s="12"/>
      <c r="AR317" s="12"/>
      <c r="AS317" t="s">
        <v>3007</v>
      </c>
      <c r="AT317" s="5" t="s">
        <v>3040</v>
      </c>
      <c r="AU317" t="s">
        <v>3040</v>
      </c>
      <c r="AV317" s="38">
        <v>0.60069444444444442</v>
      </c>
      <c r="AW317" s="38">
        <v>0.60069444444444442</v>
      </c>
      <c r="AY317" s="41">
        <f t="shared" si="277"/>
        <v>-3.8194444444444531E-2</v>
      </c>
      <c r="AZ317" s="41">
        <f t="shared" si="278"/>
        <v>-3.8958333333333317E-2</v>
      </c>
      <c r="BA317" s="41" t="str">
        <f t="shared" si="279"/>
        <v>sin registro</v>
      </c>
    </row>
    <row r="318" spans="1:58" x14ac:dyDescent="0.25">
      <c r="A318">
        <v>534</v>
      </c>
      <c r="B318" s="4">
        <v>42762</v>
      </c>
      <c r="C318" t="s">
        <v>131</v>
      </c>
      <c r="D318" s="5" t="e">
        <f>VLOOKUP(C318,#REF!,3,0)</f>
        <v>#REF!</v>
      </c>
      <c r="E318" s="5">
        <v>0.64004629629629628</v>
      </c>
      <c r="F318" s="36">
        <f t="shared" si="227"/>
        <v>15</v>
      </c>
      <c r="G318" s="5"/>
      <c r="H318" s="5"/>
      <c r="I318" s="5"/>
      <c r="J318" s="5">
        <v>0.64128472222222221</v>
      </c>
      <c r="K318" s="5"/>
      <c r="L318" s="5"/>
      <c r="M318" s="5"/>
      <c r="N318" s="5">
        <v>1.3888888888888889E-3</v>
      </c>
      <c r="O318" s="5">
        <f t="shared" si="275"/>
        <v>0.6386574074074074</v>
      </c>
      <c r="P318" s="5"/>
      <c r="Q318" s="5"/>
      <c r="R318" s="5"/>
      <c r="S318" s="5"/>
      <c r="T318" s="5"/>
      <c r="U318" s="5"/>
      <c r="V318" s="5"/>
      <c r="W318">
        <v>2</v>
      </c>
      <c r="AA318">
        <f t="shared" si="276"/>
        <v>1</v>
      </c>
      <c r="AB318" s="6">
        <v>42762.640046296299</v>
      </c>
      <c r="AC318" s="6" t="s">
        <v>2997</v>
      </c>
      <c r="AD318" s="6" t="s">
        <v>2997</v>
      </c>
      <c r="AE318" s="6" t="s">
        <v>2997</v>
      </c>
      <c r="AF318" s="6">
        <v>42762.641284722224</v>
      </c>
      <c r="AG318" s="6" t="s">
        <v>2997</v>
      </c>
      <c r="AH318" s="6" t="s">
        <v>2997</v>
      </c>
      <c r="AI318" s="6" t="s">
        <v>2997</v>
      </c>
      <c r="AJ318">
        <v>1</v>
      </c>
      <c r="AK318" s="5">
        <v>1.2384259259259345E-3</v>
      </c>
      <c r="AL318" s="5" t="s">
        <v>2997</v>
      </c>
      <c r="AM318" s="5" t="s">
        <v>2997</v>
      </c>
      <c r="AN318" s="5" t="s">
        <v>2997</v>
      </c>
      <c r="AO318" s="12">
        <v>1.7833333333333332</v>
      </c>
      <c r="AP318" s="12"/>
      <c r="AQ318" s="12"/>
      <c r="AR318" s="12"/>
      <c r="AS318" t="s">
        <v>3007</v>
      </c>
      <c r="AT318" s="5" t="e">
        <f>VLOOKUP(C318,#REF!,3,0)</f>
        <v>#REF!</v>
      </c>
      <c r="AU318" t="e">
        <f>VLOOKUP(C318,#REF!,6,0)</f>
        <v>#REF!</v>
      </c>
      <c r="AV318" s="5" t="e">
        <f>VLOOKUP(C318,#REF!,4,0)</f>
        <v>#REF!</v>
      </c>
      <c r="AW318" s="5" t="e">
        <f>VLOOKUP(C318,#REF!,6,0)</f>
        <v>#REF!</v>
      </c>
      <c r="AY318" s="41" t="e">
        <f t="shared" si="277"/>
        <v>#REF!</v>
      </c>
      <c r="AZ318" s="41" t="e">
        <f t="shared" si="278"/>
        <v>#REF!</v>
      </c>
      <c r="BA318" s="41" t="e">
        <f t="shared" si="279"/>
        <v>#REF!</v>
      </c>
      <c r="BB318" s="42" t="e">
        <f t="shared" ref="BB318:BC320" si="288">HOUR(AY318)*60+MINUTE(AY318)+SECOND(AY318)/60</f>
        <v>#REF!</v>
      </c>
      <c r="BC318" s="42" t="e">
        <f t="shared" si="288"/>
        <v>#REF!</v>
      </c>
      <c r="BD318" s="43" t="str">
        <f t="shared" ref="BD318:BD320" si="289">IFERROR(HOUR(BA318)*60+MINUTE(BA318)+SECOND(BA318)/60,"NA")</f>
        <v>NA</v>
      </c>
      <c r="BE318" s="5" t="e">
        <f t="shared" ref="BE318:BE320" si="290">E318-D318</f>
        <v>#REF!</v>
      </c>
      <c r="BF318" s="42" t="e">
        <f t="shared" ref="BF318:BF320" si="291">HOUR(BE318)*60+MINUTE(BE318)+SECOND(BE318)/60</f>
        <v>#REF!</v>
      </c>
    </row>
    <row r="319" spans="1:58" x14ac:dyDescent="0.25">
      <c r="A319">
        <v>535</v>
      </c>
      <c r="B319" s="4">
        <v>42762</v>
      </c>
      <c r="C319" t="s">
        <v>710</v>
      </c>
      <c r="D319" s="5" t="e">
        <f>VLOOKUP(C319,#REF!,3,0)</f>
        <v>#REF!</v>
      </c>
      <c r="E319" s="5">
        <v>0.6402430555555555</v>
      </c>
      <c r="F319" s="36">
        <f t="shared" si="227"/>
        <v>15</v>
      </c>
      <c r="G319" s="5"/>
      <c r="H319" s="5"/>
      <c r="I319" s="5"/>
      <c r="J319" s="5">
        <v>0.64107638888888896</v>
      </c>
      <c r="K319" s="5"/>
      <c r="L319" s="5"/>
      <c r="M319" s="5"/>
      <c r="N319" s="5">
        <v>1.3888888888888889E-3</v>
      </c>
      <c r="O319" s="5">
        <f t="shared" si="275"/>
        <v>0.63885416666666661</v>
      </c>
      <c r="P319" s="5"/>
      <c r="Q319" s="5"/>
      <c r="R319" s="5"/>
      <c r="S319" s="5"/>
      <c r="T319" s="5"/>
      <c r="U319" s="5"/>
      <c r="V319" s="5"/>
      <c r="W319">
        <v>5</v>
      </c>
      <c r="AA319">
        <f t="shared" si="276"/>
        <v>1</v>
      </c>
      <c r="AB319" s="6">
        <v>42762.640243055554</v>
      </c>
      <c r="AC319" s="6" t="s">
        <v>2997</v>
      </c>
      <c r="AD319" s="6" t="s">
        <v>2997</v>
      </c>
      <c r="AE319" s="6" t="s">
        <v>2997</v>
      </c>
      <c r="AF319" s="6">
        <v>42762.641076388885</v>
      </c>
      <c r="AG319" s="6" t="s">
        <v>2997</v>
      </c>
      <c r="AH319" s="6" t="s">
        <v>2997</v>
      </c>
      <c r="AI319" s="6" t="s">
        <v>2997</v>
      </c>
      <c r="AJ319">
        <v>1</v>
      </c>
      <c r="AK319" s="5">
        <v>8.333333333334636E-4</v>
      </c>
      <c r="AL319" s="5" t="s">
        <v>2997</v>
      </c>
      <c r="AM319" s="5" t="s">
        <v>2997</v>
      </c>
      <c r="AN319" s="5" t="s">
        <v>2997</v>
      </c>
      <c r="AO319" s="12">
        <v>1.2</v>
      </c>
      <c r="AP319" s="12"/>
      <c r="AQ319" s="12"/>
      <c r="AR319" s="12"/>
      <c r="AS319" t="s">
        <v>3007</v>
      </c>
      <c r="AT319" s="5" t="s">
        <v>3040</v>
      </c>
      <c r="AU319" t="s">
        <v>3040</v>
      </c>
      <c r="AV319" s="5" t="e">
        <f>VLOOKUP(C319,#REF!,4,0)</f>
        <v>#REF!</v>
      </c>
      <c r="AW319" s="5" t="e">
        <f>VLOOKUP(C319,#REF!,6,0)</f>
        <v>#REF!</v>
      </c>
      <c r="AY319" s="41" t="e">
        <f t="shared" si="277"/>
        <v>#REF!</v>
      </c>
      <c r="AZ319" s="41" t="e">
        <f t="shared" si="278"/>
        <v>#REF!</v>
      </c>
      <c r="BA319" s="41" t="str">
        <f t="shared" si="279"/>
        <v>sin registro</v>
      </c>
      <c r="BB319" s="42" t="e">
        <f t="shared" si="288"/>
        <v>#REF!</v>
      </c>
      <c r="BC319" s="42" t="e">
        <f t="shared" si="288"/>
        <v>#REF!</v>
      </c>
      <c r="BD319" s="43" t="str">
        <f t="shared" si="289"/>
        <v>NA</v>
      </c>
      <c r="BE319" s="5" t="e">
        <f t="shared" si="290"/>
        <v>#REF!</v>
      </c>
      <c r="BF319" s="42" t="e">
        <f t="shared" si="291"/>
        <v>#REF!</v>
      </c>
    </row>
    <row r="320" spans="1:58" x14ac:dyDescent="0.25">
      <c r="A320">
        <v>536</v>
      </c>
      <c r="B320" s="4">
        <v>42762</v>
      </c>
      <c r="C320" t="s">
        <v>132</v>
      </c>
      <c r="D320" s="5" t="e">
        <f>VLOOKUP(C320,#REF!,3,0)</f>
        <v>#REF!</v>
      </c>
      <c r="E320" s="5">
        <v>0.64170138888888884</v>
      </c>
      <c r="F320" s="36">
        <f t="shared" si="227"/>
        <v>15</v>
      </c>
      <c r="G320" s="5"/>
      <c r="H320" s="5"/>
      <c r="I320" s="5"/>
      <c r="J320" s="5">
        <v>0.64306712962962964</v>
      </c>
      <c r="K320" s="5"/>
      <c r="L320" s="5"/>
      <c r="M320" s="5"/>
      <c r="N320" s="5">
        <v>1.3888888888888889E-3</v>
      </c>
      <c r="O320" s="5">
        <f t="shared" si="275"/>
        <v>0.64031249999999995</v>
      </c>
      <c r="P320" s="5"/>
      <c r="Q320" s="5"/>
      <c r="R320" s="5"/>
      <c r="S320" s="5"/>
      <c r="T320" s="5"/>
      <c r="U320" s="5"/>
      <c r="V320" s="5"/>
      <c r="W320">
        <v>2</v>
      </c>
      <c r="AA320">
        <f t="shared" si="276"/>
        <v>1</v>
      </c>
      <c r="AB320" s="6">
        <v>42762.641701388886</v>
      </c>
      <c r="AC320" s="6" t="s">
        <v>2997</v>
      </c>
      <c r="AD320" s="6" t="s">
        <v>2997</v>
      </c>
      <c r="AE320" s="6" t="s">
        <v>2997</v>
      </c>
      <c r="AF320" s="6">
        <v>42762.643067129633</v>
      </c>
      <c r="AG320" s="6" t="s">
        <v>2997</v>
      </c>
      <c r="AH320" s="6" t="s">
        <v>2997</v>
      </c>
      <c r="AI320" s="6" t="s">
        <v>2997</v>
      </c>
      <c r="AJ320">
        <v>1</v>
      </c>
      <c r="AK320" s="5">
        <v>1.3657407407408062E-3</v>
      </c>
      <c r="AL320" s="5" t="s">
        <v>2997</v>
      </c>
      <c r="AM320" s="5" t="s">
        <v>2997</v>
      </c>
      <c r="AN320" s="5" t="s">
        <v>2997</v>
      </c>
      <c r="AO320" s="12">
        <v>1.9666666666666668</v>
      </c>
      <c r="AP320" s="12"/>
      <c r="AQ320" s="12"/>
      <c r="AR320" s="12"/>
      <c r="AS320" t="s">
        <v>3007</v>
      </c>
      <c r="AT320" s="5" t="e">
        <f>VLOOKUP(C320,#REF!,3,0)</f>
        <v>#REF!</v>
      </c>
      <c r="AU320" t="e">
        <f>VLOOKUP(C320,#REF!,6,0)</f>
        <v>#REF!</v>
      </c>
      <c r="AV320" s="5" t="e">
        <f>VLOOKUP(C320,#REF!,4,0)</f>
        <v>#REF!</v>
      </c>
      <c r="AW320" s="5" t="e">
        <f>VLOOKUP(C320,#REF!,6,0)</f>
        <v>#REF!</v>
      </c>
      <c r="AY320" s="41" t="e">
        <f t="shared" si="277"/>
        <v>#REF!</v>
      </c>
      <c r="AZ320" s="41" t="e">
        <f t="shared" si="278"/>
        <v>#REF!</v>
      </c>
      <c r="BA320" s="41" t="e">
        <f t="shared" si="279"/>
        <v>#REF!</v>
      </c>
      <c r="BB320" s="42" t="e">
        <f t="shared" si="288"/>
        <v>#REF!</v>
      </c>
      <c r="BC320" s="42" t="e">
        <f t="shared" si="288"/>
        <v>#REF!</v>
      </c>
      <c r="BD320" s="43" t="str">
        <f t="shared" si="289"/>
        <v>NA</v>
      </c>
      <c r="BE320" s="5" t="e">
        <f t="shared" si="290"/>
        <v>#REF!</v>
      </c>
      <c r="BF320" s="42" t="e">
        <f t="shared" si="291"/>
        <v>#REF!</v>
      </c>
    </row>
    <row r="321" spans="1:58" hidden="1" x14ac:dyDescent="0.25">
      <c r="A321">
        <v>537</v>
      </c>
      <c r="B321" s="4">
        <v>42762</v>
      </c>
      <c r="C321" t="s">
        <v>711</v>
      </c>
      <c r="D321" s="5" t="e">
        <f>VLOOKUP(C321,#REF!,3,0)</f>
        <v>#REF!</v>
      </c>
      <c r="E321" s="5">
        <v>0.64348379629629626</v>
      </c>
      <c r="F321" s="36">
        <f t="shared" si="227"/>
        <v>15</v>
      </c>
      <c r="G321" s="5"/>
      <c r="H321" s="5"/>
      <c r="I321" s="5"/>
      <c r="J321" s="5">
        <v>0.6448032407407408</v>
      </c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>
        <v>5</v>
      </c>
      <c r="AB321" s="6">
        <v>42762.643483796295</v>
      </c>
      <c r="AC321" s="6" t="s">
        <v>2997</v>
      </c>
      <c r="AD321" s="6" t="s">
        <v>2997</v>
      </c>
      <c r="AE321" s="6" t="s">
        <v>2997</v>
      </c>
      <c r="AF321" s="6">
        <v>42762.644803240742</v>
      </c>
      <c r="AG321" s="6" t="s">
        <v>2997</v>
      </c>
      <c r="AH321" s="6" t="s">
        <v>2997</v>
      </c>
      <c r="AI321" s="6" t="s">
        <v>2997</v>
      </c>
      <c r="AJ321">
        <v>1</v>
      </c>
      <c r="AK321" s="5">
        <v>1.3194444444445397E-3</v>
      </c>
      <c r="AL321" s="5" t="s">
        <v>2997</v>
      </c>
      <c r="AM321" s="5" t="s">
        <v>2997</v>
      </c>
      <c r="AN321" s="5" t="s">
        <v>2997</v>
      </c>
      <c r="AO321" s="12">
        <v>1.9</v>
      </c>
      <c r="AP321" s="12"/>
      <c r="AQ321" s="12"/>
      <c r="AR321" s="12"/>
      <c r="AS321" t="s">
        <v>3007</v>
      </c>
      <c r="AV321" s="5" t="e">
        <f>VLOOKUP(C321,#REF!,4,0)</f>
        <v>#REF!</v>
      </c>
      <c r="AW321" s="5" t="e">
        <f>VLOOKUP(C321,#REF!,6,0)</f>
        <v>#REF!</v>
      </c>
      <c r="AX321" s="15">
        <v>42763.373333333337</v>
      </c>
    </row>
    <row r="322" spans="1:58" x14ac:dyDescent="0.25">
      <c r="A322">
        <v>538</v>
      </c>
      <c r="B322" s="4">
        <v>42762</v>
      </c>
      <c r="C322" t="s">
        <v>562</v>
      </c>
      <c r="D322" s="5" t="e">
        <f>VLOOKUP(C322,#REF!,3,0)</f>
        <v>#REF!</v>
      </c>
      <c r="E322" s="5">
        <v>0.64364583333333336</v>
      </c>
      <c r="F322" s="36">
        <f t="shared" ref="F322:F385" si="292">HOUR(E322)</f>
        <v>15</v>
      </c>
      <c r="G322" s="5"/>
      <c r="H322" s="5"/>
      <c r="I322" s="5"/>
      <c r="J322" s="5">
        <v>0.64505787037037032</v>
      </c>
      <c r="K322" s="5"/>
      <c r="L322" s="5"/>
      <c r="M322" s="5"/>
      <c r="N322" s="5">
        <v>1.3888888888888889E-3</v>
      </c>
      <c r="O322" s="5">
        <f t="shared" ref="O322:O328" si="293">E322-N322</f>
        <v>0.64225694444444448</v>
      </c>
      <c r="P322" s="5"/>
      <c r="Q322" s="5"/>
      <c r="R322" s="5"/>
      <c r="S322" s="5"/>
      <c r="T322" s="5"/>
      <c r="U322" s="5"/>
      <c r="V322" s="5"/>
      <c r="W322">
        <v>4</v>
      </c>
      <c r="AA322">
        <f t="shared" ref="AA322:AA328" si="294">COUNT(J322:M322)</f>
        <v>1</v>
      </c>
      <c r="AB322" s="6">
        <v>42762.643645833334</v>
      </c>
      <c r="AC322" s="6" t="s">
        <v>2997</v>
      </c>
      <c r="AD322" s="6" t="s">
        <v>2997</v>
      </c>
      <c r="AE322" s="6" t="s">
        <v>2997</v>
      </c>
      <c r="AF322" s="6">
        <v>42762.645057870373</v>
      </c>
      <c r="AG322" s="6" t="s">
        <v>2997</v>
      </c>
      <c r="AH322" s="6" t="s">
        <v>2997</v>
      </c>
      <c r="AI322" s="6" t="s">
        <v>2997</v>
      </c>
      <c r="AJ322">
        <v>1</v>
      </c>
      <c r="AK322" s="5">
        <v>1.4120370370369617E-3</v>
      </c>
      <c r="AL322" s="5" t="s">
        <v>2997</v>
      </c>
      <c r="AM322" s="5" t="s">
        <v>2997</v>
      </c>
      <c r="AN322" s="5" t="s">
        <v>2997</v>
      </c>
      <c r="AO322" s="12">
        <v>2.0333333333333332</v>
      </c>
      <c r="AP322" s="12"/>
      <c r="AQ322" s="12"/>
      <c r="AR322" s="12"/>
      <c r="AS322" t="s">
        <v>3007</v>
      </c>
      <c r="AT322" s="5" t="e">
        <f>VLOOKUP(C322,#REF!,3,0)</f>
        <v>#REF!</v>
      </c>
      <c r="AU322" t="e">
        <f>VLOOKUP(C322,#REF!,6,0)</f>
        <v>#REF!</v>
      </c>
      <c r="AV322" s="5" t="e">
        <f>VLOOKUP(C322,#REF!,4,0)</f>
        <v>#REF!</v>
      </c>
      <c r="AW322" s="5" t="e">
        <f>VLOOKUP(C322,#REF!,6,0)</f>
        <v>#REF!</v>
      </c>
      <c r="AY322" s="41" t="e">
        <f t="shared" ref="AY322:AY328" si="295">AW322-D322</f>
        <v>#REF!</v>
      </c>
      <c r="AZ322" s="41" t="e">
        <f t="shared" ref="AZ322:AZ328" si="296">AW322-IF(AA322=1,E322,IF(AA322=2,G322,IF(AA322=3,H322,IF(AA322=4,I322))))</f>
        <v>#REF!</v>
      </c>
      <c r="BA322" s="41" t="e">
        <f t="shared" ref="BA322:BA328" si="297">+IF(AU322=1,AV322-AT322,IF(AU322=0,"Salida sin llamada","sin registro"))</f>
        <v>#REF!</v>
      </c>
      <c r="BB322" s="42" t="e">
        <f t="shared" ref="BB322:BC328" si="298">HOUR(AY322)*60+MINUTE(AY322)+SECOND(AY322)/60</f>
        <v>#REF!</v>
      </c>
      <c r="BC322" s="42" t="e">
        <f t="shared" si="298"/>
        <v>#REF!</v>
      </c>
      <c r="BD322" s="43" t="str">
        <f t="shared" ref="BD322:BD328" si="299">IFERROR(HOUR(BA322)*60+MINUTE(BA322)+SECOND(BA322)/60,"NA")</f>
        <v>NA</v>
      </c>
      <c r="BE322" s="5" t="e">
        <f t="shared" ref="BE322:BE328" si="300">E322-D322</f>
        <v>#REF!</v>
      </c>
      <c r="BF322" s="42" t="e">
        <f t="shared" ref="BF322:BF328" si="301">HOUR(BE322)*60+MINUTE(BE322)+SECOND(BE322)/60</f>
        <v>#REF!</v>
      </c>
    </row>
    <row r="323" spans="1:58" x14ac:dyDescent="0.25">
      <c r="A323">
        <v>539</v>
      </c>
      <c r="B323" s="4">
        <v>42762</v>
      </c>
      <c r="C323" t="s">
        <v>133</v>
      </c>
      <c r="D323" s="5" t="e">
        <f>VLOOKUP(C323,#REF!,3,0)</f>
        <v>#REF!</v>
      </c>
      <c r="E323" s="5">
        <v>0.64511574074074074</v>
      </c>
      <c r="F323" s="36">
        <f t="shared" si="292"/>
        <v>15</v>
      </c>
      <c r="G323" s="5"/>
      <c r="H323" s="5"/>
      <c r="I323" s="5"/>
      <c r="J323" s="5">
        <v>0.6462268518518518</v>
      </c>
      <c r="K323" s="5"/>
      <c r="L323" s="5"/>
      <c r="M323" s="5"/>
      <c r="N323" s="5">
        <v>1.3888888888888889E-3</v>
      </c>
      <c r="O323" s="5">
        <f t="shared" si="293"/>
        <v>0.64372685185185186</v>
      </c>
      <c r="P323" s="5"/>
      <c r="Q323" s="5"/>
      <c r="R323" s="5"/>
      <c r="S323" s="5"/>
      <c r="T323" s="5"/>
      <c r="U323" s="5"/>
      <c r="V323" s="5"/>
      <c r="W323">
        <v>2</v>
      </c>
      <c r="AA323">
        <f t="shared" si="294"/>
        <v>1</v>
      </c>
      <c r="AB323" s="6">
        <v>42762.645115740743</v>
      </c>
      <c r="AC323" s="6" t="s">
        <v>2997</v>
      </c>
      <c r="AD323" s="6" t="s">
        <v>2997</v>
      </c>
      <c r="AE323" s="6" t="s">
        <v>2997</v>
      </c>
      <c r="AF323" s="6">
        <v>42762.646226851852</v>
      </c>
      <c r="AG323" s="6" t="s">
        <v>2997</v>
      </c>
      <c r="AH323" s="6" t="s">
        <v>2997</v>
      </c>
      <c r="AI323" s="6" t="s">
        <v>2997</v>
      </c>
      <c r="AJ323">
        <v>1</v>
      </c>
      <c r="AK323" s="5">
        <v>1.1111111111110628E-3</v>
      </c>
      <c r="AL323" s="5" t="s">
        <v>2997</v>
      </c>
      <c r="AM323" s="5" t="s">
        <v>2997</v>
      </c>
      <c r="AN323" s="5" t="s">
        <v>2997</v>
      </c>
      <c r="AO323" s="12">
        <v>1.6</v>
      </c>
      <c r="AP323" s="12"/>
      <c r="AQ323" s="12"/>
      <c r="AR323" s="12"/>
      <c r="AS323" t="s">
        <v>3007</v>
      </c>
      <c r="AT323" s="5" t="e">
        <f>VLOOKUP(C323,#REF!,3,0)</f>
        <v>#REF!</v>
      </c>
      <c r="AU323" t="e">
        <f>VLOOKUP(C323,#REF!,6,0)</f>
        <v>#REF!</v>
      </c>
      <c r="AV323" s="5" t="e">
        <f>VLOOKUP(C323,#REF!,4,0)</f>
        <v>#REF!</v>
      </c>
      <c r="AW323" s="5" t="e">
        <f>VLOOKUP(C323,#REF!,6,0)</f>
        <v>#REF!</v>
      </c>
      <c r="AY323" s="41" t="e">
        <f t="shared" si="295"/>
        <v>#REF!</v>
      </c>
      <c r="AZ323" s="41" t="e">
        <f t="shared" si="296"/>
        <v>#REF!</v>
      </c>
      <c r="BA323" s="41" t="e">
        <f t="shared" si="297"/>
        <v>#REF!</v>
      </c>
      <c r="BB323" s="42" t="e">
        <f t="shared" si="298"/>
        <v>#REF!</v>
      </c>
      <c r="BC323" s="42" t="e">
        <f t="shared" si="298"/>
        <v>#REF!</v>
      </c>
      <c r="BD323" s="43" t="str">
        <f t="shared" si="299"/>
        <v>NA</v>
      </c>
      <c r="BE323" s="5" t="e">
        <f t="shared" si="300"/>
        <v>#REF!</v>
      </c>
      <c r="BF323" s="42" t="e">
        <f t="shared" si="301"/>
        <v>#REF!</v>
      </c>
    </row>
    <row r="324" spans="1:58" x14ac:dyDescent="0.25">
      <c r="A324">
        <v>540</v>
      </c>
      <c r="B324" s="4">
        <v>42762</v>
      </c>
      <c r="C324" t="s">
        <v>200</v>
      </c>
      <c r="D324" s="5" t="e">
        <f>VLOOKUP(C324,#REF!,3,0)</f>
        <v>#REF!</v>
      </c>
      <c r="E324" s="5">
        <v>0.64703703703703697</v>
      </c>
      <c r="F324" s="36">
        <f t="shared" si="292"/>
        <v>15</v>
      </c>
      <c r="G324" s="5"/>
      <c r="H324" s="5"/>
      <c r="I324" s="5"/>
      <c r="J324" s="5">
        <v>0.64738425925925924</v>
      </c>
      <c r="K324" s="5"/>
      <c r="L324" s="5"/>
      <c r="M324" s="5"/>
      <c r="N324" s="5">
        <v>1.3888888888888889E-3</v>
      </c>
      <c r="O324" s="5">
        <f t="shared" si="293"/>
        <v>0.64564814814814808</v>
      </c>
      <c r="P324" s="5"/>
      <c r="Q324" s="5"/>
      <c r="R324" s="5"/>
      <c r="S324" s="5"/>
      <c r="T324" s="5"/>
      <c r="U324" s="5"/>
      <c r="V324" s="5"/>
      <c r="W324">
        <v>4</v>
      </c>
      <c r="AA324">
        <f t="shared" si="294"/>
        <v>1</v>
      </c>
      <c r="AB324" s="6">
        <v>42762.647037037037</v>
      </c>
      <c r="AC324" s="6" t="s">
        <v>2997</v>
      </c>
      <c r="AD324" s="6" t="s">
        <v>2997</v>
      </c>
      <c r="AE324" s="6" t="s">
        <v>2997</v>
      </c>
      <c r="AF324" s="6">
        <v>42762.64738425926</v>
      </c>
      <c r="AG324" s="6" t="s">
        <v>2997</v>
      </c>
      <c r="AH324" s="6" t="s">
        <v>2997</v>
      </c>
      <c r="AI324" s="6" t="s">
        <v>2997</v>
      </c>
      <c r="AJ324">
        <v>1</v>
      </c>
      <c r="AK324" s="5">
        <v>3.472222222222765E-4</v>
      </c>
      <c r="AL324" s="5" t="s">
        <v>2997</v>
      </c>
      <c r="AM324" s="5" t="s">
        <v>2997</v>
      </c>
      <c r="AN324" s="5" t="s">
        <v>2997</v>
      </c>
      <c r="AO324" s="12">
        <v>0.5</v>
      </c>
      <c r="AP324" s="12"/>
      <c r="AQ324" s="12"/>
      <c r="AR324" s="12"/>
      <c r="AS324" t="s">
        <v>3007</v>
      </c>
      <c r="AT324" s="5" t="s">
        <v>3040</v>
      </c>
      <c r="AU324" t="s">
        <v>3040</v>
      </c>
      <c r="AV324" s="5" t="e">
        <f>VLOOKUP(C324,#REF!,4,0)</f>
        <v>#REF!</v>
      </c>
      <c r="AW324" s="5" t="e">
        <f>VLOOKUP(C324,#REF!,6,0)</f>
        <v>#REF!</v>
      </c>
      <c r="AY324" s="41" t="e">
        <f t="shared" si="295"/>
        <v>#REF!</v>
      </c>
      <c r="AZ324" s="41" t="e">
        <f t="shared" si="296"/>
        <v>#REF!</v>
      </c>
      <c r="BA324" s="41" t="str">
        <f t="shared" si="297"/>
        <v>sin registro</v>
      </c>
      <c r="BB324" s="42" t="e">
        <f t="shared" si="298"/>
        <v>#REF!</v>
      </c>
      <c r="BC324" s="42" t="e">
        <f t="shared" si="298"/>
        <v>#REF!</v>
      </c>
      <c r="BD324" s="43" t="str">
        <f t="shared" si="299"/>
        <v>NA</v>
      </c>
      <c r="BE324" s="5" t="e">
        <f t="shared" si="300"/>
        <v>#REF!</v>
      </c>
      <c r="BF324" s="42" t="e">
        <f t="shared" si="301"/>
        <v>#REF!</v>
      </c>
    </row>
    <row r="325" spans="1:58" x14ac:dyDescent="0.25">
      <c r="A325">
        <v>543</v>
      </c>
      <c r="B325" s="4">
        <v>42762</v>
      </c>
      <c r="C325" t="s">
        <v>384</v>
      </c>
      <c r="D325" s="5" t="e">
        <f>VLOOKUP(C325,#REF!,3,0)</f>
        <v>#REF!</v>
      </c>
      <c r="E325" s="5">
        <v>0.64840277777777777</v>
      </c>
      <c r="F325" s="36">
        <f t="shared" si="292"/>
        <v>15</v>
      </c>
      <c r="G325" s="5">
        <v>0.70858796296296289</v>
      </c>
      <c r="H325" s="5"/>
      <c r="I325" s="5"/>
      <c r="J325" s="5">
        <v>0.6497222222222222</v>
      </c>
      <c r="K325" s="5">
        <v>0.70986111111111105</v>
      </c>
      <c r="L325" s="5"/>
      <c r="M325" s="5"/>
      <c r="N325" s="5">
        <v>1.3888888888888889E-3</v>
      </c>
      <c r="O325" s="5">
        <f t="shared" si="293"/>
        <v>0.64701388888888889</v>
      </c>
      <c r="P325" s="5"/>
      <c r="Q325" s="5"/>
      <c r="R325" s="5"/>
      <c r="S325" s="5"/>
      <c r="T325" s="5"/>
      <c r="U325" s="5"/>
      <c r="V325" s="5"/>
      <c r="W325">
        <v>4</v>
      </c>
      <c r="X325">
        <v>3</v>
      </c>
      <c r="AA325">
        <f t="shared" si="294"/>
        <v>2</v>
      </c>
      <c r="AB325" s="6">
        <v>42762.648402777777</v>
      </c>
      <c r="AC325" s="6">
        <v>42762.708587962959</v>
      </c>
      <c r="AD325" s="6" t="s">
        <v>2997</v>
      </c>
      <c r="AE325" s="6" t="s">
        <v>2997</v>
      </c>
      <c r="AF325" s="6">
        <v>42762.649722222224</v>
      </c>
      <c r="AG325" s="6">
        <v>42762.709861111114</v>
      </c>
      <c r="AH325" s="6" t="s">
        <v>2997</v>
      </c>
      <c r="AI325" s="6" t="s">
        <v>2997</v>
      </c>
      <c r="AJ325">
        <v>2</v>
      </c>
      <c r="AK325" s="5">
        <v>1.3194444444444287E-3</v>
      </c>
      <c r="AL325" s="5">
        <v>1.2731481481481621E-3</v>
      </c>
      <c r="AM325" s="5" t="s">
        <v>2997</v>
      </c>
      <c r="AN325" s="5" t="s">
        <v>2997</v>
      </c>
      <c r="AO325" s="12">
        <v>1.9</v>
      </c>
      <c r="AP325" s="12">
        <v>1.8333333333333335</v>
      </c>
      <c r="AQ325" s="12"/>
      <c r="AR325" s="12"/>
      <c r="AS325" t="s">
        <v>3007</v>
      </c>
      <c r="AT325" s="5" t="s">
        <v>3040</v>
      </c>
      <c r="AU325" t="s">
        <v>3040</v>
      </c>
      <c r="AV325" s="38">
        <v>0.92986111111111114</v>
      </c>
      <c r="AW325" s="38">
        <v>0.92986111111111114</v>
      </c>
      <c r="AY325" s="41" t="e">
        <f t="shared" si="295"/>
        <v>#REF!</v>
      </c>
      <c r="AZ325" s="41">
        <f t="shared" si="296"/>
        <v>0.22127314814814825</v>
      </c>
      <c r="BA325" s="41" t="str">
        <f t="shared" si="297"/>
        <v>sin registro</v>
      </c>
      <c r="BB325" s="42" t="e">
        <f t="shared" si="298"/>
        <v>#REF!</v>
      </c>
      <c r="BC325" s="42">
        <f t="shared" si="298"/>
        <v>318.63333333333333</v>
      </c>
      <c r="BD325" s="43" t="str">
        <f t="shared" si="299"/>
        <v>NA</v>
      </c>
      <c r="BE325" s="5" t="e">
        <f t="shared" si="300"/>
        <v>#REF!</v>
      </c>
      <c r="BF325" s="42" t="e">
        <f t="shared" si="301"/>
        <v>#REF!</v>
      </c>
    </row>
    <row r="326" spans="1:58" x14ac:dyDescent="0.25">
      <c r="A326">
        <v>544</v>
      </c>
      <c r="B326" s="4">
        <v>42762</v>
      </c>
      <c r="C326" t="s">
        <v>6</v>
      </c>
      <c r="D326" s="5">
        <v>0.57361111111111118</v>
      </c>
      <c r="E326" s="5">
        <v>0.64888888888888896</v>
      </c>
      <c r="F326" s="36">
        <f t="shared" si="292"/>
        <v>15</v>
      </c>
      <c r="G326" s="5"/>
      <c r="H326" s="5"/>
      <c r="I326" s="5"/>
      <c r="J326" s="5">
        <v>0.6505671296296297</v>
      </c>
      <c r="K326" s="5"/>
      <c r="L326" s="5"/>
      <c r="M326" s="5"/>
      <c r="N326" s="5">
        <v>1.3888888888888889E-3</v>
      </c>
      <c r="O326" s="5">
        <f t="shared" si="293"/>
        <v>0.64750000000000008</v>
      </c>
      <c r="P326" s="5"/>
      <c r="Q326" s="5"/>
      <c r="R326" s="5"/>
      <c r="S326" s="5"/>
      <c r="T326" s="5"/>
      <c r="U326" s="5"/>
      <c r="V326" s="5"/>
      <c r="W326">
        <v>3</v>
      </c>
      <c r="AA326">
        <f t="shared" si="294"/>
        <v>1</v>
      </c>
      <c r="AB326" s="6">
        <v>42762.648888888885</v>
      </c>
      <c r="AC326" s="6" t="s">
        <v>2997</v>
      </c>
      <c r="AD326" s="6" t="s">
        <v>2997</v>
      </c>
      <c r="AE326" s="6" t="s">
        <v>2997</v>
      </c>
      <c r="AF326" s="6">
        <v>42762.650567129633</v>
      </c>
      <c r="AG326" s="6" t="s">
        <v>2997</v>
      </c>
      <c r="AH326" s="6" t="s">
        <v>2997</v>
      </c>
      <c r="AI326" s="6" t="s">
        <v>2997</v>
      </c>
      <c r="AJ326">
        <v>1</v>
      </c>
      <c r="AK326" s="5">
        <v>1.678240740740744E-3</v>
      </c>
      <c r="AL326" s="5" t="s">
        <v>2997</v>
      </c>
      <c r="AM326" s="5" t="s">
        <v>2997</v>
      </c>
      <c r="AN326" s="5" t="s">
        <v>2997</v>
      </c>
      <c r="AO326" s="12">
        <v>2.4166666666666665</v>
      </c>
      <c r="AP326" s="12"/>
      <c r="AQ326" s="12"/>
      <c r="AR326" s="12"/>
      <c r="AS326" t="s">
        <v>3007</v>
      </c>
      <c r="AT326" s="5" t="e">
        <f>VLOOKUP(C326,#REF!,3,0)</f>
        <v>#REF!</v>
      </c>
      <c r="AU326" t="e">
        <f>VLOOKUP(C326,#REF!,6,0)</f>
        <v>#REF!</v>
      </c>
      <c r="AV326" s="38">
        <v>0.72430555555555554</v>
      </c>
      <c r="AW326" s="38">
        <v>0.72430555555555554</v>
      </c>
      <c r="AY326" s="41">
        <f t="shared" si="295"/>
        <v>0.15069444444444435</v>
      </c>
      <c r="AZ326" s="41">
        <f t="shared" si="296"/>
        <v>7.5416666666666576E-2</v>
      </c>
      <c r="BA326" s="41" t="e">
        <f t="shared" si="297"/>
        <v>#REF!</v>
      </c>
      <c r="BB326" s="42">
        <f t="shared" si="298"/>
        <v>217</v>
      </c>
      <c r="BC326" s="42">
        <f t="shared" si="298"/>
        <v>108.6</v>
      </c>
      <c r="BD326" s="43" t="str">
        <f t="shared" si="299"/>
        <v>NA</v>
      </c>
      <c r="BE326" s="5">
        <f t="shared" si="300"/>
        <v>7.5277777777777777E-2</v>
      </c>
      <c r="BF326" s="42">
        <f t="shared" si="301"/>
        <v>108.4</v>
      </c>
    </row>
    <row r="327" spans="1:58" x14ac:dyDescent="0.25">
      <c r="A327">
        <v>545</v>
      </c>
      <c r="B327" s="4">
        <v>42762</v>
      </c>
      <c r="C327" t="s">
        <v>135</v>
      </c>
      <c r="D327" s="5" t="e">
        <f>VLOOKUP(C327,#REF!,3,0)</f>
        <v>#REF!</v>
      </c>
      <c r="E327" s="5">
        <v>0.65009259259259256</v>
      </c>
      <c r="F327" s="36">
        <f t="shared" si="292"/>
        <v>15</v>
      </c>
      <c r="G327" s="5"/>
      <c r="H327" s="5"/>
      <c r="I327" s="5"/>
      <c r="J327" s="5">
        <v>0.65130787037037041</v>
      </c>
      <c r="K327" s="5"/>
      <c r="L327" s="5"/>
      <c r="M327" s="5"/>
      <c r="N327" s="5">
        <v>1.3888888888888889E-3</v>
      </c>
      <c r="O327" s="5">
        <f t="shared" si="293"/>
        <v>0.64870370370370367</v>
      </c>
      <c r="P327" s="5"/>
      <c r="Q327" s="5"/>
      <c r="R327" s="5"/>
      <c r="S327" s="5"/>
      <c r="T327" s="5"/>
      <c r="U327" s="5"/>
      <c r="V327" s="5"/>
      <c r="W327">
        <v>2</v>
      </c>
      <c r="AA327">
        <f t="shared" si="294"/>
        <v>1</v>
      </c>
      <c r="AB327" s="6">
        <v>42762.650092592594</v>
      </c>
      <c r="AC327" s="6" t="s">
        <v>2997</v>
      </c>
      <c r="AD327" s="6" t="s">
        <v>2997</v>
      </c>
      <c r="AE327" s="6" t="s">
        <v>2997</v>
      </c>
      <c r="AF327" s="6">
        <v>42762.651307870372</v>
      </c>
      <c r="AG327" s="6" t="s">
        <v>2997</v>
      </c>
      <c r="AH327" s="6" t="s">
        <v>2997</v>
      </c>
      <c r="AI327" s="6" t="s">
        <v>2997</v>
      </c>
      <c r="AJ327">
        <v>1</v>
      </c>
      <c r="AK327" s="5">
        <v>1.2152777777778567E-3</v>
      </c>
      <c r="AL327" s="5" t="s">
        <v>2997</v>
      </c>
      <c r="AM327" s="5" t="s">
        <v>2997</v>
      </c>
      <c r="AN327" s="5" t="s">
        <v>2997</v>
      </c>
      <c r="AO327" s="12">
        <v>1.75</v>
      </c>
      <c r="AP327" s="12"/>
      <c r="AQ327" s="12"/>
      <c r="AR327" s="12"/>
      <c r="AS327" t="s">
        <v>3007</v>
      </c>
      <c r="AT327" s="5" t="e">
        <f>VLOOKUP(C327,#REF!,3,0)</f>
        <v>#REF!</v>
      </c>
      <c r="AU327" t="e">
        <f>VLOOKUP(C327,#REF!,6,0)</f>
        <v>#REF!</v>
      </c>
      <c r="AV327" s="5" t="e">
        <f>VLOOKUP(C327,#REF!,4,0)</f>
        <v>#REF!</v>
      </c>
      <c r="AW327" s="5" t="e">
        <f>VLOOKUP(C327,#REF!,6,0)</f>
        <v>#REF!</v>
      </c>
      <c r="AY327" s="41" t="e">
        <f t="shared" si="295"/>
        <v>#REF!</v>
      </c>
      <c r="AZ327" s="41" t="e">
        <f t="shared" si="296"/>
        <v>#REF!</v>
      </c>
      <c r="BA327" s="41" t="e">
        <f t="shared" si="297"/>
        <v>#REF!</v>
      </c>
      <c r="BB327" s="42" t="e">
        <f t="shared" si="298"/>
        <v>#REF!</v>
      </c>
      <c r="BC327" s="42" t="e">
        <f t="shared" si="298"/>
        <v>#REF!</v>
      </c>
      <c r="BD327" s="43" t="str">
        <f t="shared" si="299"/>
        <v>NA</v>
      </c>
      <c r="BE327" s="5" t="e">
        <f t="shared" si="300"/>
        <v>#REF!</v>
      </c>
      <c r="BF327" s="42" t="e">
        <f t="shared" si="301"/>
        <v>#REF!</v>
      </c>
    </row>
    <row r="328" spans="1:58" x14ac:dyDescent="0.25">
      <c r="A328">
        <v>546</v>
      </c>
      <c r="B328" s="4">
        <v>42762</v>
      </c>
      <c r="C328" t="s">
        <v>563</v>
      </c>
      <c r="D328" s="5" t="e">
        <f>VLOOKUP(C328,#REF!,3,0)</f>
        <v>#REF!</v>
      </c>
      <c r="E328" s="5">
        <v>0.65021990740740743</v>
      </c>
      <c r="F328" s="36">
        <f t="shared" si="292"/>
        <v>15</v>
      </c>
      <c r="G328" s="5"/>
      <c r="H328" s="5"/>
      <c r="I328" s="5"/>
      <c r="J328" s="5">
        <v>0.65167824074074077</v>
      </c>
      <c r="K328" s="5"/>
      <c r="L328" s="5"/>
      <c r="M328" s="5"/>
      <c r="N328" s="5">
        <v>1.3888888888888889E-3</v>
      </c>
      <c r="O328" s="5">
        <f t="shared" si="293"/>
        <v>0.64883101851851854</v>
      </c>
      <c r="P328" s="5"/>
      <c r="Q328" s="5"/>
      <c r="R328" s="5"/>
      <c r="S328" s="5"/>
      <c r="T328" s="5"/>
      <c r="U328" s="5"/>
      <c r="V328" s="5"/>
      <c r="W328">
        <v>4</v>
      </c>
      <c r="AA328">
        <f t="shared" si="294"/>
        <v>1</v>
      </c>
      <c r="AB328" s="6">
        <v>42762.650219907409</v>
      </c>
      <c r="AC328" s="6" t="s">
        <v>2997</v>
      </c>
      <c r="AD328" s="6" t="s">
        <v>2997</v>
      </c>
      <c r="AE328" s="6" t="s">
        <v>2997</v>
      </c>
      <c r="AF328" s="6">
        <v>42762.651678240742</v>
      </c>
      <c r="AG328" s="6" t="s">
        <v>2997</v>
      </c>
      <c r="AH328" s="6" t="s">
        <v>2997</v>
      </c>
      <c r="AI328" s="6" t="s">
        <v>2997</v>
      </c>
      <c r="AJ328">
        <v>1</v>
      </c>
      <c r="AK328" s="5">
        <v>1.4583333333333393E-3</v>
      </c>
      <c r="AL328" s="5" t="s">
        <v>2997</v>
      </c>
      <c r="AM328" s="5" t="s">
        <v>2997</v>
      </c>
      <c r="AN328" s="5" t="s">
        <v>2997</v>
      </c>
      <c r="AO328" s="12">
        <v>2.1</v>
      </c>
      <c r="AP328" s="12"/>
      <c r="AQ328" s="12"/>
      <c r="AR328" s="12"/>
      <c r="AS328" t="s">
        <v>3007</v>
      </c>
      <c r="AT328" s="5" t="e">
        <f>VLOOKUP(C328,#REF!,3,0)</f>
        <v>#REF!</v>
      </c>
      <c r="AU328" t="e">
        <f>VLOOKUP(C328,#REF!,6,0)</f>
        <v>#REF!</v>
      </c>
      <c r="AV328" s="5" t="e">
        <f>VLOOKUP(C328,#REF!,4,0)</f>
        <v>#REF!</v>
      </c>
      <c r="AW328" s="5" t="e">
        <f>VLOOKUP(C328,#REF!,6,0)</f>
        <v>#REF!</v>
      </c>
      <c r="AY328" s="41" t="e">
        <f t="shared" si="295"/>
        <v>#REF!</v>
      </c>
      <c r="AZ328" s="41" t="e">
        <f t="shared" si="296"/>
        <v>#REF!</v>
      </c>
      <c r="BA328" s="41" t="e">
        <f t="shared" si="297"/>
        <v>#REF!</v>
      </c>
      <c r="BB328" s="42" t="e">
        <f t="shared" si="298"/>
        <v>#REF!</v>
      </c>
      <c r="BC328" s="42" t="e">
        <f t="shared" si="298"/>
        <v>#REF!</v>
      </c>
      <c r="BD328" s="43" t="str">
        <f t="shared" si="299"/>
        <v>NA</v>
      </c>
      <c r="BE328" s="5" t="e">
        <f t="shared" si="300"/>
        <v>#REF!</v>
      </c>
      <c r="BF328" s="42" t="e">
        <f t="shared" si="301"/>
        <v>#REF!</v>
      </c>
    </row>
    <row r="329" spans="1:58" hidden="1" x14ac:dyDescent="0.25">
      <c r="A329">
        <v>547</v>
      </c>
      <c r="B329" s="4">
        <v>42762</v>
      </c>
      <c r="C329" t="s">
        <v>136</v>
      </c>
      <c r="D329" s="5">
        <v>0.65138888888888891</v>
      </c>
      <c r="E329" s="5">
        <v>0.65197916666666667</v>
      </c>
      <c r="F329" s="36">
        <f t="shared" si="292"/>
        <v>15</v>
      </c>
      <c r="G329" s="5"/>
      <c r="H329" s="5"/>
      <c r="I329" s="5"/>
      <c r="J329" s="5">
        <v>0.65203703703703708</v>
      </c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>
        <v>2</v>
      </c>
      <c r="AB329" s="6">
        <v>42762.651979166665</v>
      </c>
      <c r="AC329" s="6" t="s">
        <v>2997</v>
      </c>
      <c r="AD329" s="6" t="s">
        <v>2997</v>
      </c>
      <c r="AE329" s="6" t="s">
        <v>2997</v>
      </c>
      <c r="AF329" s="6">
        <v>42762.652037037034</v>
      </c>
      <c r="AG329" s="6" t="s">
        <v>2997</v>
      </c>
      <c r="AH329" s="6" t="s">
        <v>2997</v>
      </c>
      <c r="AI329" s="6" t="s">
        <v>2997</v>
      </c>
      <c r="AJ329">
        <v>1</v>
      </c>
      <c r="AK329" s="5">
        <v>5.7870370370416424E-5</v>
      </c>
      <c r="AL329" s="5" t="s">
        <v>2997</v>
      </c>
      <c r="AM329" s="5" t="s">
        <v>2997</v>
      </c>
      <c r="AN329" s="5" t="s">
        <v>2997</v>
      </c>
      <c r="AO329" s="12">
        <v>8.3333333333333329E-2</v>
      </c>
      <c r="AP329" s="12"/>
      <c r="AQ329" s="12"/>
      <c r="AR329" s="12"/>
      <c r="AS329" t="s">
        <v>3007</v>
      </c>
      <c r="AV329" s="5" t="e">
        <f>VLOOKUP(C329,#REF!,4,0)</f>
        <v>#REF!</v>
      </c>
      <c r="AW329" s="5" t="e">
        <f>VLOOKUP(C329,#REF!,6,0)</f>
        <v>#REF!</v>
      </c>
      <c r="AX329" t="s">
        <v>3038</v>
      </c>
    </row>
    <row r="330" spans="1:58" x14ac:dyDescent="0.25">
      <c r="A330">
        <v>548</v>
      </c>
      <c r="B330" s="4">
        <v>42762</v>
      </c>
      <c r="C330" t="s">
        <v>356</v>
      </c>
      <c r="D330" s="5" t="e">
        <f>VLOOKUP(C330,#REF!,3,0)</f>
        <v>#REF!</v>
      </c>
      <c r="E330" s="5">
        <v>0.6522337962962963</v>
      </c>
      <c r="F330" s="36">
        <f t="shared" si="292"/>
        <v>15</v>
      </c>
      <c r="G330" s="5"/>
      <c r="H330" s="5"/>
      <c r="I330" s="5"/>
      <c r="J330" s="5">
        <v>0.6532175925925926</v>
      </c>
      <c r="K330" s="5"/>
      <c r="L330" s="5"/>
      <c r="M330" s="5"/>
      <c r="N330" s="5">
        <v>1.3888888888888889E-3</v>
      </c>
      <c r="O330" s="5">
        <f t="shared" ref="O330:O332" si="302">E330-N330</f>
        <v>0.65084490740740741</v>
      </c>
      <c r="P330" s="5"/>
      <c r="Q330" s="5"/>
      <c r="R330" s="5"/>
      <c r="S330" s="5"/>
      <c r="T330" s="5"/>
      <c r="U330" s="5"/>
      <c r="V330" s="5"/>
      <c r="W330">
        <v>3</v>
      </c>
      <c r="AA330">
        <f t="shared" ref="AA330:AA332" si="303">COUNT(J330:M330)</f>
        <v>1</v>
      </c>
      <c r="AB330" s="6">
        <v>42762.652233796296</v>
      </c>
      <c r="AC330" s="6" t="s">
        <v>2997</v>
      </c>
      <c r="AD330" s="6" t="s">
        <v>2997</v>
      </c>
      <c r="AE330" s="6" t="s">
        <v>2997</v>
      </c>
      <c r="AF330" s="6">
        <v>42762.653217592589</v>
      </c>
      <c r="AG330" s="6" t="s">
        <v>2997</v>
      </c>
      <c r="AH330" s="6" t="s">
        <v>2997</v>
      </c>
      <c r="AI330" s="6" t="s">
        <v>2997</v>
      </c>
      <c r="AJ330">
        <v>1</v>
      </c>
      <c r="AK330" s="5">
        <v>9.8379629629630205E-4</v>
      </c>
      <c r="AL330" s="5" t="s">
        <v>2997</v>
      </c>
      <c r="AM330" s="5" t="s">
        <v>2997</v>
      </c>
      <c r="AN330" s="5" t="s">
        <v>2997</v>
      </c>
      <c r="AO330" s="12">
        <v>1.4166666666666667</v>
      </c>
      <c r="AP330" s="12"/>
      <c r="AQ330" s="12"/>
      <c r="AR330" s="12"/>
      <c r="AS330" t="s">
        <v>3007</v>
      </c>
      <c r="AT330" s="5" t="e">
        <f>VLOOKUP(C330,#REF!,3,0)</f>
        <v>#REF!</v>
      </c>
      <c r="AU330" t="e">
        <f>VLOOKUP(C330,#REF!,6,0)</f>
        <v>#REF!</v>
      </c>
      <c r="AV330" s="38">
        <v>0.7270833333333333</v>
      </c>
      <c r="AW330" s="38">
        <v>0.7270833333333333</v>
      </c>
      <c r="AY330" s="41" t="e">
        <f t="shared" ref="AY330:AY332" si="304">AW330-D330</f>
        <v>#REF!</v>
      </c>
      <c r="AZ330" s="41">
        <f t="shared" ref="AZ330:AZ332" si="305">AW330-IF(AA330=1,E330,IF(AA330=2,G330,IF(AA330=3,H330,IF(AA330=4,I330))))</f>
        <v>7.4849537037037006E-2</v>
      </c>
      <c r="BA330" s="41" t="e">
        <f t="shared" ref="BA330:BA332" si="306">+IF(AU330=1,AV330-AT330,IF(AU330=0,"Salida sin llamada","sin registro"))</f>
        <v>#REF!</v>
      </c>
      <c r="BB330" s="42" t="e">
        <f t="shared" ref="BB330:BC332" si="307">HOUR(AY330)*60+MINUTE(AY330)+SECOND(AY330)/60</f>
        <v>#REF!</v>
      </c>
      <c r="BC330" s="42">
        <f t="shared" si="307"/>
        <v>107.78333333333333</v>
      </c>
      <c r="BD330" s="43" t="str">
        <f t="shared" ref="BD330:BD332" si="308">IFERROR(HOUR(BA330)*60+MINUTE(BA330)+SECOND(BA330)/60,"NA")</f>
        <v>NA</v>
      </c>
      <c r="BE330" s="5" t="e">
        <f t="shared" ref="BE330:BE332" si="309">E330-D330</f>
        <v>#REF!</v>
      </c>
      <c r="BF330" s="42" t="e">
        <f t="shared" ref="BF330:BF332" si="310">HOUR(BE330)*60+MINUTE(BE330)+SECOND(BE330)/60</f>
        <v>#REF!</v>
      </c>
    </row>
    <row r="331" spans="1:58" x14ac:dyDescent="0.25">
      <c r="A331">
        <v>549</v>
      </c>
      <c r="B331" s="4">
        <v>42762</v>
      </c>
      <c r="C331" t="s">
        <v>137</v>
      </c>
      <c r="D331" s="5" t="e">
        <f>VLOOKUP(C331,#REF!,3,0)</f>
        <v>#REF!</v>
      </c>
      <c r="E331" s="5">
        <v>0.65240740740740744</v>
      </c>
      <c r="F331" s="36">
        <f t="shared" si="292"/>
        <v>15</v>
      </c>
      <c r="G331" s="5"/>
      <c r="H331" s="5"/>
      <c r="I331" s="5"/>
      <c r="J331" s="5">
        <v>0.65425925925925921</v>
      </c>
      <c r="K331" s="5"/>
      <c r="L331" s="5"/>
      <c r="M331" s="5"/>
      <c r="N331" s="5">
        <v>1.3888888888888889E-3</v>
      </c>
      <c r="O331" s="5">
        <f t="shared" si="302"/>
        <v>0.65101851851851855</v>
      </c>
      <c r="P331" s="5"/>
      <c r="Q331" s="5"/>
      <c r="R331" s="5"/>
      <c r="S331" s="5"/>
      <c r="T331" s="5"/>
      <c r="U331" s="5"/>
      <c r="V331" s="5"/>
      <c r="W331">
        <v>2</v>
      </c>
      <c r="AA331">
        <f t="shared" si="303"/>
        <v>1</v>
      </c>
      <c r="AB331" s="6">
        <v>42762.652407407404</v>
      </c>
      <c r="AC331" s="6" t="s">
        <v>2997</v>
      </c>
      <c r="AD331" s="6" t="s">
        <v>2997</v>
      </c>
      <c r="AE331" s="6" t="s">
        <v>2997</v>
      </c>
      <c r="AF331" s="6">
        <v>42762.65425925926</v>
      </c>
      <c r="AG331" s="6" t="s">
        <v>2997</v>
      </c>
      <c r="AH331" s="6" t="s">
        <v>2997</v>
      </c>
      <c r="AI331" s="6" t="s">
        <v>2997</v>
      </c>
      <c r="AJ331">
        <v>1</v>
      </c>
      <c r="AK331" s="5">
        <v>1.8518518518517713E-3</v>
      </c>
      <c r="AL331" s="5" t="s">
        <v>2997</v>
      </c>
      <c r="AM331" s="5" t="s">
        <v>2997</v>
      </c>
      <c r="AN331" s="5" t="s">
        <v>2997</v>
      </c>
      <c r="AO331" s="12">
        <v>2.6666666666666665</v>
      </c>
      <c r="AP331" s="12"/>
      <c r="AQ331" s="12"/>
      <c r="AR331" s="12"/>
      <c r="AS331" t="s">
        <v>3007</v>
      </c>
      <c r="AT331" s="5" t="e">
        <f>VLOOKUP(C331,#REF!,3,0)</f>
        <v>#REF!</v>
      </c>
      <c r="AU331" t="e">
        <f>VLOOKUP(C331,#REF!,6,0)</f>
        <v>#REF!</v>
      </c>
      <c r="AV331" s="38">
        <v>0.72013888888888899</v>
      </c>
      <c r="AW331" s="38">
        <v>0.72013888888888899</v>
      </c>
      <c r="AY331" s="41" t="e">
        <f t="shared" si="304"/>
        <v>#REF!</v>
      </c>
      <c r="AZ331" s="41">
        <f t="shared" si="305"/>
        <v>6.7731481481481559E-2</v>
      </c>
      <c r="BA331" s="41" t="e">
        <f t="shared" si="306"/>
        <v>#REF!</v>
      </c>
      <c r="BB331" s="42" t="e">
        <f t="shared" si="307"/>
        <v>#REF!</v>
      </c>
      <c r="BC331" s="42">
        <f t="shared" si="307"/>
        <v>97.533333333333331</v>
      </c>
      <c r="BD331" s="43" t="str">
        <f t="shared" si="308"/>
        <v>NA</v>
      </c>
      <c r="BE331" s="5" t="e">
        <f t="shared" si="309"/>
        <v>#REF!</v>
      </c>
      <c r="BF331" s="42" t="e">
        <f t="shared" si="310"/>
        <v>#REF!</v>
      </c>
    </row>
    <row r="332" spans="1:58" x14ac:dyDescent="0.25">
      <c r="A332">
        <v>550</v>
      </c>
      <c r="B332" s="4">
        <v>42762</v>
      </c>
      <c r="C332" t="s">
        <v>357</v>
      </c>
      <c r="D332" s="5" t="e">
        <f>VLOOKUP(C332,#REF!,3,0)</f>
        <v>#REF!</v>
      </c>
      <c r="E332" s="5">
        <v>0.65339120370370374</v>
      </c>
      <c r="F332" s="36">
        <f t="shared" si="292"/>
        <v>15</v>
      </c>
      <c r="G332" s="5"/>
      <c r="H332" s="5"/>
      <c r="I332" s="5"/>
      <c r="J332" s="5">
        <v>0.65425925925925921</v>
      </c>
      <c r="K332" s="5"/>
      <c r="L332" s="5"/>
      <c r="M332" s="5"/>
      <c r="N332" s="5">
        <v>1.3888888888888889E-3</v>
      </c>
      <c r="O332" s="5">
        <f t="shared" si="302"/>
        <v>0.65200231481481485</v>
      </c>
      <c r="P332" s="5"/>
      <c r="Q332" s="5"/>
      <c r="R332" s="5"/>
      <c r="S332" s="5"/>
      <c r="T332" s="5"/>
      <c r="U332" s="5"/>
      <c r="V332" s="5"/>
      <c r="W332">
        <v>3</v>
      </c>
      <c r="AA332">
        <f t="shared" si="303"/>
        <v>1</v>
      </c>
      <c r="AB332" s="6">
        <v>42762.653391203705</v>
      </c>
      <c r="AC332" s="6" t="s">
        <v>2997</v>
      </c>
      <c r="AD332" s="6" t="s">
        <v>2997</v>
      </c>
      <c r="AE332" s="6" t="s">
        <v>2997</v>
      </c>
      <c r="AF332" s="6">
        <v>42762.65425925926</v>
      </c>
      <c r="AG332" s="6" t="s">
        <v>2997</v>
      </c>
      <c r="AH332" s="6" t="s">
        <v>2997</v>
      </c>
      <c r="AI332" s="6" t="s">
        <v>2997</v>
      </c>
      <c r="AJ332">
        <v>1</v>
      </c>
      <c r="AK332" s="5">
        <v>8.680555555554692E-4</v>
      </c>
      <c r="AL332" s="5" t="s">
        <v>2997</v>
      </c>
      <c r="AM332" s="5" t="s">
        <v>2997</v>
      </c>
      <c r="AN332" s="5" t="s">
        <v>2997</v>
      </c>
      <c r="AO332" s="12">
        <v>1.25</v>
      </c>
      <c r="AP332" s="12"/>
      <c r="AQ332" s="12"/>
      <c r="AR332" s="12"/>
      <c r="AS332" t="s">
        <v>3007</v>
      </c>
      <c r="AT332" s="5" t="e">
        <f>VLOOKUP(C332,#REF!,3,0)</f>
        <v>#REF!</v>
      </c>
      <c r="AU332" t="e">
        <f>VLOOKUP(C332,#REF!,6,0)</f>
        <v>#REF!</v>
      </c>
      <c r="AV332" s="5" t="e">
        <f>VLOOKUP(C332,#REF!,4,0)</f>
        <v>#REF!</v>
      </c>
      <c r="AW332" s="5" t="e">
        <f>VLOOKUP(C332,#REF!,6,0)</f>
        <v>#REF!</v>
      </c>
      <c r="AY332" s="41" t="e">
        <f t="shared" si="304"/>
        <v>#REF!</v>
      </c>
      <c r="AZ332" s="41" t="e">
        <f t="shared" si="305"/>
        <v>#REF!</v>
      </c>
      <c r="BA332" s="41" t="e">
        <f t="shared" si="306"/>
        <v>#REF!</v>
      </c>
      <c r="BB332" s="42" t="e">
        <f t="shared" si="307"/>
        <v>#REF!</v>
      </c>
      <c r="BC332" s="42" t="e">
        <f t="shared" si="307"/>
        <v>#REF!</v>
      </c>
      <c r="BD332" s="43" t="str">
        <f t="shared" si="308"/>
        <v>NA</v>
      </c>
      <c r="BE332" s="5" t="e">
        <f t="shared" si="309"/>
        <v>#REF!</v>
      </c>
      <c r="BF332" s="42" t="e">
        <f t="shared" si="310"/>
        <v>#REF!</v>
      </c>
    </row>
    <row r="333" spans="1:58" hidden="1" x14ac:dyDescent="0.25">
      <c r="A333">
        <v>551</v>
      </c>
      <c r="B333" s="4">
        <v>42762</v>
      </c>
      <c r="C333" t="s">
        <v>713</v>
      </c>
      <c r="D333" s="5" t="e">
        <f>VLOOKUP(C333,#REF!,3,0)</f>
        <v>#REF!</v>
      </c>
      <c r="E333" s="5">
        <v>0.65449074074074076</v>
      </c>
      <c r="F333" s="36">
        <f t="shared" si="292"/>
        <v>15</v>
      </c>
      <c r="G333" s="5"/>
      <c r="H333" s="5"/>
      <c r="I333" s="5"/>
      <c r="J333" s="5">
        <v>0.65457175925925926</v>
      </c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>
        <v>5</v>
      </c>
      <c r="AB333" s="6">
        <v>42762.654490740744</v>
      </c>
      <c r="AC333" s="6" t="s">
        <v>2997</v>
      </c>
      <c r="AD333" s="6" t="s">
        <v>2997</v>
      </c>
      <c r="AE333" s="6" t="s">
        <v>2997</v>
      </c>
      <c r="AF333" s="6">
        <v>42762.65457175926</v>
      </c>
      <c r="AG333" s="6" t="s">
        <v>2997</v>
      </c>
      <c r="AH333" s="6" t="s">
        <v>2997</v>
      </c>
      <c r="AI333" s="6" t="s">
        <v>2997</v>
      </c>
      <c r="AJ333">
        <v>1</v>
      </c>
      <c r="AK333" s="5">
        <v>8.1018518518494176E-5</v>
      </c>
      <c r="AL333" s="5" t="s">
        <v>2997</v>
      </c>
      <c r="AM333" s="5" t="s">
        <v>2997</v>
      </c>
      <c r="AN333" s="5" t="s">
        <v>2997</v>
      </c>
      <c r="AO333" s="12">
        <v>0.11666666666666667</v>
      </c>
      <c r="AP333" s="12"/>
      <c r="AQ333" s="12"/>
      <c r="AR333" s="12"/>
      <c r="AS333" t="s">
        <v>3007</v>
      </c>
      <c r="AV333" s="5" t="e">
        <f>VLOOKUP(C333,#REF!,4,0)</f>
        <v>#REF!</v>
      </c>
      <c r="AW333" s="5" t="e">
        <f>VLOOKUP(C333,#REF!,6,0)</f>
        <v>#REF!</v>
      </c>
      <c r="AX333" t="s">
        <v>3038</v>
      </c>
    </row>
    <row r="334" spans="1:58" x14ac:dyDescent="0.25">
      <c r="A334">
        <v>552</v>
      </c>
      <c r="B334" s="4">
        <v>42762</v>
      </c>
      <c r="C334" t="s">
        <v>714</v>
      </c>
      <c r="D334" s="5" t="e">
        <f>VLOOKUP(C334,#REF!,3,0)</f>
        <v>#REF!</v>
      </c>
      <c r="E334" s="5">
        <v>0.65587962962962965</v>
      </c>
      <c r="F334" s="36">
        <f t="shared" si="292"/>
        <v>15</v>
      </c>
      <c r="G334" s="5"/>
      <c r="H334" s="5"/>
      <c r="I334" s="5"/>
      <c r="J334" s="5">
        <v>0.6565509259259259</v>
      </c>
      <c r="K334" s="5"/>
      <c r="L334" s="5"/>
      <c r="M334" s="5"/>
      <c r="N334" s="5">
        <v>1.3888888888888889E-3</v>
      </c>
      <c r="O334" s="5">
        <f t="shared" ref="O334:O339" si="311">E334-N334</f>
        <v>0.65449074074074076</v>
      </c>
      <c r="P334" s="5"/>
      <c r="Q334" s="5"/>
      <c r="R334" s="5"/>
      <c r="S334" s="5"/>
      <c r="T334" s="5"/>
      <c r="U334" s="5"/>
      <c r="V334" s="5"/>
      <c r="W334">
        <v>5</v>
      </c>
      <c r="AA334">
        <f t="shared" ref="AA334:AA339" si="312">COUNT(J334:M334)</f>
        <v>1</v>
      </c>
      <c r="AB334" s="6">
        <v>42762.65587962963</v>
      </c>
      <c r="AC334" s="6" t="s">
        <v>2997</v>
      </c>
      <c r="AD334" s="6" t="s">
        <v>2997</v>
      </c>
      <c r="AE334" s="6" t="s">
        <v>2997</v>
      </c>
      <c r="AF334" s="6">
        <v>42762.656550925924</v>
      </c>
      <c r="AG334" s="6" t="s">
        <v>2997</v>
      </c>
      <c r="AH334" s="6" t="s">
        <v>2997</v>
      </c>
      <c r="AI334" s="6" t="s">
        <v>2997</v>
      </c>
      <c r="AJ334">
        <v>1</v>
      </c>
      <c r="AK334" s="5">
        <v>6.712962962962532E-4</v>
      </c>
      <c r="AL334" s="5" t="s">
        <v>2997</v>
      </c>
      <c r="AM334" s="5" t="s">
        <v>2997</v>
      </c>
      <c r="AN334" s="5" t="s">
        <v>2997</v>
      </c>
      <c r="AO334" s="12">
        <v>0.96666666666666667</v>
      </c>
      <c r="AP334" s="12"/>
      <c r="AQ334" s="12"/>
      <c r="AR334" s="12"/>
      <c r="AS334" t="s">
        <v>3007</v>
      </c>
      <c r="AT334" s="5" t="s">
        <v>3040</v>
      </c>
      <c r="AU334" t="s">
        <v>3040</v>
      </c>
      <c r="AV334" s="38">
        <v>0.88194444444444453</v>
      </c>
      <c r="AW334" s="38">
        <v>0.88194444444444453</v>
      </c>
      <c r="AY334" s="41" t="e">
        <f t="shared" ref="AY334:AY339" si="313">AW334-D334</f>
        <v>#REF!</v>
      </c>
      <c r="AZ334" s="41">
        <f t="shared" ref="AZ334:AZ339" si="314">AW334-IF(AA334=1,E334,IF(AA334=2,G334,IF(AA334=3,H334,IF(AA334=4,I334))))</f>
        <v>0.22606481481481489</v>
      </c>
      <c r="BA334" s="41" t="str">
        <f t="shared" ref="BA334:BA339" si="315">+IF(AU334=1,AV334-AT334,IF(AU334=0,"Salida sin llamada","sin registro"))</f>
        <v>sin registro</v>
      </c>
      <c r="BB334" s="42" t="e">
        <f t="shared" ref="BB334:BC339" si="316">HOUR(AY334)*60+MINUTE(AY334)+SECOND(AY334)/60</f>
        <v>#REF!</v>
      </c>
      <c r="BC334" s="42">
        <f t="shared" si="316"/>
        <v>325.53333333333336</v>
      </c>
      <c r="BD334" s="43" t="str">
        <f t="shared" ref="BD334:BD339" si="317">IFERROR(HOUR(BA334)*60+MINUTE(BA334)+SECOND(BA334)/60,"NA")</f>
        <v>NA</v>
      </c>
      <c r="BE334" s="5" t="e">
        <f t="shared" ref="BE334:BE339" si="318">E334-D334</f>
        <v>#REF!</v>
      </c>
      <c r="BF334" s="42" t="e">
        <f t="shared" ref="BF334:BF339" si="319">HOUR(BE334)*60+MINUTE(BE334)+SECOND(BE334)/60</f>
        <v>#REF!</v>
      </c>
    </row>
    <row r="335" spans="1:58" x14ac:dyDescent="0.25">
      <c r="A335">
        <v>553</v>
      </c>
      <c r="B335" s="4">
        <v>42762</v>
      </c>
      <c r="C335" t="s">
        <v>358</v>
      </c>
      <c r="D335" s="5" t="e">
        <f>VLOOKUP(C335,#REF!,3,0)</f>
        <v>#REF!</v>
      </c>
      <c r="E335" s="5">
        <v>0.65593749999999995</v>
      </c>
      <c r="F335" s="36">
        <f t="shared" si="292"/>
        <v>15</v>
      </c>
      <c r="G335" s="5"/>
      <c r="H335" s="5"/>
      <c r="I335" s="5"/>
      <c r="J335" s="5">
        <v>0.65674768518518511</v>
      </c>
      <c r="K335" s="5"/>
      <c r="L335" s="5"/>
      <c r="M335" s="5"/>
      <c r="N335" s="5">
        <v>1.3888888888888889E-3</v>
      </c>
      <c r="O335" s="5">
        <f t="shared" si="311"/>
        <v>0.65454861111111107</v>
      </c>
      <c r="P335" s="5"/>
      <c r="Q335" s="5"/>
      <c r="R335" s="5"/>
      <c r="S335" s="5"/>
      <c r="T335" s="5"/>
      <c r="U335" s="5"/>
      <c r="V335" s="5"/>
      <c r="W335">
        <v>3</v>
      </c>
      <c r="AA335">
        <f t="shared" si="312"/>
        <v>1</v>
      </c>
      <c r="AB335" s="6">
        <v>42762.6559375</v>
      </c>
      <c r="AC335" s="6" t="s">
        <v>2997</v>
      </c>
      <c r="AD335" s="6" t="s">
        <v>2997</v>
      </c>
      <c r="AE335" s="6" t="s">
        <v>2997</v>
      </c>
      <c r="AF335" s="6">
        <v>42762.656747685185</v>
      </c>
      <c r="AG335" s="6" t="s">
        <v>2997</v>
      </c>
      <c r="AH335" s="6" t="s">
        <v>2997</v>
      </c>
      <c r="AI335" s="6" t="s">
        <v>2997</v>
      </c>
      <c r="AJ335">
        <v>1</v>
      </c>
      <c r="AK335" s="5">
        <v>8.101851851851638E-4</v>
      </c>
      <c r="AL335" s="5" t="s">
        <v>2997</v>
      </c>
      <c r="AM335" s="5" t="s">
        <v>2997</v>
      </c>
      <c r="AN335" s="5" t="s">
        <v>2997</v>
      </c>
      <c r="AO335" s="12">
        <v>1.1666666666666667</v>
      </c>
      <c r="AP335" s="12"/>
      <c r="AQ335" s="12"/>
      <c r="AR335" s="12"/>
      <c r="AS335" t="s">
        <v>3007</v>
      </c>
      <c r="AT335" s="5" t="s">
        <v>3040</v>
      </c>
      <c r="AU335" t="s">
        <v>3040</v>
      </c>
      <c r="AV335" s="5" t="e">
        <f>VLOOKUP(C335,#REF!,4,0)</f>
        <v>#REF!</v>
      </c>
      <c r="AW335" s="5" t="e">
        <f>VLOOKUP(C335,#REF!,6,0)</f>
        <v>#REF!</v>
      </c>
      <c r="AY335" s="41" t="e">
        <f t="shared" si="313"/>
        <v>#REF!</v>
      </c>
      <c r="AZ335" s="41" t="e">
        <f t="shared" si="314"/>
        <v>#REF!</v>
      </c>
      <c r="BA335" s="41" t="str">
        <f t="shared" si="315"/>
        <v>sin registro</v>
      </c>
      <c r="BB335" s="42" t="e">
        <f t="shared" si="316"/>
        <v>#REF!</v>
      </c>
      <c r="BC335" s="42" t="e">
        <f t="shared" si="316"/>
        <v>#REF!</v>
      </c>
      <c r="BD335" s="43" t="str">
        <f t="shared" si="317"/>
        <v>NA</v>
      </c>
      <c r="BE335" s="5" t="e">
        <f t="shared" si="318"/>
        <v>#REF!</v>
      </c>
      <c r="BF335" s="42" t="e">
        <f t="shared" si="319"/>
        <v>#REF!</v>
      </c>
    </row>
    <row r="336" spans="1:58" x14ac:dyDescent="0.25">
      <c r="A336">
        <v>554</v>
      </c>
      <c r="B336" s="4">
        <v>42762</v>
      </c>
      <c r="C336" t="s">
        <v>566</v>
      </c>
      <c r="D336" s="5" t="e">
        <f>VLOOKUP(C336,#REF!,3,0)</f>
        <v>#REF!</v>
      </c>
      <c r="E336" s="5">
        <v>0.65616898148148151</v>
      </c>
      <c r="F336" s="36">
        <f t="shared" si="292"/>
        <v>15</v>
      </c>
      <c r="G336" s="5"/>
      <c r="H336" s="5"/>
      <c r="I336" s="5"/>
      <c r="J336" s="5">
        <v>0.65741898148148148</v>
      </c>
      <c r="K336" s="5"/>
      <c r="L336" s="5"/>
      <c r="M336" s="5"/>
      <c r="N336" s="5">
        <v>1.3888888888888889E-3</v>
      </c>
      <c r="O336" s="5">
        <f t="shared" si="311"/>
        <v>0.65478009259259262</v>
      </c>
      <c r="P336" s="5"/>
      <c r="Q336" s="5"/>
      <c r="R336" s="5"/>
      <c r="S336" s="5"/>
      <c r="T336" s="5"/>
      <c r="U336" s="5"/>
      <c r="V336" s="5"/>
      <c r="W336">
        <v>4</v>
      </c>
      <c r="AA336">
        <f t="shared" si="312"/>
        <v>1</v>
      </c>
      <c r="AB336" s="6">
        <v>42762.656168981484</v>
      </c>
      <c r="AC336" s="6" t="s">
        <v>2997</v>
      </c>
      <c r="AD336" s="6" t="s">
        <v>2997</v>
      </c>
      <c r="AE336" s="6" t="s">
        <v>2997</v>
      </c>
      <c r="AF336" s="6">
        <v>42762.657418981478</v>
      </c>
      <c r="AG336" s="6" t="s">
        <v>2997</v>
      </c>
      <c r="AH336" s="6" t="s">
        <v>2997</v>
      </c>
      <c r="AI336" s="6" t="s">
        <v>2997</v>
      </c>
      <c r="AJ336">
        <v>1</v>
      </c>
      <c r="AK336" s="5">
        <v>1.2499999999999734E-3</v>
      </c>
      <c r="AL336" s="5" t="s">
        <v>2997</v>
      </c>
      <c r="AM336" s="5" t="s">
        <v>2997</v>
      </c>
      <c r="AN336" s="5" t="s">
        <v>2997</v>
      </c>
      <c r="AO336" s="12">
        <v>1.8</v>
      </c>
      <c r="AP336" s="12"/>
      <c r="AQ336" s="12"/>
      <c r="AR336" s="12"/>
      <c r="AS336" t="s">
        <v>3007</v>
      </c>
      <c r="AT336" s="5" t="e">
        <f>VLOOKUP(C336,#REF!,3,0)</f>
        <v>#REF!</v>
      </c>
      <c r="AU336" t="e">
        <f>VLOOKUP(C336,#REF!,6,0)</f>
        <v>#REF!</v>
      </c>
      <c r="AV336" s="38">
        <v>0.70624999999999993</v>
      </c>
      <c r="AW336" s="38">
        <v>0.70624999999999993</v>
      </c>
      <c r="AY336" s="41" t="e">
        <f t="shared" si="313"/>
        <v>#REF!</v>
      </c>
      <c r="AZ336" s="41">
        <f t="shared" si="314"/>
        <v>5.0081018518518428E-2</v>
      </c>
      <c r="BA336" s="41" t="e">
        <f t="shared" si="315"/>
        <v>#REF!</v>
      </c>
      <c r="BB336" s="42" t="e">
        <f t="shared" si="316"/>
        <v>#REF!</v>
      </c>
      <c r="BC336" s="42">
        <f t="shared" si="316"/>
        <v>72.11666666666666</v>
      </c>
      <c r="BD336" s="43" t="str">
        <f t="shared" si="317"/>
        <v>NA</v>
      </c>
      <c r="BE336" s="5" t="e">
        <f t="shared" si="318"/>
        <v>#REF!</v>
      </c>
      <c r="BF336" s="42" t="e">
        <f t="shared" si="319"/>
        <v>#REF!</v>
      </c>
    </row>
    <row r="337" spans="1:58" x14ac:dyDescent="0.25">
      <c r="A337">
        <v>555</v>
      </c>
      <c r="B337" s="4">
        <v>42762</v>
      </c>
      <c r="C337" t="s">
        <v>359</v>
      </c>
      <c r="D337" s="5" t="e">
        <f>VLOOKUP(C337,#REF!,3,0)</f>
        <v>#REF!</v>
      </c>
      <c r="E337" s="5">
        <v>0.65745370370370371</v>
      </c>
      <c r="F337" s="36">
        <f t="shared" si="292"/>
        <v>15</v>
      </c>
      <c r="G337" s="5"/>
      <c r="H337" s="5"/>
      <c r="I337" s="5"/>
      <c r="J337" s="5">
        <v>0.65861111111111115</v>
      </c>
      <c r="K337" s="5"/>
      <c r="L337" s="5"/>
      <c r="M337" s="5"/>
      <c r="N337" s="5">
        <v>1.3888888888888889E-3</v>
      </c>
      <c r="O337" s="5">
        <f t="shared" si="311"/>
        <v>0.65606481481481482</v>
      </c>
      <c r="P337" s="5"/>
      <c r="Q337" s="5"/>
      <c r="R337" s="5"/>
      <c r="S337" s="5"/>
      <c r="T337" s="5"/>
      <c r="U337" s="5"/>
      <c r="V337" s="5"/>
      <c r="W337">
        <v>3</v>
      </c>
      <c r="AA337">
        <f t="shared" si="312"/>
        <v>1</v>
      </c>
      <c r="AB337" s="6">
        <v>42762.657453703701</v>
      </c>
      <c r="AC337" s="6" t="s">
        <v>2997</v>
      </c>
      <c r="AD337" s="6" t="s">
        <v>2997</v>
      </c>
      <c r="AE337" s="6" t="s">
        <v>2997</v>
      </c>
      <c r="AF337" s="6">
        <v>42762.65861111111</v>
      </c>
      <c r="AG337" s="6" t="s">
        <v>2997</v>
      </c>
      <c r="AH337" s="6" t="s">
        <v>2997</v>
      </c>
      <c r="AI337" s="6" t="s">
        <v>2997</v>
      </c>
      <c r="AJ337">
        <v>1</v>
      </c>
      <c r="AK337" s="5">
        <v>1.1574074074074403E-3</v>
      </c>
      <c r="AL337" s="5" t="s">
        <v>2997</v>
      </c>
      <c r="AM337" s="5" t="s">
        <v>2997</v>
      </c>
      <c r="AN337" s="5" t="s">
        <v>2997</v>
      </c>
      <c r="AO337" s="12">
        <v>1.6666666666666665</v>
      </c>
      <c r="AP337" s="12"/>
      <c r="AQ337" s="12"/>
      <c r="AR337" s="12"/>
      <c r="AS337" t="s">
        <v>3007</v>
      </c>
      <c r="AT337" s="5" t="e">
        <f>VLOOKUP(C337,#REF!,3,0)</f>
        <v>#REF!</v>
      </c>
      <c r="AU337" t="e">
        <f>VLOOKUP(C337,#REF!,6,0)</f>
        <v>#REF!</v>
      </c>
      <c r="AV337" s="38">
        <v>0.68541666666666667</v>
      </c>
      <c r="AW337" s="38">
        <v>0.68541666666666667</v>
      </c>
      <c r="AY337" s="41" t="e">
        <f t="shared" si="313"/>
        <v>#REF!</v>
      </c>
      <c r="AZ337" s="41">
        <f t="shared" si="314"/>
        <v>2.7962962962962967E-2</v>
      </c>
      <c r="BA337" s="41" t="e">
        <f t="shared" si="315"/>
        <v>#REF!</v>
      </c>
      <c r="BB337" s="42" t="e">
        <f t="shared" si="316"/>
        <v>#REF!</v>
      </c>
      <c r="BC337" s="42">
        <f t="shared" si="316"/>
        <v>40.266666666666666</v>
      </c>
      <c r="BD337" s="43" t="str">
        <f t="shared" si="317"/>
        <v>NA</v>
      </c>
      <c r="BE337" s="5" t="e">
        <f t="shared" si="318"/>
        <v>#REF!</v>
      </c>
      <c r="BF337" s="42" t="e">
        <f t="shared" si="319"/>
        <v>#REF!</v>
      </c>
    </row>
    <row r="338" spans="1:58" x14ac:dyDescent="0.25">
      <c r="A338">
        <v>556</v>
      </c>
      <c r="B338" s="4">
        <v>42762</v>
      </c>
      <c r="C338" t="s">
        <v>146</v>
      </c>
      <c r="D338" s="5" t="e">
        <f>VLOOKUP(C338,#REF!,3,0)</f>
        <v>#REF!</v>
      </c>
      <c r="E338" s="5">
        <v>0.65766203703703707</v>
      </c>
      <c r="F338" s="36">
        <f t="shared" si="292"/>
        <v>15</v>
      </c>
      <c r="G338" s="5">
        <v>0.67575231481481479</v>
      </c>
      <c r="H338" s="5">
        <v>0.69268518518518529</v>
      </c>
      <c r="I338" s="5"/>
      <c r="J338" s="5">
        <v>0.6587615740740741</v>
      </c>
      <c r="K338" s="5">
        <v>0.67778935185185185</v>
      </c>
      <c r="L338" s="5">
        <v>0.69392361111111101</v>
      </c>
      <c r="M338" s="5"/>
      <c r="N338" s="5">
        <v>1.3888888888888889E-3</v>
      </c>
      <c r="O338" s="5">
        <f t="shared" si="311"/>
        <v>0.65627314814814819</v>
      </c>
      <c r="P338" s="5"/>
      <c r="Q338" s="5"/>
      <c r="R338" s="5"/>
      <c r="S338" s="5"/>
      <c r="T338" s="5"/>
      <c r="U338" s="5"/>
      <c r="V338" s="5"/>
      <c r="W338">
        <v>4</v>
      </c>
      <c r="X338">
        <v>2</v>
      </c>
      <c r="Y338">
        <v>4</v>
      </c>
      <c r="AA338">
        <f t="shared" si="312"/>
        <v>3</v>
      </c>
      <c r="AB338" s="6">
        <v>42762.65766203704</v>
      </c>
      <c r="AC338" s="6">
        <v>42762.675752314812</v>
      </c>
      <c r="AD338" s="6">
        <v>42762.692685185182</v>
      </c>
      <c r="AE338" s="6" t="s">
        <v>2997</v>
      </c>
      <c r="AF338" s="6">
        <v>42762.658761574072</v>
      </c>
      <c r="AG338" s="6">
        <v>42762.677789351852</v>
      </c>
      <c r="AH338" s="6">
        <v>42762.693923611114</v>
      </c>
      <c r="AI338" s="6" t="s">
        <v>2997</v>
      </c>
      <c r="AJ338">
        <v>3</v>
      </c>
      <c r="AK338" s="5">
        <v>1.0995370370370239E-3</v>
      </c>
      <c r="AL338" s="5">
        <v>2.0370370370370594E-3</v>
      </c>
      <c r="AM338" s="5">
        <v>1.2384259259257124E-3</v>
      </c>
      <c r="AN338" s="5" t="s">
        <v>2997</v>
      </c>
      <c r="AO338" s="12">
        <v>1.5833333333333335</v>
      </c>
      <c r="AP338" s="12">
        <v>2.9333333333333336</v>
      </c>
      <c r="AQ338" s="12">
        <v>1.7833333333333332</v>
      </c>
      <c r="AR338" s="12"/>
      <c r="AS338" t="s">
        <v>3007</v>
      </c>
      <c r="AT338" s="5" t="e">
        <f>VLOOKUP(C338,#REF!,3,0)</f>
        <v>#REF!</v>
      </c>
      <c r="AU338" t="e">
        <f>VLOOKUP(C338,#REF!,6,0)</f>
        <v>#REF!</v>
      </c>
      <c r="AV338" s="5" t="e">
        <f>VLOOKUP(C338,#REF!,4,0)</f>
        <v>#REF!</v>
      </c>
      <c r="AW338" s="5" t="e">
        <f>VLOOKUP(C338,#REF!,6,0)</f>
        <v>#REF!</v>
      </c>
      <c r="AY338" s="41" t="e">
        <f t="shared" si="313"/>
        <v>#REF!</v>
      </c>
      <c r="AZ338" s="41" t="e">
        <f t="shared" si="314"/>
        <v>#REF!</v>
      </c>
      <c r="BA338" s="41" t="e">
        <f t="shared" si="315"/>
        <v>#REF!</v>
      </c>
      <c r="BB338" s="42" t="e">
        <f t="shared" si="316"/>
        <v>#REF!</v>
      </c>
      <c r="BC338" s="42" t="e">
        <f t="shared" si="316"/>
        <v>#REF!</v>
      </c>
      <c r="BD338" s="43" t="str">
        <f t="shared" si="317"/>
        <v>NA</v>
      </c>
      <c r="BE338" s="5" t="e">
        <f t="shared" si="318"/>
        <v>#REF!</v>
      </c>
      <c r="BF338" s="42" t="e">
        <f t="shared" si="319"/>
        <v>#REF!</v>
      </c>
    </row>
    <row r="339" spans="1:58" x14ac:dyDescent="0.25">
      <c r="A339">
        <v>557</v>
      </c>
      <c r="B339" s="4">
        <v>42762</v>
      </c>
      <c r="C339" t="s">
        <v>139</v>
      </c>
      <c r="D339" s="5" t="e">
        <f>VLOOKUP(C339,#REF!,3,0)</f>
        <v>#REF!</v>
      </c>
      <c r="E339" s="5">
        <v>0.65815972222222219</v>
      </c>
      <c r="F339" s="36">
        <f t="shared" si="292"/>
        <v>15</v>
      </c>
      <c r="G339" s="5"/>
      <c r="H339" s="5"/>
      <c r="I339" s="5"/>
      <c r="J339" s="5">
        <v>0.65947916666666673</v>
      </c>
      <c r="K339" s="5"/>
      <c r="L339" s="5"/>
      <c r="M339" s="5"/>
      <c r="N339" s="5">
        <v>1.3888888888888889E-3</v>
      </c>
      <c r="O339" s="5">
        <f t="shared" si="311"/>
        <v>0.6567708333333333</v>
      </c>
      <c r="P339" s="5"/>
      <c r="Q339" s="5"/>
      <c r="R339" s="5"/>
      <c r="S339" s="5"/>
      <c r="T339" s="5"/>
      <c r="U339" s="5"/>
      <c r="V339" s="5"/>
      <c r="W339">
        <v>2</v>
      </c>
      <c r="AA339">
        <f t="shared" si="312"/>
        <v>1</v>
      </c>
      <c r="AB339" s="6">
        <v>42762.658159722225</v>
      </c>
      <c r="AC339" s="6" t="s">
        <v>2997</v>
      </c>
      <c r="AD339" s="6" t="s">
        <v>2997</v>
      </c>
      <c r="AE339" s="6" t="s">
        <v>2997</v>
      </c>
      <c r="AF339" s="6">
        <v>42762.659479166665</v>
      </c>
      <c r="AG339" s="6" t="s">
        <v>2997</v>
      </c>
      <c r="AH339" s="6" t="s">
        <v>2997</v>
      </c>
      <c r="AI339" s="6" t="s">
        <v>2997</v>
      </c>
      <c r="AJ339">
        <v>1</v>
      </c>
      <c r="AK339" s="5">
        <v>1.3194444444445397E-3</v>
      </c>
      <c r="AL339" s="5" t="s">
        <v>2997</v>
      </c>
      <c r="AM339" s="5" t="s">
        <v>2997</v>
      </c>
      <c r="AN339" s="5" t="s">
        <v>2997</v>
      </c>
      <c r="AO339" s="12">
        <v>1.9</v>
      </c>
      <c r="AP339" s="12"/>
      <c r="AQ339" s="12"/>
      <c r="AR339" s="12"/>
      <c r="AS339" t="s">
        <v>3007</v>
      </c>
      <c r="AT339" s="5" t="e">
        <f>VLOOKUP(C339,#REF!,3,0)</f>
        <v>#REF!</v>
      </c>
      <c r="AU339" t="e">
        <f>VLOOKUP(C339,#REF!,6,0)</f>
        <v>#REF!</v>
      </c>
      <c r="AV339" s="5" t="e">
        <f>VLOOKUP(C339,#REF!,4,0)</f>
        <v>#REF!</v>
      </c>
      <c r="AW339" s="5" t="e">
        <f>VLOOKUP(C339,#REF!,6,0)</f>
        <v>#REF!</v>
      </c>
      <c r="AY339" s="41" t="e">
        <f t="shared" si="313"/>
        <v>#REF!</v>
      </c>
      <c r="AZ339" s="41" t="e">
        <f t="shared" si="314"/>
        <v>#REF!</v>
      </c>
      <c r="BA339" s="41" t="e">
        <f t="shared" si="315"/>
        <v>#REF!</v>
      </c>
      <c r="BB339" s="42" t="e">
        <f t="shared" si="316"/>
        <v>#REF!</v>
      </c>
      <c r="BC339" s="42" t="e">
        <f t="shared" si="316"/>
        <v>#REF!</v>
      </c>
      <c r="BD339" s="43" t="str">
        <f t="shared" si="317"/>
        <v>NA</v>
      </c>
      <c r="BE339" s="5" t="e">
        <f t="shared" si="318"/>
        <v>#REF!</v>
      </c>
      <c r="BF339" s="42" t="e">
        <f t="shared" si="319"/>
        <v>#REF!</v>
      </c>
    </row>
    <row r="340" spans="1:58" hidden="1" x14ac:dyDescent="0.25">
      <c r="A340">
        <v>558</v>
      </c>
      <c r="B340" s="4">
        <v>42762</v>
      </c>
      <c r="C340" t="s">
        <v>360</v>
      </c>
      <c r="D340" s="5" t="e">
        <f>VLOOKUP(C340,#REF!,3,0)</f>
        <v>#REF!</v>
      </c>
      <c r="E340" s="5">
        <v>0.66045138888888888</v>
      </c>
      <c r="F340" s="36">
        <f t="shared" si="292"/>
        <v>15</v>
      </c>
      <c r="G340" s="5"/>
      <c r="H340" s="5"/>
      <c r="I340" s="5"/>
      <c r="J340" s="5">
        <v>0.6605092592592593</v>
      </c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>
        <v>3</v>
      </c>
      <c r="AB340" s="6">
        <v>42762.660451388889</v>
      </c>
      <c r="AC340" s="6" t="s">
        <v>2997</v>
      </c>
      <c r="AD340" s="6" t="s">
        <v>2997</v>
      </c>
      <c r="AE340" s="6" t="s">
        <v>2997</v>
      </c>
      <c r="AF340" s="6">
        <v>42762.660509259258</v>
      </c>
      <c r="AG340" s="6" t="s">
        <v>2997</v>
      </c>
      <c r="AH340" s="6" t="s">
        <v>2997</v>
      </c>
      <c r="AI340" s="6" t="s">
        <v>2997</v>
      </c>
      <c r="AJ340">
        <v>1</v>
      </c>
      <c r="AK340" s="5">
        <v>5.7870370370416424E-5</v>
      </c>
      <c r="AL340" s="5" t="s">
        <v>2997</v>
      </c>
      <c r="AM340" s="5" t="s">
        <v>2997</v>
      </c>
      <c r="AN340" s="5" t="s">
        <v>2997</v>
      </c>
      <c r="AO340" s="12">
        <v>8.3333333333333329E-2</v>
      </c>
      <c r="AP340" s="12"/>
      <c r="AQ340" s="12"/>
      <c r="AR340" s="12"/>
      <c r="AS340" t="s">
        <v>3007</v>
      </c>
      <c r="AV340" s="5" t="e">
        <f>VLOOKUP(C340,#REF!,4,0)</f>
        <v>#REF!</v>
      </c>
      <c r="AW340" s="5" t="e">
        <f>VLOOKUP(C340,#REF!,6,0)</f>
        <v>#REF!</v>
      </c>
      <c r="AX340" t="s">
        <v>3038</v>
      </c>
    </row>
    <row r="341" spans="1:58" x14ac:dyDescent="0.25">
      <c r="A341">
        <v>560</v>
      </c>
      <c r="B341" s="4">
        <v>42762</v>
      </c>
      <c r="C341" t="s">
        <v>140</v>
      </c>
      <c r="D341" s="5" t="e">
        <f>VLOOKUP(C341,#REF!,3,0)</f>
        <v>#REF!</v>
      </c>
      <c r="E341" s="5">
        <v>0.66335648148148152</v>
      </c>
      <c r="F341" s="36">
        <f t="shared" si="292"/>
        <v>15</v>
      </c>
      <c r="G341" s="5">
        <v>0.69030092592592596</v>
      </c>
      <c r="H341" s="5">
        <v>0.70002314814814814</v>
      </c>
      <c r="I341" s="5"/>
      <c r="J341" s="5">
        <v>0.66594907407407411</v>
      </c>
      <c r="K341" s="5">
        <v>0.69223379629629633</v>
      </c>
      <c r="L341" s="5">
        <v>0.70136574074074076</v>
      </c>
      <c r="M341" s="5"/>
      <c r="N341" s="5">
        <v>1.3888888888888889E-3</v>
      </c>
      <c r="O341" s="5">
        <f t="shared" ref="O341:O346" si="320">E341-N341</f>
        <v>0.66196759259259264</v>
      </c>
      <c r="P341" s="5"/>
      <c r="Q341" s="5"/>
      <c r="R341" s="5"/>
      <c r="S341" s="5"/>
      <c r="T341" s="5"/>
      <c r="U341" s="5"/>
      <c r="V341" s="5"/>
      <c r="W341">
        <v>2</v>
      </c>
      <c r="X341">
        <v>4</v>
      </c>
      <c r="Y341">
        <v>4</v>
      </c>
      <c r="AA341">
        <f t="shared" ref="AA341:AA346" si="321">COUNT(J341:M341)</f>
        <v>3</v>
      </c>
      <c r="AB341" s="6">
        <v>42762.663356481484</v>
      </c>
      <c r="AC341" s="6">
        <v>42762.690300925926</v>
      </c>
      <c r="AD341" s="6">
        <v>42762.700023148151</v>
      </c>
      <c r="AE341" s="6" t="s">
        <v>2997</v>
      </c>
      <c r="AF341" s="6">
        <v>42762.665949074071</v>
      </c>
      <c r="AG341" s="6">
        <v>42762.692233796297</v>
      </c>
      <c r="AH341" s="6">
        <v>42762.701365740744</v>
      </c>
      <c r="AI341" s="6" t="s">
        <v>2997</v>
      </c>
      <c r="AJ341">
        <v>3</v>
      </c>
      <c r="AK341" s="5">
        <v>2.5925925925925908E-3</v>
      </c>
      <c r="AL341" s="5">
        <v>1.9328703703703765E-3</v>
      </c>
      <c r="AM341" s="5">
        <v>1.3425925925926174E-3</v>
      </c>
      <c r="AN341" s="5" t="s">
        <v>2997</v>
      </c>
      <c r="AO341" s="12">
        <v>3.7333333333333334</v>
      </c>
      <c r="AP341" s="12">
        <v>2.7833333333333332</v>
      </c>
      <c r="AQ341" s="12">
        <v>1.9333333333333333</v>
      </c>
      <c r="AR341" s="12"/>
      <c r="AS341" t="s">
        <v>3007</v>
      </c>
      <c r="AT341" s="5">
        <v>0.77303240740740742</v>
      </c>
      <c r="AU341">
        <v>1</v>
      </c>
      <c r="AV341" s="5" t="e">
        <f>VLOOKUP(C341,#REF!,4,0)</f>
        <v>#REF!</v>
      </c>
      <c r="AW341" s="5" t="e">
        <f>VLOOKUP(C341,#REF!,6,0)</f>
        <v>#REF!</v>
      </c>
      <c r="AY341" s="41" t="e">
        <f t="shared" ref="AY341:AY346" si="322">AW341-D341</f>
        <v>#REF!</v>
      </c>
      <c r="AZ341" s="41" t="e">
        <f t="shared" ref="AZ341:AZ346" si="323">AW341-IF(AA341=1,E341,IF(AA341=2,G341,IF(AA341=3,H341,IF(AA341=4,I341))))</f>
        <v>#REF!</v>
      </c>
      <c r="BA341" s="41" t="e">
        <f t="shared" ref="BA341:BA346" si="324">+IF(AU341=1,AV341-AT341,IF(AU341=0,"Salida sin llamada","sin registro"))</f>
        <v>#REF!</v>
      </c>
      <c r="BB341" s="42" t="e">
        <f t="shared" ref="BB341:BC346" si="325">HOUR(AY341)*60+MINUTE(AY341)+SECOND(AY341)/60</f>
        <v>#REF!</v>
      </c>
      <c r="BC341" s="42" t="e">
        <f t="shared" si="325"/>
        <v>#REF!</v>
      </c>
      <c r="BD341" s="43" t="str">
        <f t="shared" ref="BD341:BD346" si="326">IFERROR(HOUR(BA341)*60+MINUTE(BA341)+SECOND(BA341)/60,"NA")</f>
        <v>NA</v>
      </c>
      <c r="BE341" s="5" t="e">
        <f t="shared" ref="BE341:BE346" si="327">E341-D341</f>
        <v>#REF!</v>
      </c>
      <c r="BF341" s="42" t="e">
        <f t="shared" ref="BF341:BF346" si="328">HOUR(BE341)*60+MINUTE(BE341)+SECOND(BE341)/60</f>
        <v>#REF!</v>
      </c>
    </row>
    <row r="342" spans="1:58" x14ac:dyDescent="0.25">
      <c r="A342">
        <v>561</v>
      </c>
      <c r="B342" s="4">
        <v>42762</v>
      </c>
      <c r="C342" t="s">
        <v>568</v>
      </c>
      <c r="D342" s="5" t="e">
        <f>VLOOKUP(C342,#REF!,3,0)</f>
        <v>#REF!</v>
      </c>
      <c r="E342" s="5">
        <v>0.6636805555555555</v>
      </c>
      <c r="F342" s="36">
        <f t="shared" si="292"/>
        <v>15</v>
      </c>
      <c r="G342" s="5"/>
      <c r="H342" s="5"/>
      <c r="I342" s="5"/>
      <c r="J342" s="5">
        <v>0.66494212962962962</v>
      </c>
      <c r="K342" s="5"/>
      <c r="L342" s="5"/>
      <c r="M342" s="5"/>
      <c r="N342" s="5">
        <v>1.3888888888888889E-3</v>
      </c>
      <c r="O342" s="5">
        <f t="shared" si="320"/>
        <v>0.66229166666666661</v>
      </c>
      <c r="P342" s="5"/>
      <c r="Q342" s="5"/>
      <c r="R342" s="5"/>
      <c r="S342" s="5"/>
      <c r="T342" s="5"/>
      <c r="U342" s="5"/>
      <c r="V342" s="5"/>
      <c r="W342">
        <v>4</v>
      </c>
      <c r="AA342">
        <f t="shared" si="321"/>
        <v>1</v>
      </c>
      <c r="AB342" s="6">
        <v>42762.663680555554</v>
      </c>
      <c r="AC342" s="6" t="s">
        <v>2997</v>
      </c>
      <c r="AD342" s="6" t="s">
        <v>2997</v>
      </c>
      <c r="AE342" s="6" t="s">
        <v>2997</v>
      </c>
      <c r="AF342" s="6">
        <v>42762.664942129632</v>
      </c>
      <c r="AG342" s="6" t="s">
        <v>2997</v>
      </c>
      <c r="AH342" s="6" t="s">
        <v>2997</v>
      </c>
      <c r="AI342" s="6" t="s">
        <v>2997</v>
      </c>
      <c r="AJ342">
        <v>1</v>
      </c>
      <c r="AK342" s="5">
        <v>1.2615740740741233E-3</v>
      </c>
      <c r="AL342" s="5" t="s">
        <v>2997</v>
      </c>
      <c r="AM342" s="5" t="s">
        <v>2997</v>
      </c>
      <c r="AN342" s="5" t="s">
        <v>2997</v>
      </c>
      <c r="AO342" s="12">
        <v>1.8166666666666667</v>
      </c>
      <c r="AP342" s="12"/>
      <c r="AQ342" s="12"/>
      <c r="AR342" s="12"/>
      <c r="AS342" t="s">
        <v>3007</v>
      </c>
      <c r="AT342" s="5" t="s">
        <v>3040</v>
      </c>
      <c r="AU342" t="s">
        <v>3040</v>
      </c>
      <c r="AV342" s="5" t="e">
        <f>VLOOKUP(C342,#REF!,4,0)</f>
        <v>#REF!</v>
      </c>
      <c r="AW342" s="5" t="e">
        <f>VLOOKUP(C342,#REF!,6,0)</f>
        <v>#REF!</v>
      </c>
      <c r="AY342" s="41" t="e">
        <f t="shared" si="322"/>
        <v>#REF!</v>
      </c>
      <c r="AZ342" s="41" t="e">
        <f t="shared" si="323"/>
        <v>#REF!</v>
      </c>
      <c r="BA342" s="41" t="str">
        <f t="shared" si="324"/>
        <v>sin registro</v>
      </c>
      <c r="BB342" s="42" t="e">
        <f t="shared" si="325"/>
        <v>#REF!</v>
      </c>
      <c r="BC342" s="42" t="e">
        <f t="shared" si="325"/>
        <v>#REF!</v>
      </c>
      <c r="BD342" s="43" t="str">
        <f t="shared" si="326"/>
        <v>NA</v>
      </c>
      <c r="BE342" s="5" t="e">
        <f t="shared" si="327"/>
        <v>#REF!</v>
      </c>
      <c r="BF342" s="42" t="e">
        <f t="shared" si="328"/>
        <v>#REF!</v>
      </c>
    </row>
    <row r="343" spans="1:58" x14ac:dyDescent="0.25">
      <c r="A343">
        <v>562</v>
      </c>
      <c r="B343" s="4">
        <v>42762</v>
      </c>
      <c r="C343" t="s">
        <v>363</v>
      </c>
      <c r="D343" s="5" t="e">
        <f>VLOOKUP(C343,#REF!,3,0)</f>
        <v>#REF!</v>
      </c>
      <c r="E343" s="5">
        <v>0.66430555555555559</v>
      </c>
      <c r="F343" s="36">
        <f t="shared" si="292"/>
        <v>15</v>
      </c>
      <c r="G343" s="5"/>
      <c r="H343" s="5"/>
      <c r="I343" s="5"/>
      <c r="J343" s="5">
        <v>0.66539351851851858</v>
      </c>
      <c r="K343" s="5"/>
      <c r="L343" s="5"/>
      <c r="M343" s="5"/>
      <c r="N343" s="5">
        <v>1.3888888888888889E-3</v>
      </c>
      <c r="O343" s="5">
        <f t="shared" si="320"/>
        <v>0.66291666666666671</v>
      </c>
      <c r="P343" s="5"/>
      <c r="Q343" s="5"/>
      <c r="R343" s="5"/>
      <c r="S343" s="5"/>
      <c r="T343" s="5"/>
      <c r="U343" s="5"/>
      <c r="V343" s="5"/>
      <c r="W343">
        <v>3</v>
      </c>
      <c r="AA343">
        <f t="shared" si="321"/>
        <v>1</v>
      </c>
      <c r="AB343" s="6">
        <v>42762.664305555554</v>
      </c>
      <c r="AC343" s="6" t="s">
        <v>2997</v>
      </c>
      <c r="AD343" s="6" t="s">
        <v>2997</v>
      </c>
      <c r="AE343" s="6" t="s">
        <v>2997</v>
      </c>
      <c r="AF343" s="6">
        <v>42762.665393518517</v>
      </c>
      <c r="AG343" s="6" t="s">
        <v>2997</v>
      </c>
      <c r="AH343" s="6" t="s">
        <v>2997</v>
      </c>
      <c r="AI343" s="6" t="s">
        <v>2997</v>
      </c>
      <c r="AJ343">
        <v>1</v>
      </c>
      <c r="AK343" s="5">
        <v>1.087962962962985E-3</v>
      </c>
      <c r="AL343" s="5" t="s">
        <v>2997</v>
      </c>
      <c r="AM343" s="5" t="s">
        <v>2997</v>
      </c>
      <c r="AN343" s="5" t="s">
        <v>2997</v>
      </c>
      <c r="AO343" s="12">
        <v>1.5666666666666667</v>
      </c>
      <c r="AP343" s="12"/>
      <c r="AQ343" s="12"/>
      <c r="AR343" s="12"/>
      <c r="AS343" t="s">
        <v>3007</v>
      </c>
      <c r="AT343" s="5" t="s">
        <v>3040</v>
      </c>
      <c r="AU343" t="s">
        <v>3040</v>
      </c>
      <c r="AV343" s="5" t="e">
        <f>VLOOKUP(C343,#REF!,4,0)</f>
        <v>#REF!</v>
      </c>
      <c r="AW343" s="5" t="e">
        <f>VLOOKUP(C343,#REF!,6,0)</f>
        <v>#REF!</v>
      </c>
      <c r="AY343" s="41" t="e">
        <f t="shared" si="322"/>
        <v>#REF!</v>
      </c>
      <c r="AZ343" s="41" t="e">
        <f t="shared" si="323"/>
        <v>#REF!</v>
      </c>
      <c r="BA343" s="41" t="str">
        <f t="shared" si="324"/>
        <v>sin registro</v>
      </c>
      <c r="BB343" s="42" t="e">
        <f t="shared" si="325"/>
        <v>#REF!</v>
      </c>
      <c r="BC343" s="42" t="e">
        <f t="shared" si="325"/>
        <v>#REF!</v>
      </c>
      <c r="BD343" s="43" t="str">
        <f t="shared" si="326"/>
        <v>NA</v>
      </c>
      <c r="BE343" s="5" t="e">
        <f t="shared" si="327"/>
        <v>#REF!</v>
      </c>
      <c r="BF343" s="42" t="e">
        <f t="shared" si="328"/>
        <v>#REF!</v>
      </c>
    </row>
    <row r="344" spans="1:58" x14ac:dyDescent="0.25">
      <c r="A344">
        <v>563</v>
      </c>
      <c r="B344" s="4">
        <v>42762</v>
      </c>
      <c r="C344" t="s">
        <v>569</v>
      </c>
      <c r="D344" s="5" t="e">
        <f>VLOOKUP(C344,#REF!,3,0)</f>
        <v>#REF!</v>
      </c>
      <c r="E344" s="5">
        <v>0.66521990740740744</v>
      </c>
      <c r="F344" s="36">
        <f t="shared" si="292"/>
        <v>15</v>
      </c>
      <c r="G344" s="5">
        <v>0.69695601851851852</v>
      </c>
      <c r="H344" s="5"/>
      <c r="I344" s="5"/>
      <c r="J344" s="5">
        <v>0.6660300925925926</v>
      </c>
      <c r="K344" s="5">
        <v>0.69790509259259259</v>
      </c>
      <c r="L344" s="5"/>
      <c r="M344" s="5"/>
      <c r="N344" s="5">
        <v>1.3888888888888889E-3</v>
      </c>
      <c r="O344" s="5">
        <f t="shared" si="320"/>
        <v>0.66383101851851856</v>
      </c>
      <c r="P344" s="5"/>
      <c r="Q344" s="5"/>
      <c r="R344" s="5"/>
      <c r="S344" s="5"/>
      <c r="T344" s="5"/>
      <c r="U344" s="5"/>
      <c r="V344" s="5"/>
      <c r="W344">
        <v>4</v>
      </c>
      <c r="X344">
        <v>4</v>
      </c>
      <c r="AA344">
        <f t="shared" si="321"/>
        <v>2</v>
      </c>
      <c r="AB344" s="6">
        <v>42762.665219907409</v>
      </c>
      <c r="AC344" s="6">
        <v>42762.696956018517</v>
      </c>
      <c r="AD344" s="6" t="s">
        <v>2997</v>
      </c>
      <c r="AE344" s="6" t="s">
        <v>2997</v>
      </c>
      <c r="AF344" s="6">
        <v>42762.666030092594</v>
      </c>
      <c r="AG344" s="6">
        <v>42762.697905092595</v>
      </c>
      <c r="AH344" s="6" t="s">
        <v>2997</v>
      </c>
      <c r="AI344" s="6" t="s">
        <v>2997</v>
      </c>
      <c r="AJ344">
        <v>2</v>
      </c>
      <c r="AK344" s="5">
        <v>8.101851851851638E-4</v>
      </c>
      <c r="AL344" s="5">
        <v>9.490740740740744E-4</v>
      </c>
      <c r="AM344" s="5" t="s">
        <v>2997</v>
      </c>
      <c r="AN344" s="5" t="s">
        <v>2997</v>
      </c>
      <c r="AO344" s="12">
        <v>1.1666666666666667</v>
      </c>
      <c r="AP344" s="12">
        <v>1.3666666666666667</v>
      </c>
      <c r="AQ344" s="12"/>
      <c r="AR344" s="12"/>
      <c r="AS344" t="s">
        <v>3007</v>
      </c>
      <c r="AT344" s="5" t="e">
        <f>VLOOKUP(C344,#REF!,3,0)</f>
        <v>#REF!</v>
      </c>
      <c r="AU344" t="e">
        <f>VLOOKUP(C344,#REF!,6,0)</f>
        <v>#REF!</v>
      </c>
      <c r="AV344" s="5" t="e">
        <f>VLOOKUP(C344,#REF!,4,0)</f>
        <v>#REF!</v>
      </c>
      <c r="AW344" s="5" t="e">
        <f>VLOOKUP(C344,#REF!,6,0)</f>
        <v>#REF!</v>
      </c>
      <c r="AY344" s="41" t="e">
        <f t="shared" si="322"/>
        <v>#REF!</v>
      </c>
      <c r="AZ344" s="41" t="e">
        <f t="shared" si="323"/>
        <v>#REF!</v>
      </c>
      <c r="BA344" s="41" t="e">
        <f t="shared" si="324"/>
        <v>#REF!</v>
      </c>
      <c r="BB344" s="42" t="e">
        <f t="shared" si="325"/>
        <v>#REF!</v>
      </c>
      <c r="BC344" s="42" t="e">
        <f t="shared" si="325"/>
        <v>#REF!</v>
      </c>
      <c r="BD344" s="43" t="str">
        <f t="shared" si="326"/>
        <v>NA</v>
      </c>
      <c r="BE344" s="5" t="e">
        <f t="shared" si="327"/>
        <v>#REF!</v>
      </c>
      <c r="BF344" s="42" t="e">
        <f t="shared" si="328"/>
        <v>#REF!</v>
      </c>
    </row>
    <row r="345" spans="1:58" x14ac:dyDescent="0.25">
      <c r="A345">
        <v>564</v>
      </c>
      <c r="B345" s="4">
        <v>42762</v>
      </c>
      <c r="C345" t="s">
        <v>141</v>
      </c>
      <c r="D345" s="5" t="e">
        <f>VLOOKUP(C345,#REF!,3,0)</f>
        <v>#REF!</v>
      </c>
      <c r="E345" s="5">
        <v>0.66614583333333333</v>
      </c>
      <c r="F345" s="36">
        <f t="shared" si="292"/>
        <v>15</v>
      </c>
      <c r="G345" s="5"/>
      <c r="H345" s="5"/>
      <c r="I345" s="5"/>
      <c r="J345" s="5">
        <v>0.66774305555555558</v>
      </c>
      <c r="K345" s="5"/>
      <c r="L345" s="5"/>
      <c r="M345" s="5"/>
      <c r="N345" s="5">
        <v>1.3888888888888889E-3</v>
      </c>
      <c r="O345" s="5">
        <f t="shared" si="320"/>
        <v>0.66475694444444444</v>
      </c>
      <c r="P345" s="5"/>
      <c r="Q345" s="5"/>
      <c r="R345" s="5"/>
      <c r="S345" s="5"/>
      <c r="T345" s="5"/>
      <c r="U345" s="5"/>
      <c r="V345" s="5"/>
      <c r="W345">
        <v>2</v>
      </c>
      <c r="AA345">
        <f t="shared" si="321"/>
        <v>1</v>
      </c>
      <c r="AB345" s="6">
        <v>42762.666145833333</v>
      </c>
      <c r="AC345" s="6" t="s">
        <v>2997</v>
      </c>
      <c r="AD345" s="6" t="s">
        <v>2997</v>
      </c>
      <c r="AE345" s="6" t="s">
        <v>2997</v>
      </c>
      <c r="AF345" s="6">
        <v>42762.667743055557</v>
      </c>
      <c r="AG345" s="6" t="s">
        <v>2997</v>
      </c>
      <c r="AH345" s="6" t="s">
        <v>2997</v>
      </c>
      <c r="AI345" s="6" t="s">
        <v>2997</v>
      </c>
      <c r="AJ345">
        <v>1</v>
      </c>
      <c r="AK345" s="5">
        <v>1.5972222222222499E-3</v>
      </c>
      <c r="AL345" s="5" t="s">
        <v>2997</v>
      </c>
      <c r="AM345" s="5" t="s">
        <v>2997</v>
      </c>
      <c r="AN345" s="5" t="s">
        <v>2997</v>
      </c>
      <c r="AO345" s="12">
        <v>2.2999999999999998</v>
      </c>
      <c r="AP345" s="12"/>
      <c r="AQ345" s="12"/>
      <c r="AR345" s="12"/>
      <c r="AS345" t="s">
        <v>3007</v>
      </c>
      <c r="AT345" s="5" t="e">
        <f>VLOOKUP(C345,#REF!,3,0)</f>
        <v>#REF!</v>
      </c>
      <c r="AU345" t="e">
        <f>VLOOKUP(C345,#REF!,6,0)</f>
        <v>#REF!</v>
      </c>
      <c r="AV345" s="5" t="e">
        <f>VLOOKUP(C345,#REF!,4,0)</f>
        <v>#REF!</v>
      </c>
      <c r="AW345" s="5" t="e">
        <f>VLOOKUP(C345,#REF!,6,0)</f>
        <v>#REF!</v>
      </c>
      <c r="AY345" s="41" t="e">
        <f t="shared" si="322"/>
        <v>#REF!</v>
      </c>
      <c r="AZ345" s="41" t="e">
        <f t="shared" si="323"/>
        <v>#REF!</v>
      </c>
      <c r="BA345" s="41" t="e">
        <f t="shared" si="324"/>
        <v>#REF!</v>
      </c>
      <c r="BB345" s="42" t="e">
        <f t="shared" si="325"/>
        <v>#REF!</v>
      </c>
      <c r="BC345" s="42" t="e">
        <f t="shared" si="325"/>
        <v>#REF!</v>
      </c>
      <c r="BD345" s="43" t="str">
        <f t="shared" si="326"/>
        <v>NA</v>
      </c>
      <c r="BE345" s="5" t="e">
        <f t="shared" si="327"/>
        <v>#REF!</v>
      </c>
      <c r="BF345" s="42" t="e">
        <f t="shared" si="328"/>
        <v>#REF!</v>
      </c>
    </row>
    <row r="346" spans="1:58" x14ac:dyDescent="0.25">
      <c r="A346">
        <v>565</v>
      </c>
      <c r="B346" s="4">
        <v>42762</v>
      </c>
      <c r="C346" t="s">
        <v>503</v>
      </c>
      <c r="D346" s="5">
        <v>0.6645833333333333</v>
      </c>
      <c r="E346" s="5">
        <v>0.66631944444444446</v>
      </c>
      <c r="F346" s="36">
        <f t="shared" si="292"/>
        <v>15</v>
      </c>
      <c r="G346" s="5"/>
      <c r="H346" s="5"/>
      <c r="I346" s="5"/>
      <c r="J346" s="5">
        <v>0.66825231481481484</v>
      </c>
      <c r="K346" s="5"/>
      <c r="L346" s="5"/>
      <c r="M346" s="5"/>
      <c r="N346" s="5">
        <v>1.3888888888888889E-3</v>
      </c>
      <c r="O346" s="5">
        <f t="shared" si="320"/>
        <v>0.66493055555555558</v>
      </c>
      <c r="P346" s="5"/>
      <c r="Q346" s="5"/>
      <c r="R346" s="5"/>
      <c r="S346" s="5"/>
      <c r="T346" s="5"/>
      <c r="U346" s="5"/>
      <c r="V346" s="5"/>
      <c r="W346">
        <v>4</v>
      </c>
      <c r="AA346">
        <f t="shared" si="321"/>
        <v>1</v>
      </c>
      <c r="AB346" s="6">
        <v>42762.666319444441</v>
      </c>
      <c r="AC346" s="6" t="s">
        <v>2997</v>
      </c>
      <c r="AD346" s="6" t="s">
        <v>2997</v>
      </c>
      <c r="AE346" s="6" t="s">
        <v>2997</v>
      </c>
      <c r="AF346" s="6">
        <v>42762.668252314812</v>
      </c>
      <c r="AG346" s="6" t="s">
        <v>2997</v>
      </c>
      <c r="AH346" s="6" t="s">
        <v>2997</v>
      </c>
      <c r="AI346" s="6" t="s">
        <v>2997</v>
      </c>
      <c r="AJ346">
        <v>1</v>
      </c>
      <c r="AK346" s="5">
        <v>1.9328703703703765E-3</v>
      </c>
      <c r="AL346" s="5" t="s">
        <v>2997</v>
      </c>
      <c r="AM346" s="5" t="s">
        <v>2997</v>
      </c>
      <c r="AN346" s="5" t="s">
        <v>2997</v>
      </c>
      <c r="AO346" s="12">
        <v>2.7833333333333332</v>
      </c>
      <c r="AP346" s="12"/>
      <c r="AQ346" s="12"/>
      <c r="AR346" s="12"/>
      <c r="AS346" t="s">
        <v>3007</v>
      </c>
      <c r="AT346" s="5" t="e">
        <f>VLOOKUP(C346,#REF!,3,0)</f>
        <v>#REF!</v>
      </c>
      <c r="AU346" t="e">
        <f>VLOOKUP(C346,#REF!,6,0)</f>
        <v>#REF!</v>
      </c>
      <c r="AV346" s="5">
        <v>0.68888888888888899</v>
      </c>
      <c r="AW346" s="5">
        <v>0.68958333333333333</v>
      </c>
      <c r="AY346" s="41">
        <f t="shared" si="322"/>
        <v>2.5000000000000022E-2</v>
      </c>
      <c r="AZ346" s="41">
        <f t="shared" si="323"/>
        <v>2.3263888888888862E-2</v>
      </c>
      <c r="BA346" s="41" t="e">
        <f t="shared" si="324"/>
        <v>#REF!</v>
      </c>
      <c r="BB346" s="42">
        <f t="shared" si="325"/>
        <v>36</v>
      </c>
      <c r="BC346" s="42">
        <f t="shared" si="325"/>
        <v>33.5</v>
      </c>
      <c r="BD346" s="43" t="str">
        <f t="shared" si="326"/>
        <v>NA</v>
      </c>
      <c r="BE346" s="5">
        <f t="shared" si="327"/>
        <v>1.7361111111111605E-3</v>
      </c>
      <c r="BF346" s="42">
        <f t="shared" si="328"/>
        <v>2.5</v>
      </c>
    </row>
    <row r="347" spans="1:58" hidden="1" x14ac:dyDescent="0.25">
      <c r="A347">
        <v>566</v>
      </c>
      <c r="B347" s="4">
        <v>42762</v>
      </c>
      <c r="C347" t="s">
        <v>364</v>
      </c>
      <c r="D347" s="5" t="e">
        <f>VLOOKUP(C347,#REF!,3,0)</f>
        <v>#REF!</v>
      </c>
      <c r="E347" s="5">
        <v>0.66702546296296295</v>
      </c>
      <c r="F347" s="36">
        <f t="shared" si="292"/>
        <v>16</v>
      </c>
      <c r="G347" s="5"/>
      <c r="H347" s="5"/>
      <c r="I347" s="5"/>
      <c r="J347" s="5">
        <v>0.66707175925925932</v>
      </c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>
        <v>3</v>
      </c>
      <c r="AB347" s="6">
        <v>42762.667025462964</v>
      </c>
      <c r="AC347" s="6" t="s">
        <v>2997</v>
      </c>
      <c r="AD347" s="6" t="s">
        <v>2997</v>
      </c>
      <c r="AE347" s="6" t="s">
        <v>2997</v>
      </c>
      <c r="AF347" s="6">
        <v>42762.667071759257</v>
      </c>
      <c r="AG347" s="6" t="s">
        <v>2997</v>
      </c>
      <c r="AH347" s="6" t="s">
        <v>2997</v>
      </c>
      <c r="AI347" s="6" t="s">
        <v>2997</v>
      </c>
      <c r="AJ347">
        <v>1</v>
      </c>
      <c r="AK347" s="5">
        <v>4.6296296296377548E-5</v>
      </c>
      <c r="AL347" s="5" t="s">
        <v>2997</v>
      </c>
      <c r="AM347" s="5" t="s">
        <v>2997</v>
      </c>
      <c r="AN347" s="5" t="s">
        <v>2997</v>
      </c>
      <c r="AO347" s="12">
        <v>6.6666666666666666E-2</v>
      </c>
      <c r="AP347" s="12"/>
      <c r="AQ347" s="12"/>
      <c r="AR347" s="12"/>
      <c r="AS347" t="s">
        <v>3007</v>
      </c>
      <c r="AV347" s="5" t="e">
        <f>VLOOKUP(C347,#REF!,4,0)</f>
        <v>#REF!</v>
      </c>
      <c r="AW347" s="5" t="e">
        <f>VLOOKUP(C347,#REF!,6,0)</f>
        <v>#REF!</v>
      </c>
      <c r="AX347" t="s">
        <v>3038</v>
      </c>
    </row>
    <row r="348" spans="1:58" x14ac:dyDescent="0.25">
      <c r="A348">
        <v>567</v>
      </c>
      <c r="B348" s="4">
        <v>42762</v>
      </c>
      <c r="C348" t="s">
        <v>77</v>
      </c>
      <c r="D348" s="5">
        <v>0.66666666666666663</v>
      </c>
      <c r="E348" s="5">
        <v>0.66728009259259258</v>
      </c>
      <c r="F348" s="36">
        <f t="shared" si="292"/>
        <v>16</v>
      </c>
      <c r="G348" s="5"/>
      <c r="H348" s="5"/>
      <c r="I348" s="5"/>
      <c r="J348" s="5">
        <v>0.66806712962962955</v>
      </c>
      <c r="K348" s="5"/>
      <c r="L348" s="5"/>
      <c r="M348" s="5"/>
      <c r="N348" s="5">
        <v>1.3888888888888889E-3</v>
      </c>
      <c r="O348" s="5">
        <f t="shared" ref="O348:O353" si="329">E348-N348</f>
        <v>0.66589120370370369</v>
      </c>
      <c r="P348" s="5"/>
      <c r="Q348" s="5"/>
      <c r="R348" s="5"/>
      <c r="S348" s="5"/>
      <c r="T348" s="5"/>
      <c r="U348" s="5"/>
      <c r="V348" s="5"/>
      <c r="W348">
        <v>3</v>
      </c>
      <c r="AA348">
        <f t="shared" ref="AA348:AA353" si="330">COUNT(J348:M348)</f>
        <v>1</v>
      </c>
      <c r="AB348" s="6">
        <v>42762.667280092595</v>
      </c>
      <c r="AC348" s="6" t="s">
        <v>2997</v>
      </c>
      <c r="AD348" s="6" t="s">
        <v>2997</v>
      </c>
      <c r="AE348" s="6" t="s">
        <v>2997</v>
      </c>
      <c r="AF348" s="6">
        <v>42762.668067129627</v>
      </c>
      <c r="AG348" s="6" t="s">
        <v>2997</v>
      </c>
      <c r="AH348" s="6" t="s">
        <v>2997</v>
      </c>
      <c r="AI348" s="6" t="s">
        <v>2997</v>
      </c>
      <c r="AJ348">
        <v>1</v>
      </c>
      <c r="AK348" s="5">
        <v>7.8703703703697503E-4</v>
      </c>
      <c r="AL348" s="5" t="s">
        <v>2997</v>
      </c>
      <c r="AM348" s="5" t="s">
        <v>2997</v>
      </c>
      <c r="AN348" s="5" t="s">
        <v>2997</v>
      </c>
      <c r="AO348" s="12">
        <v>1.1333333333333333</v>
      </c>
      <c r="AP348" s="12"/>
      <c r="AQ348" s="12"/>
      <c r="AR348" s="12"/>
      <c r="AS348" t="s">
        <v>3007</v>
      </c>
      <c r="AT348" s="5" t="e">
        <f>VLOOKUP(C348,#REF!,3,0)</f>
        <v>#REF!</v>
      </c>
      <c r="AU348" t="e">
        <f>VLOOKUP(C348,#REF!,6,0)</f>
        <v>#REF!</v>
      </c>
      <c r="AV348" s="38">
        <v>0.72430555555555554</v>
      </c>
      <c r="AW348" s="38">
        <v>0.72430555555555554</v>
      </c>
      <c r="AY348" s="41">
        <f t="shared" ref="AY348:AY353" si="331">AW348-D348</f>
        <v>5.7638888888888906E-2</v>
      </c>
      <c r="AZ348" s="41">
        <f t="shared" ref="AZ348:AZ353" si="332">AW348-IF(AA348=1,E348,IF(AA348=2,G348,IF(AA348=3,H348,IF(AA348=4,I348))))</f>
        <v>5.7025462962962958E-2</v>
      </c>
      <c r="BA348" s="41" t="e">
        <f t="shared" ref="BA348:BA353" si="333">+IF(AU348=1,AV348-AT348,IF(AU348=0,"Salida sin llamada","sin registro"))</f>
        <v>#REF!</v>
      </c>
      <c r="BB348" s="42">
        <f t="shared" ref="BB348:BC353" si="334">HOUR(AY348)*60+MINUTE(AY348)+SECOND(AY348)/60</f>
        <v>83</v>
      </c>
      <c r="BC348" s="42">
        <f t="shared" si="334"/>
        <v>82.11666666666666</v>
      </c>
      <c r="BD348" s="43" t="str">
        <f t="shared" ref="BD348:BD353" si="335">IFERROR(HOUR(BA348)*60+MINUTE(BA348)+SECOND(BA348)/60,"NA")</f>
        <v>NA</v>
      </c>
      <c r="BE348" s="5">
        <f t="shared" ref="BE348:BE353" si="336">E348-D348</f>
        <v>6.134259259259478E-4</v>
      </c>
      <c r="BF348" s="42">
        <f t="shared" ref="BF348:BF353" si="337">HOUR(BE348)*60+MINUTE(BE348)+SECOND(BE348)/60</f>
        <v>0.8833333333333333</v>
      </c>
    </row>
    <row r="349" spans="1:58" x14ac:dyDescent="0.25">
      <c r="A349">
        <v>568</v>
      </c>
      <c r="B349" s="4">
        <v>42762</v>
      </c>
      <c r="C349" t="s">
        <v>142</v>
      </c>
      <c r="D349" s="5" t="e">
        <f>VLOOKUP(C349,#REF!,3,0)</f>
        <v>#REF!</v>
      </c>
      <c r="E349" s="5">
        <v>0.66795138888888894</v>
      </c>
      <c r="F349" s="36">
        <f t="shared" si="292"/>
        <v>16</v>
      </c>
      <c r="G349" s="5"/>
      <c r="H349" s="5"/>
      <c r="I349" s="5"/>
      <c r="J349" s="5">
        <v>0.67035879629629624</v>
      </c>
      <c r="K349" s="5"/>
      <c r="L349" s="5"/>
      <c r="M349" s="5"/>
      <c r="N349" s="5">
        <v>1.3888888888888889E-3</v>
      </c>
      <c r="O349" s="5">
        <f t="shared" si="329"/>
        <v>0.66656250000000006</v>
      </c>
      <c r="P349" s="5"/>
      <c r="Q349" s="5"/>
      <c r="R349" s="5"/>
      <c r="S349" s="5"/>
      <c r="T349" s="5"/>
      <c r="U349" s="5"/>
      <c r="V349" s="5"/>
      <c r="W349">
        <v>2</v>
      </c>
      <c r="AA349">
        <f t="shared" si="330"/>
        <v>1</v>
      </c>
      <c r="AB349" s="6">
        <v>42762.667951388888</v>
      </c>
      <c r="AC349" s="6" t="s">
        <v>2997</v>
      </c>
      <c r="AD349" s="6" t="s">
        <v>2997</v>
      </c>
      <c r="AE349" s="6" t="s">
        <v>2997</v>
      </c>
      <c r="AF349" s="6">
        <v>42762.670358796298</v>
      </c>
      <c r="AG349" s="6" t="s">
        <v>2997</v>
      </c>
      <c r="AH349" s="6" t="s">
        <v>2997</v>
      </c>
      <c r="AI349" s="6" t="s">
        <v>2997</v>
      </c>
      <c r="AJ349">
        <v>1</v>
      </c>
      <c r="AK349" s="5">
        <v>2.4074074074073026E-3</v>
      </c>
      <c r="AL349" s="5" t="s">
        <v>2997</v>
      </c>
      <c r="AM349" s="5" t="s">
        <v>2997</v>
      </c>
      <c r="AN349" s="5" t="s">
        <v>2997</v>
      </c>
      <c r="AO349" s="12">
        <v>3.4666666666666668</v>
      </c>
      <c r="AP349" s="12"/>
      <c r="AQ349" s="12"/>
      <c r="AR349" s="12"/>
      <c r="AS349" t="s">
        <v>3007</v>
      </c>
      <c r="AT349" s="5" t="e">
        <f>VLOOKUP(C349,#REF!,3,0)</f>
        <v>#REF!</v>
      </c>
      <c r="AU349" t="e">
        <f>VLOOKUP(C349,#REF!,6,0)</f>
        <v>#REF!</v>
      </c>
      <c r="AV349" s="5" t="e">
        <f>VLOOKUP(C349,#REF!,4,0)</f>
        <v>#REF!</v>
      </c>
      <c r="AW349" s="5" t="e">
        <f>VLOOKUP(C349,#REF!,6,0)</f>
        <v>#REF!</v>
      </c>
      <c r="AY349" s="41" t="e">
        <f t="shared" si="331"/>
        <v>#REF!</v>
      </c>
      <c r="AZ349" s="41" t="e">
        <f t="shared" si="332"/>
        <v>#REF!</v>
      </c>
      <c r="BA349" s="41" t="e">
        <f t="shared" si="333"/>
        <v>#REF!</v>
      </c>
      <c r="BB349" s="42" t="e">
        <f t="shared" si="334"/>
        <v>#REF!</v>
      </c>
      <c r="BC349" s="42" t="e">
        <f t="shared" si="334"/>
        <v>#REF!</v>
      </c>
      <c r="BD349" s="43" t="str">
        <f t="shared" si="335"/>
        <v>NA</v>
      </c>
      <c r="BE349" s="5" t="e">
        <f t="shared" si="336"/>
        <v>#REF!</v>
      </c>
      <c r="BF349" s="42" t="e">
        <f t="shared" si="337"/>
        <v>#REF!</v>
      </c>
    </row>
    <row r="350" spans="1:58" x14ac:dyDescent="0.25">
      <c r="A350">
        <v>569</v>
      </c>
      <c r="B350" s="4">
        <v>42762</v>
      </c>
      <c r="C350" t="s">
        <v>365</v>
      </c>
      <c r="D350" s="5" t="e">
        <f>VLOOKUP(C350,#REF!,3,0)</f>
        <v>#REF!</v>
      </c>
      <c r="E350" s="5">
        <v>0.66818287037037039</v>
      </c>
      <c r="F350" s="36">
        <f t="shared" si="292"/>
        <v>16</v>
      </c>
      <c r="G350" s="5"/>
      <c r="H350" s="5"/>
      <c r="I350" s="5"/>
      <c r="J350" s="5">
        <v>0.6696875000000001</v>
      </c>
      <c r="K350" s="5"/>
      <c r="L350" s="5"/>
      <c r="M350" s="5"/>
      <c r="N350" s="5">
        <v>1.3888888888888889E-3</v>
      </c>
      <c r="O350" s="5">
        <f t="shared" si="329"/>
        <v>0.6667939814814815</v>
      </c>
      <c r="P350" s="5"/>
      <c r="Q350" s="5"/>
      <c r="R350" s="5"/>
      <c r="S350" s="5"/>
      <c r="T350" s="5"/>
      <c r="U350" s="5"/>
      <c r="V350" s="5"/>
      <c r="W350">
        <v>3</v>
      </c>
      <c r="AA350">
        <f t="shared" si="330"/>
        <v>1</v>
      </c>
      <c r="AB350" s="6">
        <v>42762.668182870373</v>
      </c>
      <c r="AC350" s="6" t="s">
        <v>2997</v>
      </c>
      <c r="AD350" s="6" t="s">
        <v>2997</v>
      </c>
      <c r="AE350" s="6" t="s">
        <v>2997</v>
      </c>
      <c r="AF350" s="6">
        <v>42762.669687499998</v>
      </c>
      <c r="AG350" s="6" t="s">
        <v>2997</v>
      </c>
      <c r="AH350" s="6" t="s">
        <v>2997</v>
      </c>
      <c r="AI350" s="6" t="s">
        <v>2997</v>
      </c>
      <c r="AJ350">
        <v>1</v>
      </c>
      <c r="AK350" s="5">
        <v>1.5046296296297168E-3</v>
      </c>
      <c r="AL350" s="5" t="s">
        <v>2997</v>
      </c>
      <c r="AM350" s="5" t="s">
        <v>2997</v>
      </c>
      <c r="AN350" s="5" t="s">
        <v>2997</v>
      </c>
      <c r="AO350" s="12">
        <v>2.1666666666666665</v>
      </c>
      <c r="AP350" s="12"/>
      <c r="AQ350" s="12"/>
      <c r="AR350" s="12"/>
      <c r="AS350" t="s">
        <v>3007</v>
      </c>
      <c r="AT350" s="5" t="e">
        <f>VLOOKUP(C350,#REF!,3,0)</f>
        <v>#REF!</v>
      </c>
      <c r="AU350" t="e">
        <f>VLOOKUP(C350,#REF!,6,0)</f>
        <v>#REF!</v>
      </c>
      <c r="AV350" s="5" t="e">
        <f>VLOOKUP(C350,#REF!,4,0)</f>
        <v>#REF!</v>
      </c>
      <c r="AW350" s="5" t="e">
        <f>VLOOKUP(C350,#REF!,6,0)</f>
        <v>#REF!</v>
      </c>
      <c r="AY350" s="41" t="e">
        <f t="shared" si="331"/>
        <v>#REF!</v>
      </c>
      <c r="AZ350" s="41" t="e">
        <f t="shared" si="332"/>
        <v>#REF!</v>
      </c>
      <c r="BA350" s="41" t="e">
        <f t="shared" si="333"/>
        <v>#REF!</v>
      </c>
      <c r="BB350" s="42" t="e">
        <f t="shared" si="334"/>
        <v>#REF!</v>
      </c>
      <c r="BC350" s="42" t="e">
        <f t="shared" si="334"/>
        <v>#REF!</v>
      </c>
      <c r="BD350" s="43" t="str">
        <f t="shared" si="335"/>
        <v>NA</v>
      </c>
      <c r="BE350" s="5" t="e">
        <f t="shared" si="336"/>
        <v>#REF!</v>
      </c>
      <c r="BF350" s="42" t="e">
        <f t="shared" si="337"/>
        <v>#REF!</v>
      </c>
    </row>
    <row r="351" spans="1:58" x14ac:dyDescent="0.25">
      <c r="A351">
        <v>570</v>
      </c>
      <c r="B351" s="4">
        <v>42762</v>
      </c>
      <c r="C351" t="s">
        <v>570</v>
      </c>
      <c r="D351" s="5" t="e">
        <f>VLOOKUP(C351,#REF!,3,0)</f>
        <v>#REF!</v>
      </c>
      <c r="E351" s="5">
        <v>0.66844907407407417</v>
      </c>
      <c r="F351" s="36">
        <f t="shared" si="292"/>
        <v>16</v>
      </c>
      <c r="G351" s="5"/>
      <c r="H351" s="5"/>
      <c r="I351" s="5"/>
      <c r="J351" s="5">
        <v>0.66969907407407403</v>
      </c>
      <c r="K351" s="5"/>
      <c r="L351" s="5"/>
      <c r="M351" s="5"/>
      <c r="N351" s="5">
        <v>1.3888888888888889E-3</v>
      </c>
      <c r="O351" s="5">
        <f t="shared" si="329"/>
        <v>0.66706018518518528</v>
      </c>
      <c r="P351" s="5"/>
      <c r="Q351" s="5"/>
      <c r="R351" s="5"/>
      <c r="S351" s="5"/>
      <c r="T351" s="5"/>
      <c r="U351" s="5"/>
      <c r="V351" s="5"/>
      <c r="W351">
        <v>4</v>
      </c>
      <c r="AA351">
        <f t="shared" si="330"/>
        <v>1</v>
      </c>
      <c r="AB351" s="6">
        <v>42762.668449074074</v>
      </c>
      <c r="AC351" s="6" t="s">
        <v>2997</v>
      </c>
      <c r="AD351" s="6" t="s">
        <v>2997</v>
      </c>
      <c r="AE351" s="6" t="s">
        <v>2997</v>
      </c>
      <c r="AF351" s="6">
        <v>42762.669699074075</v>
      </c>
      <c r="AG351" s="6" t="s">
        <v>2997</v>
      </c>
      <c r="AH351" s="6" t="s">
        <v>2997</v>
      </c>
      <c r="AI351" s="6" t="s">
        <v>2997</v>
      </c>
      <c r="AJ351">
        <v>1</v>
      </c>
      <c r="AK351" s="5">
        <v>1.2499999999998623E-3</v>
      </c>
      <c r="AL351" s="5" t="s">
        <v>2997</v>
      </c>
      <c r="AM351" s="5" t="s">
        <v>2997</v>
      </c>
      <c r="AN351" s="5" t="s">
        <v>2997</v>
      </c>
      <c r="AO351" s="12">
        <v>1.8</v>
      </c>
      <c r="AP351" s="12"/>
      <c r="AQ351" s="12"/>
      <c r="AR351" s="12"/>
      <c r="AS351" t="s">
        <v>3007</v>
      </c>
      <c r="AT351" s="5" t="e">
        <f>VLOOKUP(C351,#REF!,3,0)</f>
        <v>#REF!</v>
      </c>
      <c r="AU351" t="e">
        <f>VLOOKUP(C351,#REF!,6,0)</f>
        <v>#REF!</v>
      </c>
      <c r="AV351" s="5" t="e">
        <f>VLOOKUP(C351,#REF!,4,0)</f>
        <v>#REF!</v>
      </c>
      <c r="AW351" s="5" t="e">
        <f>VLOOKUP(C351,#REF!,6,0)</f>
        <v>#REF!</v>
      </c>
      <c r="AY351" s="41" t="e">
        <f t="shared" si="331"/>
        <v>#REF!</v>
      </c>
      <c r="AZ351" s="41" t="e">
        <f t="shared" si="332"/>
        <v>#REF!</v>
      </c>
      <c r="BA351" s="41" t="e">
        <f t="shared" si="333"/>
        <v>#REF!</v>
      </c>
      <c r="BB351" s="42" t="e">
        <f t="shared" si="334"/>
        <v>#REF!</v>
      </c>
      <c r="BC351" s="42" t="e">
        <f t="shared" si="334"/>
        <v>#REF!</v>
      </c>
      <c r="BD351" s="43" t="str">
        <f t="shared" si="335"/>
        <v>NA</v>
      </c>
      <c r="BE351" s="5" t="e">
        <f t="shared" si="336"/>
        <v>#REF!</v>
      </c>
      <c r="BF351" s="42" t="e">
        <f t="shared" si="337"/>
        <v>#REF!</v>
      </c>
    </row>
    <row r="352" spans="1:58" x14ac:dyDescent="0.25">
      <c r="A352">
        <v>571</v>
      </c>
      <c r="B352" s="4">
        <v>42762</v>
      </c>
      <c r="C352" t="s">
        <v>571</v>
      </c>
      <c r="D352" s="5" t="e">
        <f>VLOOKUP(C352,#REF!,3,0)</f>
        <v>#REF!</v>
      </c>
      <c r="E352" s="5">
        <v>0.66989583333333336</v>
      </c>
      <c r="F352" s="36">
        <f t="shared" si="292"/>
        <v>16</v>
      </c>
      <c r="G352" s="5"/>
      <c r="H352" s="5"/>
      <c r="I352" s="5"/>
      <c r="J352" s="5">
        <v>0.67090277777777774</v>
      </c>
      <c r="K352" s="5"/>
      <c r="L352" s="5"/>
      <c r="M352" s="5"/>
      <c r="N352" s="5">
        <v>1.3888888888888889E-3</v>
      </c>
      <c r="O352" s="5">
        <f t="shared" si="329"/>
        <v>0.66850694444444447</v>
      </c>
      <c r="P352" s="5"/>
      <c r="Q352" s="5"/>
      <c r="R352" s="5"/>
      <c r="S352" s="5"/>
      <c r="T352" s="5"/>
      <c r="U352" s="5"/>
      <c r="V352" s="5"/>
      <c r="W352">
        <v>4</v>
      </c>
      <c r="AA352">
        <f t="shared" si="330"/>
        <v>1</v>
      </c>
      <c r="AB352" s="6">
        <v>42762.669895833336</v>
      </c>
      <c r="AC352" s="6" t="s">
        <v>2997</v>
      </c>
      <c r="AD352" s="6" t="s">
        <v>2997</v>
      </c>
      <c r="AE352" s="6" t="s">
        <v>2997</v>
      </c>
      <c r="AF352" s="6">
        <v>42762.670902777776</v>
      </c>
      <c r="AG352" s="6" t="s">
        <v>2997</v>
      </c>
      <c r="AH352" s="6" t="s">
        <v>2997</v>
      </c>
      <c r="AI352" s="6" t="s">
        <v>2997</v>
      </c>
      <c r="AJ352">
        <v>1</v>
      </c>
      <c r="AK352" s="5">
        <v>1.0069444444443798E-3</v>
      </c>
      <c r="AL352" s="5" t="s">
        <v>2997</v>
      </c>
      <c r="AM352" s="5" t="s">
        <v>2997</v>
      </c>
      <c r="AN352" s="5" t="s">
        <v>2997</v>
      </c>
      <c r="AO352" s="12">
        <v>1.45</v>
      </c>
      <c r="AP352" s="12"/>
      <c r="AQ352" s="12"/>
      <c r="AR352" s="12"/>
      <c r="AS352" t="s">
        <v>3007</v>
      </c>
      <c r="AT352" s="5" t="e">
        <f>VLOOKUP(C352,#REF!,3,0)</f>
        <v>#REF!</v>
      </c>
      <c r="AU352" t="e">
        <f>VLOOKUP(C352,#REF!,6,0)</f>
        <v>#REF!</v>
      </c>
      <c r="AV352" s="5" t="e">
        <f>VLOOKUP(C352,#REF!,4,0)</f>
        <v>#REF!</v>
      </c>
      <c r="AW352" s="5" t="e">
        <f>VLOOKUP(C352,#REF!,6,0)</f>
        <v>#REF!</v>
      </c>
      <c r="AY352" s="41" t="e">
        <f t="shared" si="331"/>
        <v>#REF!</v>
      </c>
      <c r="AZ352" s="41" t="e">
        <f t="shared" si="332"/>
        <v>#REF!</v>
      </c>
      <c r="BA352" s="41" t="e">
        <f t="shared" si="333"/>
        <v>#REF!</v>
      </c>
      <c r="BB352" s="42" t="e">
        <f t="shared" si="334"/>
        <v>#REF!</v>
      </c>
      <c r="BC352" s="42" t="e">
        <f t="shared" si="334"/>
        <v>#REF!</v>
      </c>
      <c r="BD352" s="43" t="str">
        <f t="shared" si="335"/>
        <v>NA</v>
      </c>
      <c r="BE352" s="5" t="e">
        <f t="shared" si="336"/>
        <v>#REF!</v>
      </c>
      <c r="BF352" s="42" t="e">
        <f t="shared" si="337"/>
        <v>#REF!</v>
      </c>
    </row>
    <row r="353" spans="1:58" x14ac:dyDescent="0.25">
      <c r="A353">
        <v>572</v>
      </c>
      <c r="B353" s="4">
        <v>42762</v>
      </c>
      <c r="C353" t="s">
        <v>143</v>
      </c>
      <c r="D353" s="5">
        <v>0.66805555555555562</v>
      </c>
      <c r="E353" s="5">
        <v>0.67057870370370365</v>
      </c>
      <c r="F353" s="36">
        <f t="shared" si="292"/>
        <v>16</v>
      </c>
      <c r="G353" s="5"/>
      <c r="H353" s="5"/>
      <c r="I353" s="5"/>
      <c r="J353" s="5">
        <v>0.67188657407407415</v>
      </c>
      <c r="K353" s="5"/>
      <c r="L353" s="5"/>
      <c r="M353" s="5"/>
      <c r="N353" s="5">
        <v>1.3888888888888889E-3</v>
      </c>
      <c r="O353" s="5">
        <f t="shared" si="329"/>
        <v>0.66918981481481477</v>
      </c>
      <c r="P353" s="5"/>
      <c r="Q353" s="5"/>
      <c r="R353" s="5"/>
      <c r="S353" s="5"/>
      <c r="T353" s="5"/>
      <c r="U353" s="5"/>
      <c r="V353" s="5"/>
      <c r="W353">
        <v>2</v>
      </c>
      <c r="AA353">
        <f t="shared" si="330"/>
        <v>1</v>
      </c>
      <c r="AB353" s="6">
        <v>42762.670578703706</v>
      </c>
      <c r="AC353" s="6" t="s">
        <v>2997</v>
      </c>
      <c r="AD353" s="6" t="s">
        <v>2997</v>
      </c>
      <c r="AE353" s="6" t="s">
        <v>2997</v>
      </c>
      <c r="AF353" s="6">
        <v>42762.671886574077</v>
      </c>
      <c r="AG353" s="6" t="s">
        <v>2997</v>
      </c>
      <c r="AH353" s="6" t="s">
        <v>2997</v>
      </c>
      <c r="AI353" s="6" t="s">
        <v>2997</v>
      </c>
      <c r="AJ353">
        <v>1</v>
      </c>
      <c r="AK353" s="5">
        <v>1.3078703703705008E-3</v>
      </c>
      <c r="AL353" s="5" t="s">
        <v>2997</v>
      </c>
      <c r="AM353" s="5" t="s">
        <v>2997</v>
      </c>
      <c r="AN353" s="5" t="s">
        <v>2997</v>
      </c>
      <c r="AO353" s="12">
        <v>1.8833333333333333</v>
      </c>
      <c r="AP353" s="12"/>
      <c r="AQ353" s="12"/>
      <c r="AR353" s="12"/>
      <c r="AS353" t="s">
        <v>3007</v>
      </c>
      <c r="AT353" s="5" t="e">
        <f>VLOOKUP(C353,#REF!,3,0)</f>
        <v>#REF!</v>
      </c>
      <c r="AU353" t="e">
        <f>VLOOKUP(C353,#REF!,6,0)</f>
        <v>#REF!</v>
      </c>
      <c r="AV353" s="38">
        <v>0.72638888888888886</v>
      </c>
      <c r="AW353" s="38">
        <v>0.72638888888888886</v>
      </c>
      <c r="AY353" s="41">
        <f t="shared" si="331"/>
        <v>5.8333333333333237E-2</v>
      </c>
      <c r="AZ353" s="41">
        <f t="shared" si="332"/>
        <v>5.5810185185185213E-2</v>
      </c>
      <c r="BA353" s="41" t="e">
        <f t="shared" si="333"/>
        <v>#REF!</v>
      </c>
      <c r="BB353" s="42">
        <f t="shared" si="334"/>
        <v>84</v>
      </c>
      <c r="BC353" s="42">
        <f t="shared" si="334"/>
        <v>80.36666666666666</v>
      </c>
      <c r="BD353" s="43" t="str">
        <f t="shared" si="335"/>
        <v>NA</v>
      </c>
      <c r="BE353" s="5">
        <f t="shared" si="336"/>
        <v>2.5231481481480245E-3</v>
      </c>
      <c r="BF353" s="42">
        <f t="shared" si="337"/>
        <v>3.6333333333333333</v>
      </c>
    </row>
    <row r="354" spans="1:58" hidden="1" x14ac:dyDescent="0.25">
      <c r="A354">
        <v>576</v>
      </c>
      <c r="B354" s="4">
        <v>42762</v>
      </c>
      <c r="C354" t="s">
        <v>573</v>
      </c>
      <c r="D354" s="5" t="e">
        <f>VLOOKUP(C354,#REF!,3,0)</f>
        <v>#REF!</v>
      </c>
      <c r="E354" s="5">
        <v>0.67252314814814806</v>
      </c>
      <c r="F354" s="36">
        <f t="shared" si="292"/>
        <v>16</v>
      </c>
      <c r="G354" s="5"/>
      <c r="H354" s="5"/>
      <c r="I354" s="5"/>
      <c r="J354" s="5">
        <v>0.6736805555555555</v>
      </c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>
        <v>4</v>
      </c>
      <c r="AB354" s="6">
        <v>42762.672523148147</v>
      </c>
      <c r="AC354" s="6" t="s">
        <v>2997</v>
      </c>
      <c r="AD354" s="6" t="s">
        <v>2997</v>
      </c>
      <c r="AE354" s="6" t="s">
        <v>2997</v>
      </c>
      <c r="AF354" s="6">
        <v>42762.673680555556</v>
      </c>
      <c r="AG354" s="6" t="s">
        <v>2997</v>
      </c>
      <c r="AH354" s="6" t="s">
        <v>2997</v>
      </c>
      <c r="AI354" s="6" t="s">
        <v>2997</v>
      </c>
      <c r="AJ354">
        <v>1</v>
      </c>
      <c r="AK354" s="5">
        <v>1.1574074074074403E-3</v>
      </c>
      <c r="AL354" s="5" t="s">
        <v>2997</v>
      </c>
      <c r="AM354" s="5" t="s">
        <v>2997</v>
      </c>
      <c r="AN354" s="5" t="s">
        <v>2997</v>
      </c>
      <c r="AO354" s="12">
        <v>1.6666666666666665</v>
      </c>
      <c r="AP354" s="12"/>
      <c r="AQ354" s="12"/>
      <c r="AR354" s="12"/>
      <c r="AS354" t="s">
        <v>3007</v>
      </c>
      <c r="AV354" s="5" t="e">
        <f>VLOOKUP(C354,#REF!,4,0)</f>
        <v>#REF!</v>
      </c>
      <c r="AW354" s="5" t="e">
        <f>VLOOKUP(C354,#REF!,6,0)</f>
        <v>#REF!</v>
      </c>
      <c r="AX354" t="s">
        <v>3038</v>
      </c>
    </row>
    <row r="355" spans="1:58" hidden="1" x14ac:dyDescent="0.25">
      <c r="A355">
        <v>577</v>
      </c>
      <c r="B355" s="4">
        <v>42762</v>
      </c>
      <c r="C355" t="s">
        <v>144</v>
      </c>
      <c r="D355" s="5">
        <v>0.67222222222222217</v>
      </c>
      <c r="E355" s="5">
        <v>0.67353009259259267</v>
      </c>
      <c r="F355" s="36">
        <f t="shared" si="292"/>
        <v>16</v>
      </c>
      <c r="G355" s="5"/>
      <c r="H355" s="5"/>
      <c r="I355" s="5"/>
      <c r="J355" s="5">
        <v>0.67437499999999995</v>
      </c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>
        <v>2</v>
      </c>
      <c r="AB355" s="6">
        <v>42762.673530092594</v>
      </c>
      <c r="AC355" s="6" t="s">
        <v>2997</v>
      </c>
      <c r="AD355" s="6" t="s">
        <v>2997</v>
      </c>
      <c r="AE355" s="6" t="s">
        <v>2997</v>
      </c>
      <c r="AF355" s="6">
        <v>42762.674375000002</v>
      </c>
      <c r="AG355" s="6" t="s">
        <v>2997</v>
      </c>
      <c r="AH355" s="6" t="s">
        <v>2997</v>
      </c>
      <c r="AI355" s="6" t="s">
        <v>2997</v>
      </c>
      <c r="AJ355">
        <v>1</v>
      </c>
      <c r="AK355" s="5">
        <v>8.4490740740728043E-4</v>
      </c>
      <c r="AL355" s="5" t="s">
        <v>2997</v>
      </c>
      <c r="AM355" s="5" t="s">
        <v>2997</v>
      </c>
      <c r="AN355" s="5" t="s">
        <v>2997</v>
      </c>
      <c r="AO355" s="12">
        <v>1.2166666666666668</v>
      </c>
      <c r="AP355" s="12"/>
      <c r="AQ355" s="12"/>
      <c r="AR355" s="12"/>
      <c r="AS355" t="s">
        <v>3007</v>
      </c>
      <c r="AV355" s="5" t="e">
        <f>VLOOKUP(C355,#REF!,4,0)</f>
        <v>#REF!</v>
      </c>
      <c r="AW355" s="5" t="e">
        <f>VLOOKUP(C355,#REF!,6,0)</f>
        <v>#REF!</v>
      </c>
      <c r="AX355" s="15">
        <v>42763.36550925926</v>
      </c>
    </row>
    <row r="356" spans="1:58" x14ac:dyDescent="0.25">
      <c r="A356">
        <v>578</v>
      </c>
      <c r="B356" s="4">
        <v>42762</v>
      </c>
      <c r="C356" t="s">
        <v>574</v>
      </c>
      <c r="D356" s="5" t="e">
        <f>VLOOKUP(C356,#REF!,3,0)</f>
        <v>#REF!</v>
      </c>
      <c r="E356" s="5">
        <v>0.67387731481481483</v>
      </c>
      <c r="F356" s="36">
        <f t="shared" si="292"/>
        <v>16</v>
      </c>
      <c r="G356" s="5"/>
      <c r="H356" s="5"/>
      <c r="I356" s="5"/>
      <c r="J356" s="5">
        <v>0.6753703703703704</v>
      </c>
      <c r="K356" s="5"/>
      <c r="L356" s="5"/>
      <c r="M356" s="5"/>
      <c r="N356" s="5">
        <v>1.3888888888888889E-3</v>
      </c>
      <c r="O356" s="5">
        <f t="shared" ref="O356:O358" si="338">E356-N356</f>
        <v>0.67248842592592595</v>
      </c>
      <c r="P356" s="5"/>
      <c r="Q356" s="5"/>
      <c r="R356" s="5"/>
      <c r="S356" s="5"/>
      <c r="T356" s="5"/>
      <c r="U356" s="5"/>
      <c r="V356" s="5"/>
      <c r="W356">
        <v>4</v>
      </c>
      <c r="AA356">
        <f t="shared" ref="AA356:AA358" si="339">COUNT(J356:M356)</f>
        <v>1</v>
      </c>
      <c r="AB356" s="6">
        <v>42762.673877314817</v>
      </c>
      <c r="AC356" s="6" t="s">
        <v>2997</v>
      </c>
      <c r="AD356" s="6" t="s">
        <v>2997</v>
      </c>
      <c r="AE356" s="6" t="s">
        <v>2997</v>
      </c>
      <c r="AF356" s="6">
        <v>42762.675370370373</v>
      </c>
      <c r="AG356" s="6" t="s">
        <v>2997</v>
      </c>
      <c r="AH356" s="6" t="s">
        <v>2997</v>
      </c>
      <c r="AI356" s="6" t="s">
        <v>2997</v>
      </c>
      <c r="AJ356">
        <v>1</v>
      </c>
      <c r="AK356" s="5">
        <v>1.4930555555555669E-3</v>
      </c>
      <c r="AL356" s="5" t="s">
        <v>2997</v>
      </c>
      <c r="AM356" s="5" t="s">
        <v>2997</v>
      </c>
      <c r="AN356" s="5" t="s">
        <v>2997</v>
      </c>
      <c r="AO356" s="12">
        <v>2.15</v>
      </c>
      <c r="AP356" s="12"/>
      <c r="AQ356" s="12"/>
      <c r="AR356" s="12"/>
      <c r="AS356" t="s">
        <v>3007</v>
      </c>
      <c r="AT356" s="5" t="e">
        <f>VLOOKUP(C356,#REF!,3,0)</f>
        <v>#REF!</v>
      </c>
      <c r="AU356" t="e">
        <f>VLOOKUP(C356,#REF!,6,0)</f>
        <v>#REF!</v>
      </c>
      <c r="AV356" s="5" t="e">
        <f>VLOOKUP(C356,#REF!,4,0)</f>
        <v>#REF!</v>
      </c>
      <c r="AW356" s="5" t="e">
        <f>VLOOKUP(C356,#REF!,6,0)</f>
        <v>#REF!</v>
      </c>
      <c r="AY356" s="41" t="e">
        <f t="shared" ref="AY356:AY358" si="340">AW356-D356</f>
        <v>#REF!</v>
      </c>
      <c r="AZ356" s="41" t="e">
        <f t="shared" ref="AZ356:AZ358" si="341">AW356-IF(AA356=1,E356,IF(AA356=2,G356,IF(AA356=3,H356,IF(AA356=4,I356))))</f>
        <v>#REF!</v>
      </c>
      <c r="BA356" s="41" t="e">
        <f t="shared" ref="BA356:BA358" si="342">+IF(AU356=1,AV356-AT356,IF(AU356=0,"Salida sin llamada","sin registro"))</f>
        <v>#REF!</v>
      </c>
      <c r="BB356" s="42" t="e">
        <f t="shared" ref="BB356:BC358" si="343">HOUR(AY356)*60+MINUTE(AY356)+SECOND(AY356)/60</f>
        <v>#REF!</v>
      </c>
      <c r="BC356" s="42" t="e">
        <f t="shared" si="343"/>
        <v>#REF!</v>
      </c>
      <c r="BD356" s="43" t="str">
        <f t="shared" ref="BD356:BD358" si="344">IFERROR(HOUR(BA356)*60+MINUTE(BA356)+SECOND(BA356)/60,"NA")</f>
        <v>NA</v>
      </c>
      <c r="BE356" s="5" t="e">
        <f t="shared" ref="BE356:BE358" si="345">E356-D356</f>
        <v>#REF!</v>
      </c>
      <c r="BF356" s="42" t="e">
        <f t="shared" ref="BF356:BF358" si="346">HOUR(BE356)*60+MINUTE(BE356)+SECOND(BE356)/60</f>
        <v>#REF!</v>
      </c>
    </row>
    <row r="357" spans="1:58" x14ac:dyDescent="0.25">
      <c r="A357">
        <v>580</v>
      </c>
      <c r="B357" s="4">
        <v>42762</v>
      </c>
      <c r="C357" t="s">
        <v>252</v>
      </c>
      <c r="D357" s="5">
        <v>0.67222222222222217</v>
      </c>
      <c r="E357" s="5">
        <v>0.67636574074074074</v>
      </c>
      <c r="F357" s="36">
        <f t="shared" si="292"/>
        <v>16</v>
      </c>
      <c r="G357" s="5">
        <v>0.67553240740740739</v>
      </c>
      <c r="H357" s="5"/>
      <c r="I357" s="5"/>
      <c r="J357" s="5">
        <v>0.67752314814814818</v>
      </c>
      <c r="K357" s="5">
        <v>0.67674768518518524</v>
      </c>
      <c r="L357" s="5"/>
      <c r="M357" s="5"/>
      <c r="N357" s="5">
        <v>1.3888888888888889E-3</v>
      </c>
      <c r="O357" s="5">
        <f t="shared" si="338"/>
        <v>0.67497685185185186</v>
      </c>
      <c r="P357" s="5"/>
      <c r="Q357" s="5"/>
      <c r="R357" s="5"/>
      <c r="S357" s="5"/>
      <c r="T357" s="5"/>
      <c r="U357" s="5"/>
      <c r="V357" s="5"/>
      <c r="W357">
        <v>4</v>
      </c>
      <c r="X357">
        <v>3</v>
      </c>
      <c r="AA357">
        <f t="shared" si="339"/>
        <v>2</v>
      </c>
      <c r="AB357" s="6">
        <v>42762.676365740743</v>
      </c>
      <c r="AC357" s="6">
        <v>42762.675532407404</v>
      </c>
      <c r="AD357" s="6" t="s">
        <v>2997</v>
      </c>
      <c r="AE357" s="6" t="s">
        <v>2997</v>
      </c>
      <c r="AF357" s="6">
        <v>42762.677523148152</v>
      </c>
      <c r="AG357" s="6">
        <v>42762.676747685182</v>
      </c>
      <c r="AH357" s="6" t="s">
        <v>2997</v>
      </c>
      <c r="AI357" s="6" t="s">
        <v>2997</v>
      </c>
      <c r="AJ357">
        <v>2</v>
      </c>
      <c r="AK357" s="5">
        <v>1.1574074074074403E-3</v>
      </c>
      <c r="AL357" s="5">
        <v>1.2152777777778567E-3</v>
      </c>
      <c r="AM357" s="5" t="s">
        <v>2997</v>
      </c>
      <c r="AN357" s="5" t="s">
        <v>2997</v>
      </c>
      <c r="AO357" s="12">
        <v>1.6666666666666665</v>
      </c>
      <c r="AP357" s="12">
        <v>1.75</v>
      </c>
      <c r="AQ357" s="12"/>
      <c r="AR357" s="12"/>
      <c r="AS357" t="s">
        <v>3007</v>
      </c>
      <c r="AT357" s="5" t="e">
        <f>VLOOKUP(C357,#REF!,3,0)</f>
        <v>#REF!</v>
      </c>
      <c r="AU357" t="e">
        <f>VLOOKUP(C357,#REF!,6,0)</f>
        <v>#REF!</v>
      </c>
      <c r="AV357" s="38">
        <v>0.70486111111111116</v>
      </c>
      <c r="AW357" s="38">
        <v>0.70486111111111116</v>
      </c>
      <c r="AY357" s="41">
        <f t="shared" si="340"/>
        <v>3.2638888888888995E-2</v>
      </c>
      <c r="AZ357" s="41">
        <f t="shared" si="341"/>
        <v>2.9328703703703773E-2</v>
      </c>
      <c r="BA357" s="41" t="e">
        <f t="shared" si="342"/>
        <v>#REF!</v>
      </c>
      <c r="BB357" s="42">
        <f t="shared" si="343"/>
        <v>47</v>
      </c>
      <c r="BC357" s="42">
        <f t="shared" si="343"/>
        <v>42.233333333333334</v>
      </c>
      <c r="BD357" s="43" t="str">
        <f t="shared" si="344"/>
        <v>NA</v>
      </c>
      <c r="BE357" s="5">
        <f t="shared" si="345"/>
        <v>4.1435185185185741E-3</v>
      </c>
      <c r="BF357" s="42">
        <f t="shared" si="346"/>
        <v>5.9666666666666668</v>
      </c>
    </row>
    <row r="358" spans="1:58" x14ac:dyDescent="0.25">
      <c r="A358">
        <v>581</v>
      </c>
      <c r="B358" s="4">
        <v>42762</v>
      </c>
      <c r="C358" t="s">
        <v>368</v>
      </c>
      <c r="D358" s="5" t="e">
        <f>VLOOKUP(C358,#REF!,3,0)</f>
        <v>#REF!</v>
      </c>
      <c r="E358" s="5">
        <v>0.67766203703703709</v>
      </c>
      <c r="F358" s="36">
        <f t="shared" si="292"/>
        <v>16</v>
      </c>
      <c r="G358" s="5"/>
      <c r="H358" s="5"/>
      <c r="I358" s="5"/>
      <c r="J358" s="5">
        <v>0.67928240740740742</v>
      </c>
      <c r="K358" s="5"/>
      <c r="L358" s="5"/>
      <c r="M358" s="5"/>
      <c r="N358" s="5">
        <v>1.3888888888888889E-3</v>
      </c>
      <c r="O358" s="5">
        <f t="shared" si="338"/>
        <v>0.67627314814814821</v>
      </c>
      <c r="P358" s="5"/>
      <c r="Q358" s="5"/>
      <c r="R358" s="5"/>
      <c r="S358" s="5"/>
      <c r="T358" s="5"/>
      <c r="U358" s="5"/>
      <c r="V358" s="5"/>
      <c r="W358">
        <v>3</v>
      </c>
      <c r="AA358">
        <f t="shared" si="339"/>
        <v>1</v>
      </c>
      <c r="AB358" s="6">
        <v>42762.677662037036</v>
      </c>
      <c r="AC358" s="6" t="s">
        <v>2997</v>
      </c>
      <c r="AD358" s="6" t="s">
        <v>2997</v>
      </c>
      <c r="AE358" s="6" t="s">
        <v>2997</v>
      </c>
      <c r="AF358" s="6">
        <v>42762.679282407407</v>
      </c>
      <c r="AG358" s="6" t="s">
        <v>2997</v>
      </c>
      <c r="AH358" s="6" t="s">
        <v>2997</v>
      </c>
      <c r="AI358" s="6" t="s">
        <v>2997</v>
      </c>
      <c r="AJ358">
        <v>1</v>
      </c>
      <c r="AK358" s="5">
        <v>1.6203703703703276E-3</v>
      </c>
      <c r="AL358" s="5" t="s">
        <v>2997</v>
      </c>
      <c r="AM358" s="5" t="s">
        <v>2997</v>
      </c>
      <c r="AN358" s="5" t="s">
        <v>2997</v>
      </c>
      <c r="AO358" s="12">
        <v>2.3333333333333335</v>
      </c>
      <c r="AP358" s="12"/>
      <c r="AQ358" s="12"/>
      <c r="AR358" s="12"/>
      <c r="AS358" t="s">
        <v>3007</v>
      </c>
      <c r="AT358" s="5" t="e">
        <f>VLOOKUP(C358,#REF!,3,0)</f>
        <v>#REF!</v>
      </c>
      <c r="AU358" t="e">
        <f>VLOOKUP(C358,#REF!,6,0)</f>
        <v>#REF!</v>
      </c>
      <c r="AV358" s="5" t="e">
        <f>VLOOKUP(C358,#REF!,4,0)</f>
        <v>#REF!</v>
      </c>
      <c r="AW358" s="5" t="e">
        <f>VLOOKUP(C358,#REF!,6,0)</f>
        <v>#REF!</v>
      </c>
      <c r="AY358" s="41" t="e">
        <f t="shared" si="340"/>
        <v>#REF!</v>
      </c>
      <c r="AZ358" s="41" t="e">
        <f t="shared" si="341"/>
        <v>#REF!</v>
      </c>
      <c r="BA358" s="41" t="e">
        <f t="shared" si="342"/>
        <v>#REF!</v>
      </c>
      <c r="BB358" s="42" t="e">
        <f t="shared" si="343"/>
        <v>#REF!</v>
      </c>
      <c r="BC358" s="42" t="e">
        <f t="shared" si="343"/>
        <v>#REF!</v>
      </c>
      <c r="BD358" s="43" t="str">
        <f t="shared" si="344"/>
        <v>NA</v>
      </c>
      <c r="BE358" s="5" t="e">
        <f t="shared" si="345"/>
        <v>#REF!</v>
      </c>
      <c r="BF358" s="42" t="e">
        <f t="shared" si="346"/>
        <v>#REF!</v>
      </c>
    </row>
    <row r="359" spans="1:58" hidden="1" x14ac:dyDescent="0.25">
      <c r="A359">
        <v>583</v>
      </c>
      <c r="B359" s="4">
        <v>42762</v>
      </c>
      <c r="C359" t="s">
        <v>147</v>
      </c>
      <c r="D359" s="5" t="e">
        <f>VLOOKUP(C359,#REF!,3,0)</f>
        <v>#REF!</v>
      </c>
      <c r="E359" s="5">
        <v>0.67813657407407402</v>
      </c>
      <c r="F359" s="36">
        <f t="shared" si="292"/>
        <v>16</v>
      </c>
      <c r="G359" s="5"/>
      <c r="H359" s="5"/>
      <c r="I359" s="5"/>
      <c r="J359" s="5">
        <v>0.67839120370370365</v>
      </c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>
        <v>2</v>
      </c>
      <c r="AB359" s="6">
        <v>42762.678136574075</v>
      </c>
      <c r="AC359" s="6" t="s">
        <v>2997</v>
      </c>
      <c r="AD359" s="6" t="s">
        <v>2997</v>
      </c>
      <c r="AE359" s="6" t="s">
        <v>2997</v>
      </c>
      <c r="AF359" s="6">
        <v>42762.678391203706</v>
      </c>
      <c r="AG359" s="6" t="s">
        <v>2997</v>
      </c>
      <c r="AH359" s="6" t="s">
        <v>2997</v>
      </c>
      <c r="AI359" s="6" t="s">
        <v>2997</v>
      </c>
      <c r="AJ359">
        <v>1</v>
      </c>
      <c r="AK359" s="5">
        <v>2.5462962962963243E-4</v>
      </c>
      <c r="AL359" s="5" t="s">
        <v>2997</v>
      </c>
      <c r="AM359" s="5" t="s">
        <v>2997</v>
      </c>
      <c r="AN359" s="5" t="s">
        <v>2997</v>
      </c>
      <c r="AO359" s="12">
        <v>0.36666666666666664</v>
      </c>
      <c r="AP359" s="12"/>
      <c r="AQ359" s="12"/>
      <c r="AR359" s="12"/>
      <c r="AS359" t="s">
        <v>3007</v>
      </c>
      <c r="AV359" s="5" t="e">
        <f>VLOOKUP(C359,#REF!,4,0)</f>
        <v>#REF!</v>
      </c>
      <c r="AW359" s="5" t="e">
        <f>VLOOKUP(C359,#REF!,6,0)</f>
        <v>#REF!</v>
      </c>
      <c r="AX359" t="s">
        <v>3038</v>
      </c>
    </row>
    <row r="360" spans="1:58" hidden="1" x14ac:dyDescent="0.25">
      <c r="A360">
        <v>584</v>
      </c>
      <c r="B360" s="4">
        <v>42762</v>
      </c>
      <c r="C360" t="s">
        <v>369</v>
      </c>
      <c r="D360" s="5">
        <v>0.67847222222222225</v>
      </c>
      <c r="E360" s="5">
        <v>0.67940972222222218</v>
      </c>
      <c r="F360" s="36">
        <f t="shared" si="292"/>
        <v>16</v>
      </c>
      <c r="G360" s="5"/>
      <c r="H360" s="5"/>
      <c r="I360" s="5"/>
      <c r="J360" s="5">
        <v>0.67951388888888886</v>
      </c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>
        <v>3</v>
      </c>
      <c r="AB360" s="6">
        <v>42762.679409722223</v>
      </c>
      <c r="AC360" s="6" t="s">
        <v>2997</v>
      </c>
      <c r="AD360" s="6" t="s">
        <v>2997</v>
      </c>
      <c r="AE360" s="6" t="s">
        <v>2997</v>
      </c>
      <c r="AF360" s="6">
        <v>42762.679513888892</v>
      </c>
      <c r="AG360" s="6" t="s">
        <v>2997</v>
      </c>
      <c r="AH360" s="6" t="s">
        <v>2997</v>
      </c>
      <c r="AI360" s="6" t="s">
        <v>2997</v>
      </c>
      <c r="AJ360">
        <v>1</v>
      </c>
      <c r="AK360" s="5">
        <v>1.0416666666668295E-4</v>
      </c>
      <c r="AL360" s="5" t="s">
        <v>2997</v>
      </c>
      <c r="AM360" s="5" t="s">
        <v>2997</v>
      </c>
      <c r="AN360" s="5" t="s">
        <v>2997</v>
      </c>
      <c r="AO360" s="12">
        <v>0.15</v>
      </c>
      <c r="AP360" s="12"/>
      <c r="AQ360" s="12"/>
      <c r="AR360" s="12"/>
      <c r="AS360" t="s">
        <v>3007</v>
      </c>
      <c r="AV360" s="5" t="e">
        <f>VLOOKUP(C360,#REF!,4,0)</f>
        <v>#REF!</v>
      </c>
      <c r="AW360" s="5" t="e">
        <f>VLOOKUP(C360,#REF!,6,0)</f>
        <v>#REF!</v>
      </c>
      <c r="AX360" t="s">
        <v>3035</v>
      </c>
    </row>
    <row r="361" spans="1:58" hidden="1" x14ac:dyDescent="0.25">
      <c r="A361">
        <v>585</v>
      </c>
      <c r="B361" s="4">
        <v>42762</v>
      </c>
      <c r="C361" t="s">
        <v>148</v>
      </c>
      <c r="D361" s="5" t="e">
        <f>VLOOKUP(C361,#REF!,3,0)</f>
        <v>#REF!</v>
      </c>
      <c r="E361" s="5">
        <v>0.67950231481481482</v>
      </c>
      <c r="F361" s="36">
        <f t="shared" si="292"/>
        <v>16</v>
      </c>
      <c r="G361" s="5"/>
      <c r="H361" s="5"/>
      <c r="I361" s="5"/>
      <c r="J361" s="5">
        <v>0.67975694444444434</v>
      </c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>
        <v>2</v>
      </c>
      <c r="AB361" s="6">
        <v>42762.679502314815</v>
      </c>
      <c r="AC361" s="6" t="s">
        <v>2997</v>
      </c>
      <c r="AD361" s="6" t="s">
        <v>2997</v>
      </c>
      <c r="AE361" s="6" t="s">
        <v>2997</v>
      </c>
      <c r="AF361" s="6">
        <v>42762.679756944446</v>
      </c>
      <c r="AG361" s="6" t="s">
        <v>2997</v>
      </c>
      <c r="AH361" s="6" t="s">
        <v>2997</v>
      </c>
      <c r="AI361" s="6" t="s">
        <v>2997</v>
      </c>
      <c r="AJ361">
        <v>1</v>
      </c>
      <c r="AK361" s="5">
        <v>2.546296296295214E-4</v>
      </c>
      <c r="AL361" s="5" t="s">
        <v>2997</v>
      </c>
      <c r="AM361" s="5" t="s">
        <v>2997</v>
      </c>
      <c r="AN361" s="5" t="s">
        <v>2997</v>
      </c>
      <c r="AO361" s="12">
        <v>0.36666666666666664</v>
      </c>
      <c r="AP361" s="12"/>
      <c r="AQ361" s="12"/>
      <c r="AR361" s="12"/>
      <c r="AS361" t="s">
        <v>3007</v>
      </c>
      <c r="AV361" s="5" t="e">
        <f>VLOOKUP(C361,#REF!,4,0)</f>
        <v>#REF!</v>
      </c>
      <c r="AW361" s="5" t="e">
        <f>VLOOKUP(C361,#REF!,6,0)</f>
        <v>#REF!</v>
      </c>
      <c r="AX361" t="s">
        <v>3038</v>
      </c>
    </row>
    <row r="362" spans="1:58" x14ac:dyDescent="0.25">
      <c r="A362">
        <v>586</v>
      </c>
      <c r="B362" s="4">
        <v>42762</v>
      </c>
      <c r="C362" t="s">
        <v>576</v>
      </c>
      <c r="D362" s="5" t="e">
        <f>VLOOKUP(C362,#REF!,3,0)</f>
        <v>#REF!</v>
      </c>
      <c r="E362" s="5">
        <v>0.68003472222222217</v>
      </c>
      <c r="F362" s="36">
        <f t="shared" si="292"/>
        <v>16</v>
      </c>
      <c r="G362" s="5"/>
      <c r="H362" s="5"/>
      <c r="I362" s="5"/>
      <c r="J362" s="5">
        <v>0.68065972222222226</v>
      </c>
      <c r="K362" s="5"/>
      <c r="L362" s="5"/>
      <c r="M362" s="5"/>
      <c r="N362" s="5">
        <v>1.3888888888888889E-3</v>
      </c>
      <c r="O362" s="5">
        <f t="shared" ref="O362:O366" si="347">E362-N362</f>
        <v>0.67864583333333328</v>
      </c>
      <c r="P362" s="5"/>
      <c r="Q362" s="5"/>
      <c r="R362" s="5"/>
      <c r="S362" s="5"/>
      <c r="T362" s="5"/>
      <c r="U362" s="5"/>
      <c r="V362" s="5"/>
      <c r="W362">
        <v>4</v>
      </c>
      <c r="AA362">
        <f t="shared" ref="AA362:AA366" si="348">COUNT(J362:M362)</f>
        <v>1</v>
      </c>
      <c r="AB362" s="6">
        <v>42762.680034722223</v>
      </c>
      <c r="AC362" s="6" t="s">
        <v>2997</v>
      </c>
      <c r="AD362" s="6" t="s">
        <v>2997</v>
      </c>
      <c r="AE362" s="6" t="s">
        <v>2997</v>
      </c>
      <c r="AF362" s="6">
        <v>42762.680659722224</v>
      </c>
      <c r="AG362" s="6" t="s">
        <v>2997</v>
      </c>
      <c r="AH362" s="6" t="s">
        <v>2997</v>
      </c>
      <c r="AI362" s="6" t="s">
        <v>2997</v>
      </c>
      <c r="AJ362">
        <v>1</v>
      </c>
      <c r="AK362" s="5">
        <v>6.250000000000977E-4</v>
      </c>
      <c r="AL362" s="5" t="s">
        <v>2997</v>
      </c>
      <c r="AM362" s="5" t="s">
        <v>2997</v>
      </c>
      <c r="AN362" s="5" t="s">
        <v>2997</v>
      </c>
      <c r="AO362" s="12">
        <v>0.9</v>
      </c>
      <c r="AP362" s="12"/>
      <c r="AQ362" s="12"/>
      <c r="AR362" s="12"/>
      <c r="AS362" t="s">
        <v>3007</v>
      </c>
      <c r="AT362" s="5" t="e">
        <f>VLOOKUP(C362,#REF!,3,0)</f>
        <v>#REF!</v>
      </c>
      <c r="AU362" t="e">
        <f>VLOOKUP(C362,#REF!,6,0)</f>
        <v>#REF!</v>
      </c>
      <c r="AV362" s="5" t="e">
        <f>VLOOKUP(C362,#REF!,4,0)</f>
        <v>#REF!</v>
      </c>
      <c r="AW362" s="5" t="e">
        <f>VLOOKUP(C362,#REF!,6,0)</f>
        <v>#REF!</v>
      </c>
      <c r="AY362" s="41" t="e">
        <f t="shared" ref="AY362:AY366" si="349">AW362-D362</f>
        <v>#REF!</v>
      </c>
      <c r="AZ362" s="41" t="e">
        <f t="shared" ref="AZ362:AZ366" si="350">AW362-IF(AA362=1,E362,IF(AA362=2,G362,IF(AA362=3,H362,IF(AA362=4,I362))))</f>
        <v>#REF!</v>
      </c>
      <c r="BA362" s="41" t="e">
        <f t="shared" ref="BA362:BA366" si="351">+IF(AU362=1,AV362-AT362,IF(AU362=0,"Salida sin llamada","sin registro"))</f>
        <v>#REF!</v>
      </c>
      <c r="BB362" s="42" t="e">
        <f t="shared" ref="BB362:BC365" si="352">HOUR(AY362)*60+MINUTE(AY362)+SECOND(AY362)/60</f>
        <v>#REF!</v>
      </c>
      <c r="BC362" s="42" t="e">
        <f t="shared" si="352"/>
        <v>#REF!</v>
      </c>
      <c r="BD362" s="43" t="str">
        <f t="shared" ref="BD362:BD365" si="353">IFERROR(HOUR(BA362)*60+MINUTE(BA362)+SECOND(BA362)/60,"NA")</f>
        <v>NA</v>
      </c>
      <c r="BE362" s="5" t="e">
        <f t="shared" ref="BE362:BE365" si="354">E362-D362</f>
        <v>#REF!</v>
      </c>
      <c r="BF362" s="42" t="e">
        <f t="shared" ref="BF362:BF365" si="355">HOUR(BE362)*60+MINUTE(BE362)+SECOND(BE362)/60</f>
        <v>#REF!</v>
      </c>
    </row>
    <row r="363" spans="1:58" x14ac:dyDescent="0.25">
      <c r="A363">
        <v>588</v>
      </c>
      <c r="B363" s="4">
        <v>42762</v>
      </c>
      <c r="C363" t="s">
        <v>577</v>
      </c>
      <c r="D363" s="5" t="e">
        <f>VLOOKUP(C363,#REF!,3,0)</f>
        <v>#REF!</v>
      </c>
      <c r="E363" s="5">
        <v>0.68092592592592593</v>
      </c>
      <c r="F363" s="36">
        <f t="shared" si="292"/>
        <v>16</v>
      </c>
      <c r="G363" s="5"/>
      <c r="H363" s="5"/>
      <c r="I363" s="5"/>
      <c r="J363" s="5">
        <v>0.68344907407407407</v>
      </c>
      <c r="K363" s="5"/>
      <c r="L363" s="5"/>
      <c r="M363" s="5"/>
      <c r="N363" s="5">
        <v>1.3888888888888889E-3</v>
      </c>
      <c r="O363" s="5">
        <f t="shared" si="347"/>
        <v>0.67953703703703705</v>
      </c>
      <c r="P363" s="5"/>
      <c r="Q363" s="5"/>
      <c r="R363" s="5"/>
      <c r="S363" s="5"/>
      <c r="T363" s="5"/>
      <c r="U363" s="5"/>
      <c r="V363" s="5"/>
      <c r="W363">
        <v>4</v>
      </c>
      <c r="AA363">
        <f t="shared" si="348"/>
        <v>1</v>
      </c>
      <c r="AB363" s="6">
        <v>42762.680925925924</v>
      </c>
      <c r="AC363" s="6" t="s">
        <v>2997</v>
      </c>
      <c r="AD363" s="6" t="s">
        <v>2997</v>
      </c>
      <c r="AE363" s="6" t="s">
        <v>2997</v>
      </c>
      <c r="AF363" s="6">
        <v>42762.683449074073</v>
      </c>
      <c r="AG363" s="6" t="s">
        <v>2997</v>
      </c>
      <c r="AH363" s="6" t="s">
        <v>2997</v>
      </c>
      <c r="AI363" s="6" t="s">
        <v>2997</v>
      </c>
      <c r="AJ363">
        <v>1</v>
      </c>
      <c r="AK363" s="5">
        <v>2.5231481481481355E-3</v>
      </c>
      <c r="AL363" s="5" t="s">
        <v>2997</v>
      </c>
      <c r="AM363" s="5" t="s">
        <v>2997</v>
      </c>
      <c r="AN363" s="5" t="s">
        <v>2997</v>
      </c>
      <c r="AO363" s="12">
        <v>3.6333333333333333</v>
      </c>
      <c r="AP363" s="12"/>
      <c r="AQ363" s="12"/>
      <c r="AR363" s="12"/>
      <c r="AS363" t="s">
        <v>3007</v>
      </c>
      <c r="AT363" s="5" t="e">
        <f>VLOOKUP(C363,#REF!,3,0)</f>
        <v>#REF!</v>
      </c>
      <c r="AU363" t="e">
        <f>VLOOKUP(C363,#REF!,6,0)</f>
        <v>#REF!</v>
      </c>
      <c r="AV363" s="5" t="e">
        <f>VLOOKUP(C363,#REF!,4,0)</f>
        <v>#REF!</v>
      </c>
      <c r="AW363" s="5" t="e">
        <f>VLOOKUP(C363,#REF!,6,0)</f>
        <v>#REF!</v>
      </c>
      <c r="AY363" s="41" t="e">
        <f t="shared" si="349"/>
        <v>#REF!</v>
      </c>
      <c r="AZ363" s="41" t="e">
        <f t="shared" si="350"/>
        <v>#REF!</v>
      </c>
      <c r="BA363" s="41" t="e">
        <f t="shared" si="351"/>
        <v>#REF!</v>
      </c>
      <c r="BB363" s="42" t="e">
        <f t="shared" si="352"/>
        <v>#REF!</v>
      </c>
      <c r="BC363" s="42" t="e">
        <f t="shared" si="352"/>
        <v>#REF!</v>
      </c>
      <c r="BD363" s="43" t="str">
        <f t="shared" si="353"/>
        <v>NA</v>
      </c>
      <c r="BE363" s="5" t="e">
        <f t="shared" si="354"/>
        <v>#REF!</v>
      </c>
      <c r="BF363" s="42" t="e">
        <f t="shared" si="355"/>
        <v>#REF!</v>
      </c>
    </row>
    <row r="364" spans="1:58" x14ac:dyDescent="0.25">
      <c r="A364">
        <v>589</v>
      </c>
      <c r="B364" s="4">
        <v>42762</v>
      </c>
      <c r="C364" t="s">
        <v>149</v>
      </c>
      <c r="D364" s="5" t="e">
        <f>VLOOKUP(C364,#REF!,3,0)</f>
        <v>#REF!</v>
      </c>
      <c r="E364" s="5">
        <v>0.68214120370370368</v>
      </c>
      <c r="F364" s="36">
        <f t="shared" si="292"/>
        <v>16</v>
      </c>
      <c r="G364" s="5"/>
      <c r="H364" s="5"/>
      <c r="I364" s="5"/>
      <c r="J364" s="5">
        <v>0.68380787037037039</v>
      </c>
      <c r="K364" s="5"/>
      <c r="L364" s="5"/>
      <c r="M364" s="5"/>
      <c r="N364" s="5">
        <v>1.3888888888888889E-3</v>
      </c>
      <c r="O364" s="5">
        <f t="shared" si="347"/>
        <v>0.6807523148148148</v>
      </c>
      <c r="P364" s="5"/>
      <c r="Q364" s="5"/>
      <c r="R364" s="5"/>
      <c r="S364" s="5"/>
      <c r="T364" s="5"/>
      <c r="U364" s="5"/>
      <c r="V364" s="5"/>
      <c r="W364">
        <v>2</v>
      </c>
      <c r="AA364">
        <f t="shared" si="348"/>
        <v>1</v>
      </c>
      <c r="AB364" s="6">
        <v>42762.682141203702</v>
      </c>
      <c r="AC364" s="6" t="s">
        <v>2997</v>
      </c>
      <c r="AD364" s="6" t="s">
        <v>2997</v>
      </c>
      <c r="AE364" s="6" t="s">
        <v>2997</v>
      </c>
      <c r="AF364" s="6">
        <v>42762.683807870373</v>
      </c>
      <c r="AG364" s="6" t="s">
        <v>2997</v>
      </c>
      <c r="AH364" s="6" t="s">
        <v>2997</v>
      </c>
      <c r="AI364" s="6" t="s">
        <v>2997</v>
      </c>
      <c r="AJ364">
        <v>1</v>
      </c>
      <c r="AK364" s="5">
        <v>1.6666666666667052E-3</v>
      </c>
      <c r="AL364" s="5" t="s">
        <v>2997</v>
      </c>
      <c r="AM364" s="5" t="s">
        <v>2997</v>
      </c>
      <c r="AN364" s="5" t="s">
        <v>2997</v>
      </c>
      <c r="AO364" s="12">
        <v>2.4</v>
      </c>
      <c r="AP364" s="12"/>
      <c r="AQ364" s="12"/>
      <c r="AR364" s="12"/>
      <c r="AS364" t="s">
        <v>3007</v>
      </c>
      <c r="AT364" s="5" t="e">
        <f>VLOOKUP(C364,#REF!,3,0)</f>
        <v>#REF!</v>
      </c>
      <c r="AU364" t="e">
        <f>VLOOKUP(C364,#REF!,6,0)</f>
        <v>#REF!</v>
      </c>
      <c r="AV364" s="5" t="e">
        <f>VLOOKUP(C364,#REF!,4,0)</f>
        <v>#REF!</v>
      </c>
      <c r="AW364" s="5" t="e">
        <f>VLOOKUP(C364,#REF!,6,0)</f>
        <v>#REF!</v>
      </c>
      <c r="AY364" s="41" t="e">
        <f t="shared" si="349"/>
        <v>#REF!</v>
      </c>
      <c r="AZ364" s="41" t="e">
        <f t="shared" si="350"/>
        <v>#REF!</v>
      </c>
      <c r="BA364" s="41" t="e">
        <f t="shared" si="351"/>
        <v>#REF!</v>
      </c>
      <c r="BB364" s="42" t="e">
        <f t="shared" si="352"/>
        <v>#REF!</v>
      </c>
      <c r="BC364" s="42" t="e">
        <f t="shared" si="352"/>
        <v>#REF!</v>
      </c>
      <c r="BD364" s="43" t="str">
        <f t="shared" si="353"/>
        <v>NA</v>
      </c>
      <c r="BE364" s="5" t="e">
        <f t="shared" si="354"/>
        <v>#REF!</v>
      </c>
      <c r="BF364" s="42" t="e">
        <f t="shared" si="355"/>
        <v>#REF!</v>
      </c>
    </row>
    <row r="365" spans="1:58" x14ac:dyDescent="0.25">
      <c r="A365">
        <v>590</v>
      </c>
      <c r="B365" s="4">
        <v>42762</v>
      </c>
      <c r="C365" t="s">
        <v>371</v>
      </c>
      <c r="D365" s="5" t="e">
        <f>VLOOKUP(C365,#REF!,3,0)</f>
        <v>#REF!</v>
      </c>
      <c r="E365" s="5">
        <v>0.68223379629629621</v>
      </c>
      <c r="F365" s="36">
        <f t="shared" si="292"/>
        <v>16</v>
      </c>
      <c r="G365" s="5">
        <v>0.68709490740740742</v>
      </c>
      <c r="H365" s="5"/>
      <c r="I365" s="5"/>
      <c r="J365" s="5">
        <v>0.6840856481481481</v>
      </c>
      <c r="K365" s="5">
        <v>0.69148148148148147</v>
      </c>
      <c r="L365" s="5"/>
      <c r="M365" s="5"/>
      <c r="N365" s="5">
        <v>1.3888888888888889E-3</v>
      </c>
      <c r="O365" s="5">
        <f t="shared" si="347"/>
        <v>0.68084490740740733</v>
      </c>
      <c r="P365" s="5"/>
      <c r="Q365" s="5"/>
      <c r="R365" s="5"/>
      <c r="S365" s="5"/>
      <c r="T365" s="5"/>
      <c r="U365" s="5"/>
      <c r="V365" s="5"/>
      <c r="W365">
        <v>3</v>
      </c>
      <c r="X365">
        <v>3</v>
      </c>
      <c r="AA365">
        <f t="shared" si="348"/>
        <v>2</v>
      </c>
      <c r="AB365" s="6">
        <v>42762.682233796295</v>
      </c>
      <c r="AC365" s="6">
        <v>42762.687094907407</v>
      </c>
      <c r="AD365" s="6" t="s">
        <v>2997</v>
      </c>
      <c r="AE365" s="6" t="s">
        <v>2997</v>
      </c>
      <c r="AF365" s="6">
        <v>42762.68408564815</v>
      </c>
      <c r="AG365" s="6">
        <v>42762.691481481481</v>
      </c>
      <c r="AH365" s="6" t="s">
        <v>2997</v>
      </c>
      <c r="AI365" s="6" t="s">
        <v>2997</v>
      </c>
      <c r="AJ365">
        <v>2</v>
      </c>
      <c r="AK365" s="5">
        <v>1.8518518518518823E-3</v>
      </c>
      <c r="AL365" s="5">
        <v>4.3865740740740566E-3</v>
      </c>
      <c r="AM365" s="5" t="s">
        <v>2997</v>
      </c>
      <c r="AN365" s="5" t="s">
        <v>2997</v>
      </c>
      <c r="AO365" s="12">
        <v>2.6666666666666665</v>
      </c>
      <c r="AP365" s="12">
        <v>6.3166666666666664</v>
      </c>
      <c r="AQ365" s="12"/>
      <c r="AR365" s="12"/>
      <c r="AS365" t="s">
        <v>3007</v>
      </c>
      <c r="AT365" s="5" t="s">
        <v>3040</v>
      </c>
      <c r="AU365" t="s">
        <v>3040</v>
      </c>
      <c r="AV365" s="38">
        <v>0.93125000000000002</v>
      </c>
      <c r="AW365" s="38">
        <v>0.93125000000000002</v>
      </c>
      <c r="AY365" s="41" t="e">
        <f t="shared" si="349"/>
        <v>#REF!</v>
      </c>
      <c r="AZ365" s="41">
        <f t="shared" si="350"/>
        <v>0.2441550925925926</v>
      </c>
      <c r="BA365" s="41" t="str">
        <f t="shared" si="351"/>
        <v>sin registro</v>
      </c>
      <c r="BB365" s="42" t="e">
        <f t="shared" si="352"/>
        <v>#REF!</v>
      </c>
      <c r="BC365" s="42">
        <f t="shared" si="352"/>
        <v>351.58333333333331</v>
      </c>
      <c r="BD365" s="43" t="str">
        <f t="shared" si="353"/>
        <v>NA</v>
      </c>
      <c r="BE365" s="5" t="e">
        <f t="shared" si="354"/>
        <v>#REF!</v>
      </c>
      <c r="BF365" s="42" t="e">
        <f t="shared" si="355"/>
        <v>#REF!</v>
      </c>
    </row>
    <row r="366" spans="1:58" hidden="1" x14ac:dyDescent="0.25">
      <c r="A366">
        <v>591</v>
      </c>
      <c r="B366" s="4">
        <v>42762</v>
      </c>
      <c r="C366" t="s">
        <v>402</v>
      </c>
      <c r="D366" s="5" t="e">
        <f>VLOOKUP(C366,#REF!,3,0)</f>
        <v>#REF!</v>
      </c>
      <c r="E366" s="5">
        <v>0.68358796296296298</v>
      </c>
      <c r="F366" s="36">
        <f t="shared" si="292"/>
        <v>16</v>
      </c>
      <c r="G366" s="5">
        <v>0.74328703703703702</v>
      </c>
      <c r="H366" s="5"/>
      <c r="I366" s="5"/>
      <c r="J366" s="5">
        <v>0.6852893518518518</v>
      </c>
      <c r="K366" s="5">
        <v>0.74555555555555564</v>
      </c>
      <c r="L366" s="5"/>
      <c r="M366" s="5"/>
      <c r="N366" s="5">
        <v>1.3888888888888889E-3</v>
      </c>
      <c r="O366" s="5">
        <f t="shared" si="347"/>
        <v>0.6821990740740741</v>
      </c>
      <c r="P366" s="5"/>
      <c r="Q366" s="5"/>
      <c r="R366" s="5"/>
      <c r="S366" s="5"/>
      <c r="T366" s="5"/>
      <c r="U366" s="5"/>
      <c r="V366" s="5"/>
      <c r="W366">
        <v>4</v>
      </c>
      <c r="X366">
        <v>3</v>
      </c>
      <c r="AA366">
        <f t="shared" si="348"/>
        <v>2</v>
      </c>
      <c r="AB366" s="6">
        <v>42762.683587962965</v>
      </c>
      <c r="AC366" s="6">
        <v>42762.743287037039</v>
      </c>
      <c r="AD366" s="6" t="s">
        <v>2997</v>
      </c>
      <c r="AE366" s="6" t="s">
        <v>2997</v>
      </c>
      <c r="AF366" s="6">
        <v>42762.685289351852</v>
      </c>
      <c r="AG366" s="6">
        <v>42762.745555555557</v>
      </c>
      <c r="AH366" s="6" t="s">
        <v>2997</v>
      </c>
      <c r="AI366" s="6" t="s">
        <v>2997</v>
      </c>
      <c r="AJ366">
        <v>2</v>
      </c>
      <c r="AK366" s="5">
        <v>1.7013888888888218E-3</v>
      </c>
      <c r="AL366" s="5">
        <v>2.2685185185186141E-3</v>
      </c>
      <c r="AM366" s="5" t="s">
        <v>2997</v>
      </c>
      <c r="AN366" s="5" t="s">
        <v>2997</v>
      </c>
      <c r="AO366" s="12">
        <v>2.4500000000000002</v>
      </c>
      <c r="AP366" s="12">
        <v>3.2666666666666666</v>
      </c>
      <c r="AQ366" s="12"/>
      <c r="AR366" s="12"/>
      <c r="AS366" t="s">
        <v>3007</v>
      </c>
      <c r="AT366" s="5" t="e">
        <f>VLOOKUP(C366,#REF!,3,0)</f>
        <v>#REF!</v>
      </c>
      <c r="AU366" t="e">
        <f>VLOOKUP(C366,#REF!,6,0)</f>
        <v>#REF!</v>
      </c>
      <c r="AV366" s="5" t="e">
        <f>VLOOKUP(C366,#REF!,4,0)</f>
        <v>#REF!</v>
      </c>
      <c r="AW366" s="5" t="e">
        <f>VLOOKUP(C366,#REF!,6,0)</f>
        <v>#REF!</v>
      </c>
      <c r="AY366" s="41" t="e">
        <f t="shared" si="349"/>
        <v>#REF!</v>
      </c>
      <c r="AZ366" s="41" t="e">
        <f t="shared" si="350"/>
        <v>#REF!</v>
      </c>
      <c r="BA366" s="41" t="e">
        <f t="shared" si="351"/>
        <v>#REF!</v>
      </c>
    </row>
    <row r="367" spans="1:58" hidden="1" x14ac:dyDescent="0.25">
      <c r="A367">
        <v>592</v>
      </c>
      <c r="B367" s="4">
        <v>42762</v>
      </c>
      <c r="C367" t="s">
        <v>150</v>
      </c>
      <c r="D367" s="5">
        <v>0.68194444444444446</v>
      </c>
      <c r="E367" s="5">
        <v>0.68398148148148152</v>
      </c>
      <c r="F367" s="36">
        <f t="shared" si="292"/>
        <v>16</v>
      </c>
      <c r="G367" s="5"/>
      <c r="H367" s="5"/>
      <c r="I367" s="5"/>
      <c r="J367" s="5">
        <v>0.6840046296296296</v>
      </c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>
        <v>2</v>
      </c>
      <c r="AB367" s="6">
        <v>42762.683981481481</v>
      </c>
      <c r="AC367" s="6" t="s">
        <v>2997</v>
      </c>
      <c r="AD367" s="6" t="s">
        <v>2997</v>
      </c>
      <c r="AE367" s="6" t="s">
        <v>2997</v>
      </c>
      <c r="AF367" s="6">
        <v>42762.684004629627</v>
      </c>
      <c r="AG367" s="6" t="s">
        <v>2997</v>
      </c>
      <c r="AH367" s="6" t="s">
        <v>2997</v>
      </c>
      <c r="AI367" s="6" t="s">
        <v>2997</v>
      </c>
      <c r="AJ367">
        <v>1</v>
      </c>
      <c r="AK367" s="5">
        <v>2.3148148148077752E-5</v>
      </c>
      <c r="AL367" s="5" t="s">
        <v>2997</v>
      </c>
      <c r="AM367" s="5" t="s">
        <v>2997</v>
      </c>
      <c r="AN367" s="5" t="s">
        <v>2997</v>
      </c>
      <c r="AO367" s="12">
        <v>3.3333333333333333E-2</v>
      </c>
      <c r="AP367" s="12"/>
      <c r="AQ367" s="12"/>
      <c r="AR367" s="12"/>
      <c r="AS367" t="s">
        <v>3007</v>
      </c>
      <c r="AV367" s="5" t="e">
        <f>VLOOKUP(C367,#REF!,4,0)</f>
        <v>#REF!</v>
      </c>
      <c r="AW367" s="5" t="e">
        <f>VLOOKUP(C367,#REF!,6,0)</f>
        <v>#REF!</v>
      </c>
      <c r="AX367" s="15">
        <v>42763.436724537038</v>
      </c>
    </row>
    <row r="368" spans="1:58" hidden="1" x14ac:dyDescent="0.25">
      <c r="A368">
        <v>593</v>
      </c>
      <c r="B368" s="4">
        <v>42762</v>
      </c>
      <c r="C368" t="s">
        <v>151</v>
      </c>
      <c r="D368" s="5" t="e">
        <f>VLOOKUP(C368,#REF!,3,0)</f>
        <v>#REF!</v>
      </c>
      <c r="E368" s="5">
        <v>0.68418981481481478</v>
      </c>
      <c r="F368" s="36">
        <f t="shared" si="292"/>
        <v>16</v>
      </c>
      <c r="G368" s="5">
        <v>0.7052546296296297</v>
      </c>
      <c r="H368" s="5"/>
      <c r="I368" s="5"/>
      <c r="J368" s="5">
        <v>0.69237268518518524</v>
      </c>
      <c r="K368" s="5">
        <v>0.70608796296296295</v>
      </c>
      <c r="L368" s="5"/>
      <c r="M368" s="5"/>
      <c r="N368" s="5">
        <v>1.3888888888888889E-3</v>
      </c>
      <c r="O368" s="5">
        <f t="shared" ref="O368:O373" si="356">E368-N368</f>
        <v>0.68280092592592589</v>
      </c>
      <c r="P368" s="5"/>
      <c r="Q368" s="5"/>
      <c r="R368" s="5"/>
      <c r="S368" s="5"/>
      <c r="T368" s="5"/>
      <c r="U368" s="5"/>
      <c r="V368" s="5"/>
      <c r="W368">
        <v>2</v>
      </c>
      <c r="X368">
        <v>4</v>
      </c>
      <c r="AA368">
        <f t="shared" ref="AA368:AA373" si="357">COUNT(J368:M368)</f>
        <v>2</v>
      </c>
      <c r="AB368" s="6">
        <v>42762.684189814812</v>
      </c>
      <c r="AC368" s="6">
        <v>42762.705254629633</v>
      </c>
      <c r="AD368" s="6" t="s">
        <v>2997</v>
      </c>
      <c r="AE368" s="6" t="s">
        <v>2997</v>
      </c>
      <c r="AF368" s="6">
        <v>42762.692372685182</v>
      </c>
      <c r="AG368" s="6">
        <v>42762.706087962964</v>
      </c>
      <c r="AH368" s="6" t="s">
        <v>2997</v>
      </c>
      <c r="AI368" s="6" t="s">
        <v>2997</v>
      </c>
      <c r="AJ368">
        <v>2</v>
      </c>
      <c r="AK368" s="5">
        <v>8.1828703703704653E-3</v>
      </c>
      <c r="AL368" s="5">
        <v>8.3333333333324155E-4</v>
      </c>
      <c r="AM368" s="5" t="s">
        <v>2997</v>
      </c>
      <c r="AN368" s="5" t="s">
        <v>2997</v>
      </c>
      <c r="AO368" s="12">
        <v>11.783333333333333</v>
      </c>
      <c r="AP368" s="12">
        <v>1.2</v>
      </c>
      <c r="AQ368" s="12"/>
      <c r="AR368" s="12"/>
      <c r="AS368" t="s">
        <v>3007</v>
      </c>
      <c r="AT368" s="5" t="e">
        <f>VLOOKUP(C368,#REF!,3,0)</f>
        <v>#REF!</v>
      </c>
      <c r="AU368" t="e">
        <f>VLOOKUP(C368,#REF!,6,0)</f>
        <v>#REF!</v>
      </c>
      <c r="AV368" s="5" t="e">
        <f>VLOOKUP(C368,#REF!,4,0)</f>
        <v>#REF!</v>
      </c>
      <c r="AW368" s="5" t="e">
        <f>VLOOKUP(C368,#REF!,6,0)</f>
        <v>#REF!</v>
      </c>
      <c r="AY368" s="41" t="e">
        <f t="shared" ref="AY368:AY373" si="358">AW368-D368</f>
        <v>#REF!</v>
      </c>
      <c r="AZ368" s="41" t="e">
        <f t="shared" ref="AZ368:AZ373" si="359">AW368-IF(AA368=1,E368,IF(AA368=2,G368,IF(AA368=3,H368,IF(AA368=4,I368))))</f>
        <v>#REF!</v>
      </c>
      <c r="BA368" s="41" t="e">
        <f t="shared" ref="BA368:BA373" si="360">+IF(AU368=1,AV368-AT368,IF(AU368=0,"Salida sin llamada","sin registro"))</f>
        <v>#REF!</v>
      </c>
    </row>
    <row r="369" spans="1:58" x14ac:dyDescent="0.25">
      <c r="A369">
        <v>595</v>
      </c>
      <c r="B369" s="4">
        <v>42762</v>
      </c>
      <c r="C369" t="s">
        <v>578</v>
      </c>
      <c r="D369" s="5" t="e">
        <f>VLOOKUP(C369,#REF!,3,0)</f>
        <v>#REF!</v>
      </c>
      <c r="E369" s="5">
        <v>0.68547453703703709</v>
      </c>
      <c r="F369" s="36">
        <f t="shared" si="292"/>
        <v>16</v>
      </c>
      <c r="G369" s="5"/>
      <c r="H369" s="5"/>
      <c r="I369" s="5"/>
      <c r="J369" s="5">
        <v>0.68650462962962966</v>
      </c>
      <c r="K369" s="5"/>
      <c r="L369" s="5"/>
      <c r="M369" s="5"/>
      <c r="N369" s="5">
        <v>1.3888888888888889E-3</v>
      </c>
      <c r="O369" s="5">
        <f t="shared" si="356"/>
        <v>0.68408564814814821</v>
      </c>
      <c r="P369" s="5"/>
      <c r="Q369" s="5"/>
      <c r="R369" s="5"/>
      <c r="S369" s="5"/>
      <c r="T369" s="5"/>
      <c r="U369" s="5"/>
      <c r="V369" s="5"/>
      <c r="W369">
        <v>4</v>
      </c>
      <c r="AA369">
        <f t="shared" si="357"/>
        <v>1</v>
      </c>
      <c r="AB369" s="6">
        <v>42762.685474537036</v>
      </c>
      <c r="AC369" s="6" t="s">
        <v>2997</v>
      </c>
      <c r="AD369" s="6" t="s">
        <v>2997</v>
      </c>
      <c r="AE369" s="6" t="s">
        <v>2997</v>
      </c>
      <c r="AF369" s="6">
        <v>42762.68650462963</v>
      </c>
      <c r="AG369" s="6" t="s">
        <v>2997</v>
      </c>
      <c r="AH369" s="6" t="s">
        <v>2997</v>
      </c>
      <c r="AI369" s="6" t="s">
        <v>2997</v>
      </c>
      <c r="AJ369">
        <v>1</v>
      </c>
      <c r="AK369" s="5">
        <v>1.0300925925925686E-3</v>
      </c>
      <c r="AL369" s="5" t="s">
        <v>2997</v>
      </c>
      <c r="AM369" s="5" t="s">
        <v>2997</v>
      </c>
      <c r="AN369" s="5" t="s">
        <v>2997</v>
      </c>
      <c r="AO369" s="12">
        <v>1.4833333333333334</v>
      </c>
      <c r="AP369" s="12"/>
      <c r="AQ369" s="12"/>
      <c r="AR369" s="12"/>
      <c r="AS369" t="s">
        <v>3007</v>
      </c>
      <c r="AT369" s="5" t="s">
        <v>3040</v>
      </c>
      <c r="AU369" t="s">
        <v>3040</v>
      </c>
      <c r="AV369" s="38">
        <v>0.87986111111111109</v>
      </c>
      <c r="AW369" s="38">
        <v>0.87986111111111109</v>
      </c>
      <c r="AY369" s="41" t="e">
        <f t="shared" si="358"/>
        <v>#REF!</v>
      </c>
      <c r="AZ369" s="41">
        <f t="shared" si="359"/>
        <v>0.194386574074074</v>
      </c>
      <c r="BA369" s="41" t="str">
        <f t="shared" si="360"/>
        <v>sin registro</v>
      </c>
      <c r="BB369" s="42" t="e">
        <f t="shared" ref="BB369:BC373" si="361">HOUR(AY369)*60+MINUTE(AY369)+SECOND(AY369)/60</f>
        <v>#REF!</v>
      </c>
      <c r="BC369" s="42">
        <f t="shared" si="361"/>
        <v>279.91666666666669</v>
      </c>
      <c r="BD369" s="43" t="str">
        <f t="shared" ref="BD369:BD373" si="362">IFERROR(HOUR(BA369)*60+MINUTE(BA369)+SECOND(BA369)/60,"NA")</f>
        <v>NA</v>
      </c>
      <c r="BE369" s="5" t="e">
        <f t="shared" ref="BE369:BE373" si="363">E369-D369</f>
        <v>#REF!</v>
      </c>
      <c r="BF369" s="42" t="e">
        <f t="shared" ref="BF369:BF373" si="364">HOUR(BE369)*60+MINUTE(BE369)+SECOND(BE369)/60</f>
        <v>#REF!</v>
      </c>
    </row>
    <row r="370" spans="1:58" x14ac:dyDescent="0.25">
      <c r="A370">
        <v>597</v>
      </c>
      <c r="B370" s="4">
        <v>42762</v>
      </c>
      <c r="C370" t="s">
        <v>579</v>
      </c>
      <c r="D370" s="5" t="e">
        <f>VLOOKUP(C370,#REF!,3,0)</f>
        <v>#REF!</v>
      </c>
      <c r="E370" s="5">
        <v>0.68682870370370364</v>
      </c>
      <c r="F370" s="36">
        <f t="shared" si="292"/>
        <v>16</v>
      </c>
      <c r="G370" s="5"/>
      <c r="H370" s="5"/>
      <c r="I370" s="5"/>
      <c r="J370" s="5">
        <v>0.68809027777777787</v>
      </c>
      <c r="K370" s="5"/>
      <c r="L370" s="5"/>
      <c r="M370" s="5"/>
      <c r="N370" s="5">
        <v>1.3888888888888889E-3</v>
      </c>
      <c r="O370" s="5">
        <f t="shared" si="356"/>
        <v>0.68543981481481475</v>
      </c>
      <c r="P370" s="5"/>
      <c r="Q370" s="5"/>
      <c r="R370" s="5"/>
      <c r="S370" s="5"/>
      <c r="T370" s="5"/>
      <c r="U370" s="5"/>
      <c r="V370" s="5"/>
      <c r="W370">
        <v>4</v>
      </c>
      <c r="AA370">
        <f t="shared" si="357"/>
        <v>1</v>
      </c>
      <c r="AB370" s="6">
        <v>42762.686828703707</v>
      </c>
      <c r="AC370" s="6" t="s">
        <v>2997</v>
      </c>
      <c r="AD370" s="6" t="s">
        <v>2997</v>
      </c>
      <c r="AE370" s="6" t="s">
        <v>2997</v>
      </c>
      <c r="AF370" s="6">
        <v>42762.688090277778</v>
      </c>
      <c r="AG370" s="6" t="s">
        <v>2997</v>
      </c>
      <c r="AH370" s="6" t="s">
        <v>2997</v>
      </c>
      <c r="AI370" s="6" t="s">
        <v>2997</v>
      </c>
      <c r="AJ370">
        <v>1</v>
      </c>
      <c r="AK370" s="5">
        <v>1.2615740740742343E-3</v>
      </c>
      <c r="AL370" s="5" t="s">
        <v>2997</v>
      </c>
      <c r="AM370" s="5" t="s">
        <v>2997</v>
      </c>
      <c r="AN370" s="5" t="s">
        <v>2997</v>
      </c>
      <c r="AO370" s="12">
        <v>1.8166666666666667</v>
      </c>
      <c r="AP370" s="12"/>
      <c r="AQ370" s="12"/>
      <c r="AR370" s="12"/>
      <c r="AS370" t="s">
        <v>3007</v>
      </c>
      <c r="AT370" s="5" t="e">
        <f>VLOOKUP(C370,#REF!,3,0)</f>
        <v>#REF!</v>
      </c>
      <c r="AU370" t="e">
        <f>VLOOKUP(C370,#REF!,6,0)</f>
        <v>#REF!</v>
      </c>
      <c r="AV370" s="5" t="e">
        <f>VLOOKUP(C370,#REF!,4,0)</f>
        <v>#REF!</v>
      </c>
      <c r="AW370" s="5" t="e">
        <f>VLOOKUP(C370,#REF!,6,0)</f>
        <v>#REF!</v>
      </c>
      <c r="AY370" s="41" t="e">
        <f t="shared" si="358"/>
        <v>#REF!</v>
      </c>
      <c r="AZ370" s="41" t="e">
        <f t="shared" si="359"/>
        <v>#REF!</v>
      </c>
      <c r="BA370" s="41" t="e">
        <f t="shared" si="360"/>
        <v>#REF!</v>
      </c>
      <c r="BB370" s="42" t="e">
        <f t="shared" si="361"/>
        <v>#REF!</v>
      </c>
      <c r="BC370" s="42" t="e">
        <f t="shared" si="361"/>
        <v>#REF!</v>
      </c>
      <c r="BD370" s="43" t="str">
        <f t="shared" si="362"/>
        <v>NA</v>
      </c>
      <c r="BE370" s="5" t="e">
        <f t="shared" si="363"/>
        <v>#REF!</v>
      </c>
      <c r="BF370" s="42" t="e">
        <f t="shared" si="364"/>
        <v>#REF!</v>
      </c>
    </row>
    <row r="371" spans="1:58" x14ac:dyDescent="0.25">
      <c r="A371">
        <v>598</v>
      </c>
      <c r="B371" s="4">
        <v>42762</v>
      </c>
      <c r="C371" t="s">
        <v>580</v>
      </c>
      <c r="D371" s="5" t="e">
        <f>VLOOKUP(C371,#REF!,3,0)</f>
        <v>#REF!</v>
      </c>
      <c r="E371" s="5">
        <v>0.68831018518518527</v>
      </c>
      <c r="F371" s="36">
        <f t="shared" si="292"/>
        <v>16</v>
      </c>
      <c r="G371" s="5"/>
      <c r="H371" s="5"/>
      <c r="I371" s="5"/>
      <c r="J371" s="5">
        <v>0.68905092592592598</v>
      </c>
      <c r="K371" s="5"/>
      <c r="L371" s="5"/>
      <c r="M371" s="5"/>
      <c r="N371" s="5">
        <v>1.3888888888888889E-3</v>
      </c>
      <c r="O371" s="5">
        <f t="shared" si="356"/>
        <v>0.68692129629629639</v>
      </c>
      <c r="P371" s="5"/>
      <c r="Q371" s="5"/>
      <c r="R371" s="5"/>
      <c r="S371" s="5"/>
      <c r="T371" s="5"/>
      <c r="U371" s="5"/>
      <c r="V371" s="5"/>
      <c r="W371">
        <v>4</v>
      </c>
      <c r="AA371">
        <f t="shared" si="357"/>
        <v>1</v>
      </c>
      <c r="AB371" s="6">
        <v>42762.688310185185</v>
      </c>
      <c r="AC371" s="6" t="s">
        <v>2997</v>
      </c>
      <c r="AD371" s="6" t="s">
        <v>2997</v>
      </c>
      <c r="AE371" s="6" t="s">
        <v>2997</v>
      </c>
      <c r="AF371" s="6">
        <v>42762.689050925925</v>
      </c>
      <c r="AG371" s="6" t="s">
        <v>2997</v>
      </c>
      <c r="AH371" s="6" t="s">
        <v>2997</v>
      </c>
      <c r="AI371" s="6" t="s">
        <v>2997</v>
      </c>
      <c r="AJ371">
        <v>1</v>
      </c>
      <c r="AK371" s="5">
        <v>7.407407407407085E-4</v>
      </c>
      <c r="AL371" s="5" t="s">
        <v>2997</v>
      </c>
      <c r="AM371" s="5" t="s">
        <v>2997</v>
      </c>
      <c r="AN371" s="5" t="s">
        <v>2997</v>
      </c>
      <c r="AO371" s="12">
        <v>1.0666666666666667</v>
      </c>
      <c r="AP371" s="12"/>
      <c r="AQ371" s="12"/>
      <c r="AR371" s="12"/>
      <c r="AS371" t="s">
        <v>3007</v>
      </c>
      <c r="AT371" s="5" t="s">
        <v>3040</v>
      </c>
      <c r="AU371" t="s">
        <v>3040</v>
      </c>
      <c r="AV371" s="5" t="e">
        <f>VLOOKUP(C371,#REF!,4,0)</f>
        <v>#REF!</v>
      </c>
      <c r="AW371" s="5" t="e">
        <f>VLOOKUP(C371,#REF!,6,0)</f>
        <v>#REF!</v>
      </c>
      <c r="AY371" s="41" t="e">
        <f t="shared" si="358"/>
        <v>#REF!</v>
      </c>
      <c r="AZ371" s="41" t="e">
        <f t="shared" si="359"/>
        <v>#REF!</v>
      </c>
      <c r="BA371" s="41" t="str">
        <f t="shared" si="360"/>
        <v>sin registro</v>
      </c>
      <c r="BB371" s="42" t="e">
        <f t="shared" si="361"/>
        <v>#REF!</v>
      </c>
      <c r="BC371" s="42" t="e">
        <f t="shared" si="361"/>
        <v>#REF!</v>
      </c>
      <c r="BD371" s="43" t="str">
        <f t="shared" si="362"/>
        <v>NA</v>
      </c>
      <c r="BE371" s="5" t="e">
        <f t="shared" si="363"/>
        <v>#REF!</v>
      </c>
      <c r="BF371" s="42" t="e">
        <f t="shared" si="364"/>
        <v>#REF!</v>
      </c>
    </row>
    <row r="372" spans="1:58" x14ac:dyDescent="0.25">
      <c r="A372">
        <v>599</v>
      </c>
      <c r="B372" s="4">
        <v>42762</v>
      </c>
      <c r="C372" t="s">
        <v>581</v>
      </c>
      <c r="D372" s="5" t="e">
        <f>VLOOKUP(C372,#REF!,3,0)</f>
        <v>#REF!</v>
      </c>
      <c r="E372" s="5">
        <v>0.68927083333333339</v>
      </c>
      <c r="F372" s="36">
        <f t="shared" si="292"/>
        <v>16</v>
      </c>
      <c r="G372" s="5"/>
      <c r="H372" s="5"/>
      <c r="I372" s="5"/>
      <c r="J372" s="5">
        <v>0.69011574074074078</v>
      </c>
      <c r="K372" s="5"/>
      <c r="L372" s="5"/>
      <c r="M372" s="5"/>
      <c r="N372" s="5">
        <v>1.3888888888888889E-3</v>
      </c>
      <c r="O372" s="5">
        <f t="shared" si="356"/>
        <v>0.6878819444444445</v>
      </c>
      <c r="P372" s="5"/>
      <c r="Q372" s="5"/>
      <c r="R372" s="5"/>
      <c r="S372" s="5"/>
      <c r="T372" s="5"/>
      <c r="U372" s="5"/>
      <c r="V372" s="5"/>
      <c r="W372">
        <v>4</v>
      </c>
      <c r="AA372">
        <f t="shared" si="357"/>
        <v>1</v>
      </c>
      <c r="AB372" s="6">
        <v>42762.689270833333</v>
      </c>
      <c r="AC372" s="6" t="s">
        <v>2997</v>
      </c>
      <c r="AD372" s="6" t="s">
        <v>2997</v>
      </c>
      <c r="AE372" s="6" t="s">
        <v>2997</v>
      </c>
      <c r="AF372" s="6">
        <v>42762.690115740741</v>
      </c>
      <c r="AG372" s="6" t="s">
        <v>2997</v>
      </c>
      <c r="AH372" s="6" t="s">
        <v>2997</v>
      </c>
      <c r="AI372" s="6" t="s">
        <v>2997</v>
      </c>
      <c r="AJ372">
        <v>1</v>
      </c>
      <c r="AK372" s="5">
        <v>8.4490740740739145E-4</v>
      </c>
      <c r="AL372" s="5" t="s">
        <v>2997</v>
      </c>
      <c r="AM372" s="5" t="s">
        <v>2997</v>
      </c>
      <c r="AN372" s="5" t="s">
        <v>2997</v>
      </c>
      <c r="AO372" s="12">
        <v>1.2166666666666668</v>
      </c>
      <c r="AP372" s="12"/>
      <c r="AQ372" s="12"/>
      <c r="AR372" s="12"/>
      <c r="AS372" t="s">
        <v>3007</v>
      </c>
      <c r="AT372" s="5" t="e">
        <f>VLOOKUP(C372,#REF!,3,0)</f>
        <v>#REF!</v>
      </c>
      <c r="AU372" t="e">
        <f>VLOOKUP(C372,#REF!,6,0)</f>
        <v>#REF!</v>
      </c>
      <c r="AV372" s="5" t="e">
        <f>VLOOKUP(C372,#REF!,4,0)</f>
        <v>#REF!</v>
      </c>
      <c r="AW372" s="5" t="e">
        <f>VLOOKUP(C372,#REF!,6,0)</f>
        <v>#REF!</v>
      </c>
      <c r="AY372" s="41" t="e">
        <f t="shared" si="358"/>
        <v>#REF!</v>
      </c>
      <c r="AZ372" s="41" t="e">
        <f t="shared" si="359"/>
        <v>#REF!</v>
      </c>
      <c r="BA372" s="41" t="e">
        <f t="shared" si="360"/>
        <v>#REF!</v>
      </c>
      <c r="BB372" s="42" t="e">
        <f t="shared" si="361"/>
        <v>#REF!</v>
      </c>
      <c r="BC372" s="42" t="e">
        <f t="shared" si="361"/>
        <v>#REF!</v>
      </c>
      <c r="BD372" s="43" t="str">
        <f t="shared" si="362"/>
        <v>NA</v>
      </c>
      <c r="BE372" s="5" t="e">
        <f t="shared" si="363"/>
        <v>#REF!</v>
      </c>
      <c r="BF372" s="42" t="e">
        <f t="shared" si="364"/>
        <v>#REF!</v>
      </c>
    </row>
    <row r="373" spans="1:58" x14ac:dyDescent="0.25">
      <c r="A373">
        <v>600</v>
      </c>
      <c r="B373" s="4">
        <v>42762</v>
      </c>
      <c r="C373" t="s">
        <v>181</v>
      </c>
      <c r="D373" s="5" t="e">
        <f>VLOOKUP(C373,#REF!,3,0)</f>
        <v>#REF!</v>
      </c>
      <c r="E373" s="5">
        <v>0.69165509259259261</v>
      </c>
      <c r="F373" s="36">
        <f t="shared" si="292"/>
        <v>16</v>
      </c>
      <c r="G373" s="5"/>
      <c r="H373" s="5"/>
      <c r="I373" s="5"/>
      <c r="J373" s="5">
        <v>0.69344907407407408</v>
      </c>
      <c r="K373" s="5"/>
      <c r="L373" s="5"/>
      <c r="M373" s="5"/>
      <c r="N373" s="5">
        <v>1.3888888888888889E-3</v>
      </c>
      <c r="O373" s="5">
        <f t="shared" si="356"/>
        <v>0.69026620370370373</v>
      </c>
      <c r="P373" s="5"/>
      <c r="Q373" s="5"/>
      <c r="R373" s="5"/>
      <c r="S373" s="5"/>
      <c r="T373" s="5"/>
      <c r="U373" s="5"/>
      <c r="V373" s="5"/>
      <c r="W373">
        <v>3</v>
      </c>
      <c r="AA373">
        <f t="shared" si="357"/>
        <v>1</v>
      </c>
      <c r="AB373" s="6">
        <v>42762.691655092596</v>
      </c>
      <c r="AC373" s="6" t="s">
        <v>2997</v>
      </c>
      <c r="AD373" s="6" t="s">
        <v>2997</v>
      </c>
      <c r="AE373" s="6" t="s">
        <v>2997</v>
      </c>
      <c r="AF373" s="6">
        <v>42762.693449074075</v>
      </c>
      <c r="AG373" s="6" t="s">
        <v>2997</v>
      </c>
      <c r="AH373" s="6" t="s">
        <v>2997</v>
      </c>
      <c r="AI373" s="6" t="s">
        <v>2997</v>
      </c>
      <c r="AJ373">
        <v>1</v>
      </c>
      <c r="AK373" s="5">
        <v>1.7939814814814659E-3</v>
      </c>
      <c r="AL373" s="5" t="s">
        <v>2997</v>
      </c>
      <c r="AM373" s="5" t="s">
        <v>2997</v>
      </c>
      <c r="AN373" s="5" t="s">
        <v>2997</v>
      </c>
      <c r="AO373" s="12">
        <v>2.5833333333333335</v>
      </c>
      <c r="AP373" s="12"/>
      <c r="AQ373" s="12"/>
      <c r="AR373" s="12"/>
      <c r="AS373" t="s">
        <v>3007</v>
      </c>
      <c r="AT373" s="5" t="s">
        <v>3040</v>
      </c>
      <c r="AU373" t="s">
        <v>3040</v>
      </c>
      <c r="AV373" s="38">
        <v>0.89722222222222225</v>
      </c>
      <c r="AW373" s="38">
        <v>0.89722222222222225</v>
      </c>
      <c r="AY373" s="41" t="e">
        <f t="shared" si="358"/>
        <v>#REF!</v>
      </c>
      <c r="AZ373" s="41">
        <f t="shared" si="359"/>
        <v>0.20556712962962964</v>
      </c>
      <c r="BA373" s="41" t="str">
        <f t="shared" si="360"/>
        <v>sin registro</v>
      </c>
      <c r="BB373" s="42" t="e">
        <f t="shared" si="361"/>
        <v>#REF!</v>
      </c>
      <c r="BC373" s="42">
        <f t="shared" si="361"/>
        <v>296.01666666666665</v>
      </c>
      <c r="BD373" s="43" t="str">
        <f t="shared" si="362"/>
        <v>NA</v>
      </c>
      <c r="BE373" s="5" t="e">
        <f t="shared" si="363"/>
        <v>#REF!</v>
      </c>
      <c r="BF373" s="42" t="e">
        <f t="shared" si="364"/>
        <v>#REF!</v>
      </c>
    </row>
    <row r="374" spans="1:58" hidden="1" x14ac:dyDescent="0.25">
      <c r="A374">
        <v>601</v>
      </c>
      <c r="B374" s="4">
        <v>42762</v>
      </c>
      <c r="C374" t="s">
        <v>582</v>
      </c>
      <c r="D374" s="5" t="e">
        <f>VLOOKUP(C374,#REF!,3,0)</f>
        <v>#REF!</v>
      </c>
      <c r="E374" s="5">
        <v>0.69240740740740747</v>
      </c>
      <c r="F374" s="36">
        <f t="shared" si="292"/>
        <v>16</v>
      </c>
      <c r="G374" s="5"/>
      <c r="H374" s="5"/>
      <c r="I374" s="5"/>
      <c r="J374" s="5">
        <v>0.6925</v>
      </c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>
        <v>4</v>
      </c>
      <c r="AB374" s="6">
        <v>42762.692407407405</v>
      </c>
      <c r="AC374" s="6" t="s">
        <v>2997</v>
      </c>
      <c r="AD374" s="6" t="s">
        <v>2997</v>
      </c>
      <c r="AE374" s="6" t="s">
        <v>2997</v>
      </c>
      <c r="AF374" s="6">
        <v>42762.692499999997</v>
      </c>
      <c r="AG374" s="6" t="s">
        <v>2997</v>
      </c>
      <c r="AH374" s="6" t="s">
        <v>2997</v>
      </c>
      <c r="AI374" s="6" t="s">
        <v>2997</v>
      </c>
      <c r="AJ374">
        <v>1</v>
      </c>
      <c r="AK374" s="5">
        <v>9.2592592592533052E-5</v>
      </c>
      <c r="AL374" s="5" t="s">
        <v>2997</v>
      </c>
      <c r="AM374" s="5" t="s">
        <v>2997</v>
      </c>
      <c r="AN374" s="5" t="s">
        <v>2997</v>
      </c>
      <c r="AO374" s="12">
        <v>0.13333333333333333</v>
      </c>
      <c r="AP374" s="12"/>
      <c r="AQ374" s="12"/>
      <c r="AR374" s="12"/>
      <c r="AS374" t="s">
        <v>3007</v>
      </c>
      <c r="AV374" s="5" t="e">
        <f>VLOOKUP(C374,#REF!,4,0)</f>
        <v>#REF!</v>
      </c>
      <c r="AW374" s="5" t="e">
        <f>VLOOKUP(C374,#REF!,6,0)</f>
        <v>#REF!</v>
      </c>
      <c r="AX374" s="15">
        <v>42763.767430555556</v>
      </c>
    </row>
    <row r="375" spans="1:58" x14ac:dyDescent="0.25">
      <c r="A375">
        <v>602</v>
      </c>
      <c r="B375" s="4">
        <v>42762</v>
      </c>
      <c r="C375" t="s">
        <v>152</v>
      </c>
      <c r="D375" s="5" t="e">
        <f>VLOOKUP(C375,#REF!,3,0)</f>
        <v>#REF!</v>
      </c>
      <c r="E375" s="5">
        <v>0.69263888888888892</v>
      </c>
      <c r="F375" s="36">
        <f t="shared" si="292"/>
        <v>16</v>
      </c>
      <c r="G375" s="5"/>
      <c r="H375" s="5"/>
      <c r="I375" s="5"/>
      <c r="J375" s="5">
        <v>0.69417824074074075</v>
      </c>
      <c r="K375" s="5"/>
      <c r="L375" s="5"/>
      <c r="M375" s="5"/>
      <c r="N375" s="5">
        <v>1.3888888888888889E-3</v>
      </c>
      <c r="O375" s="5">
        <f t="shared" ref="O375:O382" si="365">E375-N375</f>
        <v>0.69125000000000003</v>
      </c>
      <c r="P375" s="5"/>
      <c r="Q375" s="5"/>
      <c r="R375" s="5"/>
      <c r="S375" s="5"/>
      <c r="T375" s="5"/>
      <c r="U375" s="5"/>
      <c r="V375" s="5"/>
      <c r="W375">
        <v>2</v>
      </c>
      <c r="AA375">
        <f t="shared" ref="AA375:AA382" si="366">COUNT(J375:M375)</f>
        <v>1</v>
      </c>
      <c r="AB375" s="6">
        <v>42762.69263888889</v>
      </c>
      <c r="AC375" s="6" t="s">
        <v>2997</v>
      </c>
      <c r="AD375" s="6" t="s">
        <v>2997</v>
      </c>
      <c r="AE375" s="6" t="s">
        <v>2997</v>
      </c>
      <c r="AF375" s="6">
        <v>42762.694178240738</v>
      </c>
      <c r="AG375" s="6" t="s">
        <v>2997</v>
      </c>
      <c r="AH375" s="6" t="s">
        <v>2997</v>
      </c>
      <c r="AI375" s="6" t="s">
        <v>2997</v>
      </c>
      <c r="AJ375">
        <v>1</v>
      </c>
      <c r="AK375" s="5">
        <v>1.5393518518518334E-3</v>
      </c>
      <c r="AL375" s="5" t="s">
        <v>2997</v>
      </c>
      <c r="AM375" s="5" t="s">
        <v>2997</v>
      </c>
      <c r="AN375" s="5" t="s">
        <v>2997</v>
      </c>
      <c r="AO375" s="12">
        <v>2.2166666666666668</v>
      </c>
      <c r="AP375" s="12"/>
      <c r="AQ375" s="12"/>
      <c r="AR375" s="12"/>
      <c r="AS375" t="s">
        <v>3007</v>
      </c>
      <c r="AT375" s="5" t="s">
        <v>3040</v>
      </c>
      <c r="AU375" t="s">
        <v>3040</v>
      </c>
      <c r="AV375" s="5" t="e">
        <f>VLOOKUP(C375,#REF!,4,0)</f>
        <v>#REF!</v>
      </c>
      <c r="AW375" s="5" t="e">
        <f>VLOOKUP(C375,#REF!,6,0)</f>
        <v>#REF!</v>
      </c>
      <c r="AY375" s="41" t="e">
        <f t="shared" ref="AY375:AY382" si="367">AW375-D375</f>
        <v>#REF!</v>
      </c>
      <c r="AZ375" s="41" t="e">
        <f t="shared" ref="AZ375:AZ382" si="368">AW375-IF(AA375=1,E375,IF(AA375=2,G375,IF(AA375=3,H375,IF(AA375=4,I375))))</f>
        <v>#REF!</v>
      </c>
      <c r="BA375" s="41" t="str">
        <f t="shared" ref="BA375:BA382" si="369">+IF(AU375=1,AV375-AT375,IF(AU375=0,"Salida sin llamada","sin registro"))</f>
        <v>sin registro</v>
      </c>
      <c r="BB375" s="42" t="e">
        <f t="shared" ref="BB375:BC378" si="370">HOUR(AY375)*60+MINUTE(AY375)+SECOND(AY375)/60</f>
        <v>#REF!</v>
      </c>
      <c r="BC375" s="42" t="e">
        <f t="shared" si="370"/>
        <v>#REF!</v>
      </c>
      <c r="BD375" s="43" t="str">
        <f t="shared" ref="BD375:BD378" si="371">IFERROR(HOUR(BA375)*60+MINUTE(BA375)+SECOND(BA375)/60,"NA")</f>
        <v>NA</v>
      </c>
      <c r="BE375" s="5" t="e">
        <f t="shared" ref="BE375:BE378" si="372">E375-D375</f>
        <v>#REF!</v>
      </c>
      <c r="BF375" s="42" t="e">
        <f t="shared" ref="BF375:BF378" si="373">HOUR(BE375)*60+MINUTE(BE375)+SECOND(BE375)/60</f>
        <v>#REF!</v>
      </c>
    </row>
    <row r="376" spans="1:58" x14ac:dyDescent="0.25">
      <c r="A376">
        <v>603</v>
      </c>
      <c r="B376" s="4">
        <v>42762</v>
      </c>
      <c r="C376" t="s">
        <v>373</v>
      </c>
      <c r="D376" s="5" t="e">
        <f>VLOOKUP(C376,#REF!,3,0)</f>
        <v>#REF!</v>
      </c>
      <c r="E376" s="5">
        <v>0.69362268518518511</v>
      </c>
      <c r="F376" s="36">
        <f t="shared" si="292"/>
        <v>16</v>
      </c>
      <c r="G376" s="5"/>
      <c r="H376" s="5"/>
      <c r="I376" s="5"/>
      <c r="J376" s="5">
        <v>0.69506944444444441</v>
      </c>
      <c r="K376" s="5"/>
      <c r="L376" s="5"/>
      <c r="M376" s="5"/>
      <c r="N376" s="5">
        <v>1.3888888888888889E-3</v>
      </c>
      <c r="O376" s="5">
        <f t="shared" si="365"/>
        <v>0.69223379629629622</v>
      </c>
      <c r="P376" s="5"/>
      <c r="Q376" s="5"/>
      <c r="R376" s="5"/>
      <c r="S376" s="5"/>
      <c r="T376" s="5"/>
      <c r="U376" s="5"/>
      <c r="V376" s="5"/>
      <c r="W376">
        <v>3</v>
      </c>
      <c r="AA376">
        <f t="shared" si="366"/>
        <v>1</v>
      </c>
      <c r="AB376" s="6">
        <v>42762.693622685183</v>
      </c>
      <c r="AC376" s="6" t="s">
        <v>2997</v>
      </c>
      <c r="AD376" s="6" t="s">
        <v>2997</v>
      </c>
      <c r="AE376" s="6" t="s">
        <v>2997</v>
      </c>
      <c r="AF376" s="6">
        <v>42762.695069444446</v>
      </c>
      <c r="AG376" s="6" t="s">
        <v>2997</v>
      </c>
      <c r="AH376" s="6" t="s">
        <v>2997</v>
      </c>
      <c r="AI376" s="6" t="s">
        <v>2997</v>
      </c>
      <c r="AJ376">
        <v>1</v>
      </c>
      <c r="AK376" s="5">
        <v>1.4467592592593004E-3</v>
      </c>
      <c r="AL376" s="5" t="s">
        <v>2997</v>
      </c>
      <c r="AM376" s="5" t="s">
        <v>2997</v>
      </c>
      <c r="AN376" s="5" t="s">
        <v>2997</v>
      </c>
      <c r="AO376" s="12">
        <v>2.0833333333333335</v>
      </c>
      <c r="AP376" s="12"/>
      <c r="AQ376" s="12"/>
      <c r="AR376" s="12"/>
      <c r="AS376" t="s">
        <v>3007</v>
      </c>
      <c r="AT376" s="5" t="e">
        <f>VLOOKUP(C376,#REF!,3,0)</f>
        <v>#REF!</v>
      </c>
      <c r="AU376" t="e">
        <f>VLOOKUP(C376,#REF!,6,0)</f>
        <v>#REF!</v>
      </c>
      <c r="AV376" s="5" t="e">
        <f>VLOOKUP(C376,#REF!,4,0)</f>
        <v>#REF!</v>
      </c>
      <c r="AW376" s="5" t="e">
        <f>VLOOKUP(C376,#REF!,6,0)</f>
        <v>#REF!</v>
      </c>
      <c r="AY376" s="41" t="e">
        <f t="shared" si="367"/>
        <v>#REF!</v>
      </c>
      <c r="AZ376" s="41" t="e">
        <f t="shared" si="368"/>
        <v>#REF!</v>
      </c>
      <c r="BA376" s="41" t="e">
        <f t="shared" si="369"/>
        <v>#REF!</v>
      </c>
      <c r="BB376" s="42" t="e">
        <f t="shared" si="370"/>
        <v>#REF!</v>
      </c>
      <c r="BC376" s="42" t="e">
        <f t="shared" si="370"/>
        <v>#REF!</v>
      </c>
      <c r="BD376" s="43" t="str">
        <f t="shared" si="371"/>
        <v>NA</v>
      </c>
      <c r="BE376" s="5" t="e">
        <f t="shared" si="372"/>
        <v>#REF!</v>
      </c>
      <c r="BF376" s="42" t="e">
        <f t="shared" si="373"/>
        <v>#REF!</v>
      </c>
    </row>
    <row r="377" spans="1:58" x14ac:dyDescent="0.25">
      <c r="A377">
        <v>605</v>
      </c>
      <c r="B377" s="4">
        <v>42762</v>
      </c>
      <c r="C377" t="s">
        <v>584</v>
      </c>
      <c r="D377" s="5" t="e">
        <f>VLOOKUP(C377,#REF!,3,0)</f>
        <v>#REF!</v>
      </c>
      <c r="E377" s="5">
        <v>0.69428240740740732</v>
      </c>
      <c r="F377" s="36">
        <f t="shared" si="292"/>
        <v>16</v>
      </c>
      <c r="G377" s="5"/>
      <c r="H377" s="5"/>
      <c r="I377" s="5"/>
      <c r="J377" s="5">
        <v>0.69482638888888892</v>
      </c>
      <c r="K377" s="5"/>
      <c r="L377" s="5"/>
      <c r="M377" s="5"/>
      <c r="N377" s="5">
        <v>1.3888888888888889E-3</v>
      </c>
      <c r="O377" s="5">
        <f t="shared" si="365"/>
        <v>0.69289351851851844</v>
      </c>
      <c r="P377" s="5"/>
      <c r="Q377" s="5"/>
      <c r="R377" s="5"/>
      <c r="S377" s="5"/>
      <c r="T377" s="5"/>
      <c r="U377" s="5"/>
      <c r="V377" s="5"/>
      <c r="W377">
        <v>4</v>
      </c>
      <c r="AA377">
        <f t="shared" si="366"/>
        <v>1</v>
      </c>
      <c r="AB377" s="6">
        <v>42762.694282407407</v>
      </c>
      <c r="AC377" s="6" t="s">
        <v>2997</v>
      </c>
      <c r="AD377" s="6" t="s">
        <v>2997</v>
      </c>
      <c r="AE377" s="6" t="s">
        <v>2997</v>
      </c>
      <c r="AF377" s="6">
        <v>42762.694826388892</v>
      </c>
      <c r="AG377" s="6" t="s">
        <v>2997</v>
      </c>
      <c r="AH377" s="6" t="s">
        <v>2997</v>
      </c>
      <c r="AI377" s="6" t="s">
        <v>2997</v>
      </c>
      <c r="AJ377">
        <v>1</v>
      </c>
      <c r="AK377" s="5">
        <v>5.4398148148160352E-4</v>
      </c>
      <c r="AL377" s="5" t="s">
        <v>2997</v>
      </c>
      <c r="AM377" s="5" t="s">
        <v>2997</v>
      </c>
      <c r="AN377" s="5" t="s">
        <v>2997</v>
      </c>
      <c r="AO377" s="12">
        <v>0.78333333333333333</v>
      </c>
      <c r="AP377" s="12"/>
      <c r="AQ377" s="12"/>
      <c r="AR377" s="12"/>
      <c r="AS377" t="s">
        <v>3007</v>
      </c>
      <c r="AT377" s="5" t="e">
        <f>VLOOKUP(C377,#REF!,3,0)</f>
        <v>#REF!</v>
      </c>
      <c r="AU377" t="e">
        <f>VLOOKUP(C377,#REF!,6,0)</f>
        <v>#REF!</v>
      </c>
      <c r="AV377" s="5" t="e">
        <f>VLOOKUP(C377,#REF!,4,0)</f>
        <v>#REF!</v>
      </c>
      <c r="AW377" s="5" t="e">
        <f>VLOOKUP(C377,#REF!,6,0)</f>
        <v>#REF!</v>
      </c>
      <c r="AY377" s="41" t="e">
        <f t="shared" si="367"/>
        <v>#REF!</v>
      </c>
      <c r="AZ377" s="41" t="e">
        <f t="shared" si="368"/>
        <v>#REF!</v>
      </c>
      <c r="BA377" s="41" t="e">
        <f t="shared" si="369"/>
        <v>#REF!</v>
      </c>
      <c r="BB377" s="42" t="e">
        <f t="shared" si="370"/>
        <v>#REF!</v>
      </c>
      <c r="BC377" s="42" t="e">
        <f t="shared" si="370"/>
        <v>#REF!</v>
      </c>
      <c r="BD377" s="43" t="str">
        <f t="shared" si="371"/>
        <v>NA</v>
      </c>
      <c r="BE377" s="5" t="e">
        <f t="shared" si="372"/>
        <v>#REF!</v>
      </c>
      <c r="BF377" s="42" t="e">
        <f t="shared" si="373"/>
        <v>#REF!</v>
      </c>
    </row>
    <row r="378" spans="1:58" x14ac:dyDescent="0.25">
      <c r="A378">
        <v>606</v>
      </c>
      <c r="B378" s="4">
        <v>42762</v>
      </c>
      <c r="C378" t="s">
        <v>153</v>
      </c>
      <c r="D378" s="5" t="e">
        <f>VLOOKUP(C378,#REF!,3,0)</f>
        <v>#REF!</v>
      </c>
      <c r="E378" s="5">
        <v>0.69431712962962966</v>
      </c>
      <c r="F378" s="36">
        <f t="shared" si="292"/>
        <v>16</v>
      </c>
      <c r="G378" s="5">
        <v>0.70259259259259255</v>
      </c>
      <c r="H378" s="5">
        <v>0.70938657407407402</v>
      </c>
      <c r="I378" s="5"/>
      <c r="J378" s="5">
        <v>0.69534722222222223</v>
      </c>
      <c r="K378" s="5">
        <v>0.70340277777777782</v>
      </c>
      <c r="L378" s="5">
        <v>0.71112268518518518</v>
      </c>
      <c r="M378" s="5"/>
      <c r="N378" s="5">
        <v>1.3888888888888889E-3</v>
      </c>
      <c r="O378" s="5">
        <f t="shared" si="365"/>
        <v>0.69292824074074078</v>
      </c>
      <c r="P378" s="5"/>
      <c r="Q378" s="5"/>
      <c r="R378" s="5"/>
      <c r="S378" s="5"/>
      <c r="T378" s="5"/>
      <c r="U378" s="5"/>
      <c r="V378" s="5"/>
      <c r="W378">
        <v>2</v>
      </c>
      <c r="X378">
        <v>4</v>
      </c>
      <c r="Y378">
        <v>2</v>
      </c>
      <c r="AA378">
        <f t="shared" si="366"/>
        <v>3</v>
      </c>
      <c r="AB378" s="6">
        <v>42762.69431712963</v>
      </c>
      <c r="AC378" s="6">
        <v>42762.702592592592</v>
      </c>
      <c r="AD378" s="6">
        <v>42762.709386574075</v>
      </c>
      <c r="AE378" s="6" t="s">
        <v>2997</v>
      </c>
      <c r="AF378" s="6">
        <v>42762.695347222223</v>
      </c>
      <c r="AG378" s="6">
        <v>42762.703402777777</v>
      </c>
      <c r="AH378" s="6">
        <v>42762.711122685185</v>
      </c>
      <c r="AI378" s="6" t="s">
        <v>2997</v>
      </c>
      <c r="AJ378">
        <v>3</v>
      </c>
      <c r="AK378" s="5">
        <v>1.0300925925925686E-3</v>
      </c>
      <c r="AL378" s="5">
        <v>8.1018518518527483E-4</v>
      </c>
      <c r="AM378" s="5">
        <v>1.7361111111111605E-3</v>
      </c>
      <c r="AN378" s="5" t="s">
        <v>2997</v>
      </c>
      <c r="AO378" s="12">
        <v>1.4833333333333334</v>
      </c>
      <c r="AP378" s="12">
        <v>1.1666666666666667</v>
      </c>
      <c r="AQ378" s="12">
        <v>2.5</v>
      </c>
      <c r="AR378" s="12"/>
      <c r="AS378" t="s">
        <v>3007</v>
      </c>
      <c r="AT378" s="5" t="e">
        <f>VLOOKUP(C378,#REF!,3,0)</f>
        <v>#REF!</v>
      </c>
      <c r="AU378" t="e">
        <f>VLOOKUP(C378,#REF!,6,0)</f>
        <v>#REF!</v>
      </c>
      <c r="AV378" s="5" t="e">
        <f>VLOOKUP(C378,#REF!,4,0)</f>
        <v>#REF!</v>
      </c>
      <c r="AW378" s="5" t="e">
        <f>VLOOKUP(C378,#REF!,6,0)</f>
        <v>#REF!</v>
      </c>
      <c r="AY378" s="41" t="e">
        <f t="shared" si="367"/>
        <v>#REF!</v>
      </c>
      <c r="AZ378" s="41" t="e">
        <f t="shared" si="368"/>
        <v>#REF!</v>
      </c>
      <c r="BA378" s="41" t="e">
        <f t="shared" si="369"/>
        <v>#REF!</v>
      </c>
      <c r="BB378" s="42" t="e">
        <f t="shared" si="370"/>
        <v>#REF!</v>
      </c>
      <c r="BC378" s="42" t="e">
        <f t="shared" si="370"/>
        <v>#REF!</v>
      </c>
      <c r="BD378" s="43" t="str">
        <f t="shared" si="371"/>
        <v>NA</v>
      </c>
      <c r="BE378" s="5" t="e">
        <f t="shared" si="372"/>
        <v>#REF!</v>
      </c>
      <c r="BF378" s="42" t="e">
        <f t="shared" si="373"/>
        <v>#REF!</v>
      </c>
    </row>
    <row r="379" spans="1:58" hidden="1" x14ac:dyDescent="0.25">
      <c r="A379">
        <v>607</v>
      </c>
      <c r="B379" s="4">
        <v>42762</v>
      </c>
      <c r="C379" t="s">
        <v>374</v>
      </c>
      <c r="D379" s="5" t="e">
        <f>VLOOKUP(C379,#REF!,3,0)</f>
        <v>#REF!</v>
      </c>
      <c r="E379" s="5">
        <v>0.69530092592592585</v>
      </c>
      <c r="F379" s="36">
        <f t="shared" si="292"/>
        <v>16</v>
      </c>
      <c r="G379" s="5">
        <v>0.72111111111111104</v>
      </c>
      <c r="H379" s="5"/>
      <c r="I379" s="5"/>
      <c r="J379" s="5">
        <v>0.69731481481481483</v>
      </c>
      <c r="K379" s="5">
        <v>0.72228009259259263</v>
      </c>
      <c r="L379" s="5"/>
      <c r="M379" s="5"/>
      <c r="N379" s="5">
        <v>1.3888888888888889E-3</v>
      </c>
      <c r="O379" s="5">
        <f t="shared" si="365"/>
        <v>0.69391203703703697</v>
      </c>
      <c r="P379" s="5"/>
      <c r="Q379" s="5"/>
      <c r="R379" s="5"/>
      <c r="S379" s="5"/>
      <c r="T379" s="5"/>
      <c r="U379" s="5"/>
      <c r="V379" s="5"/>
      <c r="W379">
        <v>3</v>
      </c>
      <c r="X379">
        <v>4</v>
      </c>
      <c r="AA379">
        <f t="shared" si="366"/>
        <v>2</v>
      </c>
      <c r="AB379" s="6">
        <v>42762.695300925923</v>
      </c>
      <c r="AC379" s="6">
        <v>42762.72111111111</v>
      </c>
      <c r="AD379" s="6" t="s">
        <v>2997</v>
      </c>
      <c r="AE379" s="6" t="s">
        <v>2997</v>
      </c>
      <c r="AF379" s="6">
        <v>42762.697314814817</v>
      </c>
      <c r="AG379" s="6">
        <v>42762.722280092596</v>
      </c>
      <c r="AH379" s="6" t="s">
        <v>2997</v>
      </c>
      <c r="AI379" s="6" t="s">
        <v>2997</v>
      </c>
      <c r="AJ379">
        <v>2</v>
      </c>
      <c r="AK379" s="5">
        <v>2.0138888888889817E-3</v>
      </c>
      <c r="AL379" s="5">
        <v>1.1689814814815902E-3</v>
      </c>
      <c r="AM379" s="5" t="s">
        <v>2997</v>
      </c>
      <c r="AN379" s="5" t="s">
        <v>2997</v>
      </c>
      <c r="AO379" s="12">
        <v>2.9</v>
      </c>
      <c r="AP379" s="12">
        <v>1.6833333333333333</v>
      </c>
      <c r="AQ379" s="12"/>
      <c r="AR379" s="12"/>
      <c r="AS379" t="s">
        <v>3007</v>
      </c>
      <c r="AT379" s="5" t="e">
        <f>VLOOKUP(C379,#REF!,3,0)</f>
        <v>#REF!</v>
      </c>
      <c r="AU379" t="e">
        <f>VLOOKUP(C379,#REF!,6,0)</f>
        <v>#REF!</v>
      </c>
      <c r="AV379" s="5" t="e">
        <f>VLOOKUP(C379,#REF!,4,0)</f>
        <v>#REF!</v>
      </c>
      <c r="AW379" s="5" t="e">
        <f>VLOOKUP(C379,#REF!,6,0)</f>
        <v>#REF!</v>
      </c>
      <c r="AY379" s="41" t="e">
        <f t="shared" si="367"/>
        <v>#REF!</v>
      </c>
      <c r="AZ379" s="41" t="e">
        <f t="shared" si="368"/>
        <v>#REF!</v>
      </c>
      <c r="BA379" s="41" t="e">
        <f t="shared" si="369"/>
        <v>#REF!</v>
      </c>
    </row>
    <row r="380" spans="1:58" x14ac:dyDescent="0.25">
      <c r="A380">
        <v>608</v>
      </c>
      <c r="B380" s="4">
        <v>42762</v>
      </c>
      <c r="C380" t="s">
        <v>154</v>
      </c>
      <c r="D380" s="5" t="e">
        <f>VLOOKUP(C380,#REF!,3,0)</f>
        <v>#REF!</v>
      </c>
      <c r="E380" s="5">
        <v>0.69560185185185175</v>
      </c>
      <c r="F380" s="36">
        <f t="shared" si="292"/>
        <v>16</v>
      </c>
      <c r="G380" s="5"/>
      <c r="H380" s="5"/>
      <c r="I380" s="5"/>
      <c r="J380" s="5">
        <v>0.69615740740740739</v>
      </c>
      <c r="K380" s="5"/>
      <c r="L380" s="5"/>
      <c r="M380" s="5"/>
      <c r="N380" s="5">
        <v>1.3888888888888889E-3</v>
      </c>
      <c r="O380" s="5">
        <f t="shared" si="365"/>
        <v>0.69421296296296287</v>
      </c>
      <c r="P380" s="5"/>
      <c r="Q380" s="5"/>
      <c r="R380" s="5"/>
      <c r="S380" s="5"/>
      <c r="T380" s="5"/>
      <c r="U380" s="5"/>
      <c r="V380" s="5"/>
      <c r="W380">
        <v>2</v>
      </c>
      <c r="AA380">
        <f t="shared" si="366"/>
        <v>1</v>
      </c>
      <c r="AB380" s="6">
        <v>42762.695601851854</v>
      </c>
      <c r="AC380" s="6" t="s">
        <v>2997</v>
      </c>
      <c r="AD380" s="6" t="s">
        <v>2997</v>
      </c>
      <c r="AE380" s="6" t="s">
        <v>2997</v>
      </c>
      <c r="AF380" s="6">
        <v>42762.696157407408</v>
      </c>
      <c r="AG380" s="6" t="s">
        <v>2997</v>
      </c>
      <c r="AH380" s="6" t="s">
        <v>2997</v>
      </c>
      <c r="AI380" s="6" t="s">
        <v>2997</v>
      </c>
      <c r="AJ380">
        <v>1</v>
      </c>
      <c r="AK380" s="5">
        <v>5.555555555556424E-4</v>
      </c>
      <c r="AL380" s="5" t="s">
        <v>2997</v>
      </c>
      <c r="AM380" s="5" t="s">
        <v>2997</v>
      </c>
      <c r="AN380" s="5" t="s">
        <v>2997</v>
      </c>
      <c r="AO380" s="12">
        <v>0.8</v>
      </c>
      <c r="AP380" s="12"/>
      <c r="AQ380" s="12"/>
      <c r="AR380" s="12"/>
      <c r="AS380" t="s">
        <v>3007</v>
      </c>
      <c r="AT380" s="5" t="e">
        <f>VLOOKUP(C380,#REF!,3,0)</f>
        <v>#REF!</v>
      </c>
      <c r="AU380" t="e">
        <f>VLOOKUP(C380,#REF!,6,0)</f>
        <v>#REF!</v>
      </c>
      <c r="AV380" s="5" t="e">
        <f>VLOOKUP(C380,#REF!,4,0)</f>
        <v>#REF!</v>
      </c>
      <c r="AW380" s="5" t="e">
        <f>VLOOKUP(C380,#REF!,6,0)</f>
        <v>#REF!</v>
      </c>
      <c r="AY380" s="41" t="e">
        <f t="shared" si="367"/>
        <v>#REF!</v>
      </c>
      <c r="AZ380" s="41" t="e">
        <f t="shared" si="368"/>
        <v>#REF!</v>
      </c>
      <c r="BA380" s="41" t="e">
        <f t="shared" si="369"/>
        <v>#REF!</v>
      </c>
      <c r="BB380" s="42" t="e">
        <f t="shared" ref="BB380:BC382" si="374">HOUR(AY380)*60+MINUTE(AY380)+SECOND(AY380)/60</f>
        <v>#REF!</v>
      </c>
      <c r="BC380" s="42" t="e">
        <f t="shared" si="374"/>
        <v>#REF!</v>
      </c>
      <c r="BD380" s="43" t="str">
        <f t="shared" ref="BD380:BD382" si="375">IFERROR(HOUR(BA380)*60+MINUTE(BA380)+SECOND(BA380)/60,"NA")</f>
        <v>NA</v>
      </c>
      <c r="BE380" s="5" t="e">
        <f t="shared" ref="BE380:BE382" si="376">E380-D380</f>
        <v>#REF!</v>
      </c>
      <c r="BF380" s="42" t="e">
        <f t="shared" ref="BF380:BF382" si="377">HOUR(BE380)*60+MINUTE(BE380)+SECOND(BE380)/60</f>
        <v>#REF!</v>
      </c>
    </row>
    <row r="381" spans="1:58" x14ac:dyDescent="0.25">
      <c r="A381">
        <v>609</v>
      </c>
      <c r="B381" s="4">
        <v>42762</v>
      </c>
      <c r="C381" t="s">
        <v>585</v>
      </c>
      <c r="D381" s="5" t="e">
        <f>VLOOKUP(C381,#REF!,3,0)</f>
        <v>#REF!</v>
      </c>
      <c r="E381" s="5">
        <v>0.69590277777777787</v>
      </c>
      <c r="F381" s="36">
        <f t="shared" si="292"/>
        <v>16</v>
      </c>
      <c r="G381" s="5"/>
      <c r="H381" s="5"/>
      <c r="I381" s="5"/>
      <c r="J381" s="5">
        <v>0.69666666666666666</v>
      </c>
      <c r="K381" s="5"/>
      <c r="L381" s="5"/>
      <c r="M381" s="5"/>
      <c r="N381" s="5">
        <v>1.3888888888888889E-3</v>
      </c>
      <c r="O381" s="5">
        <f t="shared" si="365"/>
        <v>0.69451388888888899</v>
      </c>
      <c r="P381" s="5"/>
      <c r="Q381" s="5"/>
      <c r="R381" s="5"/>
      <c r="S381" s="5"/>
      <c r="T381" s="5"/>
      <c r="U381" s="5"/>
      <c r="V381" s="5"/>
      <c r="W381">
        <v>4</v>
      </c>
      <c r="AA381">
        <f t="shared" si="366"/>
        <v>1</v>
      </c>
      <c r="AB381" s="6">
        <v>42762.695902777778</v>
      </c>
      <c r="AC381" s="6" t="s">
        <v>2997</v>
      </c>
      <c r="AD381" s="6" t="s">
        <v>2997</v>
      </c>
      <c r="AE381" s="6" t="s">
        <v>2997</v>
      </c>
      <c r="AF381" s="6">
        <v>42762.696666666663</v>
      </c>
      <c r="AG381" s="6" t="s">
        <v>2997</v>
      </c>
      <c r="AH381" s="6" t="s">
        <v>2997</v>
      </c>
      <c r="AI381" s="6" t="s">
        <v>2997</v>
      </c>
      <c r="AJ381">
        <v>1</v>
      </c>
      <c r="AK381" s="5">
        <v>7.6388888888878625E-4</v>
      </c>
      <c r="AL381" s="5" t="s">
        <v>2997</v>
      </c>
      <c r="AM381" s="5" t="s">
        <v>2997</v>
      </c>
      <c r="AN381" s="5" t="s">
        <v>2997</v>
      </c>
      <c r="AO381" s="12">
        <v>1.1000000000000001</v>
      </c>
      <c r="AP381" s="12"/>
      <c r="AQ381" s="12"/>
      <c r="AR381" s="12"/>
      <c r="AS381" t="s">
        <v>3007</v>
      </c>
      <c r="AT381" s="5" t="e">
        <f>VLOOKUP(C381,#REF!,3,0)</f>
        <v>#REF!</v>
      </c>
      <c r="AU381" t="e">
        <f>VLOOKUP(C381,#REF!,6,0)</f>
        <v>#REF!</v>
      </c>
      <c r="AV381" s="5" t="e">
        <f>VLOOKUP(C381,#REF!,4,0)</f>
        <v>#REF!</v>
      </c>
      <c r="AW381" s="5" t="e">
        <f>VLOOKUP(C381,#REF!,6,0)</f>
        <v>#REF!</v>
      </c>
      <c r="AY381" s="41" t="e">
        <f t="shared" si="367"/>
        <v>#REF!</v>
      </c>
      <c r="AZ381" s="41" t="e">
        <f t="shared" si="368"/>
        <v>#REF!</v>
      </c>
      <c r="BA381" s="41" t="e">
        <f t="shared" si="369"/>
        <v>#REF!</v>
      </c>
      <c r="BB381" s="42" t="e">
        <f t="shared" si="374"/>
        <v>#REF!</v>
      </c>
      <c r="BC381" s="42" t="e">
        <f t="shared" si="374"/>
        <v>#REF!</v>
      </c>
      <c r="BD381" s="43" t="str">
        <f t="shared" si="375"/>
        <v>NA</v>
      </c>
      <c r="BE381" s="5" t="e">
        <f t="shared" si="376"/>
        <v>#REF!</v>
      </c>
      <c r="BF381" s="42" t="e">
        <f t="shared" si="377"/>
        <v>#REF!</v>
      </c>
    </row>
    <row r="382" spans="1:58" x14ac:dyDescent="0.25">
      <c r="A382">
        <v>610</v>
      </c>
      <c r="B382" s="4">
        <v>42762</v>
      </c>
      <c r="C382" t="s">
        <v>155</v>
      </c>
      <c r="D382" s="5" t="e">
        <f>VLOOKUP(C382,#REF!,3,0)</f>
        <v>#REF!</v>
      </c>
      <c r="E382" s="5">
        <v>0.69636574074074076</v>
      </c>
      <c r="F382" s="36">
        <f t="shared" si="292"/>
        <v>16</v>
      </c>
      <c r="G382" s="5"/>
      <c r="H382" s="5"/>
      <c r="I382" s="5"/>
      <c r="J382" s="5">
        <v>0.69768518518518519</v>
      </c>
      <c r="K382" s="5"/>
      <c r="L382" s="5"/>
      <c r="M382" s="5"/>
      <c r="N382" s="5">
        <v>1.3888888888888889E-3</v>
      </c>
      <c r="O382" s="5">
        <f t="shared" si="365"/>
        <v>0.69497685185185187</v>
      </c>
      <c r="P382" s="5"/>
      <c r="Q382" s="5"/>
      <c r="R382" s="5"/>
      <c r="S382" s="5"/>
      <c r="T382" s="5"/>
      <c r="U382" s="5"/>
      <c r="V382" s="5"/>
      <c r="W382">
        <v>2</v>
      </c>
      <c r="AA382">
        <f t="shared" si="366"/>
        <v>1</v>
      </c>
      <c r="AB382" s="6">
        <v>42762.69636574074</v>
      </c>
      <c r="AC382" s="6" t="s">
        <v>2997</v>
      </c>
      <c r="AD382" s="6" t="s">
        <v>2997</v>
      </c>
      <c r="AE382" s="6" t="s">
        <v>2997</v>
      </c>
      <c r="AF382" s="6">
        <v>42762.697685185187</v>
      </c>
      <c r="AG382" s="6" t="s">
        <v>2997</v>
      </c>
      <c r="AH382" s="6" t="s">
        <v>2997</v>
      </c>
      <c r="AI382" s="6" t="s">
        <v>2997</v>
      </c>
      <c r="AJ382">
        <v>1</v>
      </c>
      <c r="AK382" s="5">
        <v>1.3194444444444287E-3</v>
      </c>
      <c r="AL382" s="5" t="s">
        <v>2997</v>
      </c>
      <c r="AM382" s="5" t="s">
        <v>2997</v>
      </c>
      <c r="AN382" s="5" t="s">
        <v>2997</v>
      </c>
      <c r="AO382" s="12">
        <v>1.9</v>
      </c>
      <c r="AP382" s="12"/>
      <c r="AQ382" s="12"/>
      <c r="AR382" s="12"/>
      <c r="AS382" t="s">
        <v>3007</v>
      </c>
      <c r="AT382" s="5" t="e">
        <f>VLOOKUP(C382,#REF!,3,0)</f>
        <v>#REF!</v>
      </c>
      <c r="AU382" t="e">
        <f>VLOOKUP(C382,#REF!,6,0)</f>
        <v>#REF!</v>
      </c>
      <c r="AV382" s="5" t="e">
        <f>VLOOKUP(C382,#REF!,4,0)</f>
        <v>#REF!</v>
      </c>
      <c r="AW382" s="5" t="e">
        <f>VLOOKUP(C382,#REF!,6,0)</f>
        <v>#REF!</v>
      </c>
      <c r="AY382" s="41" t="e">
        <f t="shared" si="367"/>
        <v>#REF!</v>
      </c>
      <c r="AZ382" s="41" t="e">
        <f t="shared" si="368"/>
        <v>#REF!</v>
      </c>
      <c r="BA382" s="41" t="e">
        <f t="shared" si="369"/>
        <v>#REF!</v>
      </c>
      <c r="BB382" s="42" t="e">
        <f t="shared" si="374"/>
        <v>#REF!</v>
      </c>
      <c r="BC382" s="42" t="e">
        <f t="shared" si="374"/>
        <v>#REF!</v>
      </c>
      <c r="BD382" s="43" t="str">
        <f t="shared" si="375"/>
        <v>NA</v>
      </c>
      <c r="BE382" s="5" t="e">
        <f t="shared" si="376"/>
        <v>#REF!</v>
      </c>
      <c r="BF382" s="42" t="e">
        <f t="shared" si="377"/>
        <v>#REF!</v>
      </c>
    </row>
    <row r="383" spans="1:58" hidden="1" x14ac:dyDescent="0.25">
      <c r="A383">
        <v>611</v>
      </c>
      <c r="B383" s="4">
        <v>42762</v>
      </c>
      <c r="C383" t="s">
        <v>375</v>
      </c>
      <c r="D383" s="5" t="e">
        <f>VLOOKUP(C383,#REF!,3,0)</f>
        <v>#REF!</v>
      </c>
      <c r="E383" s="5">
        <v>0.6974999999999999</v>
      </c>
      <c r="F383" s="36">
        <f t="shared" si="292"/>
        <v>16</v>
      </c>
      <c r="G383" s="5"/>
      <c r="H383" s="5"/>
      <c r="I383" s="5"/>
      <c r="J383" s="5">
        <v>0.69756944444444446</v>
      </c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>
        <v>3</v>
      </c>
      <c r="AB383" s="6">
        <v>42762.697500000002</v>
      </c>
      <c r="AC383" s="6" t="s">
        <v>2997</v>
      </c>
      <c r="AD383" s="6" t="s">
        <v>2997</v>
      </c>
      <c r="AE383" s="6" t="s">
        <v>2997</v>
      </c>
      <c r="AF383" s="6">
        <v>42762.697569444441</v>
      </c>
      <c r="AG383" s="6" t="s">
        <v>2997</v>
      </c>
      <c r="AH383" s="6" t="s">
        <v>2997</v>
      </c>
      <c r="AI383" s="6" t="s">
        <v>2997</v>
      </c>
      <c r="AJ383">
        <v>1</v>
      </c>
      <c r="AK383" s="5">
        <v>6.9444444444566322E-5</v>
      </c>
      <c r="AL383" s="5" t="s">
        <v>2997</v>
      </c>
      <c r="AM383" s="5" t="s">
        <v>2997</v>
      </c>
      <c r="AN383" s="5" t="s">
        <v>2997</v>
      </c>
      <c r="AO383" s="12">
        <v>0.1</v>
      </c>
      <c r="AP383" s="12"/>
      <c r="AQ383" s="12"/>
      <c r="AR383" s="12"/>
      <c r="AS383" t="s">
        <v>3007</v>
      </c>
      <c r="AV383" s="5" t="e">
        <f>VLOOKUP(C383,#REF!,4,0)</f>
        <v>#REF!</v>
      </c>
      <c r="AW383" s="5" t="e">
        <f>VLOOKUP(C383,#REF!,6,0)</f>
        <v>#REF!</v>
      </c>
      <c r="AX383" t="s">
        <v>3038</v>
      </c>
    </row>
    <row r="384" spans="1:58" hidden="1" x14ac:dyDescent="0.25">
      <c r="A384">
        <v>612</v>
      </c>
      <c r="B384" s="4">
        <v>42762</v>
      </c>
      <c r="C384" t="s">
        <v>376</v>
      </c>
      <c r="D384" s="5" t="e">
        <f>VLOOKUP(C384,#REF!,3,0)</f>
        <v>#REF!</v>
      </c>
      <c r="E384" s="5">
        <v>0.69773148148148145</v>
      </c>
      <c r="F384" s="36">
        <f t="shared" si="292"/>
        <v>16</v>
      </c>
      <c r="G384" s="5"/>
      <c r="H384" s="5"/>
      <c r="I384" s="5"/>
      <c r="J384" s="5">
        <v>0.69790509259259259</v>
      </c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>
        <v>3</v>
      </c>
      <c r="AB384" s="6">
        <v>42762.697731481479</v>
      </c>
      <c r="AC384" s="6" t="s">
        <v>2997</v>
      </c>
      <c r="AD384" s="6" t="s">
        <v>2997</v>
      </c>
      <c r="AE384" s="6" t="s">
        <v>2997</v>
      </c>
      <c r="AF384" s="6">
        <v>42762.697905092595</v>
      </c>
      <c r="AG384" s="6" t="s">
        <v>2997</v>
      </c>
      <c r="AH384" s="6" t="s">
        <v>2997</v>
      </c>
      <c r="AI384" s="6" t="s">
        <v>2997</v>
      </c>
      <c r="AJ384">
        <v>1</v>
      </c>
      <c r="AK384" s="5">
        <v>1.7361111111113825E-4</v>
      </c>
      <c r="AL384" s="5" t="s">
        <v>2997</v>
      </c>
      <c r="AM384" s="5" t="s">
        <v>2997</v>
      </c>
      <c r="AN384" s="5" t="s">
        <v>2997</v>
      </c>
      <c r="AO384" s="12">
        <v>0.25</v>
      </c>
      <c r="AP384" s="12"/>
      <c r="AQ384" s="12"/>
      <c r="AR384" s="12"/>
      <c r="AS384" t="s">
        <v>3007</v>
      </c>
      <c r="AV384" s="5" t="e">
        <f>VLOOKUP(C384,#REF!,4,0)</f>
        <v>#REF!</v>
      </c>
      <c r="AW384" s="5" t="e">
        <f>VLOOKUP(C384,#REF!,6,0)</f>
        <v>#REF!</v>
      </c>
      <c r="AX384" t="s">
        <v>3038</v>
      </c>
    </row>
    <row r="385" spans="1:58" x14ac:dyDescent="0.25">
      <c r="A385">
        <v>614</v>
      </c>
      <c r="B385" s="4">
        <v>42762</v>
      </c>
      <c r="C385" t="s">
        <v>377</v>
      </c>
      <c r="D385" s="5" t="e">
        <f>VLOOKUP(C385,#REF!,3,0)</f>
        <v>#REF!</v>
      </c>
      <c r="E385" s="5">
        <v>0.69802083333333342</v>
      </c>
      <c r="F385" s="36">
        <f t="shared" si="292"/>
        <v>16</v>
      </c>
      <c r="G385" s="5"/>
      <c r="H385" s="5"/>
      <c r="I385" s="5"/>
      <c r="J385" s="5">
        <v>0.69951388888888888</v>
      </c>
      <c r="K385" s="5"/>
      <c r="L385" s="5"/>
      <c r="M385" s="5"/>
      <c r="N385" s="5">
        <v>1.3888888888888889E-3</v>
      </c>
      <c r="O385" s="5">
        <f>E385-N385</f>
        <v>0.69663194444444454</v>
      </c>
      <c r="P385" s="5"/>
      <c r="Q385" s="5"/>
      <c r="R385" s="5"/>
      <c r="S385" s="5"/>
      <c r="T385" s="5"/>
      <c r="U385" s="5"/>
      <c r="V385" s="5"/>
      <c r="W385">
        <v>3</v>
      </c>
      <c r="AA385">
        <f t="shared" ref="AA385" si="378">COUNT(J385:M385)</f>
        <v>1</v>
      </c>
      <c r="AB385" s="6">
        <v>42762.698020833333</v>
      </c>
      <c r="AC385" s="6" t="s">
        <v>2997</v>
      </c>
      <c r="AD385" s="6" t="s">
        <v>2997</v>
      </c>
      <c r="AE385" s="6" t="s">
        <v>2997</v>
      </c>
      <c r="AF385" s="6">
        <v>42762.699513888889</v>
      </c>
      <c r="AG385" s="6" t="s">
        <v>2997</v>
      </c>
      <c r="AH385" s="6" t="s">
        <v>2997</v>
      </c>
      <c r="AI385" s="6" t="s">
        <v>2997</v>
      </c>
      <c r="AJ385">
        <v>1</v>
      </c>
      <c r="AK385" s="5">
        <v>1.4930555555554559E-3</v>
      </c>
      <c r="AL385" s="5" t="s">
        <v>2997</v>
      </c>
      <c r="AM385" s="5" t="s">
        <v>2997</v>
      </c>
      <c r="AN385" s="5" t="s">
        <v>2997</v>
      </c>
      <c r="AO385" s="12">
        <v>2.15</v>
      </c>
      <c r="AP385" s="12"/>
      <c r="AQ385" s="12"/>
      <c r="AR385" s="12"/>
      <c r="AS385" t="s">
        <v>3007</v>
      </c>
      <c r="AT385" s="5" t="s">
        <v>3040</v>
      </c>
      <c r="AU385" t="s">
        <v>3040</v>
      </c>
      <c r="AV385" s="5" t="e">
        <f>VLOOKUP(C385,#REF!,4,0)</f>
        <v>#REF!</v>
      </c>
      <c r="AW385" s="5" t="e">
        <f>VLOOKUP(C385,#REF!,6,0)</f>
        <v>#REF!</v>
      </c>
      <c r="AY385" s="41" t="e">
        <f>AW385-D385</f>
        <v>#REF!</v>
      </c>
      <c r="AZ385" s="41" t="e">
        <f>AW385-IF(AA385=1,E385,IF(AA385=2,G385,IF(AA385=3,H385,IF(AA385=4,I385))))</f>
        <v>#REF!</v>
      </c>
      <c r="BA385" s="41" t="str">
        <f>+IF(AU385=1,AV385-AT385,IF(AU385=0,"Salida sin llamada","sin registro"))</f>
        <v>sin registro</v>
      </c>
      <c r="BB385" s="42" t="e">
        <f>HOUR(AY385)*60+MINUTE(AY385)+SECOND(AY385)/60</f>
        <v>#REF!</v>
      </c>
      <c r="BC385" s="42" t="e">
        <f>HOUR(AZ385)*60+MINUTE(AZ385)+SECOND(AZ385)/60</f>
        <v>#REF!</v>
      </c>
      <c r="BD385" s="43" t="str">
        <f>IFERROR(HOUR(BA385)*60+MINUTE(BA385)+SECOND(BA385)/60,"NA")</f>
        <v>NA</v>
      </c>
      <c r="BE385" s="5" t="e">
        <f>E385-D385</f>
        <v>#REF!</v>
      </c>
      <c r="BF385" s="42" t="e">
        <f>HOUR(BE385)*60+MINUTE(BE385)+SECOND(BE385)/60</f>
        <v>#REF!</v>
      </c>
    </row>
    <row r="386" spans="1:58" hidden="1" x14ac:dyDescent="0.25">
      <c r="A386">
        <v>615</v>
      </c>
      <c r="B386" s="4">
        <v>42762</v>
      </c>
      <c r="C386" t="s">
        <v>586</v>
      </c>
      <c r="D386" s="5" t="e">
        <f>VLOOKUP(C386,#REF!,3,0)</f>
        <v>#REF!</v>
      </c>
      <c r="E386" s="5">
        <v>0.69806712962962969</v>
      </c>
      <c r="F386" s="36">
        <f t="shared" ref="F386:F449" si="379">HOUR(E386)</f>
        <v>16</v>
      </c>
      <c r="G386" s="5"/>
      <c r="H386" s="5"/>
      <c r="I386" s="5"/>
      <c r="J386" s="5">
        <v>0.69892361111111112</v>
      </c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>
        <v>4</v>
      </c>
      <c r="AB386" s="6">
        <v>42762.698067129626</v>
      </c>
      <c r="AC386" s="6" t="s">
        <v>2997</v>
      </c>
      <c r="AD386" s="6" t="s">
        <v>2997</v>
      </c>
      <c r="AE386" s="6" t="s">
        <v>2997</v>
      </c>
      <c r="AF386" s="6">
        <v>42762.698923611111</v>
      </c>
      <c r="AG386" s="6" t="s">
        <v>2997</v>
      </c>
      <c r="AH386" s="6" t="s">
        <v>2997</v>
      </c>
      <c r="AI386" s="6" t="s">
        <v>2997</v>
      </c>
      <c r="AJ386">
        <v>1</v>
      </c>
      <c r="AK386" s="5">
        <v>8.5648148148143033E-4</v>
      </c>
      <c r="AL386" s="5" t="s">
        <v>2997</v>
      </c>
      <c r="AM386" s="5" t="s">
        <v>2997</v>
      </c>
      <c r="AN386" s="5" t="s">
        <v>2997</v>
      </c>
      <c r="AO386" s="12">
        <v>1.2333333333333334</v>
      </c>
      <c r="AP386" s="12"/>
      <c r="AQ386" s="12"/>
      <c r="AR386" s="12"/>
      <c r="AS386" t="s">
        <v>3007</v>
      </c>
      <c r="AV386" s="5" t="e">
        <f>VLOOKUP(C386,#REF!,4,0)</f>
        <v>#REF!</v>
      </c>
      <c r="AW386" s="5" t="e">
        <f>VLOOKUP(C386,#REF!,6,0)</f>
        <v>#REF!</v>
      </c>
      <c r="AX386" s="15">
        <v>42763.015439814815</v>
      </c>
    </row>
    <row r="387" spans="1:58" hidden="1" x14ac:dyDescent="0.25">
      <c r="A387">
        <v>616</v>
      </c>
      <c r="B387" s="4">
        <v>42762</v>
      </c>
      <c r="C387" t="s">
        <v>587</v>
      </c>
      <c r="D387" s="5" t="e">
        <f>VLOOKUP(C387,#REF!,3,0)</f>
        <v>#REF!</v>
      </c>
      <c r="E387" s="5">
        <v>0.69908564814814811</v>
      </c>
      <c r="F387" s="36">
        <f t="shared" si="379"/>
        <v>16</v>
      </c>
      <c r="G387" s="5"/>
      <c r="H387" s="5"/>
      <c r="I387" s="5"/>
      <c r="J387" s="5">
        <v>0.69914351851851853</v>
      </c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>
        <v>4</v>
      </c>
      <c r="AB387" s="6">
        <v>42762.69908564815</v>
      </c>
      <c r="AC387" s="6" t="s">
        <v>2997</v>
      </c>
      <c r="AD387" s="6" t="s">
        <v>2997</v>
      </c>
      <c r="AE387" s="6" t="s">
        <v>2997</v>
      </c>
      <c r="AF387" s="6">
        <v>42762.699143518519</v>
      </c>
      <c r="AG387" s="6" t="s">
        <v>2997</v>
      </c>
      <c r="AH387" s="6" t="s">
        <v>2997</v>
      </c>
      <c r="AI387" s="6" t="s">
        <v>2997</v>
      </c>
      <c r="AJ387">
        <v>1</v>
      </c>
      <c r="AK387" s="5">
        <v>5.7870370370416424E-5</v>
      </c>
      <c r="AL387" s="5" t="s">
        <v>2997</v>
      </c>
      <c r="AM387" s="5" t="s">
        <v>2997</v>
      </c>
      <c r="AN387" s="5" t="s">
        <v>2997</v>
      </c>
      <c r="AO387" s="12">
        <v>8.3333333333333329E-2</v>
      </c>
      <c r="AP387" s="12"/>
      <c r="AQ387" s="12"/>
      <c r="AR387" s="12"/>
      <c r="AS387" t="s">
        <v>3007</v>
      </c>
      <c r="AV387" s="5" t="e">
        <f>VLOOKUP(C387,#REF!,4,0)</f>
        <v>#REF!</v>
      </c>
      <c r="AW387" s="5" t="e">
        <f>VLOOKUP(C387,#REF!,6,0)</f>
        <v>#REF!</v>
      </c>
      <c r="AX387" t="s">
        <v>3038</v>
      </c>
    </row>
    <row r="388" spans="1:58" hidden="1" x14ac:dyDescent="0.25">
      <c r="A388">
        <v>617</v>
      </c>
      <c r="B388" s="4">
        <v>42762</v>
      </c>
      <c r="C388" t="s">
        <v>588</v>
      </c>
      <c r="D388" s="5" t="e">
        <f>VLOOKUP(C388,#REF!,3,0)</f>
        <v>#REF!</v>
      </c>
      <c r="E388" s="5">
        <v>0.69928240740740744</v>
      </c>
      <c r="F388" s="36">
        <f t="shared" si="379"/>
        <v>16</v>
      </c>
      <c r="G388" s="5"/>
      <c r="H388" s="5"/>
      <c r="I388" s="5"/>
      <c r="J388" s="5">
        <v>0.69942129629629635</v>
      </c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>
        <v>4</v>
      </c>
      <c r="AB388" s="6">
        <v>42762.699282407404</v>
      </c>
      <c r="AC388" s="6" t="s">
        <v>2997</v>
      </c>
      <c r="AD388" s="6" t="s">
        <v>2997</v>
      </c>
      <c r="AE388" s="6" t="s">
        <v>2997</v>
      </c>
      <c r="AF388" s="6">
        <v>42762.699421296296</v>
      </c>
      <c r="AG388" s="6" t="s">
        <v>2997</v>
      </c>
      <c r="AH388" s="6" t="s">
        <v>2997</v>
      </c>
      <c r="AI388" s="6" t="s">
        <v>2997</v>
      </c>
      <c r="AJ388">
        <v>1</v>
      </c>
      <c r="AK388" s="5">
        <v>1.388888888889106E-4</v>
      </c>
      <c r="AL388" s="5" t="s">
        <v>2997</v>
      </c>
      <c r="AM388" s="5" t="s">
        <v>2997</v>
      </c>
      <c r="AN388" s="5" t="s">
        <v>2997</v>
      </c>
      <c r="AO388" s="12">
        <v>0.2</v>
      </c>
      <c r="AP388" s="12"/>
      <c r="AQ388" s="12"/>
      <c r="AR388" s="12"/>
      <c r="AS388" t="s">
        <v>3007</v>
      </c>
      <c r="AV388" s="5" t="e">
        <f>VLOOKUP(C388,#REF!,4,0)</f>
        <v>#REF!</v>
      </c>
      <c r="AW388" s="5" t="e">
        <f>VLOOKUP(C388,#REF!,6,0)</f>
        <v>#REF!</v>
      </c>
      <c r="AX388" t="s">
        <v>3038</v>
      </c>
    </row>
    <row r="389" spans="1:58" hidden="1" x14ac:dyDescent="0.25">
      <c r="A389">
        <v>618</v>
      </c>
      <c r="B389" s="4">
        <v>42762</v>
      </c>
      <c r="C389" t="s">
        <v>589</v>
      </c>
      <c r="D389" s="5" t="e">
        <f>VLOOKUP(C389,#REF!,3,0)</f>
        <v>#REF!</v>
      </c>
      <c r="E389" s="5">
        <v>0.69951388888888888</v>
      </c>
      <c r="F389" s="36">
        <f t="shared" si="379"/>
        <v>16</v>
      </c>
      <c r="G389" s="5"/>
      <c r="H389" s="5"/>
      <c r="I389" s="5"/>
      <c r="J389" s="5">
        <v>0.69953703703703696</v>
      </c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>
        <v>4</v>
      </c>
      <c r="AB389" s="6">
        <v>42762.699513888889</v>
      </c>
      <c r="AC389" s="6" t="s">
        <v>2997</v>
      </c>
      <c r="AD389" s="6" t="s">
        <v>2997</v>
      </c>
      <c r="AE389" s="6" t="s">
        <v>2997</v>
      </c>
      <c r="AF389" s="6">
        <v>42762.699537037035</v>
      </c>
      <c r="AG389" s="6" t="s">
        <v>2997</v>
      </c>
      <c r="AH389" s="6" t="s">
        <v>2997</v>
      </c>
      <c r="AI389" s="6" t="s">
        <v>2997</v>
      </c>
      <c r="AJ389">
        <v>1</v>
      </c>
      <c r="AK389" s="5">
        <v>2.3148148148077752E-5</v>
      </c>
      <c r="AL389" s="5" t="s">
        <v>2997</v>
      </c>
      <c r="AM389" s="5" t="s">
        <v>2997</v>
      </c>
      <c r="AN389" s="5" t="s">
        <v>2997</v>
      </c>
      <c r="AO389" s="12">
        <v>3.3333333333333333E-2</v>
      </c>
      <c r="AP389" s="12"/>
      <c r="AQ389" s="12"/>
      <c r="AR389" s="12"/>
      <c r="AS389" t="s">
        <v>3007</v>
      </c>
      <c r="AV389" s="5" t="e">
        <f>VLOOKUP(C389,#REF!,4,0)</f>
        <v>#REF!</v>
      </c>
      <c r="AW389" s="5" t="e">
        <f>VLOOKUP(C389,#REF!,6,0)</f>
        <v>#REF!</v>
      </c>
      <c r="AX389" t="s">
        <v>3038</v>
      </c>
    </row>
    <row r="390" spans="1:58" hidden="1" x14ac:dyDescent="0.25">
      <c r="A390">
        <v>620</v>
      </c>
      <c r="B390" s="4">
        <v>42762</v>
      </c>
      <c r="C390" t="s">
        <v>590</v>
      </c>
      <c r="D390" s="5" t="e">
        <f>VLOOKUP(C390,#REF!,3,0)</f>
        <v>#REF!</v>
      </c>
      <c r="E390" s="5">
        <v>0.69969907407407417</v>
      </c>
      <c r="F390" s="36">
        <f t="shared" si="379"/>
        <v>16</v>
      </c>
      <c r="G390" s="5"/>
      <c r="H390" s="5"/>
      <c r="I390" s="5"/>
      <c r="J390" s="5">
        <v>0.69974537037037043</v>
      </c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>
        <v>4</v>
      </c>
      <c r="AB390" s="6">
        <v>42762.699699074074</v>
      </c>
      <c r="AC390" s="6" t="s">
        <v>2997</v>
      </c>
      <c r="AD390" s="6" t="s">
        <v>2997</v>
      </c>
      <c r="AE390" s="6" t="s">
        <v>2997</v>
      </c>
      <c r="AF390" s="6">
        <v>42762.699745370373</v>
      </c>
      <c r="AG390" s="6" t="s">
        <v>2997</v>
      </c>
      <c r="AH390" s="6" t="s">
        <v>2997</v>
      </c>
      <c r="AI390" s="6" t="s">
        <v>2997</v>
      </c>
      <c r="AJ390">
        <v>1</v>
      </c>
      <c r="AK390" s="5">
        <v>4.6296296296266526E-5</v>
      </c>
      <c r="AL390" s="5" t="s">
        <v>2997</v>
      </c>
      <c r="AM390" s="5" t="s">
        <v>2997</v>
      </c>
      <c r="AN390" s="5" t="s">
        <v>2997</v>
      </c>
      <c r="AO390" s="12">
        <v>6.6666666666666666E-2</v>
      </c>
      <c r="AP390" s="12"/>
      <c r="AQ390" s="12"/>
      <c r="AR390" s="12"/>
      <c r="AS390" t="s">
        <v>3007</v>
      </c>
      <c r="AV390" s="5" t="e">
        <f>VLOOKUP(C390,#REF!,4,0)</f>
        <v>#REF!</v>
      </c>
      <c r="AW390" s="5" t="e">
        <f>VLOOKUP(C390,#REF!,6,0)</f>
        <v>#REF!</v>
      </c>
      <c r="AX390" t="s">
        <v>3038</v>
      </c>
    </row>
    <row r="391" spans="1:58" hidden="1" x14ac:dyDescent="0.25">
      <c r="A391">
        <v>621</v>
      </c>
      <c r="B391" s="4">
        <v>42762</v>
      </c>
      <c r="C391" t="s">
        <v>591</v>
      </c>
      <c r="D391" s="5" t="e">
        <f>VLOOKUP(C391,#REF!,3,0)</f>
        <v>#REF!</v>
      </c>
      <c r="E391" s="5">
        <v>0.69984953703703701</v>
      </c>
      <c r="F391" s="36">
        <f t="shared" si="379"/>
        <v>16</v>
      </c>
      <c r="G391" s="5"/>
      <c r="H391" s="5"/>
      <c r="I391" s="5"/>
      <c r="J391" s="5">
        <v>0.69987268518518519</v>
      </c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>
        <v>4</v>
      </c>
      <c r="AB391" s="6">
        <v>42762.699849537035</v>
      </c>
      <c r="AC391" s="6" t="s">
        <v>2997</v>
      </c>
      <c r="AD391" s="6" t="s">
        <v>2997</v>
      </c>
      <c r="AE391" s="6" t="s">
        <v>2997</v>
      </c>
      <c r="AF391" s="6">
        <v>42762.699872685182</v>
      </c>
      <c r="AG391" s="6" t="s">
        <v>2997</v>
      </c>
      <c r="AH391" s="6" t="s">
        <v>2997</v>
      </c>
      <c r="AI391" s="6" t="s">
        <v>2997</v>
      </c>
      <c r="AJ391">
        <v>1</v>
      </c>
      <c r="AK391" s="5">
        <v>2.3148148148188774E-5</v>
      </c>
      <c r="AL391" s="5" t="s">
        <v>2997</v>
      </c>
      <c r="AM391" s="5" t="s">
        <v>2997</v>
      </c>
      <c r="AN391" s="5" t="s">
        <v>2997</v>
      </c>
      <c r="AO391" s="12">
        <v>3.3333333333333333E-2</v>
      </c>
      <c r="AP391" s="12"/>
      <c r="AQ391" s="12"/>
      <c r="AR391" s="12"/>
      <c r="AS391" t="s">
        <v>3007</v>
      </c>
      <c r="AV391" s="5" t="e">
        <f>VLOOKUP(C391,#REF!,4,0)</f>
        <v>#REF!</v>
      </c>
      <c r="AW391" s="5" t="e">
        <f>VLOOKUP(C391,#REF!,6,0)</f>
        <v>#REF!</v>
      </c>
      <c r="AX391" t="s">
        <v>3038</v>
      </c>
    </row>
    <row r="392" spans="1:58" x14ac:dyDescent="0.25">
      <c r="A392">
        <v>622</v>
      </c>
      <c r="B392" s="4">
        <v>42762</v>
      </c>
      <c r="C392" t="s">
        <v>378</v>
      </c>
      <c r="D392" s="5" t="e">
        <f>VLOOKUP(C392,#REF!,3,0)</f>
        <v>#REF!</v>
      </c>
      <c r="E392" s="5">
        <v>0.69986111111111116</v>
      </c>
      <c r="F392" s="36">
        <f t="shared" si="379"/>
        <v>16</v>
      </c>
      <c r="G392" s="5"/>
      <c r="H392" s="5"/>
      <c r="I392" s="5"/>
      <c r="J392" s="5">
        <v>0.70078703703703704</v>
      </c>
      <c r="K392" s="5"/>
      <c r="L392" s="5"/>
      <c r="M392" s="5"/>
      <c r="N392" s="5">
        <v>1.3888888888888889E-3</v>
      </c>
      <c r="O392" s="5">
        <f t="shared" ref="O392:O405" si="380">E392-N392</f>
        <v>0.69847222222222227</v>
      </c>
      <c r="P392" s="5"/>
      <c r="Q392" s="5"/>
      <c r="R392" s="5"/>
      <c r="S392" s="5"/>
      <c r="T392" s="5"/>
      <c r="U392" s="5"/>
      <c r="V392" s="5"/>
      <c r="W392">
        <v>3</v>
      </c>
      <c r="AA392">
        <f t="shared" ref="AA392:AA405" si="381">COUNT(J392:M392)</f>
        <v>1</v>
      </c>
      <c r="AB392" s="6">
        <v>42762.699861111112</v>
      </c>
      <c r="AC392" s="6" t="s">
        <v>2997</v>
      </c>
      <c r="AD392" s="6" t="s">
        <v>2997</v>
      </c>
      <c r="AE392" s="6" t="s">
        <v>2997</v>
      </c>
      <c r="AF392" s="6">
        <v>42762.700787037036</v>
      </c>
      <c r="AG392" s="6" t="s">
        <v>2997</v>
      </c>
      <c r="AH392" s="6" t="s">
        <v>2997</v>
      </c>
      <c r="AI392" s="6" t="s">
        <v>2997</v>
      </c>
      <c r="AJ392">
        <v>1</v>
      </c>
      <c r="AK392" s="5">
        <v>9.2592592592588563E-4</v>
      </c>
      <c r="AL392" s="5" t="s">
        <v>2997</v>
      </c>
      <c r="AM392" s="5" t="s">
        <v>2997</v>
      </c>
      <c r="AN392" s="5" t="s">
        <v>2997</v>
      </c>
      <c r="AO392" s="12">
        <v>1.3333333333333333</v>
      </c>
      <c r="AP392" s="12"/>
      <c r="AQ392" s="12"/>
      <c r="AR392" s="12"/>
      <c r="AS392" t="s">
        <v>3007</v>
      </c>
      <c r="AT392" s="5" t="e">
        <f>VLOOKUP(C392,#REF!,3,0)</f>
        <v>#REF!</v>
      </c>
      <c r="AU392" t="e">
        <f>VLOOKUP(C392,#REF!,6,0)</f>
        <v>#REF!</v>
      </c>
      <c r="AV392" s="5" t="e">
        <f>VLOOKUP(C392,#REF!,4,0)</f>
        <v>#REF!</v>
      </c>
      <c r="AW392" s="5" t="e">
        <f>VLOOKUP(C392,#REF!,6,0)</f>
        <v>#REF!</v>
      </c>
      <c r="AY392" s="41" t="e">
        <f t="shared" ref="AY392:AY405" si="382">AW392-D392</f>
        <v>#REF!</v>
      </c>
      <c r="AZ392" s="41" t="e">
        <f t="shared" ref="AZ392:AZ405" si="383">AW392-IF(AA392=1,E392,IF(AA392=2,G392,IF(AA392=3,H392,IF(AA392=4,I392))))</f>
        <v>#REF!</v>
      </c>
      <c r="BA392" s="41" t="e">
        <f t="shared" ref="BA392:BA405" si="384">+IF(AU392=1,AV392-AT392,IF(AU392=0,"Salida sin llamada","sin registro"))</f>
        <v>#REF!</v>
      </c>
      <c r="BB392" s="42" t="e">
        <f t="shared" ref="BB392:BC399" si="385">HOUR(AY392)*60+MINUTE(AY392)+SECOND(AY392)/60</f>
        <v>#REF!</v>
      </c>
      <c r="BC392" s="42" t="e">
        <f t="shared" si="385"/>
        <v>#REF!</v>
      </c>
      <c r="BD392" s="43" t="str">
        <f t="shared" ref="BD392:BD399" si="386">IFERROR(HOUR(BA392)*60+MINUTE(BA392)+SECOND(BA392)/60,"NA")</f>
        <v>NA</v>
      </c>
      <c r="BE392" s="5" t="e">
        <f t="shared" ref="BE392:BE399" si="387">E392-D392</f>
        <v>#REF!</v>
      </c>
      <c r="BF392" s="42" t="e">
        <f t="shared" ref="BF392:BF399" si="388">HOUR(BE392)*60+MINUTE(BE392)+SECOND(BE392)/60</f>
        <v>#REF!</v>
      </c>
    </row>
    <row r="393" spans="1:58" x14ac:dyDescent="0.25">
      <c r="A393">
        <v>623</v>
      </c>
      <c r="B393" s="4">
        <v>42762</v>
      </c>
      <c r="C393" t="s">
        <v>158</v>
      </c>
      <c r="D393" s="5" t="e">
        <f>VLOOKUP(C393,#REF!,3,0)</f>
        <v>#REF!</v>
      </c>
      <c r="E393" s="5">
        <v>0.70104166666666667</v>
      </c>
      <c r="F393" s="36">
        <f t="shared" si="379"/>
        <v>16</v>
      </c>
      <c r="G393" s="5"/>
      <c r="H393" s="5"/>
      <c r="I393" s="5"/>
      <c r="J393" s="5">
        <v>0.7026041666666667</v>
      </c>
      <c r="K393" s="5"/>
      <c r="L393" s="5"/>
      <c r="M393" s="5"/>
      <c r="N393" s="5">
        <v>1.3888888888888889E-3</v>
      </c>
      <c r="O393" s="5">
        <f t="shared" si="380"/>
        <v>0.69965277777777779</v>
      </c>
      <c r="P393" s="5"/>
      <c r="Q393" s="5"/>
      <c r="R393" s="5"/>
      <c r="S393" s="5"/>
      <c r="T393" s="5"/>
      <c r="U393" s="5"/>
      <c r="V393" s="5"/>
      <c r="W393">
        <v>2</v>
      </c>
      <c r="AA393">
        <f t="shared" si="381"/>
        <v>1</v>
      </c>
      <c r="AB393" s="6">
        <v>42762.701041666667</v>
      </c>
      <c r="AC393" s="6" t="s">
        <v>2997</v>
      </c>
      <c r="AD393" s="6" t="s">
        <v>2997</v>
      </c>
      <c r="AE393" s="6" t="s">
        <v>2997</v>
      </c>
      <c r="AF393" s="6">
        <v>42762.702604166669</v>
      </c>
      <c r="AG393" s="6" t="s">
        <v>2997</v>
      </c>
      <c r="AH393" s="6" t="s">
        <v>2997</v>
      </c>
      <c r="AI393" s="6" t="s">
        <v>2997</v>
      </c>
      <c r="AJ393">
        <v>1</v>
      </c>
      <c r="AK393" s="5">
        <v>1.5625000000000222E-3</v>
      </c>
      <c r="AL393" s="5" t="s">
        <v>2997</v>
      </c>
      <c r="AM393" s="5" t="s">
        <v>2997</v>
      </c>
      <c r="AN393" s="5" t="s">
        <v>2997</v>
      </c>
      <c r="AO393" s="12">
        <v>2.25</v>
      </c>
      <c r="AP393" s="12"/>
      <c r="AQ393" s="12"/>
      <c r="AR393" s="12"/>
      <c r="AS393" t="s">
        <v>3007</v>
      </c>
      <c r="AT393" s="5" t="e">
        <f>VLOOKUP(C393,#REF!,3,0)</f>
        <v>#REF!</v>
      </c>
      <c r="AU393" t="e">
        <f>VLOOKUP(C393,#REF!,6,0)</f>
        <v>#REF!</v>
      </c>
      <c r="AV393" s="5" t="e">
        <f>VLOOKUP(C393,#REF!,4,0)</f>
        <v>#REF!</v>
      </c>
      <c r="AW393" s="5" t="e">
        <f>VLOOKUP(C393,#REF!,6,0)</f>
        <v>#REF!</v>
      </c>
      <c r="AY393" s="41" t="e">
        <f t="shared" si="382"/>
        <v>#REF!</v>
      </c>
      <c r="AZ393" s="41" t="e">
        <f t="shared" si="383"/>
        <v>#REF!</v>
      </c>
      <c r="BA393" s="41" t="e">
        <f t="shared" si="384"/>
        <v>#REF!</v>
      </c>
      <c r="BB393" s="42" t="e">
        <f t="shared" si="385"/>
        <v>#REF!</v>
      </c>
      <c r="BC393" s="42" t="e">
        <f t="shared" si="385"/>
        <v>#REF!</v>
      </c>
      <c r="BD393" s="43" t="str">
        <f t="shared" si="386"/>
        <v>NA</v>
      </c>
      <c r="BE393" s="5" t="e">
        <f t="shared" si="387"/>
        <v>#REF!</v>
      </c>
      <c r="BF393" s="42" t="e">
        <f t="shared" si="388"/>
        <v>#REF!</v>
      </c>
    </row>
    <row r="394" spans="1:58" x14ac:dyDescent="0.25">
      <c r="A394">
        <v>624</v>
      </c>
      <c r="B394" s="4">
        <v>42762</v>
      </c>
      <c r="C394" t="s">
        <v>379</v>
      </c>
      <c r="D394" s="5" t="e">
        <f>VLOOKUP(C394,#REF!,3,0)</f>
        <v>#REF!</v>
      </c>
      <c r="E394" s="5">
        <v>0.70113425925925921</v>
      </c>
      <c r="F394" s="36">
        <f t="shared" si="379"/>
        <v>16</v>
      </c>
      <c r="G394" s="5"/>
      <c r="H394" s="5"/>
      <c r="I394" s="5"/>
      <c r="J394" s="5">
        <v>0.70084490740740746</v>
      </c>
      <c r="K394" s="5"/>
      <c r="L394" s="5"/>
      <c r="M394" s="5"/>
      <c r="N394" s="5">
        <v>1.3888888888888889E-3</v>
      </c>
      <c r="O394" s="5">
        <f t="shared" si="380"/>
        <v>0.69974537037037032</v>
      </c>
      <c r="P394" s="5"/>
      <c r="Q394" s="5"/>
      <c r="R394" s="5"/>
      <c r="S394" s="5"/>
      <c r="T394" s="5"/>
      <c r="U394" s="5"/>
      <c r="V394" s="5"/>
      <c r="W394">
        <v>3</v>
      </c>
      <c r="AA394">
        <f t="shared" si="381"/>
        <v>1</v>
      </c>
      <c r="AB394" s="6">
        <v>42762.70113425926</v>
      </c>
      <c r="AC394" s="6" t="s">
        <v>2997</v>
      </c>
      <c r="AD394" s="6" t="s">
        <v>2997</v>
      </c>
      <c r="AE394" s="6" t="s">
        <v>2997</v>
      </c>
      <c r="AF394" s="6">
        <v>42762.700844907406</v>
      </c>
      <c r="AG394" s="6" t="s">
        <v>2997</v>
      </c>
      <c r="AH394" s="6" t="s">
        <v>2997</v>
      </c>
      <c r="AI394" s="6" t="s">
        <v>2997</v>
      </c>
      <c r="AJ394">
        <v>1</v>
      </c>
      <c r="AK394" s="5">
        <v>-2.8935185185174905E-4</v>
      </c>
      <c r="AL394" s="5" t="s">
        <v>2997</v>
      </c>
      <c r="AM394" s="5" t="s">
        <v>2997</v>
      </c>
      <c r="AN394" s="5" t="s">
        <v>2997</v>
      </c>
      <c r="AO394" s="12" t="e">
        <v>#NUM!</v>
      </c>
      <c r="AP394" s="12"/>
      <c r="AQ394" s="12"/>
      <c r="AR394" s="12"/>
      <c r="AS394" t="s">
        <v>3007</v>
      </c>
      <c r="AT394" s="5" t="e">
        <f>VLOOKUP(C394,#REF!,3,0)</f>
        <v>#REF!</v>
      </c>
      <c r="AU394" t="e">
        <f>VLOOKUP(C394,#REF!,6,0)</f>
        <v>#REF!</v>
      </c>
      <c r="AV394" s="5" t="e">
        <f>VLOOKUP(C394,#REF!,4,0)</f>
        <v>#REF!</v>
      </c>
      <c r="AW394" s="5" t="e">
        <f>VLOOKUP(C394,#REF!,6,0)</f>
        <v>#REF!</v>
      </c>
      <c r="AY394" s="41" t="e">
        <f t="shared" si="382"/>
        <v>#REF!</v>
      </c>
      <c r="AZ394" s="41" t="e">
        <f t="shared" si="383"/>
        <v>#REF!</v>
      </c>
      <c r="BA394" s="41" t="e">
        <f t="shared" si="384"/>
        <v>#REF!</v>
      </c>
      <c r="BB394" s="42" t="e">
        <f t="shared" si="385"/>
        <v>#REF!</v>
      </c>
      <c r="BC394" s="42" t="e">
        <f t="shared" si="385"/>
        <v>#REF!</v>
      </c>
      <c r="BD394" s="43" t="str">
        <f t="shared" si="386"/>
        <v>NA</v>
      </c>
      <c r="BE394" s="5" t="e">
        <f t="shared" si="387"/>
        <v>#REF!</v>
      </c>
      <c r="BF394" s="42" t="e">
        <f t="shared" si="388"/>
        <v>#REF!</v>
      </c>
    </row>
    <row r="395" spans="1:58" x14ac:dyDescent="0.25">
      <c r="A395">
        <v>625</v>
      </c>
      <c r="B395" s="4">
        <v>42762</v>
      </c>
      <c r="C395" t="s">
        <v>592</v>
      </c>
      <c r="D395" s="5" t="e">
        <f>VLOOKUP(C395,#REF!,3,0)</f>
        <v>#REF!</v>
      </c>
      <c r="E395" s="5">
        <v>0.70156249999999998</v>
      </c>
      <c r="F395" s="36">
        <f t="shared" si="379"/>
        <v>16</v>
      </c>
      <c r="G395" s="5"/>
      <c r="H395" s="5"/>
      <c r="I395" s="5"/>
      <c r="J395" s="5">
        <v>0.7024421296296296</v>
      </c>
      <c r="K395" s="5"/>
      <c r="L395" s="5"/>
      <c r="M395" s="5"/>
      <c r="N395" s="5">
        <v>1.3888888888888889E-3</v>
      </c>
      <c r="O395" s="5">
        <f t="shared" si="380"/>
        <v>0.70017361111111109</v>
      </c>
      <c r="P395" s="5"/>
      <c r="Q395" s="5"/>
      <c r="R395" s="5"/>
      <c r="S395" s="5"/>
      <c r="T395" s="5"/>
      <c r="U395" s="5"/>
      <c r="V395" s="5"/>
      <c r="W395">
        <v>4</v>
      </c>
      <c r="AA395">
        <f t="shared" si="381"/>
        <v>1</v>
      </c>
      <c r="AB395" s="6">
        <v>42762.701562499999</v>
      </c>
      <c r="AC395" s="6" t="s">
        <v>2997</v>
      </c>
      <c r="AD395" s="6" t="s">
        <v>2997</v>
      </c>
      <c r="AE395" s="6" t="s">
        <v>2997</v>
      </c>
      <c r="AF395" s="6">
        <v>42762.70244212963</v>
      </c>
      <c r="AG395" s="6" t="s">
        <v>2997</v>
      </c>
      <c r="AH395" s="6" t="s">
        <v>2997</v>
      </c>
      <c r="AI395" s="6" t="s">
        <v>2997</v>
      </c>
      <c r="AJ395">
        <v>1</v>
      </c>
      <c r="AK395" s="5">
        <v>8.796296296296191E-4</v>
      </c>
      <c r="AL395" s="5" t="s">
        <v>2997</v>
      </c>
      <c r="AM395" s="5" t="s">
        <v>2997</v>
      </c>
      <c r="AN395" s="5" t="s">
        <v>2997</v>
      </c>
      <c r="AO395" s="12">
        <v>1.2666666666666666</v>
      </c>
      <c r="AP395" s="12"/>
      <c r="AQ395" s="12"/>
      <c r="AR395" s="12"/>
      <c r="AS395" t="s">
        <v>3007</v>
      </c>
      <c r="AT395" s="5" t="e">
        <f>VLOOKUP(C395,#REF!,3,0)</f>
        <v>#REF!</v>
      </c>
      <c r="AU395" t="e">
        <f>VLOOKUP(C395,#REF!,6,0)</f>
        <v>#REF!</v>
      </c>
      <c r="AV395" s="5" t="e">
        <f>VLOOKUP(C395,#REF!,4,0)</f>
        <v>#REF!</v>
      </c>
      <c r="AW395" s="5" t="e">
        <f>VLOOKUP(C395,#REF!,6,0)</f>
        <v>#REF!</v>
      </c>
      <c r="AY395" s="41" t="e">
        <f t="shared" si="382"/>
        <v>#REF!</v>
      </c>
      <c r="AZ395" s="41" t="e">
        <f t="shared" si="383"/>
        <v>#REF!</v>
      </c>
      <c r="BA395" s="41" t="e">
        <f t="shared" si="384"/>
        <v>#REF!</v>
      </c>
      <c r="BB395" s="42" t="e">
        <f t="shared" si="385"/>
        <v>#REF!</v>
      </c>
      <c r="BC395" s="42" t="e">
        <f t="shared" si="385"/>
        <v>#REF!</v>
      </c>
      <c r="BD395" s="43" t="str">
        <f t="shared" si="386"/>
        <v>NA</v>
      </c>
      <c r="BE395" s="5" t="e">
        <f t="shared" si="387"/>
        <v>#REF!</v>
      </c>
      <c r="BF395" s="42" t="e">
        <f t="shared" si="388"/>
        <v>#REF!</v>
      </c>
    </row>
    <row r="396" spans="1:58" x14ac:dyDescent="0.25">
      <c r="A396">
        <v>626</v>
      </c>
      <c r="B396" s="4">
        <v>42762</v>
      </c>
      <c r="C396" t="s">
        <v>380</v>
      </c>
      <c r="D396" s="5" t="e">
        <f>VLOOKUP(C396,#REF!,3,0)</f>
        <v>#REF!</v>
      </c>
      <c r="E396" s="5">
        <v>0.70171296296296293</v>
      </c>
      <c r="F396" s="36">
        <f t="shared" si="379"/>
        <v>16</v>
      </c>
      <c r="G396" s="5"/>
      <c r="H396" s="5"/>
      <c r="I396" s="5"/>
      <c r="J396" s="5">
        <v>0.70263888888888892</v>
      </c>
      <c r="K396" s="5"/>
      <c r="L396" s="5"/>
      <c r="M396" s="5"/>
      <c r="N396" s="5">
        <v>1.3888888888888889E-3</v>
      </c>
      <c r="O396" s="5">
        <f t="shared" si="380"/>
        <v>0.70032407407407404</v>
      </c>
      <c r="P396" s="5"/>
      <c r="Q396" s="5"/>
      <c r="R396" s="5"/>
      <c r="S396" s="5"/>
      <c r="T396" s="5"/>
      <c r="U396" s="5"/>
      <c r="V396" s="5"/>
      <c r="W396">
        <v>3</v>
      </c>
      <c r="AA396">
        <f t="shared" si="381"/>
        <v>1</v>
      </c>
      <c r="AB396" s="6">
        <v>42762.70171296296</v>
      </c>
      <c r="AC396" s="6" t="s">
        <v>2997</v>
      </c>
      <c r="AD396" s="6" t="s">
        <v>2997</v>
      </c>
      <c r="AE396" s="6" t="s">
        <v>2997</v>
      </c>
      <c r="AF396" s="6">
        <v>42762.702638888892</v>
      </c>
      <c r="AG396" s="6" t="s">
        <v>2997</v>
      </c>
      <c r="AH396" s="6" t="s">
        <v>2997</v>
      </c>
      <c r="AI396" s="6" t="s">
        <v>2997</v>
      </c>
      <c r="AJ396">
        <v>1</v>
      </c>
      <c r="AK396" s="5">
        <v>9.2592592592599665E-4</v>
      </c>
      <c r="AL396" s="5" t="s">
        <v>2997</v>
      </c>
      <c r="AM396" s="5" t="s">
        <v>2997</v>
      </c>
      <c r="AN396" s="5" t="s">
        <v>2997</v>
      </c>
      <c r="AO396" s="12">
        <v>1.3333333333333333</v>
      </c>
      <c r="AP396" s="12"/>
      <c r="AQ396" s="12"/>
      <c r="AR396" s="12"/>
      <c r="AS396" t="s">
        <v>3007</v>
      </c>
      <c r="AT396" s="5" t="e">
        <f>VLOOKUP(C396,#REF!,3,0)</f>
        <v>#REF!</v>
      </c>
      <c r="AU396" t="e">
        <f>VLOOKUP(C396,#REF!,6,0)</f>
        <v>#REF!</v>
      </c>
      <c r="AV396" s="5" t="e">
        <f>VLOOKUP(C396,#REF!,4,0)</f>
        <v>#REF!</v>
      </c>
      <c r="AW396" s="5" t="e">
        <f>VLOOKUP(C396,#REF!,6,0)</f>
        <v>#REF!</v>
      </c>
      <c r="AY396" s="41" t="e">
        <f t="shared" si="382"/>
        <v>#REF!</v>
      </c>
      <c r="AZ396" s="41" t="e">
        <f t="shared" si="383"/>
        <v>#REF!</v>
      </c>
      <c r="BA396" s="41" t="e">
        <f t="shared" si="384"/>
        <v>#REF!</v>
      </c>
      <c r="BB396" s="42" t="e">
        <f t="shared" si="385"/>
        <v>#REF!</v>
      </c>
      <c r="BC396" s="42" t="e">
        <f t="shared" si="385"/>
        <v>#REF!</v>
      </c>
      <c r="BD396" s="43" t="str">
        <f t="shared" si="386"/>
        <v>NA</v>
      </c>
      <c r="BE396" s="5" t="e">
        <f t="shared" si="387"/>
        <v>#REF!</v>
      </c>
      <c r="BF396" s="42" t="e">
        <f t="shared" si="388"/>
        <v>#REF!</v>
      </c>
    </row>
    <row r="397" spans="1:58" x14ac:dyDescent="0.25">
      <c r="A397">
        <v>627</v>
      </c>
      <c r="B397" s="4">
        <v>42762</v>
      </c>
      <c r="C397" t="s">
        <v>86</v>
      </c>
      <c r="D397" s="5">
        <v>0.69930555555555562</v>
      </c>
      <c r="E397" s="5">
        <v>0.70280092592592591</v>
      </c>
      <c r="F397" s="36">
        <f t="shared" si="379"/>
        <v>16</v>
      </c>
      <c r="G397" s="5"/>
      <c r="H397" s="5"/>
      <c r="I397" s="5"/>
      <c r="J397" s="5">
        <v>0.70383101851851848</v>
      </c>
      <c r="K397" s="5"/>
      <c r="L397" s="5"/>
      <c r="M397" s="5"/>
      <c r="N397" s="5">
        <v>1.3888888888888889E-3</v>
      </c>
      <c r="O397" s="5">
        <f t="shared" si="380"/>
        <v>0.70141203703703703</v>
      </c>
      <c r="P397" s="5"/>
      <c r="Q397" s="5"/>
      <c r="R397" s="5"/>
      <c r="S397" s="5"/>
      <c r="T397" s="5"/>
      <c r="U397" s="5"/>
      <c r="V397" s="5"/>
      <c r="W397">
        <v>2</v>
      </c>
      <c r="AA397">
        <f t="shared" si="381"/>
        <v>1</v>
      </c>
      <c r="AB397" s="6">
        <v>42762.702800925923</v>
      </c>
      <c r="AC397" s="6" t="s">
        <v>2997</v>
      </c>
      <c r="AD397" s="6" t="s">
        <v>2997</v>
      </c>
      <c r="AE397" s="6" t="s">
        <v>2997</v>
      </c>
      <c r="AF397" s="6">
        <v>42762.703831018516</v>
      </c>
      <c r="AG397" s="6" t="s">
        <v>2997</v>
      </c>
      <c r="AH397" s="6" t="s">
        <v>2997</v>
      </c>
      <c r="AI397" s="6" t="s">
        <v>2997</v>
      </c>
      <c r="AJ397">
        <v>1</v>
      </c>
      <c r="AK397" s="5">
        <v>1.0300925925925686E-3</v>
      </c>
      <c r="AL397" s="5" t="s">
        <v>2997</v>
      </c>
      <c r="AM397" s="5" t="s">
        <v>2997</v>
      </c>
      <c r="AN397" s="5" t="s">
        <v>2997</v>
      </c>
      <c r="AO397" s="12">
        <v>1.4833333333333334</v>
      </c>
      <c r="AP397" s="12"/>
      <c r="AQ397" s="12"/>
      <c r="AR397" s="12"/>
      <c r="AS397" t="s">
        <v>3007</v>
      </c>
      <c r="AT397" s="5">
        <v>0.72274305555555562</v>
      </c>
      <c r="AU397" t="e">
        <f>VLOOKUP(C397,#REF!,6,0)</f>
        <v>#REF!</v>
      </c>
      <c r="AV397" s="5">
        <v>0.73888888888888893</v>
      </c>
      <c r="AW397" s="5">
        <v>0.73958333333333337</v>
      </c>
      <c r="AY397" s="41">
        <f t="shared" si="382"/>
        <v>4.0277777777777746E-2</v>
      </c>
      <c r="AZ397" s="41">
        <f t="shared" si="383"/>
        <v>3.6782407407407458E-2</v>
      </c>
      <c r="BA397" s="41" t="e">
        <f t="shared" si="384"/>
        <v>#REF!</v>
      </c>
      <c r="BB397" s="42">
        <f t="shared" si="385"/>
        <v>58</v>
      </c>
      <c r="BC397" s="42">
        <f t="shared" si="385"/>
        <v>52.966666666666669</v>
      </c>
      <c r="BD397" s="43" t="str">
        <f t="shared" si="386"/>
        <v>NA</v>
      </c>
      <c r="BE397" s="5">
        <f t="shared" si="387"/>
        <v>3.4953703703702876E-3</v>
      </c>
      <c r="BF397" s="42">
        <f t="shared" si="388"/>
        <v>5.0333333333333332</v>
      </c>
    </row>
    <row r="398" spans="1:58" x14ac:dyDescent="0.25">
      <c r="A398">
        <v>628</v>
      </c>
      <c r="B398" s="4">
        <v>42762</v>
      </c>
      <c r="C398" t="s">
        <v>184</v>
      </c>
      <c r="D398" s="5" t="e">
        <f>VLOOKUP(C398,#REF!,3,0)</f>
        <v>#REF!</v>
      </c>
      <c r="E398" s="5">
        <v>0.70356481481481481</v>
      </c>
      <c r="F398" s="36">
        <f t="shared" si="379"/>
        <v>16</v>
      </c>
      <c r="G398" s="5"/>
      <c r="H398" s="5"/>
      <c r="I398" s="5"/>
      <c r="J398" s="5">
        <v>0.70415509259259268</v>
      </c>
      <c r="K398" s="5"/>
      <c r="L398" s="5"/>
      <c r="M398" s="5"/>
      <c r="N398" s="5">
        <v>1.3888888888888889E-3</v>
      </c>
      <c r="O398" s="5">
        <f t="shared" si="380"/>
        <v>0.70217592592592593</v>
      </c>
      <c r="P398" s="5"/>
      <c r="Q398" s="5"/>
      <c r="R398" s="5"/>
      <c r="S398" s="5"/>
      <c r="T398" s="5"/>
      <c r="U398" s="5"/>
      <c r="V398" s="5"/>
      <c r="W398">
        <v>4</v>
      </c>
      <c r="AA398">
        <f t="shared" si="381"/>
        <v>1</v>
      </c>
      <c r="AB398" s="6">
        <v>42762.703564814816</v>
      </c>
      <c r="AC398" s="6" t="s">
        <v>2997</v>
      </c>
      <c r="AD398" s="6" t="s">
        <v>2997</v>
      </c>
      <c r="AE398" s="6" t="s">
        <v>2997</v>
      </c>
      <c r="AF398" s="6">
        <v>42762.704155092593</v>
      </c>
      <c r="AG398" s="6" t="s">
        <v>2997</v>
      </c>
      <c r="AH398" s="6" t="s">
        <v>2997</v>
      </c>
      <c r="AI398" s="6" t="s">
        <v>2997</v>
      </c>
      <c r="AJ398">
        <v>1</v>
      </c>
      <c r="AK398" s="5">
        <v>5.9027777777787005E-4</v>
      </c>
      <c r="AL398" s="5" t="s">
        <v>2997</v>
      </c>
      <c r="AM398" s="5" t="s">
        <v>2997</v>
      </c>
      <c r="AN398" s="5" t="s">
        <v>2997</v>
      </c>
      <c r="AO398" s="12">
        <v>0.85</v>
      </c>
      <c r="AP398" s="12"/>
      <c r="AQ398" s="12"/>
      <c r="AR398" s="12"/>
      <c r="AS398" t="s">
        <v>3007</v>
      </c>
      <c r="AT398" s="5" t="e">
        <f>VLOOKUP(C398,#REF!,3,0)</f>
        <v>#REF!</v>
      </c>
      <c r="AU398" t="e">
        <f>VLOOKUP(C398,#REF!,6,0)</f>
        <v>#REF!</v>
      </c>
      <c r="AV398" s="5" t="e">
        <f>VLOOKUP(C398,#REF!,4,0)</f>
        <v>#REF!</v>
      </c>
      <c r="AW398" s="5" t="e">
        <f>VLOOKUP(C398,#REF!,6,0)</f>
        <v>#REF!</v>
      </c>
      <c r="AY398" s="41" t="e">
        <f t="shared" si="382"/>
        <v>#REF!</v>
      </c>
      <c r="AZ398" s="41" t="e">
        <f t="shared" si="383"/>
        <v>#REF!</v>
      </c>
      <c r="BA398" s="41" t="e">
        <f t="shared" si="384"/>
        <v>#REF!</v>
      </c>
      <c r="BB398" s="42" t="e">
        <f t="shared" si="385"/>
        <v>#REF!</v>
      </c>
      <c r="BC398" s="42" t="e">
        <f t="shared" si="385"/>
        <v>#REF!</v>
      </c>
      <c r="BD398" s="43" t="str">
        <f t="shared" si="386"/>
        <v>NA</v>
      </c>
      <c r="BE398" s="5" t="e">
        <f t="shared" si="387"/>
        <v>#REF!</v>
      </c>
      <c r="BF398" s="42" t="e">
        <f t="shared" si="388"/>
        <v>#REF!</v>
      </c>
    </row>
    <row r="399" spans="1:58" x14ac:dyDescent="0.25">
      <c r="A399">
        <v>629</v>
      </c>
      <c r="B399" s="4">
        <v>42762</v>
      </c>
      <c r="C399" t="s">
        <v>382</v>
      </c>
      <c r="D399" s="5" t="e">
        <f>VLOOKUP(C399,#REF!,3,0)</f>
        <v>#REF!</v>
      </c>
      <c r="E399" s="5">
        <v>0.70373842592592595</v>
      </c>
      <c r="F399" s="36">
        <f t="shared" si="379"/>
        <v>16</v>
      </c>
      <c r="G399" s="5"/>
      <c r="H399" s="5"/>
      <c r="I399" s="5"/>
      <c r="J399" s="5">
        <v>0.7044907407407407</v>
      </c>
      <c r="K399" s="5"/>
      <c r="L399" s="5"/>
      <c r="M399" s="5"/>
      <c r="N399" s="5">
        <v>1.3888888888888889E-3</v>
      </c>
      <c r="O399" s="5">
        <f t="shared" si="380"/>
        <v>0.70234953703703706</v>
      </c>
      <c r="P399" s="5"/>
      <c r="Q399" s="5"/>
      <c r="R399" s="5"/>
      <c r="S399" s="5"/>
      <c r="T399" s="5"/>
      <c r="U399" s="5"/>
      <c r="V399" s="5"/>
      <c r="W399">
        <v>3</v>
      </c>
      <c r="AA399">
        <f t="shared" si="381"/>
        <v>1</v>
      </c>
      <c r="AB399" s="6">
        <v>42762.703738425924</v>
      </c>
      <c r="AC399" s="6" t="s">
        <v>2997</v>
      </c>
      <c r="AD399" s="6" t="s">
        <v>2997</v>
      </c>
      <c r="AE399" s="6" t="s">
        <v>2997</v>
      </c>
      <c r="AF399" s="6">
        <v>42762.70449074074</v>
      </c>
      <c r="AG399" s="6" t="s">
        <v>2997</v>
      </c>
      <c r="AH399" s="6" t="s">
        <v>2997</v>
      </c>
      <c r="AI399" s="6" t="s">
        <v>2997</v>
      </c>
      <c r="AJ399">
        <v>1</v>
      </c>
      <c r="AK399" s="5">
        <v>7.5231481481474738E-4</v>
      </c>
      <c r="AL399" s="5" t="s">
        <v>2997</v>
      </c>
      <c r="AM399" s="5" t="s">
        <v>2997</v>
      </c>
      <c r="AN399" s="5" t="s">
        <v>2997</v>
      </c>
      <c r="AO399" s="12">
        <v>1.0833333333333333</v>
      </c>
      <c r="AP399" s="12"/>
      <c r="AQ399" s="12"/>
      <c r="AR399" s="12"/>
      <c r="AS399" t="s">
        <v>3007</v>
      </c>
      <c r="AT399" s="5" t="e">
        <f>VLOOKUP(C399,#REF!,3,0)</f>
        <v>#REF!</v>
      </c>
      <c r="AU399" t="e">
        <f>VLOOKUP(C399,#REF!,6,0)</f>
        <v>#REF!</v>
      </c>
      <c r="AV399" s="5" t="e">
        <f>VLOOKUP(C399,#REF!,4,0)</f>
        <v>#REF!</v>
      </c>
      <c r="AW399" s="5" t="e">
        <f>VLOOKUP(C399,#REF!,6,0)</f>
        <v>#REF!</v>
      </c>
      <c r="AY399" s="41" t="e">
        <f t="shared" si="382"/>
        <v>#REF!</v>
      </c>
      <c r="AZ399" s="41" t="e">
        <f t="shared" si="383"/>
        <v>#REF!</v>
      </c>
      <c r="BA399" s="41" t="e">
        <f t="shared" si="384"/>
        <v>#REF!</v>
      </c>
      <c r="BB399" s="42" t="e">
        <f t="shared" si="385"/>
        <v>#REF!</v>
      </c>
      <c r="BC399" s="42" t="e">
        <f t="shared" si="385"/>
        <v>#REF!</v>
      </c>
      <c r="BD399" s="43" t="str">
        <f t="shared" si="386"/>
        <v>NA</v>
      </c>
      <c r="BE399" s="5" t="e">
        <f t="shared" si="387"/>
        <v>#REF!</v>
      </c>
      <c r="BF399" s="42" t="e">
        <f t="shared" si="388"/>
        <v>#REF!</v>
      </c>
    </row>
    <row r="400" spans="1:58" hidden="1" x14ac:dyDescent="0.25">
      <c r="A400">
        <v>630</v>
      </c>
      <c r="B400" s="4">
        <v>42762</v>
      </c>
      <c r="C400" t="s">
        <v>96</v>
      </c>
      <c r="D400" s="5">
        <v>0.69930555555555562</v>
      </c>
      <c r="E400" s="5">
        <v>0.70406250000000004</v>
      </c>
      <c r="F400" s="36">
        <f t="shared" si="379"/>
        <v>16</v>
      </c>
      <c r="G400" s="5">
        <v>0.80421296296296296</v>
      </c>
      <c r="H400" s="5"/>
      <c r="I400" s="5"/>
      <c r="J400" s="5">
        <v>0.70527777777777778</v>
      </c>
      <c r="K400" s="5">
        <v>0.80509259259259258</v>
      </c>
      <c r="L400" s="5"/>
      <c r="M400" s="5"/>
      <c r="N400" s="5">
        <v>1.3888888888888889E-3</v>
      </c>
      <c r="O400" s="5">
        <f t="shared" si="380"/>
        <v>0.70267361111111115</v>
      </c>
      <c r="P400" s="5"/>
      <c r="Q400" s="5"/>
      <c r="R400" s="5"/>
      <c r="S400" s="5"/>
      <c r="T400" s="5"/>
      <c r="U400" s="5"/>
      <c r="V400" s="5"/>
      <c r="W400">
        <v>2</v>
      </c>
      <c r="X400">
        <v>3</v>
      </c>
      <c r="AA400">
        <f t="shared" si="381"/>
        <v>2</v>
      </c>
      <c r="AB400" s="6">
        <v>42762.704062500001</v>
      </c>
      <c r="AC400" s="6">
        <v>42762.804212962961</v>
      </c>
      <c r="AD400" s="6" t="s">
        <v>2997</v>
      </c>
      <c r="AE400" s="6" t="s">
        <v>2997</v>
      </c>
      <c r="AF400" s="6">
        <v>42762.705277777779</v>
      </c>
      <c r="AG400" s="6">
        <v>42762.805092592593</v>
      </c>
      <c r="AH400" s="6" t="s">
        <v>2997</v>
      </c>
      <c r="AI400" s="6" t="s">
        <v>2997</v>
      </c>
      <c r="AJ400">
        <v>2</v>
      </c>
      <c r="AK400" s="5">
        <v>1.2152777777777457E-3</v>
      </c>
      <c r="AL400" s="5">
        <v>8.796296296296191E-4</v>
      </c>
      <c r="AM400" s="5" t="s">
        <v>2997</v>
      </c>
      <c r="AN400" s="5" t="s">
        <v>2997</v>
      </c>
      <c r="AO400" s="12">
        <v>1.75</v>
      </c>
      <c r="AP400" s="12">
        <v>1.2666666666666666</v>
      </c>
      <c r="AQ400" s="12"/>
      <c r="AR400" s="12"/>
      <c r="AS400" t="s">
        <v>3007</v>
      </c>
      <c r="AT400" s="5" t="e">
        <f>VLOOKUP(C400,#REF!,3,0)</f>
        <v>#REF!</v>
      </c>
      <c r="AU400" t="e">
        <f>VLOOKUP(C400,#REF!,6,0)</f>
        <v>#REF!</v>
      </c>
      <c r="AV400" s="5">
        <v>0.73819444444444438</v>
      </c>
      <c r="AW400" s="5">
        <v>0.73819444444444438</v>
      </c>
      <c r="AY400" s="41">
        <f t="shared" si="382"/>
        <v>3.8888888888888751E-2</v>
      </c>
      <c r="AZ400" s="41">
        <f t="shared" si="383"/>
        <v>-6.6018518518518587E-2</v>
      </c>
      <c r="BA400" s="41" t="e">
        <f t="shared" si="384"/>
        <v>#REF!</v>
      </c>
    </row>
    <row r="401" spans="1:58" x14ac:dyDescent="0.25">
      <c r="A401">
        <v>631</v>
      </c>
      <c r="B401" s="4">
        <v>42762</v>
      </c>
      <c r="C401" t="s">
        <v>593</v>
      </c>
      <c r="D401" s="5" t="e">
        <f>VLOOKUP(C401,#REF!,3,0)</f>
        <v>#REF!</v>
      </c>
      <c r="E401" s="5">
        <v>0.70431712962962967</v>
      </c>
      <c r="F401" s="36">
        <f t="shared" si="379"/>
        <v>16</v>
      </c>
      <c r="G401" s="5"/>
      <c r="H401" s="5"/>
      <c r="I401" s="5"/>
      <c r="J401" s="5">
        <v>0.70508101851851857</v>
      </c>
      <c r="K401" s="5"/>
      <c r="L401" s="5"/>
      <c r="M401" s="5"/>
      <c r="N401" s="5">
        <v>1.3888888888888889E-3</v>
      </c>
      <c r="O401" s="5">
        <f t="shared" si="380"/>
        <v>0.70292824074074078</v>
      </c>
      <c r="P401" s="5"/>
      <c r="Q401" s="5"/>
      <c r="R401" s="5"/>
      <c r="S401" s="5"/>
      <c r="T401" s="5"/>
      <c r="U401" s="5"/>
      <c r="V401" s="5"/>
      <c r="W401">
        <v>4</v>
      </c>
      <c r="AA401">
        <f t="shared" si="381"/>
        <v>1</v>
      </c>
      <c r="AB401" s="6">
        <v>42762.704317129632</v>
      </c>
      <c r="AC401" s="6" t="s">
        <v>2997</v>
      </c>
      <c r="AD401" s="6" t="s">
        <v>2997</v>
      </c>
      <c r="AE401" s="6" t="s">
        <v>2997</v>
      </c>
      <c r="AF401" s="6">
        <v>42762.705081018517</v>
      </c>
      <c r="AG401" s="6" t="s">
        <v>2997</v>
      </c>
      <c r="AH401" s="6" t="s">
        <v>2997</v>
      </c>
      <c r="AI401" s="6" t="s">
        <v>2997</v>
      </c>
      <c r="AJ401">
        <v>1</v>
      </c>
      <c r="AK401" s="5">
        <v>7.6388888888889728E-4</v>
      </c>
      <c r="AL401" s="5" t="s">
        <v>2997</v>
      </c>
      <c r="AM401" s="5" t="s">
        <v>2997</v>
      </c>
      <c r="AN401" s="5" t="s">
        <v>2997</v>
      </c>
      <c r="AO401" s="12">
        <v>1.1000000000000001</v>
      </c>
      <c r="AP401" s="12"/>
      <c r="AQ401" s="12"/>
      <c r="AR401" s="12"/>
      <c r="AS401" t="s">
        <v>3007</v>
      </c>
      <c r="AT401" s="5" t="e">
        <f>VLOOKUP(C401,#REF!,3,0)</f>
        <v>#REF!</v>
      </c>
      <c r="AU401" t="e">
        <f>VLOOKUP(C401,#REF!,6,0)</f>
        <v>#REF!</v>
      </c>
      <c r="AV401" s="5" t="e">
        <f>VLOOKUP(C401,#REF!,4,0)</f>
        <v>#REF!</v>
      </c>
      <c r="AW401" s="5" t="e">
        <f>VLOOKUP(C401,#REF!,6,0)</f>
        <v>#REF!</v>
      </c>
      <c r="AY401" s="41" t="e">
        <f t="shared" si="382"/>
        <v>#REF!</v>
      </c>
      <c r="AZ401" s="41" t="e">
        <f t="shared" si="383"/>
        <v>#REF!</v>
      </c>
      <c r="BA401" s="41" t="e">
        <f t="shared" si="384"/>
        <v>#REF!</v>
      </c>
      <c r="BB401" s="42" t="e">
        <f t="shared" ref="BB401:BC405" si="389">HOUR(AY401)*60+MINUTE(AY401)+SECOND(AY401)/60</f>
        <v>#REF!</v>
      </c>
      <c r="BC401" s="42" t="e">
        <f t="shared" si="389"/>
        <v>#REF!</v>
      </c>
      <c r="BD401" s="43" t="str">
        <f t="shared" ref="BD401:BD405" si="390">IFERROR(HOUR(BA401)*60+MINUTE(BA401)+SECOND(BA401)/60,"NA")</f>
        <v>NA</v>
      </c>
      <c r="BE401" s="5" t="e">
        <f t="shared" ref="BE401:BE405" si="391">E401-D401</f>
        <v>#REF!</v>
      </c>
      <c r="BF401" s="42" t="e">
        <f t="shared" ref="BF401:BF405" si="392">HOUR(BE401)*60+MINUTE(BE401)+SECOND(BE401)/60</f>
        <v>#REF!</v>
      </c>
    </row>
    <row r="402" spans="1:58" x14ac:dyDescent="0.25">
      <c r="A402">
        <v>632</v>
      </c>
      <c r="B402" s="4">
        <v>42762</v>
      </c>
      <c r="C402" t="s">
        <v>186</v>
      </c>
      <c r="D402" s="5">
        <v>0.70208333333333339</v>
      </c>
      <c r="E402" s="5">
        <v>0.70472222222222225</v>
      </c>
      <c r="F402" s="36">
        <f t="shared" si="379"/>
        <v>16</v>
      </c>
      <c r="G402" s="5"/>
      <c r="H402" s="5"/>
      <c r="I402" s="5"/>
      <c r="J402" s="5">
        <v>0.70541666666666669</v>
      </c>
      <c r="K402" s="5"/>
      <c r="L402" s="5"/>
      <c r="M402" s="5"/>
      <c r="N402" s="5">
        <v>1.3888888888888889E-3</v>
      </c>
      <c r="O402" s="5">
        <f t="shared" si="380"/>
        <v>0.70333333333333337</v>
      </c>
      <c r="P402" s="5"/>
      <c r="Q402" s="5"/>
      <c r="R402" s="5"/>
      <c r="S402" s="5"/>
      <c r="T402" s="5"/>
      <c r="U402" s="5"/>
      <c r="V402" s="5"/>
      <c r="W402">
        <v>3</v>
      </c>
      <c r="AA402">
        <f t="shared" si="381"/>
        <v>1</v>
      </c>
      <c r="AB402" s="6">
        <v>42762.704722222225</v>
      </c>
      <c r="AC402" s="6" t="s">
        <v>2997</v>
      </c>
      <c r="AD402" s="6" t="s">
        <v>2997</v>
      </c>
      <c r="AE402" s="6" t="s">
        <v>2997</v>
      </c>
      <c r="AF402" s="6">
        <v>42762.705416666664</v>
      </c>
      <c r="AG402" s="6" t="s">
        <v>2997</v>
      </c>
      <c r="AH402" s="6" t="s">
        <v>2997</v>
      </c>
      <c r="AI402" s="6" t="s">
        <v>2997</v>
      </c>
      <c r="AJ402">
        <v>1</v>
      </c>
      <c r="AK402" s="5">
        <v>6.9444444444444198E-4</v>
      </c>
      <c r="AL402" s="5" t="s">
        <v>2997</v>
      </c>
      <c r="AM402" s="5" t="s">
        <v>2997</v>
      </c>
      <c r="AN402" s="5" t="s">
        <v>2997</v>
      </c>
      <c r="AO402" s="12">
        <v>1</v>
      </c>
      <c r="AP402" s="12"/>
      <c r="AQ402" s="12"/>
      <c r="AR402" s="12"/>
      <c r="AS402" t="s">
        <v>3007</v>
      </c>
      <c r="AT402" s="37" t="s">
        <v>3040</v>
      </c>
      <c r="AU402" s="37" t="s">
        <v>3040</v>
      </c>
      <c r="AV402" s="5">
        <v>0.72152777777777777</v>
      </c>
      <c r="AW402" s="5">
        <v>0.72222222222222221</v>
      </c>
      <c r="AY402" s="41">
        <f t="shared" si="382"/>
        <v>2.0138888888888817E-2</v>
      </c>
      <c r="AZ402" s="41">
        <f t="shared" si="383"/>
        <v>1.749999999999996E-2</v>
      </c>
      <c r="BA402" s="41" t="str">
        <f t="shared" si="384"/>
        <v>sin registro</v>
      </c>
      <c r="BB402" s="42">
        <f t="shared" si="389"/>
        <v>29</v>
      </c>
      <c r="BC402" s="42">
        <f t="shared" si="389"/>
        <v>25.2</v>
      </c>
      <c r="BD402" s="43" t="str">
        <f t="shared" si="390"/>
        <v>NA</v>
      </c>
      <c r="BE402" s="5">
        <f t="shared" si="391"/>
        <v>2.6388888888888573E-3</v>
      </c>
      <c r="BF402" s="42">
        <f t="shared" si="392"/>
        <v>3.8</v>
      </c>
    </row>
    <row r="403" spans="1:58" x14ac:dyDescent="0.25">
      <c r="A403">
        <v>633</v>
      </c>
      <c r="B403" s="4">
        <v>42762</v>
      </c>
      <c r="C403" t="s">
        <v>159</v>
      </c>
      <c r="D403" s="5" t="e">
        <f>VLOOKUP(C403,#REF!,3,0)</f>
        <v>#REF!</v>
      </c>
      <c r="E403" s="5">
        <v>0.70542824074074073</v>
      </c>
      <c r="F403" s="36">
        <f t="shared" si="379"/>
        <v>16</v>
      </c>
      <c r="G403" s="5"/>
      <c r="H403" s="5"/>
      <c r="I403" s="5"/>
      <c r="J403" s="5">
        <v>0.70687500000000003</v>
      </c>
      <c r="K403" s="5"/>
      <c r="L403" s="5"/>
      <c r="M403" s="5"/>
      <c r="N403" s="5">
        <v>1.3888888888888889E-3</v>
      </c>
      <c r="O403" s="5">
        <f t="shared" si="380"/>
        <v>0.70403935185185185</v>
      </c>
      <c r="P403" s="5"/>
      <c r="Q403" s="5"/>
      <c r="R403" s="5"/>
      <c r="S403" s="5"/>
      <c r="T403" s="5"/>
      <c r="U403" s="5"/>
      <c r="V403" s="5"/>
      <c r="W403">
        <v>2</v>
      </c>
      <c r="AA403">
        <f t="shared" si="381"/>
        <v>1</v>
      </c>
      <c r="AB403" s="6">
        <v>42762.705428240741</v>
      </c>
      <c r="AC403" s="6" t="s">
        <v>2997</v>
      </c>
      <c r="AD403" s="6" t="s">
        <v>2997</v>
      </c>
      <c r="AE403" s="6" t="s">
        <v>2997</v>
      </c>
      <c r="AF403" s="6">
        <v>42762.706875000003</v>
      </c>
      <c r="AG403" s="6" t="s">
        <v>2997</v>
      </c>
      <c r="AH403" s="6" t="s">
        <v>2997</v>
      </c>
      <c r="AI403" s="6" t="s">
        <v>2997</v>
      </c>
      <c r="AJ403">
        <v>1</v>
      </c>
      <c r="AK403" s="5">
        <v>1.4467592592593004E-3</v>
      </c>
      <c r="AL403" s="5" t="s">
        <v>2997</v>
      </c>
      <c r="AM403" s="5" t="s">
        <v>2997</v>
      </c>
      <c r="AN403" s="5" t="s">
        <v>2997</v>
      </c>
      <c r="AO403" s="12">
        <v>2.0833333333333335</v>
      </c>
      <c r="AP403" s="12"/>
      <c r="AQ403" s="12"/>
      <c r="AR403" s="12"/>
      <c r="AS403" t="s">
        <v>3007</v>
      </c>
      <c r="AT403" s="5" t="e">
        <f>VLOOKUP(C403,#REF!,3,0)</f>
        <v>#REF!</v>
      </c>
      <c r="AU403" t="e">
        <f>VLOOKUP(C403,#REF!,6,0)</f>
        <v>#REF!</v>
      </c>
      <c r="AV403" s="5" t="e">
        <f>VLOOKUP(C403,#REF!,4,0)</f>
        <v>#REF!</v>
      </c>
      <c r="AW403" s="5" t="e">
        <f>VLOOKUP(C403,#REF!,6,0)</f>
        <v>#REF!</v>
      </c>
      <c r="AY403" s="41" t="e">
        <f t="shared" si="382"/>
        <v>#REF!</v>
      </c>
      <c r="AZ403" s="41" t="e">
        <f t="shared" si="383"/>
        <v>#REF!</v>
      </c>
      <c r="BA403" s="41" t="e">
        <f t="shared" si="384"/>
        <v>#REF!</v>
      </c>
      <c r="BB403" s="42" t="e">
        <f t="shared" si="389"/>
        <v>#REF!</v>
      </c>
      <c r="BC403" s="42" t="e">
        <f t="shared" si="389"/>
        <v>#REF!</v>
      </c>
      <c r="BD403" s="43" t="str">
        <f t="shared" si="390"/>
        <v>NA</v>
      </c>
      <c r="BE403" s="5" t="e">
        <f t="shared" si="391"/>
        <v>#REF!</v>
      </c>
      <c r="BF403" s="42" t="e">
        <f t="shared" si="392"/>
        <v>#REF!</v>
      </c>
    </row>
    <row r="404" spans="1:58" x14ac:dyDescent="0.25">
      <c r="A404">
        <v>634</v>
      </c>
      <c r="B404" s="4">
        <v>42762</v>
      </c>
      <c r="C404" t="s">
        <v>383</v>
      </c>
      <c r="D404" s="5" t="e">
        <f>VLOOKUP(C404,#REF!,3,0)</f>
        <v>#REF!</v>
      </c>
      <c r="E404" s="5">
        <v>0.7055324074074073</v>
      </c>
      <c r="F404" s="36">
        <f t="shared" si="379"/>
        <v>16</v>
      </c>
      <c r="G404" s="5"/>
      <c r="H404" s="5"/>
      <c r="I404" s="5"/>
      <c r="J404" s="5">
        <v>0.70634259259259258</v>
      </c>
      <c r="K404" s="5"/>
      <c r="L404" s="5"/>
      <c r="M404" s="5"/>
      <c r="N404" s="5">
        <v>1.3888888888888889E-3</v>
      </c>
      <c r="O404" s="5">
        <f t="shared" si="380"/>
        <v>0.70414351851851842</v>
      </c>
      <c r="P404" s="5"/>
      <c r="Q404" s="5"/>
      <c r="R404" s="5"/>
      <c r="S404" s="5"/>
      <c r="T404" s="5"/>
      <c r="U404" s="5"/>
      <c r="V404" s="5"/>
      <c r="W404">
        <v>3</v>
      </c>
      <c r="AA404">
        <f t="shared" si="381"/>
        <v>1</v>
      </c>
      <c r="AB404" s="6">
        <v>42762.70553240741</v>
      </c>
      <c r="AC404" s="6" t="s">
        <v>2997</v>
      </c>
      <c r="AD404" s="6" t="s">
        <v>2997</v>
      </c>
      <c r="AE404" s="6" t="s">
        <v>2997</v>
      </c>
      <c r="AF404" s="6">
        <v>42762.706342592595</v>
      </c>
      <c r="AG404" s="6" t="s">
        <v>2997</v>
      </c>
      <c r="AH404" s="6" t="s">
        <v>2997</v>
      </c>
      <c r="AI404" s="6" t="s">
        <v>2997</v>
      </c>
      <c r="AJ404">
        <v>1</v>
      </c>
      <c r="AK404" s="5">
        <v>8.1018518518527483E-4</v>
      </c>
      <c r="AL404" s="5" t="s">
        <v>2997</v>
      </c>
      <c r="AM404" s="5" t="s">
        <v>2997</v>
      </c>
      <c r="AN404" s="5" t="s">
        <v>2997</v>
      </c>
      <c r="AO404" s="12">
        <v>1.1666666666666667</v>
      </c>
      <c r="AP404" s="12"/>
      <c r="AQ404" s="12"/>
      <c r="AR404" s="12"/>
      <c r="AS404" t="s">
        <v>3007</v>
      </c>
      <c r="AT404" s="5" t="e">
        <f>VLOOKUP(C404,#REF!,3,0)</f>
        <v>#REF!</v>
      </c>
      <c r="AU404" t="e">
        <f>VLOOKUP(C404,#REF!,6,0)</f>
        <v>#REF!</v>
      </c>
      <c r="AV404" s="5" t="e">
        <f>VLOOKUP(C404,#REF!,4,0)</f>
        <v>#REF!</v>
      </c>
      <c r="AW404" s="5" t="e">
        <f>VLOOKUP(C404,#REF!,6,0)</f>
        <v>#REF!</v>
      </c>
      <c r="AY404" s="41" t="e">
        <f t="shared" si="382"/>
        <v>#REF!</v>
      </c>
      <c r="AZ404" s="41" t="e">
        <f t="shared" si="383"/>
        <v>#REF!</v>
      </c>
      <c r="BA404" s="41" t="e">
        <f t="shared" si="384"/>
        <v>#REF!</v>
      </c>
      <c r="BB404" s="42" t="e">
        <f t="shared" si="389"/>
        <v>#REF!</v>
      </c>
      <c r="BC404" s="42" t="e">
        <f t="shared" si="389"/>
        <v>#REF!</v>
      </c>
      <c r="BD404" s="43" t="str">
        <f t="shared" si="390"/>
        <v>NA</v>
      </c>
      <c r="BE404" s="5" t="e">
        <f t="shared" si="391"/>
        <v>#REF!</v>
      </c>
      <c r="BF404" s="42" t="e">
        <f t="shared" si="392"/>
        <v>#REF!</v>
      </c>
    </row>
    <row r="405" spans="1:58" x14ac:dyDescent="0.25">
      <c r="A405">
        <v>635</v>
      </c>
      <c r="B405" s="4">
        <v>42762</v>
      </c>
      <c r="C405" t="s">
        <v>594</v>
      </c>
      <c r="D405" s="5" t="e">
        <f>VLOOKUP(C405,#REF!,3,0)</f>
        <v>#REF!</v>
      </c>
      <c r="E405" s="5">
        <v>0.70918981481481491</v>
      </c>
      <c r="F405" s="36">
        <f t="shared" si="379"/>
        <v>17</v>
      </c>
      <c r="G405" s="5"/>
      <c r="H405" s="5"/>
      <c r="I405" s="5"/>
      <c r="J405" s="5">
        <v>0.71060185185185187</v>
      </c>
      <c r="K405" s="5"/>
      <c r="L405" s="5"/>
      <c r="M405" s="5"/>
      <c r="N405" s="5">
        <v>1.3888888888888889E-3</v>
      </c>
      <c r="O405" s="5">
        <f t="shared" si="380"/>
        <v>0.70780092592592603</v>
      </c>
      <c r="P405" s="5"/>
      <c r="Q405" s="5"/>
      <c r="R405" s="5"/>
      <c r="S405" s="5"/>
      <c r="T405" s="5"/>
      <c r="U405" s="5"/>
      <c r="V405" s="5"/>
      <c r="W405">
        <v>4</v>
      </c>
      <c r="AA405">
        <f t="shared" si="381"/>
        <v>1</v>
      </c>
      <c r="AB405" s="6">
        <v>42762.709189814814</v>
      </c>
      <c r="AC405" s="6" t="s">
        <v>2997</v>
      </c>
      <c r="AD405" s="6" t="s">
        <v>2997</v>
      </c>
      <c r="AE405" s="6" t="s">
        <v>2997</v>
      </c>
      <c r="AF405" s="6">
        <v>42762.710601851853</v>
      </c>
      <c r="AG405" s="6" t="s">
        <v>2997</v>
      </c>
      <c r="AH405" s="6" t="s">
        <v>2997</v>
      </c>
      <c r="AI405" s="6" t="s">
        <v>2997</v>
      </c>
      <c r="AJ405">
        <v>1</v>
      </c>
      <c r="AK405" s="5">
        <v>1.4120370370369617E-3</v>
      </c>
      <c r="AL405" s="5" t="s">
        <v>2997</v>
      </c>
      <c r="AM405" s="5" t="s">
        <v>2997</v>
      </c>
      <c r="AN405" s="5" t="s">
        <v>2997</v>
      </c>
      <c r="AO405" s="12">
        <v>2.0333333333333332</v>
      </c>
      <c r="AP405" s="12"/>
      <c r="AQ405" s="12"/>
      <c r="AR405" s="12"/>
      <c r="AS405" t="s">
        <v>3007</v>
      </c>
      <c r="AT405" s="5" t="e">
        <f>VLOOKUP(C405,#REF!,3,0)</f>
        <v>#REF!</v>
      </c>
      <c r="AU405" t="e">
        <f>VLOOKUP(C405,#REF!,6,0)</f>
        <v>#REF!</v>
      </c>
      <c r="AV405" s="5" t="e">
        <f>VLOOKUP(C405,#REF!,4,0)</f>
        <v>#REF!</v>
      </c>
      <c r="AW405" s="5" t="e">
        <f>VLOOKUP(C405,#REF!,6,0)</f>
        <v>#REF!</v>
      </c>
      <c r="AY405" s="41" t="e">
        <f t="shared" si="382"/>
        <v>#REF!</v>
      </c>
      <c r="AZ405" s="41" t="e">
        <f t="shared" si="383"/>
        <v>#REF!</v>
      </c>
      <c r="BA405" s="41" t="e">
        <f t="shared" si="384"/>
        <v>#REF!</v>
      </c>
      <c r="BB405" s="42" t="e">
        <f t="shared" si="389"/>
        <v>#REF!</v>
      </c>
      <c r="BC405" s="42" t="e">
        <f t="shared" si="389"/>
        <v>#REF!</v>
      </c>
      <c r="BD405" s="43" t="str">
        <f t="shared" si="390"/>
        <v>NA</v>
      </c>
      <c r="BE405" s="5" t="e">
        <f t="shared" si="391"/>
        <v>#REF!</v>
      </c>
      <c r="BF405" s="42" t="e">
        <f t="shared" si="392"/>
        <v>#REF!</v>
      </c>
    </row>
    <row r="406" spans="1:58" hidden="1" x14ac:dyDescent="0.25">
      <c r="A406">
        <v>636</v>
      </c>
      <c r="B406" s="4">
        <v>42762</v>
      </c>
      <c r="C406" t="s">
        <v>385</v>
      </c>
      <c r="D406" s="5" t="e">
        <f>VLOOKUP(C406,#REF!,3,0)</f>
        <v>#REF!</v>
      </c>
      <c r="E406" s="5">
        <v>0.71003472222222219</v>
      </c>
      <c r="F406" s="36">
        <f t="shared" si="379"/>
        <v>17</v>
      </c>
      <c r="G406" s="5"/>
      <c r="H406" s="5"/>
      <c r="I406" s="5"/>
      <c r="J406" s="5">
        <v>0.71015046296296302</v>
      </c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>
        <v>3</v>
      </c>
      <c r="AB406" s="6">
        <v>42762.710034722222</v>
      </c>
      <c r="AC406" s="6" t="s">
        <v>2997</v>
      </c>
      <c r="AD406" s="6" t="s">
        <v>2997</v>
      </c>
      <c r="AE406" s="6" t="s">
        <v>2997</v>
      </c>
      <c r="AF406" s="6">
        <v>42762.710150462961</v>
      </c>
      <c r="AG406" s="6" t="s">
        <v>2997</v>
      </c>
      <c r="AH406" s="6" t="s">
        <v>2997</v>
      </c>
      <c r="AI406" s="6" t="s">
        <v>2997</v>
      </c>
      <c r="AJ406">
        <v>1</v>
      </c>
      <c r="AK406" s="5">
        <v>1.1574074074083285E-4</v>
      </c>
      <c r="AL406" s="5" t="s">
        <v>2997</v>
      </c>
      <c r="AM406" s="5" t="s">
        <v>2997</v>
      </c>
      <c r="AN406" s="5" t="s">
        <v>2997</v>
      </c>
      <c r="AO406" s="12">
        <v>0.16666666666666666</v>
      </c>
      <c r="AP406" s="12"/>
      <c r="AQ406" s="12"/>
      <c r="AR406" s="12"/>
      <c r="AS406" t="s">
        <v>3007</v>
      </c>
      <c r="AV406" s="5" t="e">
        <f>VLOOKUP(C406,#REF!,4,0)</f>
        <v>#REF!</v>
      </c>
      <c r="AW406" s="5" t="e">
        <f>VLOOKUP(C406,#REF!,6,0)</f>
        <v>#REF!</v>
      </c>
      <c r="AX406" t="s">
        <v>3038</v>
      </c>
    </row>
    <row r="407" spans="1:58" x14ac:dyDescent="0.25">
      <c r="A407">
        <v>637</v>
      </c>
      <c r="B407" s="4">
        <v>42762</v>
      </c>
      <c r="C407" t="s">
        <v>386</v>
      </c>
      <c r="D407" s="5" t="e">
        <f>VLOOKUP(C407,#REF!,3,0)</f>
        <v>#REF!</v>
      </c>
      <c r="E407" s="5">
        <v>0.71297453703703706</v>
      </c>
      <c r="F407" s="36">
        <f t="shared" si="379"/>
        <v>17</v>
      </c>
      <c r="G407" s="5"/>
      <c r="H407" s="5"/>
      <c r="I407" s="5"/>
      <c r="J407" s="5">
        <v>0.71337962962962964</v>
      </c>
      <c r="K407" s="5"/>
      <c r="L407" s="5"/>
      <c r="M407" s="5"/>
      <c r="N407" s="5">
        <v>1.3888888888888889E-3</v>
      </c>
      <c r="O407" s="5">
        <f>E407-N407</f>
        <v>0.71158564814814818</v>
      </c>
      <c r="P407" s="5"/>
      <c r="Q407" s="5"/>
      <c r="R407" s="5"/>
      <c r="S407" s="5"/>
      <c r="T407" s="5"/>
      <c r="U407" s="5"/>
      <c r="V407" s="5"/>
      <c r="W407">
        <v>3</v>
      </c>
      <c r="AA407">
        <f t="shared" ref="AA407" si="393">COUNT(J407:M407)</f>
        <v>1</v>
      </c>
      <c r="AB407" s="6">
        <v>42762.71297453704</v>
      </c>
      <c r="AC407" s="6" t="s">
        <v>2997</v>
      </c>
      <c r="AD407" s="6" t="s">
        <v>2997</v>
      </c>
      <c r="AE407" s="6" t="s">
        <v>2997</v>
      </c>
      <c r="AF407" s="6">
        <v>42762.713379629633</v>
      </c>
      <c r="AG407" s="6" t="s">
        <v>2997</v>
      </c>
      <c r="AH407" s="6" t="s">
        <v>2997</v>
      </c>
      <c r="AI407" s="6" t="s">
        <v>2997</v>
      </c>
      <c r="AJ407">
        <v>1</v>
      </c>
      <c r="AK407" s="5">
        <v>4.050925925925819E-4</v>
      </c>
      <c r="AL407" s="5" t="s">
        <v>2997</v>
      </c>
      <c r="AM407" s="5" t="s">
        <v>2997</v>
      </c>
      <c r="AN407" s="5" t="s">
        <v>2997</v>
      </c>
      <c r="AO407" s="12">
        <v>0.58333333333333337</v>
      </c>
      <c r="AP407" s="12"/>
      <c r="AQ407" s="12"/>
      <c r="AR407" s="12"/>
      <c r="AS407" t="s">
        <v>3007</v>
      </c>
      <c r="AT407" s="5" t="e">
        <f>VLOOKUP(C407,#REF!,3,0)</f>
        <v>#REF!</v>
      </c>
      <c r="AU407" t="e">
        <f>VLOOKUP(C407,#REF!,6,0)</f>
        <v>#REF!</v>
      </c>
      <c r="AV407" s="38">
        <v>0.72013888888888899</v>
      </c>
      <c r="AW407" s="38">
        <v>0.72013888888888899</v>
      </c>
      <c r="AY407" s="41" t="e">
        <f>AW407-D407</f>
        <v>#REF!</v>
      </c>
      <c r="AZ407" s="41">
        <f>AW407-IF(AA407=1,E407,IF(AA407=2,G407,IF(AA407=3,H407,IF(AA407=4,I407))))</f>
        <v>7.1643518518519356E-3</v>
      </c>
      <c r="BA407" s="41" t="e">
        <f>+IF(AU407=1,AV407-AT407,IF(AU407=0,"Salida sin llamada","sin registro"))</f>
        <v>#REF!</v>
      </c>
      <c r="BB407" s="42" t="e">
        <f>HOUR(AY407)*60+MINUTE(AY407)+SECOND(AY407)/60</f>
        <v>#REF!</v>
      </c>
      <c r="BC407" s="42">
        <f>HOUR(AZ407)*60+MINUTE(AZ407)+SECOND(AZ407)/60</f>
        <v>10.316666666666666</v>
      </c>
      <c r="BD407" s="43" t="str">
        <f>IFERROR(HOUR(BA407)*60+MINUTE(BA407)+SECOND(BA407)/60,"NA")</f>
        <v>NA</v>
      </c>
      <c r="BE407" s="5" t="e">
        <f>E407-D407</f>
        <v>#REF!</v>
      </c>
      <c r="BF407" s="42" t="e">
        <f>HOUR(BE407)*60+MINUTE(BE407)+SECOND(BE407)/60</f>
        <v>#REF!</v>
      </c>
    </row>
    <row r="408" spans="1:58" hidden="1" x14ac:dyDescent="0.25">
      <c r="A408">
        <v>638</v>
      </c>
      <c r="B408" s="4">
        <v>42762</v>
      </c>
      <c r="C408" t="s">
        <v>595</v>
      </c>
      <c r="D408" s="5" t="e">
        <f>VLOOKUP(C408,#REF!,3,0)</f>
        <v>#REF!</v>
      </c>
      <c r="E408" s="5">
        <v>0.71342592592592602</v>
      </c>
      <c r="F408" s="36">
        <f t="shared" si="379"/>
        <v>17</v>
      </c>
      <c r="G408" s="5"/>
      <c r="H408" s="5"/>
      <c r="I408" s="5"/>
      <c r="J408" s="5">
        <v>0.71351851851851855</v>
      </c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>
        <v>4</v>
      </c>
      <c r="AB408" s="6">
        <v>42762.713425925926</v>
      </c>
      <c r="AC408" s="6" t="s">
        <v>2997</v>
      </c>
      <c r="AD408" s="6" t="s">
        <v>2997</v>
      </c>
      <c r="AE408" s="6" t="s">
        <v>2997</v>
      </c>
      <c r="AF408" s="6">
        <v>42762.713518518518</v>
      </c>
      <c r="AG408" s="6" t="s">
        <v>2997</v>
      </c>
      <c r="AH408" s="6" t="s">
        <v>2997</v>
      </c>
      <c r="AI408" s="6" t="s">
        <v>2997</v>
      </c>
      <c r="AJ408">
        <v>1</v>
      </c>
      <c r="AK408" s="5">
        <v>9.2592592592533052E-5</v>
      </c>
      <c r="AL408" s="5" t="s">
        <v>2997</v>
      </c>
      <c r="AM408" s="5" t="s">
        <v>2997</v>
      </c>
      <c r="AN408" s="5" t="s">
        <v>2997</v>
      </c>
      <c r="AO408" s="12">
        <v>0.13333333333333333</v>
      </c>
      <c r="AP408" s="12"/>
      <c r="AQ408" s="12"/>
      <c r="AR408" s="12"/>
      <c r="AS408" t="s">
        <v>3007</v>
      </c>
      <c r="AV408" s="5" t="e">
        <f>VLOOKUP(C408,#REF!,4,0)</f>
        <v>#REF!</v>
      </c>
      <c r="AW408" s="5" t="e">
        <f>VLOOKUP(C408,#REF!,6,0)</f>
        <v>#REF!</v>
      </c>
      <c r="AX408" t="s">
        <v>3038</v>
      </c>
    </row>
    <row r="409" spans="1:58" x14ac:dyDescent="0.25">
      <c r="A409">
        <v>639</v>
      </c>
      <c r="B409" s="4">
        <v>42762</v>
      </c>
      <c r="C409" t="s">
        <v>387</v>
      </c>
      <c r="D409" s="5" t="e">
        <f>VLOOKUP(C409,#REF!,3,0)</f>
        <v>#REF!</v>
      </c>
      <c r="E409" s="5">
        <v>0.71454861111111112</v>
      </c>
      <c r="F409" s="36">
        <f t="shared" si="379"/>
        <v>17</v>
      </c>
      <c r="G409" s="5"/>
      <c r="H409" s="5"/>
      <c r="I409" s="5"/>
      <c r="J409" s="5">
        <v>0.71621527777777771</v>
      </c>
      <c r="K409" s="5"/>
      <c r="L409" s="5"/>
      <c r="M409" s="5"/>
      <c r="N409" s="5">
        <v>1.3888888888888889E-3</v>
      </c>
      <c r="O409" s="5">
        <f t="shared" ref="O409:O431" si="394">E409-N409</f>
        <v>0.71315972222222224</v>
      </c>
      <c r="P409" s="5"/>
      <c r="Q409" s="5"/>
      <c r="R409" s="5"/>
      <c r="S409" s="5"/>
      <c r="T409" s="5"/>
      <c r="U409" s="5"/>
      <c r="V409" s="5"/>
      <c r="W409">
        <v>3</v>
      </c>
      <c r="AA409">
        <f t="shared" ref="AA409:AA431" si="395">COUNT(J409:M409)</f>
        <v>1</v>
      </c>
      <c r="AB409" s="6">
        <v>42762.714548611111</v>
      </c>
      <c r="AC409" s="6" t="s">
        <v>2997</v>
      </c>
      <c r="AD409" s="6" t="s">
        <v>2997</v>
      </c>
      <c r="AE409" s="6" t="s">
        <v>2997</v>
      </c>
      <c r="AF409" s="6">
        <v>42762.716215277775</v>
      </c>
      <c r="AG409" s="6" t="s">
        <v>2997</v>
      </c>
      <c r="AH409" s="6" t="s">
        <v>2997</v>
      </c>
      <c r="AI409" s="6" t="s">
        <v>2997</v>
      </c>
      <c r="AJ409">
        <v>1</v>
      </c>
      <c r="AK409" s="5">
        <v>1.6666666666665941E-3</v>
      </c>
      <c r="AL409" s="5" t="s">
        <v>2997</v>
      </c>
      <c r="AM409" s="5" t="s">
        <v>2997</v>
      </c>
      <c r="AN409" s="5" t="s">
        <v>2997</v>
      </c>
      <c r="AO409" s="12">
        <v>2.4</v>
      </c>
      <c r="AP409" s="12"/>
      <c r="AQ409" s="12"/>
      <c r="AR409" s="12"/>
      <c r="AS409" t="s">
        <v>3007</v>
      </c>
      <c r="AT409" s="5" t="e">
        <f>VLOOKUP(C409,#REF!,3,0)</f>
        <v>#REF!</v>
      </c>
      <c r="AU409" t="e">
        <f>VLOOKUP(C409,#REF!,6,0)</f>
        <v>#REF!</v>
      </c>
      <c r="AV409" s="5" t="e">
        <f>VLOOKUP(C409,#REF!,4,0)</f>
        <v>#REF!</v>
      </c>
      <c r="AW409" s="5" t="e">
        <f>VLOOKUP(C409,#REF!,6,0)</f>
        <v>#REF!</v>
      </c>
      <c r="AY409" s="41" t="e">
        <f t="shared" ref="AY409:AY431" si="396">AW409-D409</f>
        <v>#REF!</v>
      </c>
      <c r="AZ409" s="41" t="e">
        <f t="shared" ref="AZ409:AZ431" si="397">AW409-IF(AA409=1,E409,IF(AA409=2,G409,IF(AA409=3,H409,IF(AA409=4,I409))))</f>
        <v>#REF!</v>
      </c>
      <c r="BA409" s="41" t="e">
        <f t="shared" ref="BA409:BA431" si="398">+IF(AU409=1,AV409-AT409,IF(AU409=0,"Salida sin llamada","sin registro"))</f>
        <v>#REF!</v>
      </c>
      <c r="BB409" s="42" t="e">
        <f t="shared" ref="BB409:BC413" si="399">HOUR(AY409)*60+MINUTE(AY409)+SECOND(AY409)/60</f>
        <v>#REF!</v>
      </c>
      <c r="BC409" s="42" t="e">
        <f t="shared" si="399"/>
        <v>#REF!</v>
      </c>
      <c r="BD409" s="43" t="str">
        <f t="shared" ref="BD409:BD413" si="400">IFERROR(HOUR(BA409)*60+MINUTE(BA409)+SECOND(BA409)/60,"NA")</f>
        <v>NA</v>
      </c>
      <c r="BE409" s="5" t="e">
        <f t="shared" ref="BE409:BE413" si="401">E409-D409</f>
        <v>#REF!</v>
      </c>
      <c r="BF409" s="42" t="e">
        <f t="shared" ref="BF409:BF413" si="402">HOUR(BE409)*60+MINUTE(BE409)+SECOND(BE409)/60</f>
        <v>#REF!</v>
      </c>
    </row>
    <row r="410" spans="1:58" x14ac:dyDescent="0.25">
      <c r="A410">
        <v>640</v>
      </c>
      <c r="B410" s="4">
        <v>42762</v>
      </c>
      <c r="C410" t="s">
        <v>596</v>
      </c>
      <c r="D410" s="5" t="e">
        <f>VLOOKUP(C410,#REF!,3,0)</f>
        <v>#REF!</v>
      </c>
      <c r="E410" s="5">
        <v>0.71491898148148147</v>
      </c>
      <c r="F410" s="36">
        <f t="shared" si="379"/>
        <v>17</v>
      </c>
      <c r="G410" s="5"/>
      <c r="H410" s="5"/>
      <c r="I410" s="5"/>
      <c r="J410" s="5">
        <v>0.71626157407407398</v>
      </c>
      <c r="K410" s="5"/>
      <c r="L410" s="5"/>
      <c r="M410" s="5"/>
      <c r="N410" s="5">
        <v>1.3888888888888889E-3</v>
      </c>
      <c r="O410" s="5">
        <f t="shared" si="394"/>
        <v>0.71353009259259259</v>
      </c>
      <c r="P410" s="5"/>
      <c r="Q410" s="5"/>
      <c r="R410" s="5"/>
      <c r="S410" s="5"/>
      <c r="T410" s="5"/>
      <c r="U410" s="5"/>
      <c r="V410" s="5"/>
      <c r="W410">
        <v>4</v>
      </c>
      <c r="AA410">
        <f t="shared" si="395"/>
        <v>1</v>
      </c>
      <c r="AB410" s="6">
        <v>42762.714918981481</v>
      </c>
      <c r="AC410" s="6" t="s">
        <v>2997</v>
      </c>
      <c r="AD410" s="6" t="s">
        <v>2997</v>
      </c>
      <c r="AE410" s="6" t="s">
        <v>2997</v>
      </c>
      <c r="AF410" s="6">
        <v>42762.716261574074</v>
      </c>
      <c r="AG410" s="6" t="s">
        <v>2997</v>
      </c>
      <c r="AH410" s="6" t="s">
        <v>2997</v>
      </c>
      <c r="AI410" s="6" t="s">
        <v>2997</v>
      </c>
      <c r="AJ410">
        <v>1</v>
      </c>
      <c r="AK410" s="5">
        <v>1.3425925925925064E-3</v>
      </c>
      <c r="AL410" s="5" t="s">
        <v>2997</v>
      </c>
      <c r="AM410" s="5" t="s">
        <v>2997</v>
      </c>
      <c r="AN410" s="5" t="s">
        <v>2997</v>
      </c>
      <c r="AO410" s="12">
        <v>1.9333333333333333</v>
      </c>
      <c r="AP410" s="12"/>
      <c r="AQ410" s="12"/>
      <c r="AR410" s="12"/>
      <c r="AS410" t="s">
        <v>3007</v>
      </c>
      <c r="AT410" s="5">
        <v>0.76774305555555555</v>
      </c>
      <c r="AU410">
        <v>1</v>
      </c>
      <c r="AV410" s="38">
        <v>0.80555555555555547</v>
      </c>
      <c r="AW410" s="38">
        <v>0.80555555555555547</v>
      </c>
      <c r="AY410" s="41" t="e">
        <f t="shared" si="396"/>
        <v>#REF!</v>
      </c>
      <c r="AZ410" s="41">
        <f t="shared" si="397"/>
        <v>9.0636574074073994E-2</v>
      </c>
      <c r="BA410" s="41">
        <f t="shared" si="398"/>
        <v>3.7812499999999916E-2</v>
      </c>
      <c r="BB410" s="42" t="e">
        <f t="shared" si="399"/>
        <v>#REF!</v>
      </c>
      <c r="BC410" s="42">
        <f t="shared" si="399"/>
        <v>130.51666666666668</v>
      </c>
      <c r="BD410" s="43">
        <f t="shared" si="400"/>
        <v>54.45</v>
      </c>
      <c r="BE410" s="5" t="e">
        <f t="shared" si="401"/>
        <v>#REF!</v>
      </c>
      <c r="BF410" s="42" t="e">
        <f t="shared" si="402"/>
        <v>#REF!</v>
      </c>
    </row>
    <row r="411" spans="1:58" x14ac:dyDescent="0.25">
      <c r="A411">
        <v>642</v>
      </c>
      <c r="B411" s="4">
        <v>42762</v>
      </c>
      <c r="C411" t="s">
        <v>388</v>
      </c>
      <c r="D411" s="5" t="e">
        <f>VLOOKUP(C411,#REF!,3,0)</f>
        <v>#REF!</v>
      </c>
      <c r="E411" s="5">
        <v>0.71638888888888885</v>
      </c>
      <c r="F411" s="36">
        <f t="shared" si="379"/>
        <v>17</v>
      </c>
      <c r="G411" s="5"/>
      <c r="H411" s="5"/>
      <c r="I411" s="5"/>
      <c r="J411" s="5">
        <v>0.71708333333333341</v>
      </c>
      <c r="K411" s="5"/>
      <c r="L411" s="5"/>
      <c r="M411" s="5"/>
      <c r="N411" s="5">
        <v>1.3888888888888889E-3</v>
      </c>
      <c r="O411" s="5">
        <f t="shared" si="394"/>
        <v>0.71499999999999997</v>
      </c>
      <c r="P411" s="5"/>
      <c r="Q411" s="5"/>
      <c r="R411" s="5"/>
      <c r="S411" s="5"/>
      <c r="T411" s="5"/>
      <c r="U411" s="5"/>
      <c r="V411" s="5"/>
      <c r="W411">
        <v>3</v>
      </c>
      <c r="AA411">
        <f t="shared" si="395"/>
        <v>1</v>
      </c>
      <c r="AB411" s="6">
        <v>42762.71638888889</v>
      </c>
      <c r="AC411" s="6" t="s">
        <v>2997</v>
      </c>
      <c r="AD411" s="6" t="s">
        <v>2997</v>
      </c>
      <c r="AE411" s="6" t="s">
        <v>2997</v>
      </c>
      <c r="AF411" s="6">
        <v>42762.717083333337</v>
      </c>
      <c r="AG411" s="6" t="s">
        <v>2997</v>
      </c>
      <c r="AH411" s="6" t="s">
        <v>2997</v>
      </c>
      <c r="AI411" s="6" t="s">
        <v>2997</v>
      </c>
      <c r="AJ411">
        <v>1</v>
      </c>
      <c r="AK411" s="5">
        <v>6.94444444444553E-4</v>
      </c>
      <c r="AL411" s="5" t="s">
        <v>2997</v>
      </c>
      <c r="AM411" s="5" t="s">
        <v>2997</v>
      </c>
      <c r="AN411" s="5" t="s">
        <v>2997</v>
      </c>
      <c r="AO411" s="12">
        <v>1</v>
      </c>
      <c r="AP411" s="12"/>
      <c r="AQ411" s="12"/>
      <c r="AR411" s="12"/>
      <c r="AS411" t="s">
        <v>3007</v>
      </c>
      <c r="AT411" s="5">
        <v>0.76729166666666659</v>
      </c>
      <c r="AU411">
        <v>1</v>
      </c>
      <c r="AV411" s="5" t="e">
        <f>VLOOKUP(C411,#REF!,4,0)</f>
        <v>#REF!</v>
      </c>
      <c r="AW411" s="5" t="e">
        <f>VLOOKUP(C411,#REF!,6,0)</f>
        <v>#REF!</v>
      </c>
      <c r="AY411" s="41" t="e">
        <f t="shared" si="396"/>
        <v>#REF!</v>
      </c>
      <c r="AZ411" s="41" t="e">
        <f t="shared" si="397"/>
        <v>#REF!</v>
      </c>
      <c r="BA411" s="41" t="e">
        <f t="shared" si="398"/>
        <v>#REF!</v>
      </c>
      <c r="BB411" s="42" t="e">
        <f t="shared" si="399"/>
        <v>#REF!</v>
      </c>
      <c r="BC411" s="42" t="e">
        <f t="shared" si="399"/>
        <v>#REF!</v>
      </c>
      <c r="BD411" s="43" t="str">
        <f t="shared" si="400"/>
        <v>NA</v>
      </c>
      <c r="BE411" s="5" t="e">
        <f t="shared" si="401"/>
        <v>#REF!</v>
      </c>
      <c r="BF411" s="42" t="e">
        <f t="shared" si="402"/>
        <v>#REF!</v>
      </c>
    </row>
    <row r="412" spans="1:58" x14ac:dyDescent="0.25">
      <c r="A412">
        <v>643</v>
      </c>
      <c r="B412" s="4">
        <v>42762</v>
      </c>
      <c r="C412" t="s">
        <v>597</v>
      </c>
      <c r="D412" s="5" t="e">
        <f>VLOOKUP(C412,#REF!,3,0)</f>
        <v>#REF!</v>
      </c>
      <c r="E412" s="5">
        <v>0.71645833333333331</v>
      </c>
      <c r="F412" s="36">
        <f t="shared" si="379"/>
        <v>17</v>
      </c>
      <c r="G412" s="5"/>
      <c r="H412" s="5"/>
      <c r="I412" s="5"/>
      <c r="J412" s="5">
        <v>0.71769675925925924</v>
      </c>
      <c r="K412" s="5"/>
      <c r="L412" s="5"/>
      <c r="M412" s="5"/>
      <c r="N412" s="5">
        <v>1.3888888888888889E-3</v>
      </c>
      <c r="O412" s="5">
        <f t="shared" si="394"/>
        <v>0.71506944444444442</v>
      </c>
      <c r="P412" s="5"/>
      <c r="Q412" s="5"/>
      <c r="R412" s="5"/>
      <c r="S412" s="5"/>
      <c r="T412" s="5"/>
      <c r="U412" s="5"/>
      <c r="V412" s="5"/>
      <c r="W412">
        <v>4</v>
      </c>
      <c r="AA412">
        <f t="shared" si="395"/>
        <v>1</v>
      </c>
      <c r="AB412" s="6">
        <v>42762.716458333336</v>
      </c>
      <c r="AC412" s="6" t="s">
        <v>2997</v>
      </c>
      <c r="AD412" s="6" t="s">
        <v>2997</v>
      </c>
      <c r="AE412" s="6" t="s">
        <v>2997</v>
      </c>
      <c r="AF412" s="6">
        <v>42762.71769675926</v>
      </c>
      <c r="AG412" s="6" t="s">
        <v>2997</v>
      </c>
      <c r="AH412" s="6" t="s">
        <v>2997</v>
      </c>
      <c r="AI412" s="6" t="s">
        <v>2997</v>
      </c>
      <c r="AJ412">
        <v>1</v>
      </c>
      <c r="AK412" s="5">
        <v>1.2384259259259345E-3</v>
      </c>
      <c r="AL412" s="5" t="s">
        <v>2997</v>
      </c>
      <c r="AM412" s="5" t="s">
        <v>2997</v>
      </c>
      <c r="AN412" s="5" t="s">
        <v>2997</v>
      </c>
      <c r="AO412" s="12">
        <v>1.7833333333333332</v>
      </c>
      <c r="AP412" s="12"/>
      <c r="AQ412" s="12"/>
      <c r="AR412" s="12"/>
      <c r="AS412" t="s">
        <v>3007</v>
      </c>
      <c r="AT412" s="5">
        <v>0.75237268518518519</v>
      </c>
      <c r="AU412" t="e">
        <f>VLOOKUP(C412,#REF!,6,0)</f>
        <v>#REF!</v>
      </c>
      <c r="AV412" s="5" t="e">
        <f>VLOOKUP(C412,#REF!,4,0)</f>
        <v>#REF!</v>
      </c>
      <c r="AW412" s="5" t="e">
        <f>VLOOKUP(C412,#REF!,6,0)</f>
        <v>#REF!</v>
      </c>
      <c r="AY412" s="41" t="e">
        <f t="shared" si="396"/>
        <v>#REF!</v>
      </c>
      <c r="AZ412" s="41" t="e">
        <f t="shared" si="397"/>
        <v>#REF!</v>
      </c>
      <c r="BA412" s="41" t="e">
        <f t="shared" si="398"/>
        <v>#REF!</v>
      </c>
      <c r="BB412" s="42" t="e">
        <f t="shared" si="399"/>
        <v>#REF!</v>
      </c>
      <c r="BC412" s="42" t="e">
        <f t="shared" si="399"/>
        <v>#REF!</v>
      </c>
      <c r="BD412" s="43" t="str">
        <f t="shared" si="400"/>
        <v>NA</v>
      </c>
      <c r="BE412" s="5" t="e">
        <f t="shared" si="401"/>
        <v>#REF!</v>
      </c>
      <c r="BF412" s="42" t="e">
        <f t="shared" si="402"/>
        <v>#REF!</v>
      </c>
    </row>
    <row r="413" spans="1:58" x14ac:dyDescent="0.25">
      <c r="A413">
        <v>644</v>
      </c>
      <c r="B413" s="4">
        <v>42762</v>
      </c>
      <c r="C413" t="s">
        <v>389</v>
      </c>
      <c r="D413" s="5" t="e">
        <f>VLOOKUP(C413,#REF!,3,0)</f>
        <v>#REF!</v>
      </c>
      <c r="E413" s="5">
        <v>0.71754629629629629</v>
      </c>
      <c r="F413" s="36">
        <f t="shared" si="379"/>
        <v>17</v>
      </c>
      <c r="G413" s="5"/>
      <c r="H413" s="5"/>
      <c r="I413" s="5"/>
      <c r="J413" s="5">
        <v>0.71800925925925929</v>
      </c>
      <c r="K413" s="5"/>
      <c r="L413" s="5"/>
      <c r="M413" s="5"/>
      <c r="N413" s="5">
        <v>1.3888888888888889E-3</v>
      </c>
      <c r="O413" s="5">
        <f t="shared" si="394"/>
        <v>0.71615740740740741</v>
      </c>
      <c r="P413" s="5"/>
      <c r="Q413" s="5"/>
      <c r="R413" s="5"/>
      <c r="S413" s="5"/>
      <c r="T413" s="5"/>
      <c r="U413" s="5"/>
      <c r="V413" s="5"/>
      <c r="W413">
        <v>3</v>
      </c>
      <c r="AA413">
        <f t="shared" si="395"/>
        <v>1</v>
      </c>
      <c r="AB413" s="6">
        <v>42762.717546296299</v>
      </c>
      <c r="AC413" s="6" t="s">
        <v>2997</v>
      </c>
      <c r="AD413" s="6" t="s">
        <v>2997</v>
      </c>
      <c r="AE413" s="6" t="s">
        <v>2997</v>
      </c>
      <c r="AF413" s="6">
        <v>42762.718009259261</v>
      </c>
      <c r="AG413" s="6" t="s">
        <v>2997</v>
      </c>
      <c r="AH413" s="6" t="s">
        <v>2997</v>
      </c>
      <c r="AI413" s="6" t="s">
        <v>2997</v>
      </c>
      <c r="AJ413">
        <v>1</v>
      </c>
      <c r="AK413" s="5">
        <v>4.6296296296299833E-4</v>
      </c>
      <c r="AL413" s="5" t="s">
        <v>2997</v>
      </c>
      <c r="AM413" s="5" t="s">
        <v>2997</v>
      </c>
      <c r="AN413" s="5" t="s">
        <v>2997</v>
      </c>
      <c r="AO413" s="12">
        <v>0.66666666666666663</v>
      </c>
      <c r="AP413" s="12"/>
      <c r="AQ413" s="12"/>
      <c r="AR413" s="12"/>
      <c r="AS413" t="s">
        <v>3007</v>
      </c>
      <c r="AT413" s="5" t="e">
        <f>VLOOKUP(C413,#REF!,3,0)</f>
        <v>#REF!</v>
      </c>
      <c r="AU413" t="e">
        <f>VLOOKUP(C413,#REF!,6,0)</f>
        <v>#REF!</v>
      </c>
      <c r="AV413" s="38">
        <v>0.72013888888888899</v>
      </c>
      <c r="AW413" s="38">
        <v>0.72013888888888899</v>
      </c>
      <c r="AY413" s="41" t="e">
        <f t="shared" si="396"/>
        <v>#REF!</v>
      </c>
      <c r="AZ413" s="41">
        <f t="shared" si="397"/>
        <v>2.5925925925927018E-3</v>
      </c>
      <c r="BA413" s="41" t="e">
        <f t="shared" si="398"/>
        <v>#REF!</v>
      </c>
      <c r="BB413" s="42" t="e">
        <f t="shared" si="399"/>
        <v>#REF!</v>
      </c>
      <c r="BC413" s="42">
        <f t="shared" si="399"/>
        <v>3.7333333333333334</v>
      </c>
      <c r="BD413" s="43" t="str">
        <f t="shared" si="400"/>
        <v>NA</v>
      </c>
      <c r="BE413" s="5" t="e">
        <f t="shared" si="401"/>
        <v>#REF!</v>
      </c>
      <c r="BF413" s="42" t="e">
        <f t="shared" si="402"/>
        <v>#REF!</v>
      </c>
    </row>
    <row r="414" spans="1:58" hidden="1" x14ac:dyDescent="0.25">
      <c r="A414">
        <v>645</v>
      </c>
      <c r="B414" s="4">
        <v>42762</v>
      </c>
      <c r="C414" t="s">
        <v>399</v>
      </c>
      <c r="D414" s="5" t="e">
        <f>VLOOKUP(C414,#REF!,3,0)</f>
        <v>#REF!</v>
      </c>
      <c r="E414" s="5">
        <v>0.71929398148148149</v>
      </c>
      <c r="F414" s="36">
        <f t="shared" si="379"/>
        <v>17</v>
      </c>
      <c r="G414" s="5">
        <v>0.73851851851851846</v>
      </c>
      <c r="H414" s="5"/>
      <c r="I414" s="5"/>
      <c r="J414" s="5">
        <v>0.72054398148148147</v>
      </c>
      <c r="K414" s="5">
        <v>0.73961805555555549</v>
      </c>
      <c r="L414" s="5"/>
      <c r="M414" s="5"/>
      <c r="N414" s="5">
        <v>1.3888888888888889E-3</v>
      </c>
      <c r="O414" s="5">
        <f t="shared" si="394"/>
        <v>0.71790509259259261</v>
      </c>
      <c r="P414" s="5"/>
      <c r="Q414" s="5"/>
      <c r="R414" s="5"/>
      <c r="S414" s="5"/>
      <c r="T414" s="5"/>
      <c r="U414" s="5"/>
      <c r="V414" s="5"/>
      <c r="W414">
        <v>4</v>
      </c>
      <c r="X414">
        <v>3</v>
      </c>
      <c r="AA414">
        <f t="shared" si="395"/>
        <v>2</v>
      </c>
      <c r="AB414" s="6">
        <v>42762.719293981485</v>
      </c>
      <c r="AC414" s="6">
        <v>42762.738518518519</v>
      </c>
      <c r="AD414" s="6" t="s">
        <v>2997</v>
      </c>
      <c r="AE414" s="6" t="s">
        <v>2997</v>
      </c>
      <c r="AF414" s="6">
        <v>42762.720543981479</v>
      </c>
      <c r="AG414" s="6">
        <v>42762.739618055559</v>
      </c>
      <c r="AH414" s="6" t="s">
        <v>2997</v>
      </c>
      <c r="AI414" s="6" t="s">
        <v>2997</v>
      </c>
      <c r="AJ414">
        <v>2</v>
      </c>
      <c r="AK414" s="5">
        <v>1.2499999999999734E-3</v>
      </c>
      <c r="AL414" s="5">
        <v>1.0995370370370239E-3</v>
      </c>
      <c r="AM414" s="5" t="s">
        <v>2997</v>
      </c>
      <c r="AN414" s="5" t="s">
        <v>2997</v>
      </c>
      <c r="AO414" s="12">
        <v>1.8</v>
      </c>
      <c r="AP414" s="12">
        <v>1.5833333333333335</v>
      </c>
      <c r="AQ414" s="12"/>
      <c r="AR414" s="12"/>
      <c r="AS414" t="s">
        <v>3007</v>
      </c>
      <c r="AT414" s="5" t="e">
        <f>VLOOKUP(C414,#REF!,3,0)</f>
        <v>#REF!</v>
      </c>
      <c r="AU414" t="e">
        <f>VLOOKUP(C414,#REF!,6,0)</f>
        <v>#REF!</v>
      </c>
      <c r="AV414" s="5" t="e">
        <f>VLOOKUP(C414,#REF!,4,0)</f>
        <v>#REF!</v>
      </c>
      <c r="AW414" s="5" t="e">
        <f>VLOOKUP(C414,#REF!,6,0)</f>
        <v>#REF!</v>
      </c>
      <c r="AY414" s="41" t="e">
        <f t="shared" si="396"/>
        <v>#REF!</v>
      </c>
      <c r="AZ414" s="41" t="e">
        <f t="shared" si="397"/>
        <v>#REF!</v>
      </c>
      <c r="BA414" s="41" t="e">
        <f t="shared" si="398"/>
        <v>#REF!</v>
      </c>
    </row>
    <row r="415" spans="1:58" x14ac:dyDescent="0.25">
      <c r="A415">
        <v>646</v>
      </c>
      <c r="B415" s="4">
        <v>42762</v>
      </c>
      <c r="C415" t="s">
        <v>166</v>
      </c>
      <c r="D415" s="5" t="e">
        <f>VLOOKUP(C415,#REF!,3,0)</f>
        <v>#REF!</v>
      </c>
      <c r="E415" s="5">
        <v>0.71944444444444444</v>
      </c>
      <c r="F415" s="36">
        <f t="shared" si="379"/>
        <v>17</v>
      </c>
      <c r="G415" s="5">
        <v>0.72270833333333329</v>
      </c>
      <c r="H415" s="5">
        <v>0.73165509259259265</v>
      </c>
      <c r="I415" s="5"/>
      <c r="J415" s="5">
        <v>0.72061342592592592</v>
      </c>
      <c r="K415" s="5">
        <v>0.72493055555555552</v>
      </c>
      <c r="L415" s="5">
        <v>0.73373842592592586</v>
      </c>
      <c r="M415" s="5"/>
      <c r="N415" s="5">
        <v>1.3888888888888889E-3</v>
      </c>
      <c r="O415" s="5">
        <f t="shared" si="394"/>
        <v>0.71805555555555556</v>
      </c>
      <c r="P415" s="5"/>
      <c r="Q415" s="5"/>
      <c r="R415" s="5"/>
      <c r="S415" s="5"/>
      <c r="T415" s="5"/>
      <c r="U415" s="5"/>
      <c r="V415" s="5"/>
      <c r="W415">
        <v>3</v>
      </c>
      <c r="X415">
        <v>4</v>
      </c>
      <c r="Y415">
        <v>2</v>
      </c>
      <c r="AA415">
        <f t="shared" si="395"/>
        <v>3</v>
      </c>
      <c r="AB415" s="6">
        <v>42762.719444444447</v>
      </c>
      <c r="AC415" s="6">
        <v>42762.722708333335</v>
      </c>
      <c r="AD415" s="6">
        <v>42762.73165509259</v>
      </c>
      <c r="AE415" s="6" t="s">
        <v>2997</v>
      </c>
      <c r="AF415" s="6">
        <v>42762.720613425925</v>
      </c>
      <c r="AG415" s="6">
        <v>42762.724930555552</v>
      </c>
      <c r="AH415" s="6">
        <v>42762.733738425923</v>
      </c>
      <c r="AI415" s="6" t="s">
        <v>2997</v>
      </c>
      <c r="AJ415">
        <v>3</v>
      </c>
      <c r="AK415" s="5">
        <v>1.1689814814814792E-3</v>
      </c>
      <c r="AL415" s="5">
        <v>2.2222222222222365E-3</v>
      </c>
      <c r="AM415" s="5">
        <v>2.0833333333332149E-3</v>
      </c>
      <c r="AN415" s="5" t="s">
        <v>2997</v>
      </c>
      <c r="AO415" s="12">
        <v>1.6833333333333333</v>
      </c>
      <c r="AP415" s="12">
        <v>3.2</v>
      </c>
      <c r="AQ415" s="12">
        <v>3</v>
      </c>
      <c r="AR415" s="12"/>
      <c r="AS415" t="s">
        <v>3007</v>
      </c>
      <c r="AT415" s="5" t="e">
        <f>VLOOKUP(C415,#REF!,3,0)</f>
        <v>#REF!</v>
      </c>
      <c r="AU415" t="e">
        <f>VLOOKUP(C415,#REF!,6,0)</f>
        <v>#REF!</v>
      </c>
      <c r="AV415" s="5" t="e">
        <f>VLOOKUP(C415,#REF!,4,0)</f>
        <v>#REF!</v>
      </c>
      <c r="AW415" s="5" t="e">
        <f>VLOOKUP(C415,#REF!,6,0)</f>
        <v>#REF!</v>
      </c>
      <c r="AY415" s="41" t="e">
        <f t="shared" si="396"/>
        <v>#REF!</v>
      </c>
      <c r="AZ415" s="41" t="e">
        <f t="shared" si="397"/>
        <v>#REF!</v>
      </c>
      <c r="BA415" s="41" t="e">
        <f t="shared" si="398"/>
        <v>#REF!</v>
      </c>
      <c r="BB415" s="42" t="e">
        <f t="shared" ref="BB415:BC431" si="403">HOUR(AY415)*60+MINUTE(AY415)+SECOND(AY415)/60</f>
        <v>#REF!</v>
      </c>
      <c r="BC415" s="42" t="e">
        <f t="shared" si="403"/>
        <v>#REF!</v>
      </c>
      <c r="BD415" s="43" t="str">
        <f t="shared" ref="BD415:BD431" si="404">IFERROR(HOUR(BA415)*60+MINUTE(BA415)+SECOND(BA415)/60,"NA")</f>
        <v>NA</v>
      </c>
      <c r="BE415" s="5" t="e">
        <f t="shared" ref="BE415:BE431" si="405">E415-D415</f>
        <v>#REF!</v>
      </c>
      <c r="BF415" s="42" t="e">
        <f t="shared" ref="BF415:BF431" si="406">HOUR(BE415)*60+MINUTE(BE415)+SECOND(BE415)/60</f>
        <v>#REF!</v>
      </c>
    </row>
    <row r="416" spans="1:58" x14ac:dyDescent="0.25">
      <c r="A416">
        <v>647</v>
      </c>
      <c r="B416" s="4">
        <v>42762</v>
      </c>
      <c r="C416" t="s">
        <v>160</v>
      </c>
      <c r="D416" s="5" t="e">
        <f>VLOOKUP(C416,#REF!,3,0)</f>
        <v>#REF!</v>
      </c>
      <c r="E416" s="5">
        <v>0.71974537037037034</v>
      </c>
      <c r="F416" s="36">
        <f t="shared" si="379"/>
        <v>17</v>
      </c>
      <c r="G416" s="5"/>
      <c r="H416" s="5"/>
      <c r="I416" s="5"/>
      <c r="J416" s="5">
        <v>0.72101851851851861</v>
      </c>
      <c r="K416" s="5"/>
      <c r="L416" s="5"/>
      <c r="M416" s="5"/>
      <c r="N416" s="5">
        <v>1.3888888888888889E-3</v>
      </c>
      <c r="O416" s="5">
        <f t="shared" si="394"/>
        <v>0.71835648148148146</v>
      </c>
      <c r="P416" s="5"/>
      <c r="Q416" s="5"/>
      <c r="R416" s="5"/>
      <c r="S416" s="5"/>
      <c r="T416" s="5"/>
      <c r="U416" s="5"/>
      <c r="V416" s="5"/>
      <c r="W416">
        <v>2</v>
      </c>
      <c r="AA416">
        <f t="shared" si="395"/>
        <v>1</v>
      </c>
      <c r="AB416" s="6">
        <v>42762.71974537037</v>
      </c>
      <c r="AC416" s="6" t="s">
        <v>2997</v>
      </c>
      <c r="AD416" s="6" t="s">
        <v>2997</v>
      </c>
      <c r="AE416" s="6" t="s">
        <v>2997</v>
      </c>
      <c r="AF416" s="6">
        <v>42762.721018518518</v>
      </c>
      <c r="AG416" s="6" t="s">
        <v>2997</v>
      </c>
      <c r="AH416" s="6" t="s">
        <v>2997</v>
      </c>
      <c r="AI416" s="6" t="s">
        <v>2997</v>
      </c>
      <c r="AJ416">
        <v>1</v>
      </c>
      <c r="AK416" s="5">
        <v>1.2731481481482732E-3</v>
      </c>
      <c r="AL416" s="5" t="s">
        <v>2997</v>
      </c>
      <c r="AM416" s="5" t="s">
        <v>2997</v>
      </c>
      <c r="AN416" s="5" t="s">
        <v>2997</v>
      </c>
      <c r="AO416" s="12">
        <v>1.8333333333333335</v>
      </c>
      <c r="AP416" s="12"/>
      <c r="AQ416" s="12"/>
      <c r="AR416" s="12"/>
      <c r="AS416" t="s">
        <v>3007</v>
      </c>
      <c r="AT416" s="5" t="e">
        <f>VLOOKUP(C416,#REF!,3,0)</f>
        <v>#REF!</v>
      </c>
      <c r="AU416" t="e">
        <f>VLOOKUP(C416,#REF!,6,0)</f>
        <v>#REF!</v>
      </c>
      <c r="AV416" s="5" t="e">
        <f>VLOOKUP(C416,#REF!,4,0)</f>
        <v>#REF!</v>
      </c>
      <c r="AW416" s="5" t="e">
        <f>VLOOKUP(C416,#REF!,6,0)</f>
        <v>#REF!</v>
      </c>
      <c r="AY416" s="41" t="e">
        <f t="shared" si="396"/>
        <v>#REF!</v>
      </c>
      <c r="AZ416" s="41" t="e">
        <f t="shared" si="397"/>
        <v>#REF!</v>
      </c>
      <c r="BA416" s="41" t="e">
        <f t="shared" si="398"/>
        <v>#REF!</v>
      </c>
      <c r="BB416" s="42" t="e">
        <f t="shared" si="403"/>
        <v>#REF!</v>
      </c>
      <c r="BC416" s="42" t="e">
        <f t="shared" si="403"/>
        <v>#REF!</v>
      </c>
      <c r="BD416" s="43" t="str">
        <f t="shared" si="404"/>
        <v>NA</v>
      </c>
      <c r="BE416" s="5" t="e">
        <f t="shared" si="405"/>
        <v>#REF!</v>
      </c>
      <c r="BF416" s="42" t="e">
        <f t="shared" si="406"/>
        <v>#REF!</v>
      </c>
    </row>
    <row r="417" spans="1:58" x14ac:dyDescent="0.25">
      <c r="A417">
        <v>648</v>
      </c>
      <c r="B417" s="4">
        <v>42762</v>
      </c>
      <c r="C417" t="s">
        <v>191</v>
      </c>
      <c r="D417" s="5" t="e">
        <f>VLOOKUP(C417,#REF!,3,0)</f>
        <v>#REF!</v>
      </c>
      <c r="E417" s="5">
        <v>0.72072916666666664</v>
      </c>
      <c r="F417" s="36">
        <f t="shared" si="379"/>
        <v>17</v>
      </c>
      <c r="G417" s="5"/>
      <c r="H417" s="5"/>
      <c r="I417" s="5"/>
      <c r="J417" s="5">
        <v>0.72124999999999995</v>
      </c>
      <c r="K417" s="5"/>
      <c r="L417" s="5"/>
      <c r="M417" s="5"/>
      <c r="N417" s="5">
        <v>1.3888888888888889E-3</v>
      </c>
      <c r="O417" s="5">
        <f t="shared" si="394"/>
        <v>0.71934027777777776</v>
      </c>
      <c r="P417" s="5"/>
      <c r="Q417" s="5"/>
      <c r="R417" s="5"/>
      <c r="S417" s="5"/>
      <c r="T417" s="5"/>
      <c r="U417" s="5"/>
      <c r="V417" s="5"/>
      <c r="W417">
        <v>3</v>
      </c>
      <c r="AA417">
        <f t="shared" si="395"/>
        <v>1</v>
      </c>
      <c r="AB417" s="6">
        <v>42762.720729166664</v>
      </c>
      <c r="AC417" s="6" t="s">
        <v>2997</v>
      </c>
      <c r="AD417" s="6" t="s">
        <v>2997</v>
      </c>
      <c r="AE417" s="6" t="s">
        <v>2997</v>
      </c>
      <c r="AF417" s="6">
        <v>42762.721250000002</v>
      </c>
      <c r="AG417" s="6" t="s">
        <v>2997</v>
      </c>
      <c r="AH417" s="6" t="s">
        <v>2997</v>
      </c>
      <c r="AI417" s="6" t="s">
        <v>2997</v>
      </c>
      <c r="AJ417">
        <v>1</v>
      </c>
      <c r="AK417" s="5">
        <v>5.2083333333330373E-4</v>
      </c>
      <c r="AL417" s="5" t="s">
        <v>2997</v>
      </c>
      <c r="AM417" s="5" t="s">
        <v>2997</v>
      </c>
      <c r="AN417" s="5" t="s">
        <v>2997</v>
      </c>
      <c r="AO417" s="12">
        <v>0.75</v>
      </c>
      <c r="AP417" s="12"/>
      <c r="AQ417" s="12"/>
      <c r="AR417" s="12"/>
      <c r="AS417" t="s">
        <v>3007</v>
      </c>
      <c r="AT417" s="5" t="e">
        <f>VLOOKUP(C417,#REF!,3,0)</f>
        <v>#REF!</v>
      </c>
      <c r="AU417" t="e">
        <f>VLOOKUP(C417,#REF!,6,0)</f>
        <v>#REF!</v>
      </c>
      <c r="AV417" s="5" t="e">
        <f>VLOOKUP(C417,#REF!,4,0)</f>
        <v>#REF!</v>
      </c>
      <c r="AW417" s="5" t="e">
        <f>VLOOKUP(C417,#REF!,6,0)</f>
        <v>#REF!</v>
      </c>
      <c r="AY417" s="41" t="e">
        <f t="shared" si="396"/>
        <v>#REF!</v>
      </c>
      <c r="AZ417" s="41" t="e">
        <f t="shared" si="397"/>
        <v>#REF!</v>
      </c>
      <c r="BA417" s="41" t="e">
        <f t="shared" si="398"/>
        <v>#REF!</v>
      </c>
      <c r="BB417" s="42" t="e">
        <f t="shared" si="403"/>
        <v>#REF!</v>
      </c>
      <c r="BC417" s="42" t="e">
        <f t="shared" si="403"/>
        <v>#REF!</v>
      </c>
      <c r="BD417" s="43" t="str">
        <f t="shared" si="404"/>
        <v>NA</v>
      </c>
      <c r="BE417" s="5" t="e">
        <f t="shared" si="405"/>
        <v>#REF!</v>
      </c>
      <c r="BF417" s="42" t="e">
        <f t="shared" si="406"/>
        <v>#REF!</v>
      </c>
    </row>
    <row r="418" spans="1:58" x14ac:dyDescent="0.25">
      <c r="A418">
        <v>649</v>
      </c>
      <c r="B418" s="4">
        <v>42762</v>
      </c>
      <c r="C418" t="s">
        <v>161</v>
      </c>
      <c r="D418" s="5" t="e">
        <f>VLOOKUP(C418,#REF!,3,0)</f>
        <v>#REF!</v>
      </c>
      <c r="E418" s="5">
        <v>0.72129629629629621</v>
      </c>
      <c r="F418" s="36">
        <f t="shared" si="379"/>
        <v>17</v>
      </c>
      <c r="G418" s="5"/>
      <c r="H418" s="5"/>
      <c r="I418" s="5"/>
      <c r="J418" s="5">
        <v>0.72275462962962955</v>
      </c>
      <c r="K418" s="5"/>
      <c r="L418" s="5"/>
      <c r="M418" s="5"/>
      <c r="N418" s="5">
        <v>1.3888888888888889E-3</v>
      </c>
      <c r="O418" s="5">
        <f t="shared" si="394"/>
        <v>0.71990740740740733</v>
      </c>
      <c r="P418" s="5"/>
      <c r="Q418" s="5"/>
      <c r="R418" s="5"/>
      <c r="S418" s="5"/>
      <c r="T418" s="5"/>
      <c r="U418" s="5"/>
      <c r="V418" s="5"/>
      <c r="W418">
        <v>2</v>
      </c>
      <c r="AA418">
        <f t="shared" si="395"/>
        <v>1</v>
      </c>
      <c r="AB418" s="6">
        <v>42762.721296296295</v>
      </c>
      <c r="AC418" s="6" t="s">
        <v>2997</v>
      </c>
      <c r="AD418" s="6" t="s">
        <v>2997</v>
      </c>
      <c r="AE418" s="6" t="s">
        <v>2997</v>
      </c>
      <c r="AF418" s="6">
        <v>42762.722754629627</v>
      </c>
      <c r="AG418" s="6" t="s">
        <v>2997</v>
      </c>
      <c r="AH418" s="6" t="s">
        <v>2997</v>
      </c>
      <c r="AI418" s="6" t="s">
        <v>2997</v>
      </c>
      <c r="AJ418">
        <v>1</v>
      </c>
      <c r="AK418" s="5">
        <v>1.4583333333333393E-3</v>
      </c>
      <c r="AL418" s="5" t="s">
        <v>2997</v>
      </c>
      <c r="AM418" s="5" t="s">
        <v>2997</v>
      </c>
      <c r="AN418" s="5" t="s">
        <v>2997</v>
      </c>
      <c r="AO418" s="12">
        <v>2.1</v>
      </c>
      <c r="AP418" s="12"/>
      <c r="AQ418" s="12"/>
      <c r="AR418" s="12"/>
      <c r="AS418" t="s">
        <v>3007</v>
      </c>
      <c r="AT418" s="5" t="e">
        <f>VLOOKUP(C418,#REF!,3,0)</f>
        <v>#REF!</v>
      </c>
      <c r="AU418" t="e">
        <f>VLOOKUP(C418,#REF!,6,0)</f>
        <v>#REF!</v>
      </c>
      <c r="AV418" s="5" t="e">
        <f>VLOOKUP(C418,#REF!,4,0)</f>
        <v>#REF!</v>
      </c>
      <c r="AW418" s="5" t="e">
        <f>VLOOKUP(C418,#REF!,6,0)</f>
        <v>#REF!</v>
      </c>
      <c r="AY418" s="41" t="e">
        <f t="shared" si="396"/>
        <v>#REF!</v>
      </c>
      <c r="AZ418" s="41" t="e">
        <f t="shared" si="397"/>
        <v>#REF!</v>
      </c>
      <c r="BA418" s="41" t="e">
        <f t="shared" si="398"/>
        <v>#REF!</v>
      </c>
      <c r="BB418" s="42" t="e">
        <f t="shared" si="403"/>
        <v>#REF!</v>
      </c>
      <c r="BC418" s="42" t="e">
        <f t="shared" si="403"/>
        <v>#REF!</v>
      </c>
      <c r="BD418" s="43" t="str">
        <f t="shared" si="404"/>
        <v>NA</v>
      </c>
      <c r="BE418" s="5" t="e">
        <f t="shared" si="405"/>
        <v>#REF!</v>
      </c>
      <c r="BF418" s="42" t="e">
        <f t="shared" si="406"/>
        <v>#REF!</v>
      </c>
    </row>
    <row r="419" spans="1:58" x14ac:dyDescent="0.25">
      <c r="A419">
        <v>650</v>
      </c>
      <c r="B419" s="4">
        <v>42762</v>
      </c>
      <c r="C419" t="s">
        <v>390</v>
      </c>
      <c r="D419" s="5" t="e">
        <f>VLOOKUP(C419,#REF!,3,0)</f>
        <v>#REF!</v>
      </c>
      <c r="E419" s="5">
        <v>0.72136574074074078</v>
      </c>
      <c r="F419" s="36">
        <f t="shared" si="379"/>
        <v>17</v>
      </c>
      <c r="G419" s="5"/>
      <c r="H419" s="5"/>
      <c r="I419" s="5"/>
      <c r="J419" s="5">
        <v>0.72274305555555562</v>
      </c>
      <c r="K419" s="5"/>
      <c r="L419" s="5"/>
      <c r="M419" s="5"/>
      <c r="N419" s="5">
        <v>1.3888888888888889E-3</v>
      </c>
      <c r="O419" s="5">
        <f t="shared" si="394"/>
        <v>0.7199768518518519</v>
      </c>
      <c r="P419" s="5"/>
      <c r="Q419" s="5"/>
      <c r="R419" s="5"/>
      <c r="S419" s="5"/>
      <c r="T419" s="5"/>
      <c r="U419" s="5"/>
      <c r="V419" s="5"/>
      <c r="W419">
        <v>3</v>
      </c>
      <c r="AA419">
        <f t="shared" si="395"/>
        <v>1</v>
      </c>
      <c r="AB419" s="6">
        <v>42762.721365740741</v>
      </c>
      <c r="AC419" s="6" t="s">
        <v>2997</v>
      </c>
      <c r="AD419" s="6" t="s">
        <v>2997</v>
      </c>
      <c r="AE419" s="6" t="s">
        <v>2997</v>
      </c>
      <c r="AF419" s="6">
        <v>42762.722743055558</v>
      </c>
      <c r="AG419" s="6" t="s">
        <v>2997</v>
      </c>
      <c r="AH419" s="6" t="s">
        <v>2997</v>
      </c>
      <c r="AI419" s="6" t="s">
        <v>2997</v>
      </c>
      <c r="AJ419">
        <v>1</v>
      </c>
      <c r="AK419" s="5">
        <v>1.3773148148148451E-3</v>
      </c>
      <c r="AL419" s="5" t="s">
        <v>2997</v>
      </c>
      <c r="AM419" s="5" t="s">
        <v>2997</v>
      </c>
      <c r="AN419" s="5" t="s">
        <v>2997</v>
      </c>
      <c r="AO419" s="12">
        <v>1.9833333333333334</v>
      </c>
      <c r="AP419" s="12"/>
      <c r="AQ419" s="12"/>
      <c r="AR419" s="12"/>
      <c r="AS419" t="s">
        <v>3007</v>
      </c>
      <c r="AT419" s="5" t="e">
        <f>VLOOKUP(C419,#REF!,3,0)</f>
        <v>#REF!</v>
      </c>
      <c r="AU419" t="e">
        <f>VLOOKUP(C419,#REF!,6,0)</f>
        <v>#REF!</v>
      </c>
      <c r="AV419" s="38">
        <v>0.76458333333333339</v>
      </c>
      <c r="AW419" s="38">
        <v>0.76458333333333339</v>
      </c>
      <c r="AY419" s="41" t="e">
        <f t="shared" si="396"/>
        <v>#REF!</v>
      </c>
      <c r="AZ419" s="41">
        <f t="shared" si="397"/>
        <v>4.3217592592592613E-2</v>
      </c>
      <c r="BA419" s="41" t="e">
        <f t="shared" si="398"/>
        <v>#REF!</v>
      </c>
      <c r="BB419" s="42" t="e">
        <f t="shared" si="403"/>
        <v>#REF!</v>
      </c>
      <c r="BC419" s="42">
        <f t="shared" si="403"/>
        <v>62.233333333333334</v>
      </c>
      <c r="BD419" s="43" t="str">
        <f t="shared" si="404"/>
        <v>NA</v>
      </c>
      <c r="BE419" s="5" t="e">
        <f t="shared" si="405"/>
        <v>#REF!</v>
      </c>
      <c r="BF419" s="42" t="e">
        <f t="shared" si="406"/>
        <v>#REF!</v>
      </c>
    </row>
    <row r="420" spans="1:58" x14ac:dyDescent="0.25">
      <c r="A420">
        <v>651</v>
      </c>
      <c r="B420" s="4">
        <v>42762</v>
      </c>
      <c r="C420" t="s">
        <v>391</v>
      </c>
      <c r="D420" s="5" t="e">
        <f>VLOOKUP(C420,#REF!,3,0)</f>
        <v>#REF!</v>
      </c>
      <c r="E420" s="5">
        <v>0.72292824074074069</v>
      </c>
      <c r="F420" s="36">
        <f t="shared" si="379"/>
        <v>17</v>
      </c>
      <c r="G420" s="5"/>
      <c r="H420" s="5"/>
      <c r="I420" s="5"/>
      <c r="J420" s="5">
        <v>0.72384259259259265</v>
      </c>
      <c r="K420" s="5"/>
      <c r="L420" s="5"/>
      <c r="M420" s="5"/>
      <c r="N420" s="5">
        <v>1.3888888888888889E-3</v>
      </c>
      <c r="O420" s="5">
        <f t="shared" si="394"/>
        <v>0.72153935185185181</v>
      </c>
      <c r="P420" s="5"/>
      <c r="Q420" s="5"/>
      <c r="R420" s="5"/>
      <c r="S420" s="5"/>
      <c r="T420" s="5"/>
      <c r="U420" s="5"/>
      <c r="V420" s="5"/>
      <c r="W420">
        <v>3</v>
      </c>
      <c r="AA420">
        <f t="shared" si="395"/>
        <v>1</v>
      </c>
      <c r="AB420" s="6">
        <v>42762.722928240742</v>
      </c>
      <c r="AC420" s="6" t="s">
        <v>2997</v>
      </c>
      <c r="AD420" s="6" t="s">
        <v>2997</v>
      </c>
      <c r="AE420" s="6" t="s">
        <v>2997</v>
      </c>
      <c r="AF420" s="6">
        <v>42762.72384259259</v>
      </c>
      <c r="AG420" s="6" t="s">
        <v>2997</v>
      </c>
      <c r="AH420" s="6" t="s">
        <v>2997</v>
      </c>
      <c r="AI420" s="6" t="s">
        <v>2997</v>
      </c>
      <c r="AJ420">
        <v>1</v>
      </c>
      <c r="AK420" s="5">
        <v>9.1435185185195778E-4</v>
      </c>
      <c r="AL420" s="5" t="s">
        <v>2997</v>
      </c>
      <c r="AM420" s="5" t="s">
        <v>2997</v>
      </c>
      <c r="AN420" s="5" t="s">
        <v>2997</v>
      </c>
      <c r="AO420" s="12">
        <v>1.3166666666666667</v>
      </c>
      <c r="AP420" s="12"/>
      <c r="AQ420" s="12"/>
      <c r="AR420" s="12"/>
      <c r="AS420" t="s">
        <v>3007</v>
      </c>
      <c r="AT420" s="5" t="e">
        <f>VLOOKUP(C420,#REF!,3,0)</f>
        <v>#REF!</v>
      </c>
      <c r="AU420" t="e">
        <f>VLOOKUP(C420,#REF!,6,0)</f>
        <v>#REF!</v>
      </c>
      <c r="AV420" s="5" t="e">
        <f>VLOOKUP(C420,#REF!,4,0)</f>
        <v>#REF!</v>
      </c>
      <c r="AW420" s="5" t="e">
        <f>VLOOKUP(C420,#REF!,6,0)</f>
        <v>#REF!</v>
      </c>
      <c r="AY420" s="41" t="e">
        <f t="shared" si="396"/>
        <v>#REF!</v>
      </c>
      <c r="AZ420" s="41" t="e">
        <f t="shared" si="397"/>
        <v>#REF!</v>
      </c>
      <c r="BA420" s="41" t="e">
        <f t="shared" si="398"/>
        <v>#REF!</v>
      </c>
      <c r="BB420" s="42" t="e">
        <f t="shared" si="403"/>
        <v>#REF!</v>
      </c>
      <c r="BC420" s="42" t="e">
        <f t="shared" si="403"/>
        <v>#REF!</v>
      </c>
      <c r="BD420" s="43" t="str">
        <f t="shared" si="404"/>
        <v>NA</v>
      </c>
      <c r="BE420" s="5" t="e">
        <f t="shared" si="405"/>
        <v>#REF!</v>
      </c>
      <c r="BF420" s="42" t="e">
        <f t="shared" si="406"/>
        <v>#REF!</v>
      </c>
    </row>
    <row r="421" spans="1:58" x14ac:dyDescent="0.25">
      <c r="A421">
        <v>652</v>
      </c>
      <c r="B421" s="4">
        <v>42762</v>
      </c>
      <c r="C421" t="s">
        <v>392</v>
      </c>
      <c r="D421" s="5" t="e">
        <f>VLOOKUP(C421,#REF!,3,0)</f>
        <v>#REF!</v>
      </c>
      <c r="E421" s="5">
        <v>0.72449074074074071</v>
      </c>
      <c r="F421" s="36">
        <f t="shared" si="379"/>
        <v>17</v>
      </c>
      <c r="G421" s="5"/>
      <c r="H421" s="5"/>
      <c r="I421" s="5"/>
      <c r="J421" s="5">
        <v>0.72523148148148142</v>
      </c>
      <c r="K421" s="5"/>
      <c r="L421" s="5"/>
      <c r="M421" s="5"/>
      <c r="N421" s="5">
        <v>1.3888888888888889E-3</v>
      </c>
      <c r="O421" s="5">
        <f t="shared" si="394"/>
        <v>0.72310185185185183</v>
      </c>
      <c r="P421" s="5"/>
      <c r="Q421" s="5"/>
      <c r="R421" s="5"/>
      <c r="S421" s="5"/>
      <c r="T421" s="5"/>
      <c r="U421" s="5"/>
      <c r="V421" s="5"/>
      <c r="W421">
        <v>3</v>
      </c>
      <c r="AA421">
        <f t="shared" si="395"/>
        <v>1</v>
      </c>
      <c r="AB421" s="6">
        <v>42762.724490740744</v>
      </c>
      <c r="AC421" s="6" t="s">
        <v>2997</v>
      </c>
      <c r="AD421" s="6" t="s">
        <v>2997</v>
      </c>
      <c r="AE421" s="6" t="s">
        <v>2997</v>
      </c>
      <c r="AF421" s="6">
        <v>42762.725231481483</v>
      </c>
      <c r="AG421" s="6" t="s">
        <v>2997</v>
      </c>
      <c r="AH421" s="6" t="s">
        <v>2997</v>
      </c>
      <c r="AI421" s="6" t="s">
        <v>2997</v>
      </c>
      <c r="AJ421">
        <v>1</v>
      </c>
      <c r="AK421" s="5">
        <v>7.407407407407085E-4</v>
      </c>
      <c r="AL421" s="5" t="s">
        <v>2997</v>
      </c>
      <c r="AM421" s="5" t="s">
        <v>2997</v>
      </c>
      <c r="AN421" s="5" t="s">
        <v>2997</v>
      </c>
      <c r="AO421" s="12">
        <v>1.0666666666666667</v>
      </c>
      <c r="AP421" s="12"/>
      <c r="AQ421" s="12"/>
      <c r="AR421" s="12"/>
      <c r="AS421" t="s">
        <v>3007</v>
      </c>
      <c r="AT421" s="5" t="e">
        <f>VLOOKUP(C421,#REF!,3,0)</f>
        <v>#REF!</v>
      </c>
      <c r="AU421" t="e">
        <f>VLOOKUP(C421,#REF!,6,0)</f>
        <v>#REF!</v>
      </c>
      <c r="AV421" s="5" t="e">
        <f>VLOOKUP(C421,#REF!,4,0)</f>
        <v>#REF!</v>
      </c>
      <c r="AW421" s="5" t="e">
        <f>VLOOKUP(C421,#REF!,6,0)</f>
        <v>#REF!</v>
      </c>
      <c r="AY421" s="41" t="e">
        <f t="shared" si="396"/>
        <v>#REF!</v>
      </c>
      <c r="AZ421" s="41" t="e">
        <f t="shared" si="397"/>
        <v>#REF!</v>
      </c>
      <c r="BA421" s="41" t="e">
        <f t="shared" si="398"/>
        <v>#REF!</v>
      </c>
      <c r="BB421" s="42" t="e">
        <f t="shared" si="403"/>
        <v>#REF!</v>
      </c>
      <c r="BC421" s="42" t="e">
        <f t="shared" si="403"/>
        <v>#REF!</v>
      </c>
      <c r="BD421" s="43" t="str">
        <f t="shared" si="404"/>
        <v>NA</v>
      </c>
      <c r="BE421" s="5" t="e">
        <f t="shared" si="405"/>
        <v>#REF!</v>
      </c>
      <c r="BF421" s="42" t="e">
        <f t="shared" si="406"/>
        <v>#REF!</v>
      </c>
    </row>
    <row r="422" spans="1:58" x14ac:dyDescent="0.25">
      <c r="A422">
        <v>653</v>
      </c>
      <c r="B422" s="4">
        <v>42762</v>
      </c>
      <c r="C422" t="s">
        <v>162</v>
      </c>
      <c r="D422" s="5" t="e">
        <f>VLOOKUP(C422,#REF!,3,0)</f>
        <v>#REF!</v>
      </c>
      <c r="E422" s="5">
        <v>0.7249768518518519</v>
      </c>
      <c r="F422" s="36">
        <f t="shared" si="379"/>
        <v>17</v>
      </c>
      <c r="G422" s="5"/>
      <c r="H422" s="5"/>
      <c r="I422" s="5"/>
      <c r="J422" s="5">
        <v>0.72667824074074072</v>
      </c>
      <c r="K422" s="5"/>
      <c r="L422" s="5"/>
      <c r="M422" s="5"/>
      <c r="N422" s="5">
        <v>1.3888888888888889E-3</v>
      </c>
      <c r="O422" s="5">
        <f t="shared" si="394"/>
        <v>0.72358796296296302</v>
      </c>
      <c r="P422" s="5"/>
      <c r="Q422" s="5"/>
      <c r="R422" s="5"/>
      <c r="S422" s="5"/>
      <c r="T422" s="5"/>
      <c r="U422" s="5"/>
      <c r="V422" s="5"/>
      <c r="W422">
        <v>2</v>
      </c>
      <c r="AA422">
        <f t="shared" si="395"/>
        <v>1</v>
      </c>
      <c r="AB422" s="6">
        <v>42762.724976851852</v>
      </c>
      <c r="AC422" s="6" t="s">
        <v>2997</v>
      </c>
      <c r="AD422" s="6" t="s">
        <v>2997</v>
      </c>
      <c r="AE422" s="6" t="s">
        <v>2997</v>
      </c>
      <c r="AF422" s="6">
        <v>42762.726678240739</v>
      </c>
      <c r="AG422" s="6" t="s">
        <v>2997</v>
      </c>
      <c r="AH422" s="6" t="s">
        <v>2997</v>
      </c>
      <c r="AI422" s="6" t="s">
        <v>2997</v>
      </c>
      <c r="AJ422">
        <v>1</v>
      </c>
      <c r="AK422" s="5">
        <v>1.7013888888888218E-3</v>
      </c>
      <c r="AL422" s="5" t="s">
        <v>2997</v>
      </c>
      <c r="AM422" s="5" t="s">
        <v>2997</v>
      </c>
      <c r="AN422" s="5" t="s">
        <v>2997</v>
      </c>
      <c r="AO422" s="12">
        <v>2.4500000000000002</v>
      </c>
      <c r="AP422" s="12"/>
      <c r="AQ422" s="12"/>
      <c r="AR422" s="12"/>
      <c r="AS422" t="s">
        <v>3007</v>
      </c>
      <c r="AT422" s="5" t="e">
        <f>VLOOKUP(C422,#REF!,3,0)</f>
        <v>#REF!</v>
      </c>
      <c r="AU422" t="e">
        <f>VLOOKUP(C422,#REF!,6,0)</f>
        <v>#REF!</v>
      </c>
      <c r="AV422" s="5" t="e">
        <f>VLOOKUP(C422,#REF!,4,0)</f>
        <v>#REF!</v>
      </c>
      <c r="AW422" s="5" t="e">
        <f>VLOOKUP(C422,#REF!,6,0)</f>
        <v>#REF!</v>
      </c>
      <c r="AY422" s="41" t="e">
        <f t="shared" si="396"/>
        <v>#REF!</v>
      </c>
      <c r="AZ422" s="41" t="e">
        <f t="shared" si="397"/>
        <v>#REF!</v>
      </c>
      <c r="BA422" s="41" t="e">
        <f t="shared" si="398"/>
        <v>#REF!</v>
      </c>
      <c r="BB422" s="42" t="e">
        <f t="shared" si="403"/>
        <v>#REF!</v>
      </c>
      <c r="BC422" s="42" t="e">
        <f t="shared" si="403"/>
        <v>#REF!</v>
      </c>
      <c r="BD422" s="43" t="str">
        <f t="shared" si="404"/>
        <v>NA</v>
      </c>
      <c r="BE422" s="5" t="e">
        <f t="shared" si="405"/>
        <v>#REF!</v>
      </c>
      <c r="BF422" s="42" t="e">
        <f t="shared" si="406"/>
        <v>#REF!</v>
      </c>
    </row>
    <row r="423" spans="1:58" x14ac:dyDescent="0.25">
      <c r="A423">
        <v>655</v>
      </c>
      <c r="B423" s="4">
        <v>42762</v>
      </c>
      <c r="C423" t="s">
        <v>393</v>
      </c>
      <c r="D423" s="5" t="e">
        <f>VLOOKUP(C423,#REF!,3,0)</f>
        <v>#REF!</v>
      </c>
      <c r="E423" s="5">
        <v>0.72563657407407411</v>
      </c>
      <c r="F423" s="36">
        <f t="shared" si="379"/>
        <v>17</v>
      </c>
      <c r="G423" s="5"/>
      <c r="H423" s="5"/>
      <c r="I423" s="5"/>
      <c r="J423" s="5">
        <v>0.72650462962962958</v>
      </c>
      <c r="K423" s="5"/>
      <c r="L423" s="5"/>
      <c r="M423" s="5"/>
      <c r="N423" s="5">
        <v>1.3888888888888889E-3</v>
      </c>
      <c r="O423" s="5">
        <f t="shared" si="394"/>
        <v>0.72424768518518523</v>
      </c>
      <c r="P423" s="5"/>
      <c r="Q423" s="5"/>
      <c r="R423" s="5"/>
      <c r="S423" s="5"/>
      <c r="T423" s="5"/>
      <c r="U423" s="5"/>
      <c r="V423" s="5"/>
      <c r="W423">
        <v>3</v>
      </c>
      <c r="AA423">
        <f t="shared" si="395"/>
        <v>1</v>
      </c>
      <c r="AB423" s="6">
        <v>42762.725636574076</v>
      </c>
      <c r="AC423" s="6" t="s">
        <v>2997</v>
      </c>
      <c r="AD423" s="6" t="s">
        <v>2997</v>
      </c>
      <c r="AE423" s="6" t="s">
        <v>2997</v>
      </c>
      <c r="AF423" s="6">
        <v>42762.726504629631</v>
      </c>
      <c r="AG423" s="6" t="s">
        <v>2997</v>
      </c>
      <c r="AH423" s="6" t="s">
        <v>2997</v>
      </c>
      <c r="AI423" s="6" t="s">
        <v>2997</v>
      </c>
      <c r="AJ423">
        <v>1</v>
      </c>
      <c r="AK423" s="5">
        <v>8.680555555554692E-4</v>
      </c>
      <c r="AL423" s="5" t="s">
        <v>2997</v>
      </c>
      <c r="AM423" s="5" t="s">
        <v>2997</v>
      </c>
      <c r="AN423" s="5" t="s">
        <v>2997</v>
      </c>
      <c r="AO423" s="12">
        <v>1.25</v>
      </c>
      <c r="AP423" s="12"/>
      <c r="AQ423" s="12"/>
      <c r="AR423" s="12"/>
      <c r="AS423" t="s">
        <v>3007</v>
      </c>
      <c r="AT423" s="5">
        <v>0.76670138888888895</v>
      </c>
      <c r="AU423">
        <v>1</v>
      </c>
      <c r="AV423" s="5" t="e">
        <f>VLOOKUP(C423,#REF!,4,0)</f>
        <v>#REF!</v>
      </c>
      <c r="AW423" s="5" t="e">
        <f>VLOOKUP(C423,#REF!,6,0)</f>
        <v>#REF!</v>
      </c>
      <c r="AY423" s="41" t="e">
        <f t="shared" si="396"/>
        <v>#REF!</v>
      </c>
      <c r="AZ423" s="41" t="e">
        <f t="shared" si="397"/>
        <v>#REF!</v>
      </c>
      <c r="BA423" s="41" t="e">
        <f t="shared" si="398"/>
        <v>#REF!</v>
      </c>
      <c r="BB423" s="42" t="e">
        <f t="shared" si="403"/>
        <v>#REF!</v>
      </c>
      <c r="BC423" s="42" t="e">
        <f t="shared" si="403"/>
        <v>#REF!</v>
      </c>
      <c r="BD423" s="43" t="str">
        <f t="shared" si="404"/>
        <v>NA</v>
      </c>
      <c r="BE423" s="5" t="e">
        <f t="shared" si="405"/>
        <v>#REF!</v>
      </c>
      <c r="BF423" s="42" t="e">
        <f t="shared" si="406"/>
        <v>#REF!</v>
      </c>
    </row>
    <row r="424" spans="1:58" x14ac:dyDescent="0.25">
      <c r="A424">
        <v>656</v>
      </c>
      <c r="B424" s="4">
        <v>42762</v>
      </c>
      <c r="C424" t="s">
        <v>394</v>
      </c>
      <c r="D424" s="5" t="e">
        <f>VLOOKUP(C424,#REF!,3,0)</f>
        <v>#REF!</v>
      </c>
      <c r="E424" s="5">
        <v>0.72672453703703699</v>
      </c>
      <c r="F424" s="36">
        <f t="shared" si="379"/>
        <v>17</v>
      </c>
      <c r="G424" s="5"/>
      <c r="H424" s="5"/>
      <c r="I424" s="5"/>
      <c r="J424" s="5">
        <v>0.72759259259259268</v>
      </c>
      <c r="K424" s="5"/>
      <c r="L424" s="5"/>
      <c r="M424" s="5"/>
      <c r="N424" s="5">
        <v>1.3888888888888889E-3</v>
      </c>
      <c r="O424" s="5">
        <f t="shared" si="394"/>
        <v>0.7253356481481481</v>
      </c>
      <c r="P424" s="5"/>
      <c r="Q424" s="5"/>
      <c r="R424" s="5"/>
      <c r="S424" s="5"/>
      <c r="T424" s="5"/>
      <c r="U424" s="5"/>
      <c r="V424" s="5"/>
      <c r="W424">
        <v>3</v>
      </c>
      <c r="AA424">
        <f t="shared" si="395"/>
        <v>1</v>
      </c>
      <c r="AB424" s="6">
        <v>42762.726724537039</v>
      </c>
      <c r="AC424" s="6" t="s">
        <v>2997</v>
      </c>
      <c r="AD424" s="6" t="s">
        <v>2997</v>
      </c>
      <c r="AE424" s="6" t="s">
        <v>2997</v>
      </c>
      <c r="AF424" s="6">
        <v>42762.727592592593</v>
      </c>
      <c r="AG424" s="6" t="s">
        <v>2997</v>
      </c>
      <c r="AH424" s="6" t="s">
        <v>2997</v>
      </c>
      <c r="AI424" s="6" t="s">
        <v>2997</v>
      </c>
      <c r="AJ424">
        <v>1</v>
      </c>
      <c r="AK424" s="5">
        <v>8.6805555555569125E-4</v>
      </c>
      <c r="AL424" s="5" t="s">
        <v>2997</v>
      </c>
      <c r="AM424" s="5" t="s">
        <v>2997</v>
      </c>
      <c r="AN424" s="5" t="s">
        <v>2997</v>
      </c>
      <c r="AO424" s="12">
        <v>1.25</v>
      </c>
      <c r="AP424" s="12"/>
      <c r="AQ424" s="12"/>
      <c r="AR424" s="12"/>
      <c r="AS424" t="s">
        <v>3007</v>
      </c>
      <c r="AT424" s="5" t="e">
        <f>VLOOKUP(C424,#REF!,3,0)</f>
        <v>#REF!</v>
      </c>
      <c r="AU424" t="e">
        <f>VLOOKUP(C424,#REF!,6,0)</f>
        <v>#REF!</v>
      </c>
      <c r="AV424" s="5" t="e">
        <f>VLOOKUP(C424,#REF!,4,0)</f>
        <v>#REF!</v>
      </c>
      <c r="AW424" s="5" t="e">
        <f>VLOOKUP(C424,#REF!,6,0)</f>
        <v>#REF!</v>
      </c>
      <c r="AY424" s="41" t="e">
        <f t="shared" si="396"/>
        <v>#REF!</v>
      </c>
      <c r="AZ424" s="41" t="e">
        <f t="shared" si="397"/>
        <v>#REF!</v>
      </c>
      <c r="BA424" s="41" t="e">
        <f t="shared" si="398"/>
        <v>#REF!</v>
      </c>
      <c r="BB424" s="42" t="e">
        <f t="shared" si="403"/>
        <v>#REF!</v>
      </c>
      <c r="BC424" s="42" t="e">
        <f t="shared" si="403"/>
        <v>#REF!</v>
      </c>
      <c r="BD424" s="43" t="str">
        <f t="shared" si="404"/>
        <v>NA</v>
      </c>
      <c r="BE424" s="5" t="e">
        <f t="shared" si="405"/>
        <v>#REF!</v>
      </c>
      <c r="BF424" s="42" t="e">
        <f t="shared" si="406"/>
        <v>#REF!</v>
      </c>
    </row>
    <row r="425" spans="1:58" x14ac:dyDescent="0.25">
      <c r="A425">
        <v>657</v>
      </c>
      <c r="B425" s="4">
        <v>42762</v>
      </c>
      <c r="C425" t="s">
        <v>163</v>
      </c>
      <c r="D425" s="5" t="e">
        <f>VLOOKUP(C425,#REF!,3,0)</f>
        <v>#REF!</v>
      </c>
      <c r="E425" s="5">
        <v>0.72685185185185175</v>
      </c>
      <c r="F425" s="36">
        <f t="shared" si="379"/>
        <v>17</v>
      </c>
      <c r="G425" s="5"/>
      <c r="H425" s="5"/>
      <c r="I425" s="5"/>
      <c r="J425" s="5">
        <v>0.72813657407407406</v>
      </c>
      <c r="K425" s="5"/>
      <c r="L425" s="5"/>
      <c r="M425" s="5"/>
      <c r="N425" s="5">
        <v>1.3888888888888889E-3</v>
      </c>
      <c r="O425" s="5">
        <f t="shared" si="394"/>
        <v>0.72546296296296287</v>
      </c>
      <c r="P425" s="5"/>
      <c r="Q425" s="5"/>
      <c r="R425" s="5"/>
      <c r="S425" s="5"/>
      <c r="T425" s="5"/>
      <c r="U425" s="5"/>
      <c r="V425" s="5"/>
      <c r="W425">
        <v>2</v>
      </c>
      <c r="AA425">
        <f t="shared" si="395"/>
        <v>1</v>
      </c>
      <c r="AB425" s="6">
        <v>42762.726851851854</v>
      </c>
      <c r="AC425" s="6" t="s">
        <v>2997</v>
      </c>
      <c r="AD425" s="6" t="s">
        <v>2997</v>
      </c>
      <c r="AE425" s="6" t="s">
        <v>2997</v>
      </c>
      <c r="AF425" s="6">
        <v>42762.728136574071</v>
      </c>
      <c r="AG425" s="6" t="s">
        <v>2997</v>
      </c>
      <c r="AH425" s="6" t="s">
        <v>2997</v>
      </c>
      <c r="AI425" s="6" t="s">
        <v>2997</v>
      </c>
      <c r="AJ425">
        <v>1</v>
      </c>
      <c r="AK425" s="5">
        <v>1.284722222222312E-3</v>
      </c>
      <c r="AL425" s="5" t="s">
        <v>2997</v>
      </c>
      <c r="AM425" s="5" t="s">
        <v>2997</v>
      </c>
      <c r="AN425" s="5" t="s">
        <v>2997</v>
      </c>
      <c r="AO425" s="12">
        <v>1.85</v>
      </c>
      <c r="AP425" s="12"/>
      <c r="AQ425" s="12"/>
      <c r="AR425" s="12"/>
      <c r="AS425" t="s">
        <v>3007</v>
      </c>
      <c r="AT425" s="5" t="s">
        <v>3040</v>
      </c>
      <c r="AU425" t="s">
        <v>3040</v>
      </c>
      <c r="AV425" s="38">
        <v>0.87152777777777779</v>
      </c>
      <c r="AW425" s="38">
        <v>0.87152777777777779</v>
      </c>
      <c r="AY425" s="41" t="e">
        <f t="shared" si="396"/>
        <v>#REF!</v>
      </c>
      <c r="AZ425" s="41">
        <f t="shared" si="397"/>
        <v>0.14467592592592604</v>
      </c>
      <c r="BA425" s="41" t="str">
        <f t="shared" si="398"/>
        <v>sin registro</v>
      </c>
      <c r="BB425" s="42" t="e">
        <f t="shared" si="403"/>
        <v>#REF!</v>
      </c>
      <c r="BC425" s="42">
        <f t="shared" si="403"/>
        <v>208.33333333333334</v>
      </c>
      <c r="BD425" s="43" t="str">
        <f t="shared" si="404"/>
        <v>NA</v>
      </c>
      <c r="BE425" s="5" t="e">
        <f t="shared" si="405"/>
        <v>#REF!</v>
      </c>
      <c r="BF425" s="42" t="e">
        <f t="shared" si="406"/>
        <v>#REF!</v>
      </c>
    </row>
    <row r="426" spans="1:58" x14ac:dyDescent="0.25">
      <c r="A426">
        <v>658</v>
      </c>
      <c r="B426" s="4">
        <v>42762</v>
      </c>
      <c r="C426" t="s">
        <v>599</v>
      </c>
      <c r="D426" s="5" t="e">
        <f>VLOOKUP(C426,#REF!,3,0)</f>
        <v>#REF!</v>
      </c>
      <c r="E426" s="5">
        <v>0.72690972222222217</v>
      </c>
      <c r="F426" s="36">
        <f t="shared" si="379"/>
        <v>17</v>
      </c>
      <c r="G426" s="5"/>
      <c r="H426" s="5"/>
      <c r="I426" s="5"/>
      <c r="J426" s="5">
        <v>0.72797453703703707</v>
      </c>
      <c r="K426" s="5"/>
      <c r="L426" s="5"/>
      <c r="M426" s="5"/>
      <c r="N426" s="5">
        <v>1.3888888888888889E-3</v>
      </c>
      <c r="O426" s="5">
        <f t="shared" si="394"/>
        <v>0.72552083333333328</v>
      </c>
      <c r="P426" s="5"/>
      <c r="Q426" s="5"/>
      <c r="R426" s="5"/>
      <c r="S426" s="5"/>
      <c r="T426" s="5"/>
      <c r="U426" s="5"/>
      <c r="V426" s="5"/>
      <c r="W426">
        <v>4</v>
      </c>
      <c r="AA426">
        <f t="shared" si="395"/>
        <v>1</v>
      </c>
      <c r="AB426" s="6">
        <v>42762.726909722223</v>
      </c>
      <c r="AC426" s="6" t="s">
        <v>2997</v>
      </c>
      <c r="AD426" s="6" t="s">
        <v>2997</v>
      </c>
      <c r="AE426" s="6" t="s">
        <v>2997</v>
      </c>
      <c r="AF426" s="6">
        <v>42762.72797453704</v>
      </c>
      <c r="AG426" s="6" t="s">
        <v>2997</v>
      </c>
      <c r="AH426" s="6" t="s">
        <v>2997</v>
      </c>
      <c r="AI426" s="6" t="s">
        <v>2997</v>
      </c>
      <c r="AJ426">
        <v>1</v>
      </c>
      <c r="AK426" s="5">
        <v>1.0648148148149073E-3</v>
      </c>
      <c r="AL426" s="5" t="s">
        <v>2997</v>
      </c>
      <c r="AM426" s="5" t="s">
        <v>2997</v>
      </c>
      <c r="AN426" s="5" t="s">
        <v>2997</v>
      </c>
      <c r="AO426" s="12">
        <v>1.5333333333333332</v>
      </c>
      <c r="AP426" s="12"/>
      <c r="AQ426" s="12"/>
      <c r="AR426" s="12"/>
      <c r="AS426" t="s">
        <v>3007</v>
      </c>
      <c r="AT426" s="5" t="s">
        <v>3040</v>
      </c>
      <c r="AU426" t="s">
        <v>3040</v>
      </c>
      <c r="AV426" s="38">
        <v>0.87916666666666676</v>
      </c>
      <c r="AW426" s="38">
        <v>0.87916666666666676</v>
      </c>
      <c r="AY426" s="41" t="e">
        <f t="shared" si="396"/>
        <v>#REF!</v>
      </c>
      <c r="AZ426" s="41">
        <f t="shared" si="397"/>
        <v>0.1522569444444446</v>
      </c>
      <c r="BA426" s="41" t="str">
        <f t="shared" si="398"/>
        <v>sin registro</v>
      </c>
      <c r="BB426" s="42" t="e">
        <f t="shared" si="403"/>
        <v>#REF!</v>
      </c>
      <c r="BC426" s="42">
        <f t="shared" si="403"/>
        <v>219.25</v>
      </c>
      <c r="BD426" s="43" t="str">
        <f t="shared" si="404"/>
        <v>NA</v>
      </c>
      <c r="BE426" s="5" t="e">
        <f t="shared" si="405"/>
        <v>#REF!</v>
      </c>
      <c r="BF426" s="42" t="e">
        <f t="shared" si="406"/>
        <v>#REF!</v>
      </c>
    </row>
    <row r="427" spans="1:58" x14ac:dyDescent="0.25">
      <c r="A427">
        <v>659</v>
      </c>
      <c r="B427" s="4">
        <v>42762</v>
      </c>
      <c r="C427" t="s">
        <v>194</v>
      </c>
      <c r="D427" s="5" t="e">
        <f>VLOOKUP(C427,#REF!,3,0)</f>
        <v>#REF!</v>
      </c>
      <c r="E427" s="5">
        <v>0.72776620370370371</v>
      </c>
      <c r="F427" s="36">
        <f t="shared" si="379"/>
        <v>17</v>
      </c>
      <c r="G427" s="5"/>
      <c r="H427" s="5"/>
      <c r="I427" s="5"/>
      <c r="J427" s="5">
        <v>0.72811342592592598</v>
      </c>
      <c r="K427" s="5"/>
      <c r="L427" s="5"/>
      <c r="M427" s="5"/>
      <c r="N427" s="5">
        <v>1.3888888888888889E-3</v>
      </c>
      <c r="O427" s="5">
        <f t="shared" si="394"/>
        <v>0.72637731481481482</v>
      </c>
      <c r="P427" s="5"/>
      <c r="Q427" s="5"/>
      <c r="R427" s="5"/>
      <c r="S427" s="5"/>
      <c r="T427" s="5"/>
      <c r="U427" s="5"/>
      <c r="V427" s="5"/>
      <c r="W427">
        <v>3</v>
      </c>
      <c r="AA427">
        <f t="shared" si="395"/>
        <v>1</v>
      </c>
      <c r="AB427" s="6">
        <v>42762.727766203701</v>
      </c>
      <c r="AC427" s="6" t="s">
        <v>2997</v>
      </c>
      <c r="AD427" s="6" t="s">
        <v>2997</v>
      </c>
      <c r="AE427" s="6" t="s">
        <v>2997</v>
      </c>
      <c r="AF427" s="6">
        <v>42762.728113425925</v>
      </c>
      <c r="AG427" s="6" t="s">
        <v>2997</v>
      </c>
      <c r="AH427" s="6" t="s">
        <v>2997</v>
      </c>
      <c r="AI427" s="6" t="s">
        <v>2997</v>
      </c>
      <c r="AJ427">
        <v>1</v>
      </c>
      <c r="AK427" s="5">
        <v>3.472222222222765E-4</v>
      </c>
      <c r="AL427" s="5" t="s">
        <v>2997</v>
      </c>
      <c r="AM427" s="5" t="s">
        <v>2997</v>
      </c>
      <c r="AN427" s="5" t="s">
        <v>2997</v>
      </c>
      <c r="AO427" s="12">
        <v>0.5</v>
      </c>
      <c r="AP427" s="12"/>
      <c r="AQ427" s="12"/>
      <c r="AR427" s="12"/>
      <c r="AS427" t="s">
        <v>3007</v>
      </c>
      <c r="AT427" s="5" t="e">
        <f>VLOOKUP(C427,#REF!,3,0)</f>
        <v>#REF!</v>
      </c>
      <c r="AU427" t="e">
        <f>VLOOKUP(C427,#REF!,6,0)</f>
        <v>#REF!</v>
      </c>
      <c r="AV427" s="5" t="e">
        <f>VLOOKUP(C427,#REF!,4,0)</f>
        <v>#REF!</v>
      </c>
      <c r="AW427" s="5" t="e">
        <f>VLOOKUP(C427,#REF!,6,0)</f>
        <v>#REF!</v>
      </c>
      <c r="AY427" s="41" t="e">
        <f t="shared" si="396"/>
        <v>#REF!</v>
      </c>
      <c r="AZ427" s="41" t="e">
        <f t="shared" si="397"/>
        <v>#REF!</v>
      </c>
      <c r="BA427" s="41" t="e">
        <f t="shared" si="398"/>
        <v>#REF!</v>
      </c>
      <c r="BB427" s="42" t="e">
        <f t="shared" si="403"/>
        <v>#REF!</v>
      </c>
      <c r="BC427" s="42" t="e">
        <f t="shared" si="403"/>
        <v>#REF!</v>
      </c>
      <c r="BD427" s="43" t="str">
        <f t="shared" si="404"/>
        <v>NA</v>
      </c>
      <c r="BE427" s="5" t="e">
        <f t="shared" si="405"/>
        <v>#REF!</v>
      </c>
      <c r="BF427" s="42" t="e">
        <f t="shared" si="406"/>
        <v>#REF!</v>
      </c>
    </row>
    <row r="428" spans="1:58" x14ac:dyDescent="0.25">
      <c r="A428">
        <v>660</v>
      </c>
      <c r="B428" s="4">
        <v>42762</v>
      </c>
      <c r="C428" t="s">
        <v>395</v>
      </c>
      <c r="D428" s="5" t="e">
        <f>VLOOKUP(C428,#REF!,3,0)</f>
        <v>#REF!</v>
      </c>
      <c r="E428" s="5">
        <v>0.72829861111111116</v>
      </c>
      <c r="F428" s="36">
        <f t="shared" si="379"/>
        <v>17</v>
      </c>
      <c r="G428" s="5"/>
      <c r="H428" s="5"/>
      <c r="I428" s="5"/>
      <c r="J428" s="5">
        <v>0.72914351851851855</v>
      </c>
      <c r="K428" s="5"/>
      <c r="L428" s="5"/>
      <c r="M428" s="5"/>
      <c r="N428" s="5">
        <v>1.3888888888888889E-3</v>
      </c>
      <c r="O428" s="5">
        <f t="shared" si="394"/>
        <v>0.72690972222222228</v>
      </c>
      <c r="P428" s="5"/>
      <c r="Q428" s="5"/>
      <c r="R428" s="5"/>
      <c r="S428" s="5"/>
      <c r="T428" s="5"/>
      <c r="U428" s="5"/>
      <c r="V428" s="5"/>
      <c r="W428">
        <v>3</v>
      </c>
      <c r="AA428">
        <f t="shared" si="395"/>
        <v>1</v>
      </c>
      <c r="AB428" s="6">
        <v>42762.728298611109</v>
      </c>
      <c r="AC428" s="6" t="s">
        <v>2997</v>
      </c>
      <c r="AD428" s="6" t="s">
        <v>2997</v>
      </c>
      <c r="AE428" s="6" t="s">
        <v>2997</v>
      </c>
      <c r="AF428" s="6">
        <v>42762.729143518518</v>
      </c>
      <c r="AG428" s="6" t="s">
        <v>2997</v>
      </c>
      <c r="AH428" s="6" t="s">
        <v>2997</v>
      </c>
      <c r="AI428" s="6" t="s">
        <v>2997</v>
      </c>
      <c r="AJ428">
        <v>1</v>
      </c>
      <c r="AK428" s="5">
        <v>8.4490740740739145E-4</v>
      </c>
      <c r="AL428" s="5" t="s">
        <v>2997</v>
      </c>
      <c r="AM428" s="5" t="s">
        <v>2997</v>
      </c>
      <c r="AN428" s="5" t="s">
        <v>2997</v>
      </c>
      <c r="AO428" s="12">
        <v>1.2166666666666668</v>
      </c>
      <c r="AP428" s="12"/>
      <c r="AQ428" s="12"/>
      <c r="AR428" s="12"/>
      <c r="AS428" t="s">
        <v>3007</v>
      </c>
      <c r="AT428" s="5" t="e">
        <f>VLOOKUP(C428,#REF!,3,0)</f>
        <v>#REF!</v>
      </c>
      <c r="AU428" t="e">
        <f>VLOOKUP(C428,#REF!,6,0)</f>
        <v>#REF!</v>
      </c>
      <c r="AV428" s="5" t="e">
        <f>VLOOKUP(C428,#REF!,4,0)</f>
        <v>#REF!</v>
      </c>
      <c r="AW428" s="5" t="e">
        <f>VLOOKUP(C428,#REF!,6,0)</f>
        <v>#REF!</v>
      </c>
      <c r="AY428" s="41" t="e">
        <f t="shared" si="396"/>
        <v>#REF!</v>
      </c>
      <c r="AZ428" s="41" t="e">
        <f t="shared" si="397"/>
        <v>#REF!</v>
      </c>
      <c r="BA428" s="41" t="e">
        <f t="shared" si="398"/>
        <v>#REF!</v>
      </c>
      <c r="BB428" s="42" t="e">
        <f t="shared" si="403"/>
        <v>#REF!</v>
      </c>
      <c r="BC428" s="42" t="e">
        <f t="shared" si="403"/>
        <v>#REF!</v>
      </c>
      <c r="BD428" s="43" t="str">
        <f t="shared" si="404"/>
        <v>NA</v>
      </c>
      <c r="BE428" s="5" t="e">
        <f t="shared" si="405"/>
        <v>#REF!</v>
      </c>
      <c r="BF428" s="42" t="e">
        <f t="shared" si="406"/>
        <v>#REF!</v>
      </c>
    </row>
    <row r="429" spans="1:58" x14ac:dyDescent="0.25">
      <c r="A429">
        <v>661</v>
      </c>
      <c r="B429" s="4">
        <v>42762</v>
      </c>
      <c r="C429" t="s">
        <v>164</v>
      </c>
      <c r="D429" s="5" t="e">
        <f>VLOOKUP(C429,#REF!,3,0)</f>
        <v>#REF!</v>
      </c>
      <c r="E429" s="5">
        <v>0.72851851851851857</v>
      </c>
      <c r="F429" s="36">
        <f t="shared" si="379"/>
        <v>17</v>
      </c>
      <c r="G429" s="5"/>
      <c r="H429" s="5"/>
      <c r="I429" s="5"/>
      <c r="J429" s="5">
        <v>0.72982638888888884</v>
      </c>
      <c r="K429" s="5"/>
      <c r="L429" s="5"/>
      <c r="M429" s="5"/>
      <c r="N429" s="5">
        <v>1.3888888888888889E-3</v>
      </c>
      <c r="O429" s="5">
        <f t="shared" si="394"/>
        <v>0.72712962962962968</v>
      </c>
      <c r="P429" s="5"/>
      <c r="Q429" s="5"/>
      <c r="R429" s="5"/>
      <c r="S429" s="5"/>
      <c r="T429" s="5"/>
      <c r="U429" s="5"/>
      <c r="V429" s="5"/>
      <c r="W429">
        <v>2</v>
      </c>
      <c r="AA429">
        <f t="shared" si="395"/>
        <v>1</v>
      </c>
      <c r="AB429" s="6">
        <v>42762.728518518517</v>
      </c>
      <c r="AC429" s="6" t="s">
        <v>2997</v>
      </c>
      <c r="AD429" s="6" t="s">
        <v>2997</v>
      </c>
      <c r="AE429" s="6" t="s">
        <v>2997</v>
      </c>
      <c r="AF429" s="6">
        <v>42762.729826388888</v>
      </c>
      <c r="AG429" s="6" t="s">
        <v>2997</v>
      </c>
      <c r="AH429" s="6" t="s">
        <v>2997</v>
      </c>
      <c r="AI429" s="6" t="s">
        <v>2997</v>
      </c>
      <c r="AJ429">
        <v>1</v>
      </c>
      <c r="AK429" s="5">
        <v>1.3078703703702788E-3</v>
      </c>
      <c r="AL429" s="5" t="s">
        <v>2997</v>
      </c>
      <c r="AM429" s="5" t="s">
        <v>2997</v>
      </c>
      <c r="AN429" s="5" t="s">
        <v>2997</v>
      </c>
      <c r="AO429" s="12">
        <v>1.8833333333333333</v>
      </c>
      <c r="AP429" s="12"/>
      <c r="AQ429" s="12"/>
      <c r="AR429" s="12"/>
      <c r="AS429" t="s">
        <v>3007</v>
      </c>
      <c r="AT429" s="5" t="e">
        <f>VLOOKUP(C429,#REF!,3,0)</f>
        <v>#REF!</v>
      </c>
      <c r="AU429" t="e">
        <f>VLOOKUP(C429,#REF!,6,0)</f>
        <v>#REF!</v>
      </c>
      <c r="AV429" s="38">
        <v>0.77638888888888891</v>
      </c>
      <c r="AW429" s="38">
        <v>0.77638888888888891</v>
      </c>
      <c r="AY429" s="41" t="e">
        <f t="shared" si="396"/>
        <v>#REF!</v>
      </c>
      <c r="AZ429" s="41">
        <f t="shared" si="397"/>
        <v>4.7870370370370341E-2</v>
      </c>
      <c r="BA429" s="41" t="e">
        <f t="shared" si="398"/>
        <v>#REF!</v>
      </c>
      <c r="BB429" s="42" t="e">
        <f t="shared" si="403"/>
        <v>#REF!</v>
      </c>
      <c r="BC429" s="42">
        <f t="shared" si="403"/>
        <v>68.933333333333337</v>
      </c>
      <c r="BD429" s="43" t="str">
        <f t="shared" si="404"/>
        <v>NA</v>
      </c>
      <c r="BE429" s="5" t="e">
        <f t="shared" si="405"/>
        <v>#REF!</v>
      </c>
      <c r="BF429" s="42" t="e">
        <f t="shared" si="406"/>
        <v>#REF!</v>
      </c>
    </row>
    <row r="430" spans="1:58" x14ac:dyDescent="0.25">
      <c r="A430">
        <v>662</v>
      </c>
      <c r="B430" s="4">
        <v>42762</v>
      </c>
      <c r="C430" t="s">
        <v>396</v>
      </c>
      <c r="D430" s="5" t="e">
        <f>VLOOKUP(C430,#REF!,3,0)</f>
        <v>#REF!</v>
      </c>
      <c r="E430" s="5">
        <v>0.72949074074074083</v>
      </c>
      <c r="F430" s="36">
        <f t="shared" si="379"/>
        <v>17</v>
      </c>
      <c r="G430" s="5"/>
      <c r="H430" s="5"/>
      <c r="I430" s="5"/>
      <c r="J430" s="5">
        <v>0.73144675925925917</v>
      </c>
      <c r="K430" s="5"/>
      <c r="L430" s="5"/>
      <c r="M430" s="5"/>
      <c r="N430" s="5">
        <v>1.3888888888888889E-3</v>
      </c>
      <c r="O430" s="5">
        <f t="shared" si="394"/>
        <v>0.72810185185185194</v>
      </c>
      <c r="P430" s="5"/>
      <c r="Q430" s="5"/>
      <c r="R430" s="5"/>
      <c r="S430" s="5"/>
      <c r="T430" s="5"/>
      <c r="U430" s="5"/>
      <c r="V430" s="5"/>
      <c r="W430">
        <v>3</v>
      </c>
      <c r="AA430">
        <f t="shared" si="395"/>
        <v>1</v>
      </c>
      <c r="AB430" s="6">
        <v>42762.729490740741</v>
      </c>
      <c r="AC430" s="6" t="s">
        <v>2997</v>
      </c>
      <c r="AD430" s="6" t="s">
        <v>2997</v>
      </c>
      <c r="AE430" s="6" t="s">
        <v>2997</v>
      </c>
      <c r="AF430" s="6">
        <v>42762.731446759259</v>
      </c>
      <c r="AG430" s="6" t="s">
        <v>2997</v>
      </c>
      <c r="AH430" s="6" t="s">
        <v>2997</v>
      </c>
      <c r="AI430" s="6" t="s">
        <v>2997</v>
      </c>
      <c r="AJ430">
        <v>1</v>
      </c>
      <c r="AK430" s="5">
        <v>1.9560185185183432E-3</v>
      </c>
      <c r="AL430" s="5" t="s">
        <v>2997</v>
      </c>
      <c r="AM430" s="5" t="s">
        <v>2997</v>
      </c>
      <c r="AN430" s="5" t="s">
        <v>2997</v>
      </c>
      <c r="AO430" s="12">
        <v>2.8166666666666664</v>
      </c>
      <c r="AP430" s="12"/>
      <c r="AQ430" s="12"/>
      <c r="AR430" s="12"/>
      <c r="AS430" t="s">
        <v>3007</v>
      </c>
      <c r="AT430" s="5" t="e">
        <f>VLOOKUP(C430,#REF!,3,0)</f>
        <v>#REF!</v>
      </c>
      <c r="AU430" t="e">
        <f>VLOOKUP(C430,#REF!,6,0)</f>
        <v>#REF!</v>
      </c>
      <c r="AV430" s="5" t="e">
        <f>VLOOKUP(C430,#REF!,4,0)</f>
        <v>#REF!</v>
      </c>
      <c r="AW430" s="5" t="e">
        <f>VLOOKUP(C430,#REF!,6,0)</f>
        <v>#REF!</v>
      </c>
      <c r="AY430" s="41" t="e">
        <f t="shared" si="396"/>
        <v>#REF!</v>
      </c>
      <c r="AZ430" s="41" t="e">
        <f t="shared" si="397"/>
        <v>#REF!</v>
      </c>
      <c r="BA430" s="41" t="e">
        <f t="shared" si="398"/>
        <v>#REF!</v>
      </c>
      <c r="BB430" s="42" t="e">
        <f t="shared" si="403"/>
        <v>#REF!</v>
      </c>
      <c r="BC430" s="42" t="e">
        <f t="shared" si="403"/>
        <v>#REF!</v>
      </c>
      <c r="BD430" s="43" t="str">
        <f t="shared" si="404"/>
        <v>NA</v>
      </c>
      <c r="BE430" s="5" t="e">
        <f t="shared" si="405"/>
        <v>#REF!</v>
      </c>
      <c r="BF430" s="42" t="e">
        <f t="shared" si="406"/>
        <v>#REF!</v>
      </c>
    </row>
    <row r="431" spans="1:58" x14ac:dyDescent="0.25">
      <c r="A431">
        <v>663</v>
      </c>
      <c r="B431" s="4">
        <v>42762</v>
      </c>
      <c r="C431" t="s">
        <v>600</v>
      </c>
      <c r="D431" s="5" t="e">
        <f>VLOOKUP(C431,#REF!,3,0)</f>
        <v>#REF!</v>
      </c>
      <c r="E431" s="5">
        <v>0.72974537037037035</v>
      </c>
      <c r="F431" s="36">
        <f t="shared" si="379"/>
        <v>17</v>
      </c>
      <c r="G431" s="5"/>
      <c r="H431" s="5"/>
      <c r="I431" s="5"/>
      <c r="J431" s="5">
        <v>0.73068287037037039</v>
      </c>
      <c r="K431" s="5"/>
      <c r="L431" s="5"/>
      <c r="M431" s="5"/>
      <c r="N431" s="5">
        <v>1.3888888888888889E-3</v>
      </c>
      <c r="O431" s="5">
        <f t="shared" si="394"/>
        <v>0.72835648148148147</v>
      </c>
      <c r="P431" s="5"/>
      <c r="Q431" s="5"/>
      <c r="R431" s="5"/>
      <c r="S431" s="5"/>
      <c r="T431" s="5"/>
      <c r="U431" s="5"/>
      <c r="V431" s="5"/>
      <c r="W431">
        <v>4</v>
      </c>
      <c r="AA431">
        <f t="shared" si="395"/>
        <v>1</v>
      </c>
      <c r="AB431" s="6">
        <v>42762.729745370372</v>
      </c>
      <c r="AC431" s="6" t="s">
        <v>2997</v>
      </c>
      <c r="AD431" s="6" t="s">
        <v>2997</v>
      </c>
      <c r="AE431" s="6" t="s">
        <v>2997</v>
      </c>
      <c r="AF431" s="6">
        <v>42762.730682870373</v>
      </c>
      <c r="AG431" s="6" t="s">
        <v>2997</v>
      </c>
      <c r="AH431" s="6" t="s">
        <v>2997</v>
      </c>
      <c r="AI431" s="6" t="s">
        <v>2997</v>
      </c>
      <c r="AJ431">
        <v>1</v>
      </c>
      <c r="AK431" s="5">
        <v>9.3750000000003553E-4</v>
      </c>
      <c r="AL431" s="5" t="s">
        <v>2997</v>
      </c>
      <c r="AM431" s="5" t="s">
        <v>2997</v>
      </c>
      <c r="AN431" s="5" t="s">
        <v>2997</v>
      </c>
      <c r="AO431" s="12">
        <v>1.35</v>
      </c>
      <c r="AP431" s="12"/>
      <c r="AQ431" s="12"/>
      <c r="AR431" s="12"/>
      <c r="AS431" t="s">
        <v>3007</v>
      </c>
      <c r="AT431" s="5" t="s">
        <v>3040</v>
      </c>
      <c r="AU431" t="s">
        <v>3040</v>
      </c>
      <c r="AV431" s="38">
        <v>0.93680555555555556</v>
      </c>
      <c r="AW431" s="38">
        <v>0.93680555555555556</v>
      </c>
      <c r="AY431" s="41" t="e">
        <f t="shared" si="396"/>
        <v>#REF!</v>
      </c>
      <c r="AZ431" s="41">
        <f t="shared" si="397"/>
        <v>0.20706018518518521</v>
      </c>
      <c r="BA431" s="41" t="str">
        <f t="shared" si="398"/>
        <v>sin registro</v>
      </c>
      <c r="BB431" s="42" t="e">
        <f t="shared" si="403"/>
        <v>#REF!</v>
      </c>
      <c r="BC431" s="42">
        <f t="shared" si="403"/>
        <v>298.16666666666669</v>
      </c>
      <c r="BD431" s="43" t="str">
        <f t="shared" si="404"/>
        <v>NA</v>
      </c>
      <c r="BE431" s="5" t="e">
        <f t="shared" si="405"/>
        <v>#REF!</v>
      </c>
      <c r="BF431" s="42" t="e">
        <f t="shared" si="406"/>
        <v>#REF!</v>
      </c>
    </row>
    <row r="432" spans="1:58" hidden="1" x14ac:dyDescent="0.25">
      <c r="A432">
        <v>664</v>
      </c>
      <c r="B432" s="4">
        <v>42762</v>
      </c>
      <c r="C432" t="s">
        <v>120</v>
      </c>
      <c r="D432" s="5">
        <v>0.7284722222222223</v>
      </c>
      <c r="E432" s="5">
        <v>0.73001157407407413</v>
      </c>
      <c r="F432" s="36">
        <f t="shared" si="379"/>
        <v>17</v>
      </c>
      <c r="G432" s="5"/>
      <c r="H432" s="5"/>
      <c r="I432" s="5"/>
      <c r="J432" s="5">
        <v>0.73021990740740739</v>
      </c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>
        <v>2</v>
      </c>
      <c r="AB432" s="6">
        <v>42762.730011574073</v>
      </c>
      <c r="AC432" s="6" t="s">
        <v>2997</v>
      </c>
      <c r="AD432" s="6" t="s">
        <v>2997</v>
      </c>
      <c r="AE432" s="6" t="s">
        <v>2997</v>
      </c>
      <c r="AF432" s="6">
        <v>42762.730219907404</v>
      </c>
      <c r="AG432" s="6" t="s">
        <v>2997</v>
      </c>
      <c r="AH432" s="6" t="s">
        <v>2997</v>
      </c>
      <c r="AI432" s="6" t="s">
        <v>2997</v>
      </c>
      <c r="AJ432">
        <v>1</v>
      </c>
      <c r="AK432" s="5">
        <v>2.0833333333325488E-4</v>
      </c>
      <c r="AL432" s="5" t="s">
        <v>2997</v>
      </c>
      <c r="AM432" s="5" t="s">
        <v>2997</v>
      </c>
      <c r="AN432" s="5" t="s">
        <v>2997</v>
      </c>
      <c r="AO432" s="12">
        <v>0.3</v>
      </c>
      <c r="AP432" s="12"/>
      <c r="AQ432" s="12"/>
      <c r="AR432" s="12"/>
      <c r="AS432" t="s">
        <v>3007</v>
      </c>
      <c r="AV432" s="5" t="e">
        <f>VLOOKUP(C432,#REF!,4,0)</f>
        <v>#REF!</v>
      </c>
      <c r="AW432" s="5" t="e">
        <f>VLOOKUP(C432,#REF!,6,0)</f>
        <v>#REF!</v>
      </c>
      <c r="AX432" t="s">
        <v>3038</v>
      </c>
    </row>
    <row r="433" spans="1:58" x14ac:dyDescent="0.25">
      <c r="A433">
        <v>665</v>
      </c>
      <c r="B433" s="4">
        <v>42762</v>
      </c>
      <c r="C433" t="s">
        <v>165</v>
      </c>
      <c r="D433" s="5">
        <v>0.72986111111111107</v>
      </c>
      <c r="E433" s="5">
        <v>0.73046296296296298</v>
      </c>
      <c r="F433" s="36">
        <f t="shared" si="379"/>
        <v>17</v>
      </c>
      <c r="G433" s="5"/>
      <c r="H433" s="5"/>
      <c r="I433" s="5"/>
      <c r="J433" s="5">
        <v>0.73149305555555555</v>
      </c>
      <c r="K433" s="5"/>
      <c r="L433" s="5"/>
      <c r="M433" s="5"/>
      <c r="N433" s="5">
        <v>1.3888888888888889E-3</v>
      </c>
      <c r="O433" s="5">
        <f t="shared" ref="O433:O441" si="407">E433-N433</f>
        <v>0.7290740740740741</v>
      </c>
      <c r="P433" s="5"/>
      <c r="Q433" s="5"/>
      <c r="R433" s="5"/>
      <c r="S433" s="5"/>
      <c r="T433" s="5"/>
      <c r="U433" s="5"/>
      <c r="V433" s="5"/>
      <c r="W433">
        <v>2</v>
      </c>
      <c r="AA433">
        <f t="shared" ref="AA433:AA441" si="408">COUNT(J433:M433)</f>
        <v>1</v>
      </c>
      <c r="AB433" s="6">
        <v>42762.730462962965</v>
      </c>
      <c r="AC433" s="6" t="s">
        <v>2997</v>
      </c>
      <c r="AD433" s="6" t="s">
        <v>2997</v>
      </c>
      <c r="AE433" s="6" t="s">
        <v>2997</v>
      </c>
      <c r="AF433" s="6">
        <v>42762.731493055559</v>
      </c>
      <c r="AG433" s="6" t="s">
        <v>2997</v>
      </c>
      <c r="AH433" s="6" t="s">
        <v>2997</v>
      </c>
      <c r="AI433" s="6" t="s">
        <v>2997</v>
      </c>
      <c r="AJ433">
        <v>1</v>
      </c>
      <c r="AK433" s="5">
        <v>1.0300925925925686E-3</v>
      </c>
      <c r="AL433" s="5" t="s">
        <v>2997</v>
      </c>
      <c r="AM433" s="5" t="s">
        <v>2997</v>
      </c>
      <c r="AN433" s="5" t="s">
        <v>2997</v>
      </c>
      <c r="AO433" s="12">
        <v>1.4833333333333334</v>
      </c>
      <c r="AP433" s="12"/>
      <c r="AQ433" s="12"/>
      <c r="AR433" s="12"/>
      <c r="AS433" t="s">
        <v>3007</v>
      </c>
      <c r="AT433" s="5" t="e">
        <f>VLOOKUP(C433,#REF!,3,0)</f>
        <v>#REF!</v>
      </c>
      <c r="AU433" t="e">
        <f>VLOOKUP(C433,#REF!,6,0)</f>
        <v>#REF!</v>
      </c>
      <c r="AV433" s="5" t="e">
        <f>VLOOKUP(C433,#REF!,4,0)</f>
        <v>#REF!</v>
      </c>
      <c r="AW433" s="5" t="e">
        <f>VLOOKUP(C433,#REF!,6,0)</f>
        <v>#REF!</v>
      </c>
      <c r="AY433" s="41" t="e">
        <f t="shared" ref="AY433:AY441" si="409">AW433-D433</f>
        <v>#REF!</v>
      </c>
      <c r="AZ433" s="41" t="e">
        <f t="shared" ref="AZ433:AZ441" si="410">AW433-IF(AA433=1,E433,IF(AA433=2,G433,IF(AA433=3,H433,IF(AA433=4,I433))))</f>
        <v>#REF!</v>
      </c>
      <c r="BA433" s="41" t="e">
        <f t="shared" ref="BA433:BA441" si="411">+IF(AU433=1,AV433-AT433,IF(AU433=0,"Salida sin llamada","sin registro"))</f>
        <v>#REF!</v>
      </c>
      <c r="BB433" s="42" t="e">
        <f t="shared" ref="BB433:BC441" si="412">HOUR(AY433)*60+MINUTE(AY433)+SECOND(AY433)/60</f>
        <v>#REF!</v>
      </c>
      <c r="BC433" s="42" t="e">
        <f t="shared" si="412"/>
        <v>#REF!</v>
      </c>
      <c r="BD433" s="43" t="str">
        <f t="shared" ref="BD433:BD441" si="413">IFERROR(HOUR(BA433)*60+MINUTE(BA433)+SECOND(BA433)/60,"NA")</f>
        <v>NA</v>
      </c>
      <c r="BE433" s="5">
        <f t="shared" ref="BE433:BE441" si="414">E433-D433</f>
        <v>6.0185185185190893E-4</v>
      </c>
      <c r="BF433" s="42">
        <f t="shared" ref="BF433:BF441" si="415">HOUR(BE433)*60+MINUTE(BE433)+SECOND(BE433)/60</f>
        <v>0.8666666666666667</v>
      </c>
    </row>
    <row r="434" spans="1:58" x14ac:dyDescent="0.25">
      <c r="A434">
        <v>667</v>
      </c>
      <c r="B434" s="4">
        <v>42762</v>
      </c>
      <c r="C434" t="s">
        <v>397</v>
      </c>
      <c r="D434" s="5" t="e">
        <f>VLOOKUP(C434,#REF!,3,0)</f>
        <v>#REF!</v>
      </c>
      <c r="E434" s="5">
        <v>0.73306712962962972</v>
      </c>
      <c r="F434" s="36">
        <f t="shared" si="379"/>
        <v>17</v>
      </c>
      <c r="G434" s="5"/>
      <c r="H434" s="5"/>
      <c r="I434" s="5"/>
      <c r="J434" s="5">
        <v>0.73469907407407409</v>
      </c>
      <c r="K434" s="5"/>
      <c r="L434" s="5"/>
      <c r="M434" s="5"/>
      <c r="N434" s="5">
        <v>1.3888888888888889E-3</v>
      </c>
      <c r="O434" s="5">
        <f t="shared" si="407"/>
        <v>0.73167824074074084</v>
      </c>
      <c r="P434" s="5"/>
      <c r="Q434" s="5"/>
      <c r="R434" s="5"/>
      <c r="S434" s="5"/>
      <c r="T434" s="5"/>
      <c r="U434" s="5"/>
      <c r="V434" s="5"/>
      <c r="W434">
        <v>3</v>
      </c>
      <c r="AA434">
        <f t="shared" si="408"/>
        <v>1</v>
      </c>
      <c r="AB434" s="6">
        <v>42762.733067129629</v>
      </c>
      <c r="AC434" s="6" t="s">
        <v>2997</v>
      </c>
      <c r="AD434" s="6" t="s">
        <v>2997</v>
      </c>
      <c r="AE434" s="6" t="s">
        <v>2997</v>
      </c>
      <c r="AF434" s="6">
        <v>42762.734699074077</v>
      </c>
      <c r="AG434" s="6" t="s">
        <v>2997</v>
      </c>
      <c r="AH434" s="6" t="s">
        <v>2997</v>
      </c>
      <c r="AI434" s="6" t="s">
        <v>2997</v>
      </c>
      <c r="AJ434">
        <v>1</v>
      </c>
      <c r="AK434" s="5">
        <v>1.6319444444443665E-3</v>
      </c>
      <c r="AL434" s="5" t="s">
        <v>2997</v>
      </c>
      <c r="AM434" s="5" t="s">
        <v>2997</v>
      </c>
      <c r="AN434" s="5" t="s">
        <v>2997</v>
      </c>
      <c r="AO434" s="12">
        <v>2.35</v>
      </c>
      <c r="AP434" s="12"/>
      <c r="AQ434" s="12"/>
      <c r="AR434" s="12"/>
      <c r="AS434" t="s">
        <v>3007</v>
      </c>
      <c r="AT434" s="5" t="e">
        <f>VLOOKUP(C434,#REF!,3,0)</f>
        <v>#REF!</v>
      </c>
      <c r="AU434" t="e">
        <f>VLOOKUP(C434,#REF!,6,0)</f>
        <v>#REF!</v>
      </c>
      <c r="AV434" s="5" t="e">
        <f>VLOOKUP(C434,#REF!,4,0)</f>
        <v>#REF!</v>
      </c>
      <c r="AW434" s="5" t="e">
        <f>VLOOKUP(C434,#REF!,6,0)</f>
        <v>#REF!</v>
      </c>
      <c r="AY434" s="41" t="e">
        <f t="shared" si="409"/>
        <v>#REF!</v>
      </c>
      <c r="AZ434" s="41" t="e">
        <f t="shared" si="410"/>
        <v>#REF!</v>
      </c>
      <c r="BA434" s="41" t="e">
        <f t="shared" si="411"/>
        <v>#REF!</v>
      </c>
      <c r="BB434" s="42" t="e">
        <f t="shared" si="412"/>
        <v>#REF!</v>
      </c>
      <c r="BC434" s="42" t="e">
        <f t="shared" si="412"/>
        <v>#REF!</v>
      </c>
      <c r="BD434" s="43" t="str">
        <f t="shared" si="413"/>
        <v>NA</v>
      </c>
      <c r="BE434" s="5" t="e">
        <f t="shared" si="414"/>
        <v>#REF!</v>
      </c>
      <c r="BF434" s="42" t="e">
        <f t="shared" si="415"/>
        <v>#REF!</v>
      </c>
    </row>
    <row r="435" spans="1:58" x14ac:dyDescent="0.25">
      <c r="A435">
        <v>668</v>
      </c>
      <c r="B435" s="4">
        <v>42762</v>
      </c>
      <c r="C435" t="s">
        <v>602</v>
      </c>
      <c r="D435" s="5" t="e">
        <f>VLOOKUP(C435,#REF!,3,0)</f>
        <v>#REF!</v>
      </c>
      <c r="E435" s="5">
        <v>0.73368055555555556</v>
      </c>
      <c r="F435" s="36">
        <f t="shared" si="379"/>
        <v>17</v>
      </c>
      <c r="G435" s="5"/>
      <c r="H435" s="5"/>
      <c r="I435" s="5"/>
      <c r="J435" s="5">
        <v>0.73498842592592595</v>
      </c>
      <c r="K435" s="5"/>
      <c r="L435" s="5"/>
      <c r="M435" s="5"/>
      <c r="N435" s="5">
        <v>1.3888888888888889E-3</v>
      </c>
      <c r="O435" s="5">
        <f t="shared" si="407"/>
        <v>0.73229166666666667</v>
      </c>
      <c r="P435" s="5"/>
      <c r="Q435" s="5"/>
      <c r="R435" s="5"/>
      <c r="S435" s="5"/>
      <c r="T435" s="5"/>
      <c r="U435" s="5"/>
      <c r="V435" s="5"/>
      <c r="W435">
        <v>4</v>
      </c>
      <c r="AA435">
        <f t="shared" si="408"/>
        <v>1</v>
      </c>
      <c r="AB435" s="6">
        <v>42762.733680555553</v>
      </c>
      <c r="AC435" s="6" t="s">
        <v>2997</v>
      </c>
      <c r="AD435" s="6" t="s">
        <v>2997</v>
      </c>
      <c r="AE435" s="6" t="s">
        <v>2997</v>
      </c>
      <c r="AF435" s="6">
        <v>42762.734988425924</v>
      </c>
      <c r="AG435" s="6" t="s">
        <v>2997</v>
      </c>
      <c r="AH435" s="6" t="s">
        <v>2997</v>
      </c>
      <c r="AI435" s="6" t="s">
        <v>2997</v>
      </c>
      <c r="AJ435">
        <v>1</v>
      </c>
      <c r="AK435" s="5">
        <v>1.3078703703703898E-3</v>
      </c>
      <c r="AL435" s="5" t="s">
        <v>2997</v>
      </c>
      <c r="AM435" s="5" t="s">
        <v>2997</v>
      </c>
      <c r="AN435" s="5" t="s">
        <v>2997</v>
      </c>
      <c r="AO435" s="12">
        <v>1.8833333333333333</v>
      </c>
      <c r="AP435" s="12"/>
      <c r="AQ435" s="12"/>
      <c r="AR435" s="12"/>
      <c r="AS435" t="s">
        <v>3007</v>
      </c>
      <c r="AT435" s="5" t="e">
        <f>VLOOKUP(C435,#REF!,3,0)</f>
        <v>#REF!</v>
      </c>
      <c r="AU435" t="e">
        <f>VLOOKUP(C435,#REF!,6,0)</f>
        <v>#REF!</v>
      </c>
      <c r="AV435" s="5" t="e">
        <f>VLOOKUP(C435,#REF!,4,0)</f>
        <v>#REF!</v>
      </c>
      <c r="AW435" s="5" t="e">
        <f>VLOOKUP(C435,#REF!,6,0)</f>
        <v>#REF!</v>
      </c>
      <c r="AY435" s="41" t="e">
        <f t="shared" si="409"/>
        <v>#REF!</v>
      </c>
      <c r="AZ435" s="41" t="e">
        <f t="shared" si="410"/>
        <v>#REF!</v>
      </c>
      <c r="BA435" s="41" t="e">
        <f t="shared" si="411"/>
        <v>#REF!</v>
      </c>
      <c r="BB435" s="42" t="e">
        <f t="shared" si="412"/>
        <v>#REF!</v>
      </c>
      <c r="BC435" s="42" t="e">
        <f t="shared" si="412"/>
        <v>#REF!</v>
      </c>
      <c r="BD435" s="43" t="str">
        <f t="shared" si="413"/>
        <v>NA</v>
      </c>
      <c r="BE435" s="5" t="e">
        <f t="shared" si="414"/>
        <v>#REF!</v>
      </c>
      <c r="BF435" s="42" t="e">
        <f t="shared" si="415"/>
        <v>#REF!</v>
      </c>
    </row>
    <row r="436" spans="1:58" x14ac:dyDescent="0.25">
      <c r="A436">
        <v>669</v>
      </c>
      <c r="B436" s="4">
        <v>42762</v>
      </c>
      <c r="C436" t="s">
        <v>167</v>
      </c>
      <c r="D436" s="5" t="e">
        <f>VLOOKUP(C436,#REF!,3,0)</f>
        <v>#REF!</v>
      </c>
      <c r="E436" s="5">
        <v>0.73408564814814825</v>
      </c>
      <c r="F436" s="36">
        <f t="shared" si="379"/>
        <v>17</v>
      </c>
      <c r="G436" s="5"/>
      <c r="H436" s="5"/>
      <c r="I436" s="5"/>
      <c r="J436" s="5">
        <v>0.73556712962962967</v>
      </c>
      <c r="K436" s="5"/>
      <c r="L436" s="5"/>
      <c r="M436" s="5"/>
      <c r="N436" s="5">
        <v>1.3888888888888889E-3</v>
      </c>
      <c r="O436" s="5">
        <f t="shared" si="407"/>
        <v>0.73269675925925937</v>
      </c>
      <c r="P436" s="5"/>
      <c r="Q436" s="5"/>
      <c r="R436" s="5"/>
      <c r="S436" s="5"/>
      <c r="T436" s="5"/>
      <c r="U436" s="5"/>
      <c r="V436" s="5"/>
      <c r="W436">
        <v>2</v>
      </c>
      <c r="AA436">
        <f t="shared" si="408"/>
        <v>1</v>
      </c>
      <c r="AB436" s="6">
        <v>42762.734085648146</v>
      </c>
      <c r="AC436" s="6" t="s">
        <v>2997</v>
      </c>
      <c r="AD436" s="6" t="s">
        <v>2997</v>
      </c>
      <c r="AE436" s="6" t="s">
        <v>2997</v>
      </c>
      <c r="AF436" s="6">
        <v>42762.735567129632</v>
      </c>
      <c r="AG436" s="6" t="s">
        <v>2997</v>
      </c>
      <c r="AH436" s="6" t="s">
        <v>2997</v>
      </c>
      <c r="AI436" s="6" t="s">
        <v>2997</v>
      </c>
      <c r="AJ436">
        <v>1</v>
      </c>
      <c r="AK436" s="5">
        <v>1.481481481481417E-3</v>
      </c>
      <c r="AL436" s="5" t="s">
        <v>2997</v>
      </c>
      <c r="AM436" s="5" t="s">
        <v>2997</v>
      </c>
      <c r="AN436" s="5" t="s">
        <v>2997</v>
      </c>
      <c r="AO436" s="12">
        <v>2.1333333333333333</v>
      </c>
      <c r="AP436" s="12"/>
      <c r="AQ436" s="12"/>
      <c r="AR436" s="12"/>
      <c r="AS436" t="s">
        <v>3007</v>
      </c>
      <c r="AT436" s="5" t="s">
        <v>3040</v>
      </c>
      <c r="AU436" t="s">
        <v>3040</v>
      </c>
      <c r="AV436" s="38">
        <v>0.87638888888888899</v>
      </c>
      <c r="AW436" s="38">
        <v>0.87638888888888899</v>
      </c>
      <c r="AY436" s="41" t="e">
        <f t="shared" si="409"/>
        <v>#REF!</v>
      </c>
      <c r="AZ436" s="41">
        <f t="shared" si="410"/>
        <v>0.14230324074074074</v>
      </c>
      <c r="BA436" s="41" t="str">
        <f t="shared" si="411"/>
        <v>sin registro</v>
      </c>
      <c r="BB436" s="42" t="e">
        <f t="shared" si="412"/>
        <v>#REF!</v>
      </c>
      <c r="BC436" s="42">
        <f t="shared" si="412"/>
        <v>204.91666666666666</v>
      </c>
      <c r="BD436" s="43" t="str">
        <f t="shared" si="413"/>
        <v>NA</v>
      </c>
      <c r="BE436" s="5" t="e">
        <f t="shared" si="414"/>
        <v>#REF!</v>
      </c>
      <c r="BF436" s="42" t="e">
        <f t="shared" si="415"/>
        <v>#REF!</v>
      </c>
    </row>
    <row r="437" spans="1:58" x14ac:dyDescent="0.25">
      <c r="A437">
        <v>671</v>
      </c>
      <c r="B437" s="4">
        <v>42762</v>
      </c>
      <c r="C437" t="s">
        <v>168</v>
      </c>
      <c r="D437" s="5" t="e">
        <f>VLOOKUP(C437,#REF!,3,0)</f>
        <v>#REF!</v>
      </c>
      <c r="E437" s="5">
        <v>0.73582175925925919</v>
      </c>
      <c r="F437" s="36">
        <f t="shared" si="379"/>
        <v>17</v>
      </c>
      <c r="G437" s="5"/>
      <c r="H437" s="5"/>
      <c r="I437" s="5"/>
      <c r="J437" s="5">
        <v>0.73773148148148149</v>
      </c>
      <c r="K437" s="5"/>
      <c r="L437" s="5"/>
      <c r="M437" s="5"/>
      <c r="N437" s="5">
        <v>1.3888888888888889E-3</v>
      </c>
      <c r="O437" s="5">
        <f t="shared" si="407"/>
        <v>0.73443287037037031</v>
      </c>
      <c r="P437" s="5"/>
      <c r="Q437" s="5"/>
      <c r="R437" s="5"/>
      <c r="S437" s="5"/>
      <c r="T437" s="5"/>
      <c r="U437" s="5"/>
      <c r="V437" s="5"/>
      <c r="W437">
        <v>2</v>
      </c>
      <c r="AA437">
        <f t="shared" si="408"/>
        <v>1</v>
      </c>
      <c r="AB437" s="6">
        <v>42762.735821759263</v>
      </c>
      <c r="AC437" s="6" t="s">
        <v>2997</v>
      </c>
      <c r="AD437" s="6" t="s">
        <v>2997</v>
      </c>
      <c r="AE437" s="6" t="s">
        <v>2997</v>
      </c>
      <c r="AF437" s="6">
        <v>42762.73773148148</v>
      </c>
      <c r="AG437" s="6" t="s">
        <v>2997</v>
      </c>
      <c r="AH437" s="6" t="s">
        <v>2997</v>
      </c>
      <c r="AI437" s="6" t="s">
        <v>2997</v>
      </c>
      <c r="AJ437">
        <v>1</v>
      </c>
      <c r="AK437" s="5">
        <v>1.9097222222222987E-3</v>
      </c>
      <c r="AL437" s="5" t="s">
        <v>2997</v>
      </c>
      <c r="AM437" s="5" t="s">
        <v>2997</v>
      </c>
      <c r="AN437" s="5" t="s">
        <v>2997</v>
      </c>
      <c r="AO437" s="12">
        <v>2.75</v>
      </c>
      <c r="AP437" s="12"/>
      <c r="AQ437" s="12"/>
      <c r="AR437" s="12"/>
      <c r="AS437" t="s">
        <v>3007</v>
      </c>
      <c r="AT437" s="5" t="e">
        <f>VLOOKUP(C437,#REF!,3,0)</f>
        <v>#REF!</v>
      </c>
      <c r="AU437" t="e">
        <f>VLOOKUP(C437,#REF!,6,0)</f>
        <v>#REF!</v>
      </c>
      <c r="AV437" s="38">
        <v>0.78263888888888899</v>
      </c>
      <c r="AW437" s="38">
        <v>0.78263888888888899</v>
      </c>
      <c r="AY437" s="41" t="e">
        <f t="shared" si="409"/>
        <v>#REF!</v>
      </c>
      <c r="AZ437" s="41">
        <f t="shared" si="410"/>
        <v>4.6817129629629806E-2</v>
      </c>
      <c r="BA437" s="41" t="e">
        <f t="shared" si="411"/>
        <v>#REF!</v>
      </c>
      <c r="BB437" s="42" t="e">
        <f t="shared" si="412"/>
        <v>#REF!</v>
      </c>
      <c r="BC437" s="42">
        <f t="shared" si="412"/>
        <v>67.416666666666671</v>
      </c>
      <c r="BD437" s="43" t="str">
        <f t="shared" si="413"/>
        <v>NA</v>
      </c>
      <c r="BE437" s="5" t="e">
        <f t="shared" si="414"/>
        <v>#REF!</v>
      </c>
      <c r="BF437" s="42" t="e">
        <f t="shared" si="415"/>
        <v>#REF!</v>
      </c>
    </row>
    <row r="438" spans="1:58" x14ac:dyDescent="0.25">
      <c r="A438">
        <v>672</v>
      </c>
      <c r="B438" s="4">
        <v>42762</v>
      </c>
      <c r="C438" t="s">
        <v>603</v>
      </c>
      <c r="D438" s="5" t="e">
        <f>VLOOKUP(C438,#REF!,3,0)</f>
        <v>#REF!</v>
      </c>
      <c r="E438" s="5">
        <v>0.73682870370370368</v>
      </c>
      <c r="F438" s="36">
        <f t="shared" si="379"/>
        <v>17</v>
      </c>
      <c r="G438" s="5"/>
      <c r="H438" s="5"/>
      <c r="I438" s="5"/>
      <c r="J438" s="5">
        <v>0.73780092592592583</v>
      </c>
      <c r="K438" s="5"/>
      <c r="L438" s="5"/>
      <c r="M438" s="5"/>
      <c r="N438" s="5">
        <v>1.3888888888888889E-3</v>
      </c>
      <c r="O438" s="5">
        <f t="shared" si="407"/>
        <v>0.7354398148148148</v>
      </c>
      <c r="P438" s="5"/>
      <c r="Q438" s="5"/>
      <c r="R438" s="5"/>
      <c r="S438" s="5"/>
      <c r="T438" s="5"/>
      <c r="U438" s="5"/>
      <c r="V438" s="5"/>
      <c r="W438">
        <v>4</v>
      </c>
      <c r="AA438">
        <f t="shared" si="408"/>
        <v>1</v>
      </c>
      <c r="AB438" s="6">
        <v>42762.736828703702</v>
      </c>
      <c r="AC438" s="6" t="s">
        <v>2997</v>
      </c>
      <c r="AD438" s="6" t="s">
        <v>2997</v>
      </c>
      <c r="AE438" s="6" t="s">
        <v>2997</v>
      </c>
      <c r="AF438" s="6">
        <v>42762.737800925926</v>
      </c>
      <c r="AG438" s="6" t="s">
        <v>2997</v>
      </c>
      <c r="AH438" s="6" t="s">
        <v>2997</v>
      </c>
      <c r="AI438" s="6" t="s">
        <v>2997</v>
      </c>
      <c r="AJ438">
        <v>1</v>
      </c>
      <c r="AK438" s="5">
        <v>9.7222222222215215E-4</v>
      </c>
      <c r="AL438" s="5" t="s">
        <v>2997</v>
      </c>
      <c r="AM438" s="5" t="s">
        <v>2997</v>
      </c>
      <c r="AN438" s="5" t="s">
        <v>2997</v>
      </c>
      <c r="AO438" s="12">
        <v>1.4</v>
      </c>
      <c r="AP438" s="12"/>
      <c r="AQ438" s="12"/>
      <c r="AR438" s="12"/>
      <c r="AS438" t="s">
        <v>3007</v>
      </c>
      <c r="AT438" s="5" t="s">
        <v>3040</v>
      </c>
      <c r="AU438" t="s">
        <v>3040</v>
      </c>
      <c r="AV438" s="5" t="e">
        <f>VLOOKUP(C438,#REF!,4,0)</f>
        <v>#REF!</v>
      </c>
      <c r="AW438" s="5" t="e">
        <f>VLOOKUP(C438,#REF!,6,0)</f>
        <v>#REF!</v>
      </c>
      <c r="AY438" s="41" t="e">
        <f t="shared" si="409"/>
        <v>#REF!</v>
      </c>
      <c r="AZ438" s="41" t="e">
        <f t="shared" si="410"/>
        <v>#REF!</v>
      </c>
      <c r="BA438" s="41" t="str">
        <f t="shared" si="411"/>
        <v>sin registro</v>
      </c>
      <c r="BB438" s="42" t="e">
        <f t="shared" si="412"/>
        <v>#REF!</v>
      </c>
      <c r="BC438" s="42" t="e">
        <f t="shared" si="412"/>
        <v>#REF!</v>
      </c>
      <c r="BD438" s="43" t="str">
        <f t="shared" si="413"/>
        <v>NA</v>
      </c>
      <c r="BE438" s="5" t="e">
        <f t="shared" si="414"/>
        <v>#REF!</v>
      </c>
      <c r="BF438" s="42" t="e">
        <f t="shared" si="415"/>
        <v>#REF!</v>
      </c>
    </row>
    <row r="439" spans="1:58" x14ac:dyDescent="0.25">
      <c r="A439">
        <v>673</v>
      </c>
      <c r="B439" s="4">
        <v>42762</v>
      </c>
      <c r="C439" t="s">
        <v>398</v>
      </c>
      <c r="D439" s="5" t="e">
        <f>VLOOKUP(C439,#REF!,3,0)</f>
        <v>#REF!</v>
      </c>
      <c r="E439" s="5">
        <v>0.73724537037037041</v>
      </c>
      <c r="F439" s="36">
        <f t="shared" si="379"/>
        <v>17</v>
      </c>
      <c r="G439" s="5">
        <v>0.77686342592592583</v>
      </c>
      <c r="H439" s="5"/>
      <c r="I439" s="5"/>
      <c r="J439" s="5">
        <v>0.7381712962962963</v>
      </c>
      <c r="K439" s="5">
        <v>0.77782407407407417</v>
      </c>
      <c r="L439" s="5"/>
      <c r="M439" s="5"/>
      <c r="N439" s="5">
        <v>1.3888888888888889E-3</v>
      </c>
      <c r="O439" s="5">
        <f t="shared" si="407"/>
        <v>0.73585648148148153</v>
      </c>
      <c r="P439" s="5"/>
      <c r="Q439" s="5"/>
      <c r="R439" s="5"/>
      <c r="S439" s="5"/>
      <c r="T439" s="5"/>
      <c r="U439" s="5"/>
      <c r="V439" s="5"/>
      <c r="W439">
        <v>3</v>
      </c>
      <c r="X439">
        <v>4</v>
      </c>
      <c r="AA439">
        <f t="shared" si="408"/>
        <v>2</v>
      </c>
      <c r="AB439" s="6">
        <v>42762.737245370372</v>
      </c>
      <c r="AC439" s="6">
        <v>42762.776863425926</v>
      </c>
      <c r="AD439" s="6" t="s">
        <v>2997</v>
      </c>
      <c r="AE439" s="6" t="s">
        <v>2997</v>
      </c>
      <c r="AF439" s="6">
        <v>42762.738171296296</v>
      </c>
      <c r="AG439" s="6">
        <v>42762.777824074074</v>
      </c>
      <c r="AH439" s="6" t="s">
        <v>2997</v>
      </c>
      <c r="AI439" s="6" t="s">
        <v>2997</v>
      </c>
      <c r="AJ439">
        <v>2</v>
      </c>
      <c r="AK439" s="5">
        <v>9.2592592592588563E-4</v>
      </c>
      <c r="AL439" s="5">
        <v>9.6064814814833532E-4</v>
      </c>
      <c r="AM439" s="5" t="s">
        <v>2997</v>
      </c>
      <c r="AN439" s="5" t="s">
        <v>2997</v>
      </c>
      <c r="AO439" s="12">
        <v>1.3333333333333333</v>
      </c>
      <c r="AP439" s="12">
        <v>1.3833333333333333</v>
      </c>
      <c r="AQ439" s="12"/>
      <c r="AR439" s="12"/>
      <c r="AS439" t="s">
        <v>3007</v>
      </c>
      <c r="AT439" s="5" t="s">
        <v>3040</v>
      </c>
      <c r="AU439" t="s">
        <v>3040</v>
      </c>
      <c r="AV439" s="38">
        <v>0.87222222222222223</v>
      </c>
      <c r="AW439" s="38">
        <v>0.87222222222222223</v>
      </c>
      <c r="AY439" s="41" t="e">
        <f t="shared" si="409"/>
        <v>#REF!</v>
      </c>
      <c r="AZ439" s="41">
        <f t="shared" si="410"/>
        <v>9.53587962962964E-2</v>
      </c>
      <c r="BA439" s="41" t="str">
        <f t="shared" si="411"/>
        <v>sin registro</v>
      </c>
      <c r="BB439" s="42" t="e">
        <f t="shared" si="412"/>
        <v>#REF!</v>
      </c>
      <c r="BC439" s="42">
        <f t="shared" si="412"/>
        <v>137.31666666666666</v>
      </c>
      <c r="BD439" s="43" t="str">
        <f t="shared" si="413"/>
        <v>NA</v>
      </c>
      <c r="BE439" s="5" t="e">
        <f t="shared" si="414"/>
        <v>#REF!</v>
      </c>
      <c r="BF439" s="42" t="e">
        <f t="shared" si="415"/>
        <v>#REF!</v>
      </c>
    </row>
    <row r="440" spans="1:58" x14ac:dyDescent="0.25">
      <c r="A440">
        <v>674</v>
      </c>
      <c r="B440" s="4">
        <v>42762</v>
      </c>
      <c r="C440" t="s">
        <v>169</v>
      </c>
      <c r="D440" s="5" t="e">
        <f>VLOOKUP(C440,#REF!,3,0)</f>
        <v>#REF!</v>
      </c>
      <c r="E440" s="5">
        <v>0.73799768518518516</v>
      </c>
      <c r="F440" s="36">
        <f t="shared" si="379"/>
        <v>17</v>
      </c>
      <c r="G440" s="5"/>
      <c r="H440" s="5"/>
      <c r="I440" s="5"/>
      <c r="J440" s="5">
        <v>0.73861111111111111</v>
      </c>
      <c r="K440" s="5"/>
      <c r="L440" s="5"/>
      <c r="M440" s="5"/>
      <c r="N440" s="5">
        <v>1.3888888888888889E-3</v>
      </c>
      <c r="O440" s="5">
        <f t="shared" si="407"/>
        <v>0.73660879629629628</v>
      </c>
      <c r="P440" s="5"/>
      <c r="Q440" s="5"/>
      <c r="R440" s="5"/>
      <c r="S440" s="5"/>
      <c r="T440" s="5"/>
      <c r="U440" s="5"/>
      <c r="V440" s="5"/>
      <c r="W440">
        <v>2</v>
      </c>
      <c r="AA440">
        <f t="shared" si="408"/>
        <v>1</v>
      </c>
      <c r="AB440" s="6">
        <v>42762.737997685188</v>
      </c>
      <c r="AC440" s="6" t="s">
        <v>2997</v>
      </c>
      <c r="AD440" s="6" t="s">
        <v>2997</v>
      </c>
      <c r="AE440" s="6" t="s">
        <v>2997</v>
      </c>
      <c r="AF440" s="6">
        <v>42762.738611111112</v>
      </c>
      <c r="AG440" s="6" t="s">
        <v>2997</v>
      </c>
      <c r="AH440" s="6" t="s">
        <v>2997</v>
      </c>
      <c r="AI440" s="6" t="s">
        <v>2997</v>
      </c>
      <c r="AJ440">
        <v>1</v>
      </c>
      <c r="AK440" s="5">
        <v>6.134259259259478E-4</v>
      </c>
      <c r="AL440" s="5" t="s">
        <v>2997</v>
      </c>
      <c r="AM440" s="5" t="s">
        <v>2997</v>
      </c>
      <c r="AN440" s="5" t="s">
        <v>2997</v>
      </c>
      <c r="AO440" s="12">
        <v>0.8833333333333333</v>
      </c>
      <c r="AP440" s="12"/>
      <c r="AQ440" s="12"/>
      <c r="AR440" s="12"/>
      <c r="AS440" t="s">
        <v>3007</v>
      </c>
      <c r="AT440" s="5" t="e">
        <f>VLOOKUP(C440,#REF!,3,0)</f>
        <v>#REF!</v>
      </c>
      <c r="AU440" t="e">
        <f>VLOOKUP(C440,#REF!,6,0)</f>
        <v>#REF!</v>
      </c>
      <c r="AV440" s="5" t="e">
        <f>VLOOKUP(C440,#REF!,4,0)</f>
        <v>#REF!</v>
      </c>
      <c r="AW440" s="5" t="e">
        <f>VLOOKUP(C440,#REF!,6,0)</f>
        <v>#REF!</v>
      </c>
      <c r="AY440" s="41" t="e">
        <f t="shared" si="409"/>
        <v>#REF!</v>
      </c>
      <c r="AZ440" s="41" t="e">
        <f t="shared" si="410"/>
        <v>#REF!</v>
      </c>
      <c r="BA440" s="41" t="e">
        <f t="shared" si="411"/>
        <v>#REF!</v>
      </c>
      <c r="BB440" s="42" t="e">
        <f t="shared" si="412"/>
        <v>#REF!</v>
      </c>
      <c r="BC440" s="42" t="e">
        <f t="shared" si="412"/>
        <v>#REF!</v>
      </c>
      <c r="BD440" s="43" t="str">
        <f t="shared" si="413"/>
        <v>NA</v>
      </c>
      <c r="BE440" s="5" t="e">
        <f t="shared" si="414"/>
        <v>#REF!</v>
      </c>
      <c r="BF440" s="42" t="e">
        <f t="shared" si="415"/>
        <v>#REF!</v>
      </c>
    </row>
    <row r="441" spans="1:58" x14ac:dyDescent="0.25">
      <c r="A441">
        <v>675</v>
      </c>
      <c r="B441" s="4">
        <v>42762</v>
      </c>
      <c r="C441" t="s">
        <v>604</v>
      </c>
      <c r="D441" s="5" t="e">
        <f>VLOOKUP(C441,#REF!,3,0)</f>
        <v>#REF!</v>
      </c>
      <c r="E441" s="5">
        <v>0.73831018518518521</v>
      </c>
      <c r="F441" s="36">
        <f t="shared" si="379"/>
        <v>17</v>
      </c>
      <c r="G441" s="5"/>
      <c r="H441" s="5"/>
      <c r="I441" s="5"/>
      <c r="J441" s="5">
        <v>0.73938657407407404</v>
      </c>
      <c r="K441" s="5"/>
      <c r="L441" s="5"/>
      <c r="M441" s="5"/>
      <c r="N441" s="5">
        <v>1.3888888888888889E-3</v>
      </c>
      <c r="O441" s="5">
        <f t="shared" si="407"/>
        <v>0.73692129629629632</v>
      </c>
      <c r="P441" s="5"/>
      <c r="Q441" s="5"/>
      <c r="R441" s="5"/>
      <c r="S441" s="5"/>
      <c r="T441" s="5"/>
      <c r="U441" s="5"/>
      <c r="V441" s="5"/>
      <c r="W441">
        <v>4</v>
      </c>
      <c r="AA441">
        <f t="shared" si="408"/>
        <v>1</v>
      </c>
      <c r="AB441" s="6">
        <v>42762.738310185188</v>
      </c>
      <c r="AC441" s="6" t="s">
        <v>2997</v>
      </c>
      <c r="AD441" s="6" t="s">
        <v>2997</v>
      </c>
      <c r="AE441" s="6" t="s">
        <v>2997</v>
      </c>
      <c r="AF441" s="6">
        <v>42762.739386574074</v>
      </c>
      <c r="AG441" s="6" t="s">
        <v>2997</v>
      </c>
      <c r="AH441" s="6" t="s">
        <v>2997</v>
      </c>
      <c r="AI441" s="6" t="s">
        <v>2997</v>
      </c>
      <c r="AJ441">
        <v>1</v>
      </c>
      <c r="AK441" s="5">
        <v>1.0763888888888351E-3</v>
      </c>
      <c r="AL441" s="5" t="s">
        <v>2997</v>
      </c>
      <c r="AM441" s="5" t="s">
        <v>2997</v>
      </c>
      <c r="AN441" s="5" t="s">
        <v>2997</v>
      </c>
      <c r="AO441" s="12">
        <v>1.55</v>
      </c>
      <c r="AP441" s="12"/>
      <c r="AQ441" s="12"/>
      <c r="AR441" s="12"/>
      <c r="AS441" t="s">
        <v>3007</v>
      </c>
      <c r="AT441" s="5" t="e">
        <f>VLOOKUP(C441,#REF!,3,0)</f>
        <v>#REF!</v>
      </c>
      <c r="AU441" t="e">
        <f>VLOOKUP(C441,#REF!,6,0)</f>
        <v>#REF!</v>
      </c>
      <c r="AV441" s="5" t="e">
        <f>VLOOKUP(C441,#REF!,4,0)</f>
        <v>#REF!</v>
      </c>
      <c r="AW441" s="5" t="e">
        <f>VLOOKUP(C441,#REF!,6,0)</f>
        <v>#REF!</v>
      </c>
      <c r="AY441" s="41" t="e">
        <f t="shared" si="409"/>
        <v>#REF!</v>
      </c>
      <c r="AZ441" s="41" t="e">
        <f t="shared" si="410"/>
        <v>#REF!</v>
      </c>
      <c r="BA441" s="41" t="e">
        <f t="shared" si="411"/>
        <v>#REF!</v>
      </c>
      <c r="BB441" s="42" t="e">
        <f t="shared" si="412"/>
        <v>#REF!</v>
      </c>
      <c r="BC441" s="42" t="e">
        <f t="shared" si="412"/>
        <v>#REF!</v>
      </c>
      <c r="BD441" s="43" t="str">
        <f t="shared" si="413"/>
        <v>NA</v>
      </c>
      <c r="BE441" s="5" t="e">
        <f t="shared" si="414"/>
        <v>#REF!</v>
      </c>
      <c r="BF441" s="42" t="e">
        <f t="shared" si="415"/>
        <v>#REF!</v>
      </c>
    </row>
    <row r="442" spans="1:58" hidden="1" x14ac:dyDescent="0.25">
      <c r="A442">
        <v>677</v>
      </c>
      <c r="B442" s="4">
        <v>42762</v>
      </c>
      <c r="C442" t="s">
        <v>215</v>
      </c>
      <c r="D442" s="5" t="e">
        <f>VLOOKUP(C442,#REF!,3,0)</f>
        <v>#REF!</v>
      </c>
      <c r="E442" s="5">
        <v>0.73952546296296295</v>
      </c>
      <c r="F442" s="36">
        <f t="shared" si="379"/>
        <v>17</v>
      </c>
      <c r="G442" s="5"/>
      <c r="H442" s="5"/>
      <c r="I442" s="5"/>
      <c r="J442" s="5">
        <v>0.73958333333333337</v>
      </c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>
        <v>4</v>
      </c>
      <c r="AB442" s="6">
        <v>42762.739525462966</v>
      </c>
      <c r="AC442" s="6" t="s">
        <v>2997</v>
      </c>
      <c r="AD442" s="6" t="s">
        <v>2997</v>
      </c>
      <c r="AE442" s="6" t="s">
        <v>2997</v>
      </c>
      <c r="AF442" s="6">
        <v>42762.739583333336</v>
      </c>
      <c r="AG442" s="6" t="s">
        <v>2997</v>
      </c>
      <c r="AH442" s="6" t="s">
        <v>2997</v>
      </c>
      <c r="AI442" s="6" t="s">
        <v>2997</v>
      </c>
      <c r="AJ442">
        <v>1</v>
      </c>
      <c r="AK442" s="5">
        <v>5.7870370370416424E-5</v>
      </c>
      <c r="AL442" s="5" t="s">
        <v>2997</v>
      </c>
      <c r="AM442" s="5" t="s">
        <v>2997</v>
      </c>
      <c r="AN442" s="5" t="s">
        <v>2997</v>
      </c>
      <c r="AO442" s="12">
        <v>8.3333333333333329E-2</v>
      </c>
      <c r="AP442" s="12"/>
      <c r="AQ442" s="12"/>
      <c r="AR442" s="12"/>
      <c r="AS442" t="s">
        <v>3007</v>
      </c>
      <c r="AV442" s="5" t="e">
        <f>VLOOKUP(C442,#REF!,4,0)</f>
        <v>#REF!</v>
      </c>
      <c r="AW442" s="5" t="e">
        <f>VLOOKUP(C442,#REF!,6,0)</f>
        <v>#REF!</v>
      </c>
      <c r="AX442" t="s">
        <v>3035</v>
      </c>
    </row>
    <row r="443" spans="1:58" hidden="1" x14ac:dyDescent="0.25">
      <c r="A443">
        <v>678</v>
      </c>
      <c r="B443" s="4">
        <v>42762</v>
      </c>
      <c r="C443" t="s">
        <v>605</v>
      </c>
      <c r="D443" s="5" t="e">
        <f>VLOOKUP(C443,#REF!,3,0)</f>
        <v>#REF!</v>
      </c>
      <c r="E443" s="5">
        <v>0.73966435185185186</v>
      </c>
      <c r="F443" s="36">
        <f t="shared" si="379"/>
        <v>17</v>
      </c>
      <c r="G443" s="5"/>
      <c r="H443" s="5"/>
      <c r="I443" s="5"/>
      <c r="J443" s="5">
        <v>0.73969907407407398</v>
      </c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>
        <v>4</v>
      </c>
      <c r="AB443" s="6">
        <v>42762.739664351851</v>
      </c>
      <c r="AC443" s="6" t="s">
        <v>2997</v>
      </c>
      <c r="AD443" s="6" t="s">
        <v>2997</v>
      </c>
      <c r="AE443" s="6" t="s">
        <v>2997</v>
      </c>
      <c r="AF443" s="6">
        <v>42762.739699074074</v>
      </c>
      <c r="AG443" s="6" t="s">
        <v>2997</v>
      </c>
      <c r="AH443" s="6" t="s">
        <v>2997</v>
      </c>
      <c r="AI443" s="6" t="s">
        <v>2997</v>
      </c>
      <c r="AJ443">
        <v>1</v>
      </c>
      <c r="AK443" s="5">
        <v>3.4722222222116628E-5</v>
      </c>
      <c r="AL443" s="5" t="s">
        <v>2997</v>
      </c>
      <c r="AM443" s="5" t="s">
        <v>2997</v>
      </c>
      <c r="AN443" s="5" t="s">
        <v>2997</v>
      </c>
      <c r="AO443" s="12">
        <v>0.05</v>
      </c>
      <c r="AP443" s="12"/>
      <c r="AQ443" s="12"/>
      <c r="AR443" s="12"/>
      <c r="AS443" t="s">
        <v>3007</v>
      </c>
      <c r="AV443" s="5" t="e">
        <f>VLOOKUP(C443,#REF!,4,0)</f>
        <v>#REF!</v>
      </c>
      <c r="AW443" s="5" t="e">
        <f>VLOOKUP(C443,#REF!,6,0)</f>
        <v>#REF!</v>
      </c>
      <c r="AX443" t="s">
        <v>3035</v>
      </c>
    </row>
    <row r="444" spans="1:58" x14ac:dyDescent="0.25">
      <c r="A444">
        <v>679</v>
      </c>
      <c r="B444" s="4">
        <v>42762</v>
      </c>
      <c r="C444" t="s">
        <v>400</v>
      </c>
      <c r="D444" s="5" t="e">
        <f>VLOOKUP(C444,#REF!,3,0)</f>
        <v>#REF!</v>
      </c>
      <c r="E444" s="5">
        <v>0.73984953703703704</v>
      </c>
      <c r="F444" s="36">
        <f t="shared" si="379"/>
        <v>17</v>
      </c>
      <c r="G444" s="5"/>
      <c r="H444" s="5"/>
      <c r="I444" s="5"/>
      <c r="J444" s="5">
        <v>0.74115740740740732</v>
      </c>
      <c r="K444" s="5"/>
      <c r="L444" s="5"/>
      <c r="M444" s="5"/>
      <c r="N444" s="5">
        <v>1.3888888888888889E-3</v>
      </c>
      <c r="O444" s="5">
        <f t="shared" ref="O444:O452" si="416">E444-N444</f>
        <v>0.73846064814814816</v>
      </c>
      <c r="P444" s="5"/>
      <c r="Q444" s="5"/>
      <c r="R444" s="5"/>
      <c r="S444" s="5"/>
      <c r="T444" s="5"/>
      <c r="U444" s="5"/>
      <c r="V444" s="5"/>
      <c r="W444">
        <v>3</v>
      </c>
      <c r="AA444">
        <f t="shared" ref="AA444:AA452" si="417">COUNT(J444:M444)</f>
        <v>1</v>
      </c>
      <c r="AB444" s="6">
        <v>42762.739849537036</v>
      </c>
      <c r="AC444" s="6" t="s">
        <v>2997</v>
      </c>
      <c r="AD444" s="6" t="s">
        <v>2997</v>
      </c>
      <c r="AE444" s="6" t="s">
        <v>2997</v>
      </c>
      <c r="AF444" s="6">
        <v>42762.741157407407</v>
      </c>
      <c r="AG444" s="6" t="s">
        <v>2997</v>
      </c>
      <c r="AH444" s="6" t="s">
        <v>2997</v>
      </c>
      <c r="AI444" s="6" t="s">
        <v>2997</v>
      </c>
      <c r="AJ444">
        <v>1</v>
      </c>
      <c r="AK444" s="5">
        <v>1.3078703703702788E-3</v>
      </c>
      <c r="AL444" s="5" t="s">
        <v>2997</v>
      </c>
      <c r="AM444" s="5" t="s">
        <v>2997</v>
      </c>
      <c r="AN444" s="5" t="s">
        <v>2997</v>
      </c>
      <c r="AO444" s="12">
        <v>1.8833333333333333</v>
      </c>
      <c r="AP444" s="12"/>
      <c r="AQ444" s="12"/>
      <c r="AR444" s="12"/>
      <c r="AS444" t="s">
        <v>3007</v>
      </c>
      <c r="AT444" s="5" t="s">
        <v>3040</v>
      </c>
      <c r="AU444" t="s">
        <v>3040</v>
      </c>
      <c r="AV444" s="38">
        <v>0.82986111111111116</v>
      </c>
      <c r="AW444" s="38">
        <v>0.82986111111111116</v>
      </c>
      <c r="AY444" s="41" t="e">
        <f t="shared" ref="AY444:AY452" si="418">AW444-D444</f>
        <v>#REF!</v>
      </c>
      <c r="AZ444" s="41">
        <f t="shared" ref="AZ444:AZ452" si="419">AW444-IF(AA444=1,E444,IF(AA444=2,G444,IF(AA444=3,H444,IF(AA444=4,I444))))</f>
        <v>9.0011574074074119E-2</v>
      </c>
      <c r="BA444" s="41" t="str">
        <f t="shared" ref="BA444:BA452" si="420">+IF(AU444=1,AV444-AT444,IF(AU444=0,"Salida sin llamada","sin registro"))</f>
        <v>sin registro</v>
      </c>
      <c r="BB444" s="42" t="e">
        <f t="shared" ref="BB444:BC452" si="421">HOUR(AY444)*60+MINUTE(AY444)+SECOND(AY444)/60</f>
        <v>#REF!</v>
      </c>
      <c r="BC444" s="42">
        <f t="shared" si="421"/>
        <v>129.61666666666667</v>
      </c>
      <c r="BD444" s="43" t="str">
        <f t="shared" ref="BD444:BD452" si="422">IFERROR(HOUR(BA444)*60+MINUTE(BA444)+SECOND(BA444)/60,"NA")</f>
        <v>NA</v>
      </c>
      <c r="BE444" s="5" t="e">
        <f t="shared" ref="BE444:BE452" si="423">E444-D444</f>
        <v>#REF!</v>
      </c>
      <c r="BF444" s="42" t="e">
        <f t="shared" ref="BF444:BF452" si="424">HOUR(BE444)*60+MINUTE(BE444)+SECOND(BE444)/60</f>
        <v>#REF!</v>
      </c>
    </row>
    <row r="445" spans="1:58" x14ac:dyDescent="0.25">
      <c r="A445">
        <v>680</v>
      </c>
      <c r="B445" s="4">
        <v>42762</v>
      </c>
      <c r="C445" t="s">
        <v>606</v>
      </c>
      <c r="D445" s="5" t="e">
        <f>VLOOKUP(C445,#REF!,3,0)</f>
        <v>#REF!</v>
      </c>
      <c r="E445" s="5">
        <v>0.73986111111111119</v>
      </c>
      <c r="F445" s="36">
        <f t="shared" si="379"/>
        <v>17</v>
      </c>
      <c r="G445" s="5"/>
      <c r="H445" s="5"/>
      <c r="I445" s="5"/>
      <c r="J445" s="5">
        <v>0.74118055555555562</v>
      </c>
      <c r="K445" s="5"/>
      <c r="L445" s="5"/>
      <c r="M445" s="5"/>
      <c r="N445" s="5">
        <v>1.3888888888888889E-3</v>
      </c>
      <c r="O445" s="5">
        <f t="shared" si="416"/>
        <v>0.73847222222222231</v>
      </c>
      <c r="P445" s="5"/>
      <c r="Q445" s="5"/>
      <c r="R445" s="5"/>
      <c r="S445" s="5"/>
      <c r="T445" s="5"/>
      <c r="U445" s="5"/>
      <c r="V445" s="5"/>
      <c r="W445">
        <v>4</v>
      </c>
      <c r="AA445">
        <f t="shared" si="417"/>
        <v>1</v>
      </c>
      <c r="AB445" s="6">
        <v>42762.739861111113</v>
      </c>
      <c r="AC445" s="6" t="s">
        <v>2997</v>
      </c>
      <c r="AD445" s="6" t="s">
        <v>2997</v>
      </c>
      <c r="AE445" s="6" t="s">
        <v>2997</v>
      </c>
      <c r="AF445" s="6">
        <v>42762.741180555553</v>
      </c>
      <c r="AG445" s="6" t="s">
        <v>2997</v>
      </c>
      <c r="AH445" s="6" t="s">
        <v>2997</v>
      </c>
      <c r="AI445" s="6" t="s">
        <v>2997</v>
      </c>
      <c r="AJ445">
        <v>1</v>
      </c>
      <c r="AK445" s="5">
        <v>1.3194444444444287E-3</v>
      </c>
      <c r="AL445" s="5" t="s">
        <v>2997</v>
      </c>
      <c r="AM445" s="5" t="s">
        <v>2997</v>
      </c>
      <c r="AN445" s="5" t="s">
        <v>2997</v>
      </c>
      <c r="AO445" s="12">
        <v>1.9</v>
      </c>
      <c r="AP445" s="12"/>
      <c r="AQ445" s="12"/>
      <c r="AR445" s="12"/>
      <c r="AS445" t="s">
        <v>3007</v>
      </c>
      <c r="AT445" s="5" t="e">
        <f>VLOOKUP(C445,#REF!,3,0)</f>
        <v>#REF!</v>
      </c>
      <c r="AU445" t="e">
        <f>VLOOKUP(C445,#REF!,6,0)</f>
        <v>#REF!</v>
      </c>
      <c r="AV445" s="38">
        <v>0.8041666666666667</v>
      </c>
      <c r="AW445" s="38">
        <v>0.8041666666666667</v>
      </c>
      <c r="AY445" s="41" t="e">
        <f t="shared" si="418"/>
        <v>#REF!</v>
      </c>
      <c r="AZ445" s="41">
        <f t="shared" si="419"/>
        <v>6.4305555555555505E-2</v>
      </c>
      <c r="BA445" s="41" t="e">
        <f t="shared" si="420"/>
        <v>#REF!</v>
      </c>
      <c r="BB445" s="42" t="e">
        <f t="shared" si="421"/>
        <v>#REF!</v>
      </c>
      <c r="BC445" s="42">
        <f t="shared" si="421"/>
        <v>92.6</v>
      </c>
      <c r="BD445" s="43" t="str">
        <f t="shared" si="422"/>
        <v>NA</v>
      </c>
      <c r="BE445" s="5" t="e">
        <f t="shared" si="423"/>
        <v>#REF!</v>
      </c>
      <c r="BF445" s="42" t="e">
        <f t="shared" si="424"/>
        <v>#REF!</v>
      </c>
    </row>
    <row r="446" spans="1:58" x14ac:dyDescent="0.25">
      <c r="A446">
        <v>681</v>
      </c>
      <c r="B446" s="4">
        <v>42762</v>
      </c>
      <c r="C446" t="s">
        <v>170</v>
      </c>
      <c r="D446" s="5" t="e">
        <f>VLOOKUP(C446,#REF!,3,0)</f>
        <v>#REF!</v>
      </c>
      <c r="E446" s="5">
        <v>0.74031249999999993</v>
      </c>
      <c r="F446" s="36">
        <f t="shared" si="379"/>
        <v>17</v>
      </c>
      <c r="G446" s="5"/>
      <c r="H446" s="5"/>
      <c r="I446" s="5"/>
      <c r="J446" s="5">
        <v>0.74111111111111105</v>
      </c>
      <c r="K446" s="5"/>
      <c r="L446" s="5"/>
      <c r="M446" s="5"/>
      <c r="N446" s="5">
        <v>1.3888888888888889E-3</v>
      </c>
      <c r="O446" s="5">
        <f t="shared" si="416"/>
        <v>0.73892361111111104</v>
      </c>
      <c r="P446" s="5"/>
      <c r="Q446" s="5"/>
      <c r="R446" s="5"/>
      <c r="S446" s="5"/>
      <c r="T446" s="5"/>
      <c r="U446" s="5"/>
      <c r="V446" s="5"/>
      <c r="W446">
        <v>2</v>
      </c>
      <c r="AA446">
        <f t="shared" si="417"/>
        <v>1</v>
      </c>
      <c r="AB446" s="6">
        <v>42762.740312499998</v>
      </c>
      <c r="AC446" s="6" t="s">
        <v>2997</v>
      </c>
      <c r="AD446" s="6" t="s">
        <v>2997</v>
      </c>
      <c r="AE446" s="6" t="s">
        <v>2997</v>
      </c>
      <c r="AF446" s="6">
        <v>42762.741111111114</v>
      </c>
      <c r="AG446" s="6" t="s">
        <v>2997</v>
      </c>
      <c r="AH446" s="6" t="s">
        <v>2997</v>
      </c>
      <c r="AI446" s="6" t="s">
        <v>2997</v>
      </c>
      <c r="AJ446">
        <v>1</v>
      </c>
      <c r="AK446" s="5">
        <v>7.9861111111112493E-4</v>
      </c>
      <c r="AL446" s="5" t="s">
        <v>2997</v>
      </c>
      <c r="AM446" s="5" t="s">
        <v>2997</v>
      </c>
      <c r="AN446" s="5" t="s">
        <v>2997</v>
      </c>
      <c r="AO446" s="12">
        <v>1.1499999999999999</v>
      </c>
      <c r="AP446" s="12"/>
      <c r="AQ446" s="12"/>
      <c r="AR446" s="12"/>
      <c r="AS446" t="s">
        <v>3007</v>
      </c>
      <c r="AT446" s="5" t="e">
        <f>VLOOKUP(C446,#REF!,3,0)</f>
        <v>#REF!</v>
      </c>
      <c r="AU446" t="e">
        <f>VLOOKUP(C446,#REF!,6,0)</f>
        <v>#REF!</v>
      </c>
      <c r="AV446" s="5" t="e">
        <f>VLOOKUP(C446,#REF!,4,0)</f>
        <v>#REF!</v>
      </c>
      <c r="AW446" s="5" t="e">
        <f>VLOOKUP(C446,#REF!,6,0)</f>
        <v>#REF!</v>
      </c>
      <c r="AY446" s="41" t="e">
        <f t="shared" si="418"/>
        <v>#REF!</v>
      </c>
      <c r="AZ446" s="41" t="e">
        <f t="shared" si="419"/>
        <v>#REF!</v>
      </c>
      <c r="BA446" s="41" t="e">
        <f t="shared" si="420"/>
        <v>#REF!</v>
      </c>
      <c r="BB446" s="42" t="e">
        <f t="shared" si="421"/>
        <v>#REF!</v>
      </c>
      <c r="BC446" s="42" t="e">
        <f t="shared" si="421"/>
        <v>#REF!</v>
      </c>
      <c r="BD446" s="43" t="str">
        <f t="shared" si="422"/>
        <v>NA</v>
      </c>
      <c r="BE446" s="5" t="e">
        <f t="shared" si="423"/>
        <v>#REF!</v>
      </c>
      <c r="BF446" s="42" t="e">
        <f t="shared" si="424"/>
        <v>#REF!</v>
      </c>
    </row>
    <row r="447" spans="1:58" x14ac:dyDescent="0.25">
      <c r="A447">
        <v>682</v>
      </c>
      <c r="B447" s="4">
        <v>42762</v>
      </c>
      <c r="C447" t="s">
        <v>171</v>
      </c>
      <c r="D447" s="5" t="e">
        <f>VLOOKUP(C447,#REF!,3,0)</f>
        <v>#REF!</v>
      </c>
      <c r="E447" s="5">
        <v>0.74126157407407411</v>
      </c>
      <c r="F447" s="36">
        <f t="shared" si="379"/>
        <v>17</v>
      </c>
      <c r="G447" s="5"/>
      <c r="H447" s="5"/>
      <c r="I447" s="5"/>
      <c r="J447" s="5">
        <v>0.74178240740740742</v>
      </c>
      <c r="K447" s="5"/>
      <c r="L447" s="5"/>
      <c r="M447" s="5"/>
      <c r="N447" s="5">
        <v>1.3888888888888889E-3</v>
      </c>
      <c r="O447" s="5">
        <f t="shared" si="416"/>
        <v>0.73987268518518523</v>
      </c>
      <c r="P447" s="5"/>
      <c r="Q447" s="5"/>
      <c r="R447" s="5"/>
      <c r="S447" s="5"/>
      <c r="T447" s="5"/>
      <c r="U447" s="5"/>
      <c r="V447" s="5"/>
      <c r="W447">
        <v>2</v>
      </c>
      <c r="AA447">
        <f t="shared" si="417"/>
        <v>1</v>
      </c>
      <c r="AB447" s="6">
        <v>42762.741261574076</v>
      </c>
      <c r="AC447" s="6" t="s">
        <v>2997</v>
      </c>
      <c r="AD447" s="6" t="s">
        <v>2997</v>
      </c>
      <c r="AE447" s="6" t="s">
        <v>2997</v>
      </c>
      <c r="AF447" s="6">
        <v>42762.741782407407</v>
      </c>
      <c r="AG447" s="6" t="s">
        <v>2997</v>
      </c>
      <c r="AH447" s="6" t="s">
        <v>2997</v>
      </c>
      <c r="AI447" s="6" t="s">
        <v>2997</v>
      </c>
      <c r="AJ447">
        <v>1</v>
      </c>
      <c r="AK447" s="5">
        <v>5.2083333333330373E-4</v>
      </c>
      <c r="AL447" s="5" t="s">
        <v>2997</v>
      </c>
      <c r="AM447" s="5" t="s">
        <v>2997</v>
      </c>
      <c r="AN447" s="5" t="s">
        <v>2997</v>
      </c>
      <c r="AO447" s="12">
        <v>0.75</v>
      </c>
      <c r="AP447" s="12"/>
      <c r="AQ447" s="12"/>
      <c r="AR447" s="12"/>
      <c r="AS447" t="s">
        <v>3007</v>
      </c>
      <c r="AT447" s="5" t="e">
        <f>VLOOKUP(C447,#REF!,3,0)</f>
        <v>#REF!</v>
      </c>
      <c r="AU447" t="e">
        <f>VLOOKUP(C447,#REF!,6,0)</f>
        <v>#REF!</v>
      </c>
      <c r="AV447" s="5" t="e">
        <f>VLOOKUP(C447,#REF!,4,0)</f>
        <v>#REF!</v>
      </c>
      <c r="AW447" s="5" t="e">
        <f>VLOOKUP(C447,#REF!,6,0)</f>
        <v>#REF!</v>
      </c>
      <c r="AY447" s="41" t="e">
        <f t="shared" si="418"/>
        <v>#REF!</v>
      </c>
      <c r="AZ447" s="41" t="e">
        <f t="shared" si="419"/>
        <v>#REF!</v>
      </c>
      <c r="BA447" s="41" t="e">
        <f t="shared" si="420"/>
        <v>#REF!</v>
      </c>
      <c r="BB447" s="42" t="e">
        <f t="shared" si="421"/>
        <v>#REF!</v>
      </c>
      <c r="BC447" s="42" t="e">
        <f t="shared" si="421"/>
        <v>#REF!</v>
      </c>
      <c r="BD447" s="43" t="str">
        <f t="shared" si="422"/>
        <v>NA</v>
      </c>
      <c r="BE447" s="5" t="e">
        <f t="shared" si="423"/>
        <v>#REF!</v>
      </c>
      <c r="BF447" s="42" t="e">
        <f t="shared" si="424"/>
        <v>#REF!</v>
      </c>
    </row>
    <row r="448" spans="1:58" x14ac:dyDescent="0.25">
      <c r="A448">
        <v>683</v>
      </c>
      <c r="B448" s="4">
        <v>42762</v>
      </c>
      <c r="C448" t="s">
        <v>401</v>
      </c>
      <c r="D448" s="5" t="e">
        <f>VLOOKUP(C448,#REF!,3,0)</f>
        <v>#REF!</v>
      </c>
      <c r="E448" s="5">
        <v>0.74133101851851846</v>
      </c>
      <c r="F448" s="36">
        <f t="shared" si="379"/>
        <v>17</v>
      </c>
      <c r="G448" s="5"/>
      <c r="H448" s="5"/>
      <c r="I448" s="5"/>
      <c r="J448" s="5">
        <v>0.7430092592592592</v>
      </c>
      <c r="K448" s="5"/>
      <c r="L448" s="5"/>
      <c r="M448" s="5"/>
      <c r="N448" s="5">
        <v>1.3888888888888889E-3</v>
      </c>
      <c r="O448" s="5">
        <f t="shared" si="416"/>
        <v>0.73994212962962957</v>
      </c>
      <c r="P448" s="5"/>
      <c r="Q448" s="5"/>
      <c r="R448" s="5"/>
      <c r="S448" s="5"/>
      <c r="T448" s="5"/>
      <c r="U448" s="5"/>
      <c r="V448" s="5"/>
      <c r="W448">
        <v>3</v>
      </c>
      <c r="AA448">
        <f t="shared" si="417"/>
        <v>1</v>
      </c>
      <c r="AB448" s="6">
        <v>42762.741331018522</v>
      </c>
      <c r="AC448" s="6" t="s">
        <v>2997</v>
      </c>
      <c r="AD448" s="6" t="s">
        <v>2997</v>
      </c>
      <c r="AE448" s="6" t="s">
        <v>2997</v>
      </c>
      <c r="AF448" s="6">
        <v>42762.743009259262</v>
      </c>
      <c r="AG448" s="6" t="s">
        <v>2997</v>
      </c>
      <c r="AH448" s="6" t="s">
        <v>2997</v>
      </c>
      <c r="AI448" s="6" t="s">
        <v>2997</v>
      </c>
      <c r="AJ448">
        <v>1</v>
      </c>
      <c r="AK448" s="5">
        <v>1.678240740740744E-3</v>
      </c>
      <c r="AL448" s="5" t="s">
        <v>2997</v>
      </c>
      <c r="AM448" s="5" t="s">
        <v>2997</v>
      </c>
      <c r="AN448" s="5" t="s">
        <v>2997</v>
      </c>
      <c r="AO448" s="12">
        <v>2.4166666666666665</v>
      </c>
      <c r="AP448" s="12"/>
      <c r="AQ448" s="12"/>
      <c r="AR448" s="12"/>
      <c r="AS448" t="s">
        <v>3007</v>
      </c>
      <c r="AT448" s="5" t="e">
        <f>VLOOKUP(C448,#REF!,3,0)</f>
        <v>#REF!</v>
      </c>
      <c r="AU448" t="e">
        <f>VLOOKUP(C448,#REF!,6,0)</f>
        <v>#REF!</v>
      </c>
      <c r="AV448" s="5" t="e">
        <f>VLOOKUP(C448,#REF!,4,0)</f>
        <v>#REF!</v>
      </c>
      <c r="AW448" s="5" t="e">
        <f>VLOOKUP(C448,#REF!,6,0)</f>
        <v>#REF!</v>
      </c>
      <c r="AY448" s="41" t="e">
        <f t="shared" si="418"/>
        <v>#REF!</v>
      </c>
      <c r="AZ448" s="41" t="e">
        <f t="shared" si="419"/>
        <v>#REF!</v>
      </c>
      <c r="BA448" s="41" t="e">
        <f t="shared" si="420"/>
        <v>#REF!</v>
      </c>
      <c r="BB448" s="42" t="e">
        <f t="shared" si="421"/>
        <v>#REF!</v>
      </c>
      <c r="BC448" s="42" t="e">
        <f t="shared" si="421"/>
        <v>#REF!</v>
      </c>
      <c r="BD448" s="43" t="str">
        <f t="shared" si="422"/>
        <v>NA</v>
      </c>
      <c r="BE448" s="5" t="e">
        <f t="shared" si="423"/>
        <v>#REF!</v>
      </c>
      <c r="BF448" s="42" t="e">
        <f t="shared" si="424"/>
        <v>#REF!</v>
      </c>
    </row>
    <row r="449" spans="1:58" x14ac:dyDescent="0.25">
      <c r="A449">
        <v>684</v>
      </c>
      <c r="B449" s="4">
        <v>42762</v>
      </c>
      <c r="C449" t="s">
        <v>607</v>
      </c>
      <c r="D449" s="5" t="e">
        <f>VLOOKUP(C449,#REF!,3,0)</f>
        <v>#REF!</v>
      </c>
      <c r="E449" s="5">
        <v>0.74140046296296302</v>
      </c>
      <c r="F449" s="36">
        <f t="shared" si="379"/>
        <v>17</v>
      </c>
      <c r="G449" s="5"/>
      <c r="H449" s="5"/>
      <c r="I449" s="5"/>
      <c r="J449" s="5">
        <v>0.7437962962962964</v>
      </c>
      <c r="K449" s="5"/>
      <c r="L449" s="5"/>
      <c r="M449" s="5"/>
      <c r="N449" s="5">
        <v>1.3888888888888889E-3</v>
      </c>
      <c r="O449" s="5">
        <f t="shared" si="416"/>
        <v>0.74001157407407414</v>
      </c>
      <c r="P449" s="5"/>
      <c r="Q449" s="5"/>
      <c r="R449" s="5"/>
      <c r="S449" s="5"/>
      <c r="T449" s="5"/>
      <c r="U449" s="5"/>
      <c r="V449" s="5"/>
      <c r="W449">
        <v>4</v>
      </c>
      <c r="AA449">
        <f t="shared" si="417"/>
        <v>1</v>
      </c>
      <c r="AB449" s="6">
        <v>42762.741400462961</v>
      </c>
      <c r="AC449" s="6" t="s">
        <v>2997</v>
      </c>
      <c r="AD449" s="6" t="s">
        <v>2997</v>
      </c>
      <c r="AE449" s="6" t="s">
        <v>2997</v>
      </c>
      <c r="AF449" s="6">
        <v>42762.743796296294</v>
      </c>
      <c r="AG449" s="6" t="s">
        <v>2997</v>
      </c>
      <c r="AH449" s="6" t="s">
        <v>2997</v>
      </c>
      <c r="AI449" s="6" t="s">
        <v>2997</v>
      </c>
      <c r="AJ449">
        <v>1</v>
      </c>
      <c r="AK449" s="5">
        <v>2.3958333333333748E-3</v>
      </c>
      <c r="AL449" s="5" t="s">
        <v>2997</v>
      </c>
      <c r="AM449" s="5" t="s">
        <v>2997</v>
      </c>
      <c r="AN449" s="5" t="s">
        <v>2997</v>
      </c>
      <c r="AO449" s="12">
        <v>3.45</v>
      </c>
      <c r="AP449" s="12"/>
      <c r="AQ449" s="12"/>
      <c r="AR449" s="12"/>
      <c r="AS449" t="s">
        <v>3007</v>
      </c>
      <c r="AT449" s="5" t="s">
        <v>3040</v>
      </c>
      <c r="AU449" t="s">
        <v>3040</v>
      </c>
      <c r="AV449" s="38">
        <v>0.87708333333333333</v>
      </c>
      <c r="AW449" s="38">
        <v>0.87708333333333333</v>
      </c>
      <c r="AY449" s="41" t="e">
        <f t="shared" si="418"/>
        <v>#REF!</v>
      </c>
      <c r="AZ449" s="41">
        <f t="shared" si="419"/>
        <v>0.1356828703703703</v>
      </c>
      <c r="BA449" s="41" t="str">
        <f t="shared" si="420"/>
        <v>sin registro</v>
      </c>
      <c r="BB449" s="42" t="e">
        <f t="shared" si="421"/>
        <v>#REF!</v>
      </c>
      <c r="BC449" s="42">
        <f t="shared" si="421"/>
        <v>195.38333333333333</v>
      </c>
      <c r="BD449" s="43" t="str">
        <f t="shared" si="422"/>
        <v>NA</v>
      </c>
      <c r="BE449" s="5" t="e">
        <f t="shared" si="423"/>
        <v>#REF!</v>
      </c>
      <c r="BF449" s="42" t="e">
        <f t="shared" si="424"/>
        <v>#REF!</v>
      </c>
    </row>
    <row r="450" spans="1:58" x14ac:dyDescent="0.25">
      <c r="A450">
        <v>685</v>
      </c>
      <c r="B450" s="4">
        <v>42762</v>
      </c>
      <c r="C450" t="s">
        <v>172</v>
      </c>
      <c r="D450" s="5" t="e">
        <f>VLOOKUP(C450,#REF!,3,0)</f>
        <v>#REF!</v>
      </c>
      <c r="E450" s="5">
        <v>0.74193287037037037</v>
      </c>
      <c r="F450" s="36">
        <f t="shared" ref="F450:F513" si="425">HOUR(E450)</f>
        <v>17</v>
      </c>
      <c r="G450" s="5">
        <v>0.75326388888888884</v>
      </c>
      <c r="H450" s="5"/>
      <c r="I450" s="5"/>
      <c r="J450" s="5">
        <v>0.74410879629629623</v>
      </c>
      <c r="K450" s="5">
        <v>0.75392361111111106</v>
      </c>
      <c r="L450" s="5"/>
      <c r="M450" s="5"/>
      <c r="N450" s="5">
        <v>1.3888888888888889E-3</v>
      </c>
      <c r="O450" s="5">
        <f t="shared" si="416"/>
        <v>0.74054398148148148</v>
      </c>
      <c r="P450" s="5"/>
      <c r="Q450" s="5"/>
      <c r="R450" s="5"/>
      <c r="S450" s="5"/>
      <c r="T450" s="5"/>
      <c r="U450" s="5"/>
      <c r="V450" s="5"/>
      <c r="W450">
        <v>2</v>
      </c>
      <c r="X450">
        <v>4</v>
      </c>
      <c r="AA450">
        <f t="shared" si="417"/>
        <v>2</v>
      </c>
      <c r="AB450" s="6">
        <v>42762.741932870369</v>
      </c>
      <c r="AC450" s="6">
        <v>42762.753263888888</v>
      </c>
      <c r="AD450" s="6" t="s">
        <v>2997</v>
      </c>
      <c r="AE450" s="6" t="s">
        <v>2997</v>
      </c>
      <c r="AF450" s="6">
        <v>42762.744108796294</v>
      </c>
      <c r="AG450" s="6">
        <v>42762.753923611112</v>
      </c>
      <c r="AH450" s="6" t="s">
        <v>2997</v>
      </c>
      <c r="AI450" s="6" t="s">
        <v>2997</v>
      </c>
      <c r="AJ450">
        <v>2</v>
      </c>
      <c r="AK450" s="5">
        <v>2.175925925925859E-3</v>
      </c>
      <c r="AL450" s="5">
        <v>6.5972222222221433E-4</v>
      </c>
      <c r="AM450" s="5" t="s">
        <v>2997</v>
      </c>
      <c r="AN450" s="5" t="s">
        <v>2997</v>
      </c>
      <c r="AO450" s="12">
        <v>3.1333333333333333</v>
      </c>
      <c r="AP450" s="12">
        <v>0.95</v>
      </c>
      <c r="AQ450" s="12"/>
      <c r="AR450" s="12"/>
      <c r="AS450" t="s">
        <v>3007</v>
      </c>
      <c r="AT450" s="5" t="s">
        <v>3040</v>
      </c>
      <c r="AU450" t="s">
        <v>3040</v>
      </c>
      <c r="AV450" s="38">
        <v>0.87777777777777777</v>
      </c>
      <c r="AW450" s="38">
        <v>0.87777777777777777</v>
      </c>
      <c r="AY450" s="41" t="e">
        <f t="shared" si="418"/>
        <v>#REF!</v>
      </c>
      <c r="AZ450" s="41">
        <f t="shared" si="419"/>
        <v>0.12451388888888892</v>
      </c>
      <c r="BA450" s="41" t="str">
        <f t="shared" si="420"/>
        <v>sin registro</v>
      </c>
      <c r="BB450" s="42" t="e">
        <f t="shared" si="421"/>
        <v>#REF!</v>
      </c>
      <c r="BC450" s="42">
        <f t="shared" si="421"/>
        <v>179.3</v>
      </c>
      <c r="BD450" s="43" t="str">
        <f t="shared" si="422"/>
        <v>NA</v>
      </c>
      <c r="BE450" s="5" t="e">
        <f t="shared" si="423"/>
        <v>#REF!</v>
      </c>
      <c r="BF450" s="42" t="e">
        <f t="shared" si="424"/>
        <v>#REF!</v>
      </c>
    </row>
    <row r="451" spans="1:58" x14ac:dyDescent="0.25">
      <c r="A451">
        <v>686</v>
      </c>
      <c r="B451" s="4">
        <v>42762</v>
      </c>
      <c r="C451" t="s">
        <v>608</v>
      </c>
      <c r="D451" s="5" t="e">
        <f>VLOOKUP(C451,#REF!,3,0)</f>
        <v>#REF!</v>
      </c>
      <c r="E451" s="5">
        <v>0.74424768518518514</v>
      </c>
      <c r="F451" s="36">
        <f t="shared" si="425"/>
        <v>17</v>
      </c>
      <c r="G451" s="5"/>
      <c r="H451" s="5"/>
      <c r="I451" s="5"/>
      <c r="J451" s="5">
        <v>0.74562499999999998</v>
      </c>
      <c r="K451" s="5"/>
      <c r="L451" s="5"/>
      <c r="M451" s="5"/>
      <c r="N451" s="5">
        <v>1.3888888888888889E-3</v>
      </c>
      <c r="O451" s="5">
        <f t="shared" si="416"/>
        <v>0.74285879629629625</v>
      </c>
      <c r="P451" s="5"/>
      <c r="Q451" s="5"/>
      <c r="R451" s="5"/>
      <c r="S451" s="5"/>
      <c r="T451" s="5"/>
      <c r="U451" s="5"/>
      <c r="V451" s="5"/>
      <c r="W451">
        <v>4</v>
      </c>
      <c r="AA451">
        <f t="shared" si="417"/>
        <v>1</v>
      </c>
      <c r="AB451" s="6">
        <v>42762.744247685187</v>
      </c>
      <c r="AC451" s="6" t="s">
        <v>2997</v>
      </c>
      <c r="AD451" s="6" t="s">
        <v>2997</v>
      </c>
      <c r="AE451" s="6" t="s">
        <v>2997</v>
      </c>
      <c r="AF451" s="6">
        <v>42762.745625000003</v>
      </c>
      <c r="AG451" s="6" t="s">
        <v>2997</v>
      </c>
      <c r="AH451" s="6" t="s">
        <v>2997</v>
      </c>
      <c r="AI451" s="6" t="s">
        <v>2997</v>
      </c>
      <c r="AJ451">
        <v>1</v>
      </c>
      <c r="AK451" s="5">
        <v>1.3773148148148451E-3</v>
      </c>
      <c r="AL451" s="5" t="s">
        <v>2997</v>
      </c>
      <c r="AM451" s="5" t="s">
        <v>2997</v>
      </c>
      <c r="AN451" s="5" t="s">
        <v>2997</v>
      </c>
      <c r="AO451" s="12">
        <v>1.9833333333333334</v>
      </c>
      <c r="AP451" s="12"/>
      <c r="AQ451" s="12"/>
      <c r="AR451" s="12"/>
      <c r="AS451" t="s">
        <v>3007</v>
      </c>
      <c r="AT451" s="5" t="e">
        <f>VLOOKUP(C451,#REF!,3,0)</f>
        <v>#REF!</v>
      </c>
      <c r="AU451" t="e">
        <f>VLOOKUP(C451,#REF!,6,0)</f>
        <v>#REF!</v>
      </c>
      <c r="AV451" s="5" t="e">
        <f>VLOOKUP(C451,#REF!,4,0)</f>
        <v>#REF!</v>
      </c>
      <c r="AW451" s="5" t="e">
        <f>VLOOKUP(C451,#REF!,6,0)</f>
        <v>#REF!</v>
      </c>
      <c r="AY451" s="41" t="e">
        <f t="shared" si="418"/>
        <v>#REF!</v>
      </c>
      <c r="AZ451" s="41" t="e">
        <f t="shared" si="419"/>
        <v>#REF!</v>
      </c>
      <c r="BA451" s="41" t="e">
        <f t="shared" si="420"/>
        <v>#REF!</v>
      </c>
      <c r="BB451" s="42" t="e">
        <f t="shared" si="421"/>
        <v>#REF!</v>
      </c>
      <c r="BC451" s="42" t="e">
        <f t="shared" si="421"/>
        <v>#REF!</v>
      </c>
      <c r="BD451" s="43" t="str">
        <f t="shared" si="422"/>
        <v>NA</v>
      </c>
      <c r="BE451" s="5" t="e">
        <f t="shared" si="423"/>
        <v>#REF!</v>
      </c>
      <c r="BF451" s="42" t="e">
        <f t="shared" si="424"/>
        <v>#REF!</v>
      </c>
    </row>
    <row r="452" spans="1:58" x14ac:dyDescent="0.25">
      <c r="A452">
        <v>687</v>
      </c>
      <c r="B452" s="4">
        <v>42762</v>
      </c>
      <c r="C452" t="s">
        <v>173</v>
      </c>
      <c r="D452" s="5" t="e">
        <f>VLOOKUP(C452,#REF!,3,0)</f>
        <v>#REF!</v>
      </c>
      <c r="E452" s="5">
        <v>0.74450231481481488</v>
      </c>
      <c r="F452" s="36">
        <f t="shared" si="425"/>
        <v>17</v>
      </c>
      <c r="G452" s="5"/>
      <c r="H452" s="5"/>
      <c r="I452" s="5"/>
      <c r="J452" s="5">
        <v>0.74540509259259258</v>
      </c>
      <c r="K452" s="5"/>
      <c r="L452" s="5"/>
      <c r="M452" s="5"/>
      <c r="N452" s="5">
        <v>1.3888888888888889E-3</v>
      </c>
      <c r="O452" s="5">
        <f t="shared" si="416"/>
        <v>0.743113425925926</v>
      </c>
      <c r="P452" s="5"/>
      <c r="Q452" s="5"/>
      <c r="R452" s="5"/>
      <c r="S452" s="5"/>
      <c r="T452" s="5"/>
      <c r="U452" s="5"/>
      <c r="V452" s="5"/>
      <c r="W452">
        <v>2</v>
      </c>
      <c r="AA452">
        <f t="shared" si="417"/>
        <v>1</v>
      </c>
      <c r="AB452" s="6">
        <v>42762.744502314818</v>
      </c>
      <c r="AC452" s="6" t="s">
        <v>2997</v>
      </c>
      <c r="AD452" s="6" t="s">
        <v>2997</v>
      </c>
      <c r="AE452" s="6" t="s">
        <v>2997</v>
      </c>
      <c r="AF452" s="6">
        <v>42762.745405092595</v>
      </c>
      <c r="AG452" s="6" t="s">
        <v>2997</v>
      </c>
      <c r="AH452" s="6" t="s">
        <v>2997</v>
      </c>
      <c r="AI452" s="6" t="s">
        <v>2997</v>
      </c>
      <c r="AJ452">
        <v>1</v>
      </c>
      <c r="AK452" s="5">
        <v>9.0277777777769685E-4</v>
      </c>
      <c r="AL452" s="5" t="s">
        <v>2997</v>
      </c>
      <c r="AM452" s="5" t="s">
        <v>2997</v>
      </c>
      <c r="AN452" s="5" t="s">
        <v>2997</v>
      </c>
      <c r="AO452" s="12">
        <v>1.3</v>
      </c>
      <c r="AP452" s="12"/>
      <c r="AQ452" s="12"/>
      <c r="AR452" s="12"/>
      <c r="AS452" t="s">
        <v>3007</v>
      </c>
      <c r="AT452" s="5" t="e">
        <f>VLOOKUP(C452,#REF!,3,0)</f>
        <v>#REF!</v>
      </c>
      <c r="AU452" t="e">
        <f>VLOOKUP(C452,#REF!,6,0)</f>
        <v>#REF!</v>
      </c>
      <c r="AV452" s="5" t="e">
        <f>VLOOKUP(C452,#REF!,4,0)</f>
        <v>#REF!</v>
      </c>
      <c r="AW452" s="5" t="e">
        <f>VLOOKUP(C452,#REF!,6,0)</f>
        <v>#REF!</v>
      </c>
      <c r="AY452" s="41" t="e">
        <f t="shared" si="418"/>
        <v>#REF!</v>
      </c>
      <c r="AZ452" s="41" t="e">
        <f t="shared" si="419"/>
        <v>#REF!</v>
      </c>
      <c r="BA452" s="41" t="e">
        <f t="shared" si="420"/>
        <v>#REF!</v>
      </c>
      <c r="BB452" s="42" t="e">
        <f t="shared" si="421"/>
        <v>#REF!</v>
      </c>
      <c r="BC452" s="42" t="e">
        <f t="shared" si="421"/>
        <v>#REF!</v>
      </c>
      <c r="BD452" s="43" t="str">
        <f t="shared" si="422"/>
        <v>NA</v>
      </c>
      <c r="BE452" s="5" t="e">
        <f t="shared" si="423"/>
        <v>#REF!</v>
      </c>
      <c r="BF452" s="42" t="e">
        <f t="shared" si="424"/>
        <v>#REF!</v>
      </c>
    </row>
    <row r="453" spans="1:58" hidden="1" x14ac:dyDescent="0.25">
      <c r="A453">
        <v>688</v>
      </c>
      <c r="B453" s="4">
        <v>42762</v>
      </c>
      <c r="C453" t="s">
        <v>22</v>
      </c>
      <c r="D453" s="5" t="e">
        <f>VLOOKUP(C453,#REF!,3,0)</f>
        <v>#REF!</v>
      </c>
      <c r="E453" s="5">
        <v>0.74554398148148149</v>
      </c>
      <c r="F453" s="36">
        <f t="shared" si="425"/>
        <v>17</v>
      </c>
      <c r="G453" s="5"/>
      <c r="H453" s="5"/>
      <c r="I453" s="5"/>
      <c r="J453" s="5">
        <v>0.74575231481481474</v>
      </c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>
        <v>2</v>
      </c>
      <c r="AB453" s="6">
        <v>42762.74554398148</v>
      </c>
      <c r="AC453" s="6" t="s">
        <v>2997</v>
      </c>
      <c r="AD453" s="6" t="s">
        <v>2997</v>
      </c>
      <c r="AE453" s="6" t="s">
        <v>2997</v>
      </c>
      <c r="AF453" s="6">
        <v>42762.745752314811</v>
      </c>
      <c r="AG453" s="6" t="s">
        <v>2997</v>
      </c>
      <c r="AH453" s="6" t="s">
        <v>2997</v>
      </c>
      <c r="AI453" s="6" t="s">
        <v>2997</v>
      </c>
      <c r="AJ453">
        <v>1</v>
      </c>
      <c r="AK453" s="5">
        <v>2.0833333333325488E-4</v>
      </c>
      <c r="AL453" s="5" t="s">
        <v>2997</v>
      </c>
      <c r="AM453" s="5" t="s">
        <v>2997</v>
      </c>
      <c r="AN453" s="5" t="s">
        <v>2997</v>
      </c>
      <c r="AO453" s="12">
        <v>0.3</v>
      </c>
      <c r="AP453" s="12"/>
      <c r="AQ453" s="12"/>
      <c r="AR453" s="12"/>
      <c r="AS453" t="s">
        <v>3007</v>
      </c>
      <c r="AV453" s="5" t="e">
        <f>VLOOKUP(C453,#REF!,4,0)</f>
        <v>#REF!</v>
      </c>
      <c r="AW453" s="5" t="e">
        <f>VLOOKUP(C453,#REF!,6,0)</f>
        <v>#REF!</v>
      </c>
      <c r="AX453" t="s">
        <v>3035</v>
      </c>
    </row>
    <row r="454" spans="1:58" x14ac:dyDescent="0.25">
      <c r="A454">
        <v>689</v>
      </c>
      <c r="B454" s="4">
        <v>42762</v>
      </c>
      <c r="C454" t="s">
        <v>403</v>
      </c>
      <c r="D454" s="5" t="e">
        <f>VLOOKUP(C454,#REF!,3,0)</f>
        <v>#REF!</v>
      </c>
      <c r="E454" s="5">
        <v>0.74584490740740739</v>
      </c>
      <c r="F454" s="36">
        <f t="shared" si="425"/>
        <v>17</v>
      </c>
      <c r="G454" s="5"/>
      <c r="H454" s="5"/>
      <c r="I454" s="5"/>
      <c r="J454" s="5">
        <v>0.74723379629629638</v>
      </c>
      <c r="K454" s="5"/>
      <c r="L454" s="5"/>
      <c r="M454" s="5"/>
      <c r="N454" s="5">
        <v>1.3888888888888889E-3</v>
      </c>
      <c r="O454" s="5">
        <f t="shared" ref="O454:O457" si="426">E454-N454</f>
        <v>0.7444560185185185</v>
      </c>
      <c r="P454" s="5"/>
      <c r="Q454" s="5"/>
      <c r="R454" s="5"/>
      <c r="S454" s="5"/>
      <c r="T454" s="5"/>
      <c r="U454" s="5"/>
      <c r="V454" s="5"/>
      <c r="W454">
        <v>3</v>
      </c>
      <c r="AA454">
        <f t="shared" ref="AA454:AA457" si="427">COUNT(J454:M454)</f>
        <v>1</v>
      </c>
      <c r="AB454" s="6">
        <v>42762.745844907404</v>
      </c>
      <c r="AC454" s="6" t="s">
        <v>2997</v>
      </c>
      <c r="AD454" s="6" t="s">
        <v>2997</v>
      </c>
      <c r="AE454" s="6" t="s">
        <v>2997</v>
      </c>
      <c r="AF454" s="6">
        <v>42762.747233796297</v>
      </c>
      <c r="AG454" s="6" t="s">
        <v>2997</v>
      </c>
      <c r="AH454" s="6" t="s">
        <v>2997</v>
      </c>
      <c r="AI454" s="6" t="s">
        <v>2997</v>
      </c>
      <c r="AJ454">
        <v>1</v>
      </c>
      <c r="AK454" s="5">
        <v>1.388888888888995E-3</v>
      </c>
      <c r="AL454" s="5" t="s">
        <v>2997</v>
      </c>
      <c r="AM454" s="5" t="s">
        <v>2997</v>
      </c>
      <c r="AN454" s="5" t="s">
        <v>2997</v>
      </c>
      <c r="AO454" s="12">
        <v>2</v>
      </c>
      <c r="AP454" s="12"/>
      <c r="AQ454" s="12"/>
      <c r="AR454" s="12"/>
      <c r="AS454" t="s">
        <v>3007</v>
      </c>
      <c r="AT454" s="5" t="s">
        <v>3040</v>
      </c>
      <c r="AU454" t="s">
        <v>3040</v>
      </c>
      <c r="AV454" s="38">
        <v>0.87291666666666667</v>
      </c>
      <c r="AW454" s="38">
        <v>0.87291666666666667</v>
      </c>
      <c r="AY454" s="41" t="e">
        <f t="shared" ref="AY454:AY457" si="428">AW454-D454</f>
        <v>#REF!</v>
      </c>
      <c r="AZ454" s="41">
        <f t="shared" ref="AZ454:AZ457" si="429">AW454-IF(AA454=1,E454,IF(AA454=2,G454,IF(AA454=3,H454,IF(AA454=4,I454))))</f>
        <v>0.12707175925925929</v>
      </c>
      <c r="BA454" s="41" t="str">
        <f t="shared" ref="BA454:BA457" si="430">+IF(AU454=1,AV454-AT454,IF(AU454=0,"Salida sin llamada","sin registro"))</f>
        <v>sin registro</v>
      </c>
      <c r="BB454" s="42" t="e">
        <f t="shared" ref="BB454:BC457" si="431">HOUR(AY454)*60+MINUTE(AY454)+SECOND(AY454)/60</f>
        <v>#REF!</v>
      </c>
      <c r="BC454" s="42">
        <f t="shared" si="431"/>
        <v>182.98333333333332</v>
      </c>
      <c r="BD454" s="43" t="str">
        <f t="shared" ref="BD454:BD457" si="432">IFERROR(HOUR(BA454)*60+MINUTE(BA454)+SECOND(BA454)/60,"NA")</f>
        <v>NA</v>
      </c>
      <c r="BE454" s="5" t="e">
        <f t="shared" ref="BE454:BE457" si="433">E454-D454</f>
        <v>#REF!</v>
      </c>
      <c r="BF454" s="42" t="e">
        <f t="shared" ref="BF454:BF457" si="434">HOUR(BE454)*60+MINUTE(BE454)+SECOND(BE454)/60</f>
        <v>#REF!</v>
      </c>
    </row>
    <row r="455" spans="1:58" x14ac:dyDescent="0.25">
      <c r="A455">
        <v>690</v>
      </c>
      <c r="B455" s="4">
        <v>42762</v>
      </c>
      <c r="C455" t="s">
        <v>609</v>
      </c>
      <c r="D455" s="5" t="e">
        <f>VLOOKUP(C455,#REF!,3,0)</f>
        <v>#REF!</v>
      </c>
      <c r="E455" s="5">
        <v>0.74584490740740739</v>
      </c>
      <c r="F455" s="36">
        <f t="shared" si="425"/>
        <v>17</v>
      </c>
      <c r="G455" s="5"/>
      <c r="H455" s="5"/>
      <c r="I455" s="5"/>
      <c r="J455" s="5">
        <v>0.74656250000000002</v>
      </c>
      <c r="K455" s="5"/>
      <c r="L455" s="5"/>
      <c r="M455" s="5"/>
      <c r="N455" s="5">
        <v>1.3888888888888889E-3</v>
      </c>
      <c r="O455" s="5">
        <f t="shared" si="426"/>
        <v>0.7444560185185185</v>
      </c>
      <c r="P455" s="5"/>
      <c r="Q455" s="5"/>
      <c r="R455" s="5"/>
      <c r="S455" s="5"/>
      <c r="T455" s="5"/>
      <c r="U455" s="5"/>
      <c r="V455" s="5"/>
      <c r="W455">
        <v>4</v>
      </c>
      <c r="AA455">
        <f t="shared" si="427"/>
        <v>1</v>
      </c>
      <c r="AB455" s="6">
        <v>42762.745844907404</v>
      </c>
      <c r="AC455" s="6" t="s">
        <v>2997</v>
      </c>
      <c r="AD455" s="6" t="s">
        <v>2997</v>
      </c>
      <c r="AE455" s="6" t="s">
        <v>2997</v>
      </c>
      <c r="AF455" s="6">
        <v>42762.746562499997</v>
      </c>
      <c r="AG455" s="6" t="s">
        <v>2997</v>
      </c>
      <c r="AH455" s="6" t="s">
        <v>2997</v>
      </c>
      <c r="AI455" s="6" t="s">
        <v>2997</v>
      </c>
      <c r="AJ455">
        <v>1</v>
      </c>
      <c r="AK455" s="5">
        <v>7.1759259259263075E-4</v>
      </c>
      <c r="AL455" s="5" t="s">
        <v>2997</v>
      </c>
      <c r="AM455" s="5" t="s">
        <v>2997</v>
      </c>
      <c r="AN455" s="5" t="s">
        <v>2997</v>
      </c>
      <c r="AO455" s="12">
        <v>1.0333333333333334</v>
      </c>
      <c r="AP455" s="12"/>
      <c r="AQ455" s="12"/>
      <c r="AR455" s="12"/>
      <c r="AS455" t="s">
        <v>3007</v>
      </c>
      <c r="AT455" s="5" t="e">
        <f>VLOOKUP(C455,#REF!,3,0)</f>
        <v>#REF!</v>
      </c>
      <c r="AU455" t="e">
        <f>VLOOKUP(C455,#REF!,6,0)</f>
        <v>#REF!</v>
      </c>
      <c r="AV455" s="5" t="e">
        <f>VLOOKUP(C455,#REF!,4,0)</f>
        <v>#REF!</v>
      </c>
      <c r="AW455" s="5" t="e">
        <f>VLOOKUP(C455,#REF!,6,0)</f>
        <v>#REF!</v>
      </c>
      <c r="AY455" s="41" t="e">
        <f t="shared" si="428"/>
        <v>#REF!</v>
      </c>
      <c r="AZ455" s="41" t="e">
        <f t="shared" si="429"/>
        <v>#REF!</v>
      </c>
      <c r="BA455" s="41" t="e">
        <f t="shared" si="430"/>
        <v>#REF!</v>
      </c>
      <c r="BB455" s="42" t="e">
        <f t="shared" si="431"/>
        <v>#REF!</v>
      </c>
      <c r="BC455" s="42" t="e">
        <f t="shared" si="431"/>
        <v>#REF!</v>
      </c>
      <c r="BD455" s="43" t="str">
        <f t="shared" si="432"/>
        <v>NA</v>
      </c>
      <c r="BE455" s="5" t="e">
        <f t="shared" si="433"/>
        <v>#REF!</v>
      </c>
      <c r="BF455" s="42" t="e">
        <f t="shared" si="434"/>
        <v>#REF!</v>
      </c>
    </row>
    <row r="456" spans="1:58" x14ac:dyDescent="0.25">
      <c r="A456">
        <v>691</v>
      </c>
      <c r="B456" s="4">
        <v>42762</v>
      </c>
      <c r="C456" t="s">
        <v>66</v>
      </c>
      <c r="D456" s="5">
        <v>0.74305555555555547</v>
      </c>
      <c r="E456" s="5">
        <v>0.74594907407407407</v>
      </c>
      <c r="F456" s="36">
        <f t="shared" si="425"/>
        <v>17</v>
      </c>
      <c r="G456" s="5"/>
      <c r="H456" s="5"/>
      <c r="I456" s="5"/>
      <c r="J456" s="5">
        <v>0.74673611111111116</v>
      </c>
      <c r="K456" s="5"/>
      <c r="L456" s="5"/>
      <c r="M456" s="5"/>
      <c r="N456" s="5">
        <v>1.3888888888888889E-3</v>
      </c>
      <c r="O456" s="5">
        <f t="shared" si="426"/>
        <v>0.74456018518518519</v>
      </c>
      <c r="P456" s="5"/>
      <c r="Q456" s="5"/>
      <c r="R456" s="5"/>
      <c r="S456" s="5"/>
      <c r="T456" s="5"/>
      <c r="U456" s="5"/>
      <c r="V456" s="5"/>
      <c r="W456">
        <v>2</v>
      </c>
      <c r="AA456">
        <f t="shared" si="427"/>
        <v>1</v>
      </c>
      <c r="AB456" s="6">
        <v>42762.745949074073</v>
      </c>
      <c r="AC456" s="6" t="s">
        <v>2997</v>
      </c>
      <c r="AD456" s="6" t="s">
        <v>2997</v>
      </c>
      <c r="AE456" s="6" t="s">
        <v>2997</v>
      </c>
      <c r="AF456" s="6">
        <v>42762.746736111112</v>
      </c>
      <c r="AG456" s="6" t="s">
        <v>2997</v>
      </c>
      <c r="AH456" s="6" t="s">
        <v>2997</v>
      </c>
      <c r="AI456" s="6" t="s">
        <v>2997</v>
      </c>
      <c r="AJ456">
        <v>1</v>
      </c>
      <c r="AK456" s="5">
        <v>7.8703703703708605E-4</v>
      </c>
      <c r="AL456" s="5" t="s">
        <v>2997</v>
      </c>
      <c r="AM456" s="5" t="s">
        <v>2997</v>
      </c>
      <c r="AN456" s="5" t="s">
        <v>2997</v>
      </c>
      <c r="AO456" s="12">
        <v>1.1333333333333333</v>
      </c>
      <c r="AP456" s="12"/>
      <c r="AQ456" s="12"/>
      <c r="AR456" s="12"/>
      <c r="AS456" t="s">
        <v>3007</v>
      </c>
      <c r="AT456" s="5" t="e">
        <f>VLOOKUP(C456,#REF!,3,0)</f>
        <v>#REF!</v>
      </c>
      <c r="AU456" t="e">
        <f>VLOOKUP(C456,#REF!,6,0)</f>
        <v>#REF!</v>
      </c>
      <c r="AV456" s="5" t="e">
        <f>VLOOKUP(C456,#REF!,4,0)</f>
        <v>#REF!</v>
      </c>
      <c r="AW456" s="5" t="e">
        <f>VLOOKUP(C456,#REF!,6,0)</f>
        <v>#REF!</v>
      </c>
      <c r="AY456" s="41" t="e">
        <f t="shared" si="428"/>
        <v>#REF!</v>
      </c>
      <c r="AZ456" s="41" t="e">
        <f t="shared" si="429"/>
        <v>#REF!</v>
      </c>
      <c r="BA456" s="41" t="e">
        <f t="shared" si="430"/>
        <v>#REF!</v>
      </c>
      <c r="BB456" s="42" t="e">
        <f t="shared" si="431"/>
        <v>#REF!</v>
      </c>
      <c r="BC456" s="42" t="e">
        <f t="shared" si="431"/>
        <v>#REF!</v>
      </c>
      <c r="BD456" s="43" t="str">
        <f t="shared" si="432"/>
        <v>NA</v>
      </c>
      <c r="BE456" s="5">
        <f t="shared" si="433"/>
        <v>2.8935185185186008E-3</v>
      </c>
      <c r="BF456" s="42">
        <f t="shared" si="434"/>
        <v>4.166666666666667</v>
      </c>
    </row>
    <row r="457" spans="1:58" x14ac:dyDescent="0.25">
      <c r="A457">
        <v>692</v>
      </c>
      <c r="B457" s="4">
        <v>42762</v>
      </c>
      <c r="C457" t="s">
        <v>610</v>
      </c>
      <c r="D457" s="5" t="e">
        <f>VLOOKUP(C457,#REF!,3,0)</f>
        <v>#REF!</v>
      </c>
      <c r="E457" s="5">
        <v>0.74682870370370369</v>
      </c>
      <c r="F457" s="36">
        <f t="shared" si="425"/>
        <v>17</v>
      </c>
      <c r="G457" s="5"/>
      <c r="H457" s="5"/>
      <c r="I457" s="5"/>
      <c r="J457" s="5">
        <v>0.74747685185185186</v>
      </c>
      <c r="K457" s="5"/>
      <c r="L457" s="5"/>
      <c r="M457" s="5"/>
      <c r="N457" s="5">
        <v>1.3888888888888889E-3</v>
      </c>
      <c r="O457" s="5">
        <f t="shared" si="426"/>
        <v>0.74543981481481481</v>
      </c>
      <c r="P457" s="5"/>
      <c r="Q457" s="5"/>
      <c r="R457" s="5"/>
      <c r="S457" s="5"/>
      <c r="T457" s="5"/>
      <c r="U457" s="5"/>
      <c r="V457" s="5"/>
      <c r="W457">
        <v>4</v>
      </c>
      <c r="AA457">
        <f t="shared" si="427"/>
        <v>1</v>
      </c>
      <c r="AB457" s="6">
        <v>42762.746828703705</v>
      </c>
      <c r="AC457" s="6" t="s">
        <v>2997</v>
      </c>
      <c r="AD457" s="6" t="s">
        <v>2997</v>
      </c>
      <c r="AE457" s="6" t="s">
        <v>2997</v>
      </c>
      <c r="AF457" s="6">
        <v>42762.747476851851</v>
      </c>
      <c r="AG457" s="6" t="s">
        <v>2997</v>
      </c>
      <c r="AH457" s="6" t="s">
        <v>2997</v>
      </c>
      <c r="AI457" s="6" t="s">
        <v>2997</v>
      </c>
      <c r="AJ457">
        <v>1</v>
      </c>
      <c r="AK457" s="5">
        <v>6.4814814814817545E-4</v>
      </c>
      <c r="AL457" s="5" t="s">
        <v>2997</v>
      </c>
      <c r="AM457" s="5" t="s">
        <v>2997</v>
      </c>
      <c r="AN457" s="5" t="s">
        <v>2997</v>
      </c>
      <c r="AO457" s="12">
        <v>0.93333333333333335</v>
      </c>
      <c r="AP457" s="12"/>
      <c r="AQ457" s="12"/>
      <c r="AR457" s="12"/>
      <c r="AS457" t="s">
        <v>3007</v>
      </c>
      <c r="AT457" s="5" t="e">
        <f>VLOOKUP(C457,#REF!,3,0)</f>
        <v>#REF!</v>
      </c>
      <c r="AU457" t="e">
        <f>VLOOKUP(C457,#REF!,6,0)</f>
        <v>#REF!</v>
      </c>
      <c r="AV457" s="5" t="e">
        <f>VLOOKUP(C457,#REF!,4,0)</f>
        <v>#REF!</v>
      </c>
      <c r="AW457" s="5" t="e">
        <f>VLOOKUP(C457,#REF!,6,0)</f>
        <v>#REF!</v>
      </c>
      <c r="AY457" s="41" t="e">
        <f t="shared" si="428"/>
        <v>#REF!</v>
      </c>
      <c r="AZ457" s="41" t="e">
        <f t="shared" si="429"/>
        <v>#REF!</v>
      </c>
      <c r="BA457" s="41" t="e">
        <f t="shared" si="430"/>
        <v>#REF!</v>
      </c>
      <c r="BB457" s="42" t="e">
        <f t="shared" si="431"/>
        <v>#REF!</v>
      </c>
      <c r="BC457" s="42" t="e">
        <f t="shared" si="431"/>
        <v>#REF!</v>
      </c>
      <c r="BD457" s="43" t="str">
        <f t="shared" si="432"/>
        <v>NA</v>
      </c>
      <c r="BE457" s="5" t="e">
        <f t="shared" si="433"/>
        <v>#REF!</v>
      </c>
      <c r="BF457" s="42" t="e">
        <f t="shared" si="434"/>
        <v>#REF!</v>
      </c>
    </row>
    <row r="458" spans="1:58" hidden="1" x14ac:dyDescent="0.25">
      <c r="A458">
        <v>693</v>
      </c>
      <c r="B458" s="4">
        <v>42762</v>
      </c>
      <c r="C458" t="s">
        <v>95</v>
      </c>
      <c r="D458" s="5">
        <v>0.74583333333333324</v>
      </c>
      <c r="E458" s="5">
        <v>0.74692129629629633</v>
      </c>
      <c r="F458" s="36">
        <f t="shared" si="425"/>
        <v>17</v>
      </c>
      <c r="G458" s="5"/>
      <c r="H458" s="5"/>
      <c r="I458" s="5"/>
      <c r="J458" s="5">
        <v>0.74949074074074085</v>
      </c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>
        <v>2</v>
      </c>
      <c r="AB458" s="6">
        <v>42762.746921296297</v>
      </c>
      <c r="AC458" s="6" t="s">
        <v>2997</v>
      </c>
      <c r="AD458" s="6" t="s">
        <v>2997</v>
      </c>
      <c r="AE458" s="6" t="s">
        <v>2997</v>
      </c>
      <c r="AF458" s="6">
        <v>42762.749490740738</v>
      </c>
      <c r="AG458" s="6" t="s">
        <v>2997</v>
      </c>
      <c r="AH458" s="6" t="s">
        <v>2997</v>
      </c>
      <c r="AI458" s="6" t="s">
        <v>2997</v>
      </c>
      <c r="AJ458">
        <v>1</v>
      </c>
      <c r="AK458" s="5">
        <v>2.569444444444513E-3</v>
      </c>
      <c r="AL458" s="5" t="s">
        <v>2997</v>
      </c>
      <c r="AM458" s="5" t="s">
        <v>2997</v>
      </c>
      <c r="AN458" s="5" t="s">
        <v>2997</v>
      </c>
      <c r="AO458" s="12">
        <v>3.7</v>
      </c>
      <c r="AP458" s="12"/>
      <c r="AQ458" s="12"/>
      <c r="AR458" s="12"/>
      <c r="AS458" t="s">
        <v>3007</v>
      </c>
      <c r="AV458" s="5" t="e">
        <f>VLOOKUP(C458,#REF!,4,0)</f>
        <v>#REF!</v>
      </c>
      <c r="AW458" s="5" t="e">
        <f>VLOOKUP(C458,#REF!,6,0)</f>
        <v>#REF!</v>
      </c>
      <c r="AX458" t="s">
        <v>3035</v>
      </c>
    </row>
    <row r="459" spans="1:58" hidden="1" x14ac:dyDescent="0.25">
      <c r="A459">
        <v>694</v>
      </c>
      <c r="B459" s="4">
        <v>42762</v>
      </c>
      <c r="C459" t="s">
        <v>404</v>
      </c>
      <c r="D459" s="5" t="e">
        <f>VLOOKUP(C459,#REF!,3,0)</f>
        <v>#REF!</v>
      </c>
      <c r="E459" s="5">
        <v>0.74740740740740741</v>
      </c>
      <c r="F459" s="36">
        <f t="shared" si="425"/>
        <v>17</v>
      </c>
      <c r="G459" s="5"/>
      <c r="H459" s="5"/>
      <c r="I459" s="5"/>
      <c r="J459" s="5">
        <v>0.74746527777777771</v>
      </c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>
        <v>3</v>
      </c>
      <c r="AB459" s="6">
        <v>42762.747407407405</v>
      </c>
      <c r="AC459" s="6" t="s">
        <v>2997</v>
      </c>
      <c r="AD459" s="6" t="s">
        <v>2997</v>
      </c>
      <c r="AE459" s="6" t="s">
        <v>2997</v>
      </c>
      <c r="AF459" s="6">
        <v>42762.747465277775</v>
      </c>
      <c r="AG459" s="6" t="s">
        <v>2997</v>
      </c>
      <c r="AH459" s="6" t="s">
        <v>2997</v>
      </c>
      <c r="AI459" s="6" t="s">
        <v>2997</v>
      </c>
      <c r="AJ459">
        <v>1</v>
      </c>
      <c r="AK459" s="5">
        <v>5.7870370370305402E-5</v>
      </c>
      <c r="AL459" s="5" t="s">
        <v>2997</v>
      </c>
      <c r="AM459" s="5" t="s">
        <v>2997</v>
      </c>
      <c r="AN459" s="5" t="s">
        <v>2997</v>
      </c>
      <c r="AO459" s="12">
        <v>8.3333333333333329E-2</v>
      </c>
      <c r="AP459" s="12"/>
      <c r="AQ459" s="12"/>
      <c r="AR459" s="12"/>
      <c r="AS459" t="s">
        <v>3007</v>
      </c>
      <c r="AV459" s="5" t="e">
        <f>VLOOKUP(C459,#REF!,4,0)</f>
        <v>#REF!</v>
      </c>
      <c r="AW459" s="5" t="e">
        <f>VLOOKUP(C459,#REF!,6,0)</f>
        <v>#REF!</v>
      </c>
      <c r="AX459" t="s">
        <v>3038</v>
      </c>
    </row>
    <row r="460" spans="1:58" hidden="1" x14ac:dyDescent="0.25">
      <c r="A460">
        <v>695</v>
      </c>
      <c r="B460" s="4">
        <v>42762</v>
      </c>
      <c r="C460" t="s">
        <v>611</v>
      </c>
      <c r="D460" s="5" t="e">
        <f>VLOOKUP(C460,#REF!,3,0)</f>
        <v>#REF!</v>
      </c>
      <c r="E460" s="5">
        <v>0.74763888888888896</v>
      </c>
      <c r="F460" s="36">
        <f t="shared" si="425"/>
        <v>17</v>
      </c>
      <c r="G460" s="5"/>
      <c r="H460" s="5"/>
      <c r="I460" s="5"/>
      <c r="J460" s="5">
        <v>0.74766203703703704</v>
      </c>
      <c r="K460" s="5"/>
      <c r="L460" s="5"/>
      <c r="M460" s="5"/>
      <c r="N460" s="5">
        <v>1.3888888888888889E-3</v>
      </c>
      <c r="O460" s="5">
        <f t="shared" ref="O460:O473" si="435">E460-N460</f>
        <v>0.74625000000000008</v>
      </c>
      <c r="P460" s="5"/>
      <c r="Q460" s="5"/>
      <c r="R460" s="5"/>
      <c r="S460" s="5"/>
      <c r="T460" s="5"/>
      <c r="U460" s="5"/>
      <c r="V460" s="5"/>
      <c r="W460">
        <v>4</v>
      </c>
      <c r="AA460">
        <f t="shared" ref="AA460:AA473" si="436">COUNT(J460:M460)</f>
        <v>1</v>
      </c>
      <c r="AB460" s="6">
        <v>42762.74763888889</v>
      </c>
      <c r="AC460" s="6" t="s">
        <v>2997</v>
      </c>
      <c r="AD460" s="6" t="s">
        <v>2997</v>
      </c>
      <c r="AE460" s="6" t="s">
        <v>2997</v>
      </c>
      <c r="AF460" s="6">
        <v>42762.747662037036</v>
      </c>
      <c r="AG460" s="6" t="s">
        <v>2997</v>
      </c>
      <c r="AH460" s="6" t="s">
        <v>2997</v>
      </c>
      <c r="AI460" s="6" t="s">
        <v>2997</v>
      </c>
      <c r="AJ460">
        <v>1</v>
      </c>
      <c r="AK460" s="5">
        <v>2.3148148148077752E-5</v>
      </c>
      <c r="AL460" s="5" t="s">
        <v>2997</v>
      </c>
      <c r="AM460" s="5" t="s">
        <v>2997</v>
      </c>
      <c r="AN460" s="5" t="s">
        <v>2997</v>
      </c>
      <c r="AO460" s="12">
        <v>3.3333333333333333E-2</v>
      </c>
      <c r="AP460" s="12"/>
      <c r="AQ460" s="12"/>
      <c r="AR460" s="12"/>
      <c r="AS460" t="s">
        <v>3007</v>
      </c>
      <c r="AT460" s="5" t="e">
        <f>VLOOKUP(C460,#REF!,3,0)</f>
        <v>#REF!</v>
      </c>
      <c r="AU460" t="e">
        <f>VLOOKUP(C460,#REF!,6,0)</f>
        <v>#REF!</v>
      </c>
      <c r="AV460" s="5" t="e">
        <f>VLOOKUP(C460,#REF!,4,0)</f>
        <v>#REF!</v>
      </c>
      <c r="AW460" s="5" t="e">
        <f>VLOOKUP(C460,#REF!,6,0)</f>
        <v>#REF!</v>
      </c>
      <c r="AY460" s="41" t="e">
        <f t="shared" ref="AY460:AY473" si="437">AW460-D460</f>
        <v>#REF!</v>
      </c>
      <c r="AZ460" s="41" t="e">
        <f t="shared" ref="AZ460:AZ473" si="438">AW460-IF(AA460=1,E460,IF(AA460=2,G460,IF(AA460=3,H460,IF(AA460=4,I460))))</f>
        <v>#REF!</v>
      </c>
      <c r="BA460" s="41" t="e">
        <f t="shared" ref="BA460:BA473" si="439">+IF(AU460=1,AV460-AT460,IF(AU460=0,"Salida sin llamada","sin registro"))</f>
        <v>#REF!</v>
      </c>
    </row>
    <row r="461" spans="1:58" x14ac:dyDescent="0.25">
      <c r="A461">
        <v>696</v>
      </c>
      <c r="B461" s="4">
        <v>42762</v>
      </c>
      <c r="C461" t="s">
        <v>405</v>
      </c>
      <c r="D461" s="5" t="e">
        <f>VLOOKUP(C461,#REF!,3,0)</f>
        <v>#REF!</v>
      </c>
      <c r="E461" s="5">
        <v>0.7478125000000001</v>
      </c>
      <c r="F461" s="36">
        <f t="shared" si="425"/>
        <v>17</v>
      </c>
      <c r="G461" s="5"/>
      <c r="H461" s="5"/>
      <c r="I461" s="5"/>
      <c r="J461" s="5">
        <v>0.75116898148148159</v>
      </c>
      <c r="K461" s="5"/>
      <c r="L461" s="5"/>
      <c r="M461" s="5"/>
      <c r="N461" s="5">
        <v>1.3888888888888889E-3</v>
      </c>
      <c r="O461" s="5">
        <f t="shared" si="435"/>
        <v>0.74642361111111122</v>
      </c>
      <c r="P461" s="5"/>
      <c r="Q461" s="5"/>
      <c r="R461" s="5"/>
      <c r="S461" s="5"/>
      <c r="T461" s="5"/>
      <c r="U461" s="5"/>
      <c r="V461" s="5"/>
      <c r="W461">
        <v>3</v>
      </c>
      <c r="AA461">
        <f t="shared" si="436"/>
        <v>1</v>
      </c>
      <c r="AB461" s="6">
        <v>42762.747812499998</v>
      </c>
      <c r="AC461" s="6" t="s">
        <v>2997</v>
      </c>
      <c r="AD461" s="6" t="s">
        <v>2997</v>
      </c>
      <c r="AE461" s="6" t="s">
        <v>2997</v>
      </c>
      <c r="AF461" s="6">
        <v>42762.751168981478</v>
      </c>
      <c r="AG461" s="6" t="s">
        <v>2997</v>
      </c>
      <c r="AH461" s="6" t="s">
        <v>2997</v>
      </c>
      <c r="AI461" s="6" t="s">
        <v>2997</v>
      </c>
      <c r="AJ461">
        <v>1</v>
      </c>
      <c r="AK461" s="5">
        <v>3.3564814814814881E-3</v>
      </c>
      <c r="AL461" s="5" t="s">
        <v>2997</v>
      </c>
      <c r="AM461" s="5" t="s">
        <v>2997</v>
      </c>
      <c r="AN461" s="5" t="s">
        <v>2997</v>
      </c>
      <c r="AO461" s="12">
        <v>4.833333333333333</v>
      </c>
      <c r="AP461" s="12"/>
      <c r="AQ461" s="12"/>
      <c r="AR461" s="12"/>
      <c r="AS461" t="s">
        <v>3007</v>
      </c>
      <c r="AT461" s="5" t="s">
        <v>3040</v>
      </c>
      <c r="AU461" t="s">
        <v>3040</v>
      </c>
      <c r="AV461" s="38">
        <v>0.87638888888888899</v>
      </c>
      <c r="AW461" s="38">
        <v>0.87638888888888899</v>
      </c>
      <c r="AY461" s="41" t="e">
        <f t="shared" si="437"/>
        <v>#REF!</v>
      </c>
      <c r="AZ461" s="41">
        <f t="shared" si="438"/>
        <v>0.12857638888888889</v>
      </c>
      <c r="BA461" s="41" t="str">
        <f t="shared" si="439"/>
        <v>sin registro</v>
      </c>
      <c r="BB461" s="42" t="e">
        <f t="shared" ref="BB461:BC465" si="440">HOUR(AY461)*60+MINUTE(AY461)+SECOND(AY461)/60</f>
        <v>#REF!</v>
      </c>
      <c r="BC461" s="42">
        <f t="shared" si="440"/>
        <v>185.15</v>
      </c>
      <c r="BD461" s="43" t="str">
        <f t="shared" ref="BD461:BD465" si="441">IFERROR(HOUR(BA461)*60+MINUTE(BA461)+SECOND(BA461)/60,"NA")</f>
        <v>NA</v>
      </c>
      <c r="BE461" s="5" t="e">
        <f t="shared" ref="BE461:BE465" si="442">E461-D461</f>
        <v>#REF!</v>
      </c>
      <c r="BF461" s="42" t="e">
        <f t="shared" ref="BF461:BF465" si="443">HOUR(BE461)*60+MINUTE(BE461)+SECOND(BE461)/60</f>
        <v>#REF!</v>
      </c>
    </row>
    <row r="462" spans="1:58" x14ac:dyDescent="0.25">
      <c r="A462">
        <v>697</v>
      </c>
      <c r="B462" s="4">
        <v>42762</v>
      </c>
      <c r="C462" t="s">
        <v>612</v>
      </c>
      <c r="D462" s="5" t="e">
        <f>VLOOKUP(C462,#REF!,3,0)</f>
        <v>#REF!</v>
      </c>
      <c r="E462" s="5">
        <v>0.74946759259259255</v>
      </c>
      <c r="F462" s="36">
        <f t="shared" si="425"/>
        <v>17</v>
      </c>
      <c r="G462" s="5"/>
      <c r="H462" s="5"/>
      <c r="I462" s="5"/>
      <c r="J462" s="5">
        <v>0.75039351851851854</v>
      </c>
      <c r="K462" s="5"/>
      <c r="L462" s="5"/>
      <c r="M462" s="5"/>
      <c r="N462" s="5">
        <v>1.3888888888888889E-3</v>
      </c>
      <c r="O462" s="5">
        <f t="shared" si="435"/>
        <v>0.74807870370370366</v>
      </c>
      <c r="P462" s="5"/>
      <c r="Q462" s="5"/>
      <c r="R462" s="5"/>
      <c r="S462" s="5"/>
      <c r="T462" s="5"/>
      <c r="U462" s="5"/>
      <c r="V462" s="5"/>
      <c r="W462">
        <v>4</v>
      </c>
      <c r="AA462">
        <f t="shared" si="436"/>
        <v>1</v>
      </c>
      <c r="AB462" s="6">
        <v>42762.749467592592</v>
      </c>
      <c r="AC462" s="6" t="s">
        <v>2997</v>
      </c>
      <c r="AD462" s="6" t="s">
        <v>2997</v>
      </c>
      <c r="AE462" s="6" t="s">
        <v>2997</v>
      </c>
      <c r="AF462" s="6">
        <v>42762.750393518516</v>
      </c>
      <c r="AG462" s="6" t="s">
        <v>2997</v>
      </c>
      <c r="AH462" s="6" t="s">
        <v>2997</v>
      </c>
      <c r="AI462" s="6" t="s">
        <v>2997</v>
      </c>
      <c r="AJ462">
        <v>1</v>
      </c>
      <c r="AK462" s="5">
        <v>9.2592592592599665E-4</v>
      </c>
      <c r="AL462" s="5" t="s">
        <v>2997</v>
      </c>
      <c r="AM462" s="5" t="s">
        <v>2997</v>
      </c>
      <c r="AN462" s="5" t="s">
        <v>2997</v>
      </c>
      <c r="AO462" s="12">
        <v>1.3333333333333333</v>
      </c>
      <c r="AP462" s="12"/>
      <c r="AQ462" s="12"/>
      <c r="AR462" s="12"/>
      <c r="AS462" t="s">
        <v>3007</v>
      </c>
      <c r="AT462" s="5" t="e">
        <f>VLOOKUP(C462,#REF!,3,0)</f>
        <v>#REF!</v>
      </c>
      <c r="AU462" t="e">
        <f>VLOOKUP(C462,#REF!,6,0)</f>
        <v>#REF!</v>
      </c>
      <c r="AV462" s="38">
        <v>0.80138888888888893</v>
      </c>
      <c r="AW462" s="38">
        <v>0.80138888888888893</v>
      </c>
      <c r="AY462" s="41" t="e">
        <f t="shared" si="437"/>
        <v>#REF!</v>
      </c>
      <c r="AZ462" s="41">
        <f t="shared" si="438"/>
        <v>5.1921296296296382E-2</v>
      </c>
      <c r="BA462" s="41" t="e">
        <f t="shared" si="439"/>
        <v>#REF!</v>
      </c>
      <c r="BB462" s="42" t="e">
        <f t="shared" si="440"/>
        <v>#REF!</v>
      </c>
      <c r="BC462" s="42">
        <f t="shared" si="440"/>
        <v>74.766666666666666</v>
      </c>
      <c r="BD462" s="43" t="str">
        <f t="shared" si="441"/>
        <v>NA</v>
      </c>
      <c r="BE462" s="5" t="e">
        <f t="shared" si="442"/>
        <v>#REF!</v>
      </c>
      <c r="BF462" s="42" t="e">
        <f t="shared" si="443"/>
        <v>#REF!</v>
      </c>
    </row>
    <row r="463" spans="1:58" x14ac:dyDescent="0.25">
      <c r="A463">
        <v>698</v>
      </c>
      <c r="B463" s="4">
        <v>42762</v>
      </c>
      <c r="C463" t="s">
        <v>174</v>
      </c>
      <c r="D463" s="5" t="e">
        <f>VLOOKUP(C463,#REF!,3,0)</f>
        <v>#REF!</v>
      </c>
      <c r="E463" s="5">
        <v>0.74998842592592585</v>
      </c>
      <c r="F463" s="36">
        <f t="shared" si="425"/>
        <v>17</v>
      </c>
      <c r="G463" s="5"/>
      <c r="H463" s="5"/>
      <c r="I463" s="5"/>
      <c r="J463" s="5">
        <v>0.75111111111111117</v>
      </c>
      <c r="K463" s="5"/>
      <c r="L463" s="5"/>
      <c r="M463" s="5"/>
      <c r="N463" s="5">
        <v>1.3888888888888889E-3</v>
      </c>
      <c r="O463" s="5">
        <f t="shared" si="435"/>
        <v>0.74859953703703697</v>
      </c>
      <c r="P463" s="5"/>
      <c r="Q463" s="5"/>
      <c r="R463" s="5"/>
      <c r="S463" s="5"/>
      <c r="T463" s="5"/>
      <c r="U463" s="5"/>
      <c r="V463" s="5"/>
      <c r="W463">
        <v>2</v>
      </c>
      <c r="AA463">
        <f t="shared" si="436"/>
        <v>1</v>
      </c>
      <c r="AB463" s="6">
        <v>42762.749988425923</v>
      </c>
      <c r="AC463" s="6" t="s">
        <v>2997</v>
      </c>
      <c r="AD463" s="6" t="s">
        <v>2997</v>
      </c>
      <c r="AE463" s="6" t="s">
        <v>2997</v>
      </c>
      <c r="AF463" s="6">
        <v>42762.751111111109</v>
      </c>
      <c r="AG463" s="6" t="s">
        <v>2997</v>
      </c>
      <c r="AH463" s="6" t="s">
        <v>2997</v>
      </c>
      <c r="AI463" s="6" t="s">
        <v>2997</v>
      </c>
      <c r="AJ463">
        <v>1</v>
      </c>
      <c r="AK463" s="5">
        <v>1.1226851851853237E-3</v>
      </c>
      <c r="AL463" s="5" t="s">
        <v>2997</v>
      </c>
      <c r="AM463" s="5" t="s">
        <v>2997</v>
      </c>
      <c r="AN463" s="5" t="s">
        <v>2997</v>
      </c>
      <c r="AO463" s="12">
        <v>1.6166666666666667</v>
      </c>
      <c r="AP463" s="12"/>
      <c r="AQ463" s="12"/>
      <c r="AR463" s="12"/>
      <c r="AS463" t="s">
        <v>3007</v>
      </c>
      <c r="AT463" s="5" t="s">
        <v>3040</v>
      </c>
      <c r="AU463" t="s">
        <v>3040</v>
      </c>
      <c r="AV463" s="38">
        <v>0.87430555555555556</v>
      </c>
      <c r="AW463" s="38">
        <v>0.87430555555555556</v>
      </c>
      <c r="AY463" s="41" t="e">
        <f t="shared" si="437"/>
        <v>#REF!</v>
      </c>
      <c r="AZ463" s="41">
        <f t="shared" si="438"/>
        <v>0.12431712962962971</v>
      </c>
      <c r="BA463" s="41" t="str">
        <f t="shared" si="439"/>
        <v>sin registro</v>
      </c>
      <c r="BB463" s="42" t="e">
        <f t="shared" si="440"/>
        <v>#REF!</v>
      </c>
      <c r="BC463" s="42">
        <f t="shared" si="440"/>
        <v>179.01666666666668</v>
      </c>
      <c r="BD463" s="43" t="str">
        <f t="shared" si="441"/>
        <v>NA</v>
      </c>
      <c r="BE463" s="5" t="e">
        <f t="shared" si="442"/>
        <v>#REF!</v>
      </c>
      <c r="BF463" s="42" t="e">
        <f t="shared" si="443"/>
        <v>#REF!</v>
      </c>
    </row>
    <row r="464" spans="1:58" x14ac:dyDescent="0.25">
      <c r="A464">
        <v>699</v>
      </c>
      <c r="B464" s="4">
        <v>42762</v>
      </c>
      <c r="C464" t="s">
        <v>715</v>
      </c>
      <c r="D464" s="5" t="e">
        <f>VLOOKUP(C464,#REF!,3,0)</f>
        <v>#REF!</v>
      </c>
      <c r="E464" s="5">
        <v>0.75061342592592595</v>
      </c>
      <c r="F464" s="36">
        <f t="shared" si="425"/>
        <v>18</v>
      </c>
      <c r="G464" s="5"/>
      <c r="H464" s="5"/>
      <c r="I464" s="5"/>
      <c r="J464" s="5">
        <v>0.75309027777777782</v>
      </c>
      <c r="K464" s="5"/>
      <c r="L464" s="5"/>
      <c r="M464" s="5"/>
      <c r="N464" s="5">
        <v>1.3888888888888889E-3</v>
      </c>
      <c r="O464" s="5">
        <f t="shared" si="435"/>
        <v>0.74922453703703706</v>
      </c>
      <c r="P464" s="5"/>
      <c r="Q464" s="5"/>
      <c r="R464" s="5"/>
      <c r="S464" s="5"/>
      <c r="T464" s="5"/>
      <c r="U464" s="5"/>
      <c r="V464" s="5"/>
      <c r="W464">
        <v>5</v>
      </c>
      <c r="AA464">
        <f t="shared" si="436"/>
        <v>1</v>
      </c>
      <c r="AB464" s="6">
        <v>42762.750613425924</v>
      </c>
      <c r="AC464" s="6" t="s">
        <v>2997</v>
      </c>
      <c r="AD464" s="6" t="s">
        <v>2997</v>
      </c>
      <c r="AE464" s="6" t="s">
        <v>2997</v>
      </c>
      <c r="AF464" s="6">
        <v>42762.75309027778</v>
      </c>
      <c r="AG464" s="6" t="s">
        <v>2997</v>
      </c>
      <c r="AH464" s="6" t="s">
        <v>2997</v>
      </c>
      <c r="AI464" s="6" t="s">
        <v>2997</v>
      </c>
      <c r="AJ464">
        <v>1</v>
      </c>
      <c r="AK464" s="5">
        <v>2.476851851851869E-3</v>
      </c>
      <c r="AL464" s="5" t="s">
        <v>2997</v>
      </c>
      <c r="AM464" s="5" t="s">
        <v>2997</v>
      </c>
      <c r="AN464" s="5" t="s">
        <v>2997</v>
      </c>
      <c r="AO464" s="12">
        <v>3.5666666666666664</v>
      </c>
      <c r="AP464" s="12"/>
      <c r="AQ464" s="12"/>
      <c r="AR464" s="12"/>
      <c r="AS464" t="s">
        <v>3007</v>
      </c>
      <c r="AT464" s="5" t="s">
        <v>3040</v>
      </c>
      <c r="AU464" t="s">
        <v>3040</v>
      </c>
      <c r="AV464" s="38">
        <v>0.80486111111111114</v>
      </c>
      <c r="AW464" s="38">
        <v>0.80486111111111114</v>
      </c>
      <c r="AY464" s="41" t="e">
        <f t="shared" si="437"/>
        <v>#REF!</v>
      </c>
      <c r="AZ464" s="41">
        <f t="shared" si="438"/>
        <v>5.424768518518519E-2</v>
      </c>
      <c r="BA464" s="41" t="str">
        <f t="shared" si="439"/>
        <v>sin registro</v>
      </c>
      <c r="BB464" s="42" t="e">
        <f t="shared" si="440"/>
        <v>#REF!</v>
      </c>
      <c r="BC464" s="42">
        <f t="shared" si="440"/>
        <v>78.11666666666666</v>
      </c>
      <c r="BD464" s="43" t="str">
        <f t="shared" si="441"/>
        <v>NA</v>
      </c>
      <c r="BE464" s="5" t="e">
        <f t="shared" si="442"/>
        <v>#REF!</v>
      </c>
      <c r="BF464" s="42" t="e">
        <f t="shared" si="443"/>
        <v>#REF!</v>
      </c>
    </row>
    <row r="465" spans="1:58" x14ac:dyDescent="0.25">
      <c r="A465">
        <v>700</v>
      </c>
      <c r="B465" s="4">
        <v>42762</v>
      </c>
      <c r="C465" t="s">
        <v>613</v>
      </c>
      <c r="D465" s="5" t="e">
        <f>VLOOKUP(C465,#REF!,3,0)</f>
        <v>#REF!</v>
      </c>
      <c r="E465" s="5">
        <v>0.75065972222222221</v>
      </c>
      <c r="F465" s="36">
        <f t="shared" si="425"/>
        <v>18</v>
      </c>
      <c r="G465" s="5"/>
      <c r="H465" s="5"/>
      <c r="I465" s="5"/>
      <c r="J465" s="5">
        <v>0.75126157407407401</v>
      </c>
      <c r="K465" s="5"/>
      <c r="L465" s="5"/>
      <c r="M465" s="5"/>
      <c r="N465" s="5">
        <v>1.3888888888888889E-3</v>
      </c>
      <c r="O465" s="5">
        <f t="shared" si="435"/>
        <v>0.74927083333333333</v>
      </c>
      <c r="P465" s="5"/>
      <c r="Q465" s="5"/>
      <c r="R465" s="5"/>
      <c r="S465" s="5"/>
      <c r="T465" s="5"/>
      <c r="U465" s="5"/>
      <c r="V465" s="5"/>
      <c r="W465">
        <v>4</v>
      </c>
      <c r="AA465">
        <f t="shared" si="436"/>
        <v>1</v>
      </c>
      <c r="AB465" s="6">
        <v>42762.750659722224</v>
      </c>
      <c r="AC465" s="6" t="s">
        <v>2997</v>
      </c>
      <c r="AD465" s="6" t="s">
        <v>2997</v>
      </c>
      <c r="AE465" s="6" t="s">
        <v>2997</v>
      </c>
      <c r="AF465" s="6">
        <v>42762.751261574071</v>
      </c>
      <c r="AG465" s="6" t="s">
        <v>2997</v>
      </c>
      <c r="AH465" s="6" t="s">
        <v>2997</v>
      </c>
      <c r="AI465" s="6" t="s">
        <v>2997</v>
      </c>
      <c r="AJ465">
        <v>1</v>
      </c>
      <c r="AK465" s="5">
        <v>6.018518518517979E-4</v>
      </c>
      <c r="AL465" s="5" t="s">
        <v>2997</v>
      </c>
      <c r="AM465" s="5" t="s">
        <v>2997</v>
      </c>
      <c r="AN465" s="5" t="s">
        <v>2997</v>
      </c>
      <c r="AO465" s="12">
        <v>0.8666666666666667</v>
      </c>
      <c r="AP465" s="12"/>
      <c r="AQ465" s="12"/>
      <c r="AR465" s="12"/>
      <c r="AS465" t="s">
        <v>3007</v>
      </c>
      <c r="AT465" s="5" t="s">
        <v>3040</v>
      </c>
      <c r="AU465" t="s">
        <v>3040</v>
      </c>
      <c r="AV465" s="38">
        <v>0.8847222222222223</v>
      </c>
      <c r="AW465" s="38">
        <v>0.8847222222222223</v>
      </c>
      <c r="AY465" s="41" t="e">
        <f t="shared" si="437"/>
        <v>#REF!</v>
      </c>
      <c r="AZ465" s="41">
        <f t="shared" si="438"/>
        <v>0.13406250000000008</v>
      </c>
      <c r="BA465" s="41" t="str">
        <f t="shared" si="439"/>
        <v>sin registro</v>
      </c>
      <c r="BB465" s="42" t="e">
        <f t="shared" si="440"/>
        <v>#REF!</v>
      </c>
      <c r="BC465" s="42">
        <f t="shared" si="440"/>
        <v>193.05</v>
      </c>
      <c r="BD465" s="43" t="str">
        <f t="shared" si="441"/>
        <v>NA</v>
      </c>
      <c r="BE465" s="5" t="e">
        <f t="shared" si="442"/>
        <v>#REF!</v>
      </c>
      <c r="BF465" s="42" t="e">
        <f t="shared" si="443"/>
        <v>#REF!</v>
      </c>
    </row>
    <row r="466" spans="1:58" hidden="1" x14ac:dyDescent="0.25">
      <c r="A466">
        <v>701</v>
      </c>
      <c r="B466" s="4">
        <v>42762</v>
      </c>
      <c r="C466" t="s">
        <v>99</v>
      </c>
      <c r="D466" s="5">
        <v>0.75</v>
      </c>
      <c r="E466" s="5">
        <v>0.75138888888888899</v>
      </c>
      <c r="F466" s="36">
        <f t="shared" si="425"/>
        <v>18</v>
      </c>
      <c r="G466" s="5"/>
      <c r="H466" s="5"/>
      <c r="I466" s="5"/>
      <c r="J466" s="5">
        <v>0.75528935185185186</v>
      </c>
      <c r="K466" s="5"/>
      <c r="L466" s="5"/>
      <c r="M466" s="5"/>
      <c r="N466" s="5">
        <v>1.3888888888888889E-3</v>
      </c>
      <c r="O466" s="5">
        <f t="shared" si="435"/>
        <v>0.75000000000000011</v>
      </c>
      <c r="P466" s="5"/>
      <c r="Q466" s="5"/>
      <c r="R466" s="5"/>
      <c r="S466" s="5"/>
      <c r="T466" s="5"/>
      <c r="U466" s="5"/>
      <c r="V466" s="5"/>
      <c r="W466">
        <v>2</v>
      </c>
      <c r="AA466">
        <f t="shared" si="436"/>
        <v>1</v>
      </c>
      <c r="AB466" s="6">
        <v>42762.751388888886</v>
      </c>
      <c r="AC466" s="6" t="s">
        <v>2997</v>
      </c>
      <c r="AD466" s="6" t="s">
        <v>2997</v>
      </c>
      <c r="AE466" s="6" t="s">
        <v>2997</v>
      </c>
      <c r="AF466" s="6">
        <v>42762.755289351851</v>
      </c>
      <c r="AG466" s="6" t="s">
        <v>2997</v>
      </c>
      <c r="AH466" s="6" t="s">
        <v>2997</v>
      </c>
      <c r="AI466" s="6" t="s">
        <v>2997</v>
      </c>
      <c r="AJ466">
        <v>1</v>
      </c>
      <c r="AK466" s="5">
        <v>3.9004629629628695E-3</v>
      </c>
      <c r="AL466" s="5" t="s">
        <v>2997</v>
      </c>
      <c r="AM466" s="5" t="s">
        <v>2997</v>
      </c>
      <c r="AN466" s="5" t="s">
        <v>2997</v>
      </c>
      <c r="AO466" s="12">
        <v>5.6166666666666671</v>
      </c>
      <c r="AP466" s="12"/>
      <c r="AQ466" s="12"/>
      <c r="AR466" s="12"/>
      <c r="AS466" t="s">
        <v>3007</v>
      </c>
      <c r="AT466" s="5" t="s">
        <v>3040</v>
      </c>
      <c r="AU466" t="s">
        <v>3040</v>
      </c>
      <c r="AV466" s="5" t="e">
        <f>VLOOKUP(C466,#REF!,4,0)</f>
        <v>#REF!</v>
      </c>
      <c r="AW466" s="5" t="e">
        <f>VLOOKUP(C466,#REF!,6,0)</f>
        <v>#REF!</v>
      </c>
      <c r="AY466" s="41" t="e">
        <f t="shared" si="437"/>
        <v>#REF!</v>
      </c>
      <c r="AZ466" s="41" t="e">
        <f t="shared" si="438"/>
        <v>#REF!</v>
      </c>
      <c r="BA466" s="41" t="str">
        <f t="shared" si="439"/>
        <v>sin registro</v>
      </c>
    </row>
    <row r="467" spans="1:58" x14ac:dyDescent="0.25">
      <c r="A467">
        <v>702</v>
      </c>
      <c r="B467" s="4">
        <v>42762</v>
      </c>
      <c r="C467" t="s">
        <v>406</v>
      </c>
      <c r="D467" s="5" t="e">
        <f>VLOOKUP(C467,#REF!,3,0)</f>
        <v>#REF!</v>
      </c>
      <c r="E467" s="5">
        <v>0.75140046296296292</v>
      </c>
      <c r="F467" s="36">
        <f t="shared" si="425"/>
        <v>18</v>
      </c>
      <c r="G467" s="5"/>
      <c r="H467" s="5"/>
      <c r="I467" s="5"/>
      <c r="J467" s="5">
        <v>0.75278935185185192</v>
      </c>
      <c r="K467" s="5"/>
      <c r="L467" s="5"/>
      <c r="M467" s="5"/>
      <c r="N467" s="5">
        <v>1.3888888888888889E-3</v>
      </c>
      <c r="O467" s="5">
        <f t="shared" si="435"/>
        <v>0.75001157407407404</v>
      </c>
      <c r="P467" s="5"/>
      <c r="Q467" s="5"/>
      <c r="R467" s="5"/>
      <c r="S467" s="5"/>
      <c r="T467" s="5"/>
      <c r="U467" s="5"/>
      <c r="V467" s="5"/>
      <c r="W467">
        <v>3</v>
      </c>
      <c r="AA467">
        <f t="shared" si="436"/>
        <v>1</v>
      </c>
      <c r="AB467" s="6">
        <v>42762.751400462963</v>
      </c>
      <c r="AC467" s="6" t="s">
        <v>2997</v>
      </c>
      <c r="AD467" s="6" t="s">
        <v>2997</v>
      </c>
      <c r="AE467" s="6" t="s">
        <v>2997</v>
      </c>
      <c r="AF467" s="6">
        <v>42762.752789351849</v>
      </c>
      <c r="AG467" s="6" t="s">
        <v>2997</v>
      </c>
      <c r="AH467" s="6" t="s">
        <v>2997</v>
      </c>
      <c r="AI467" s="6" t="s">
        <v>2997</v>
      </c>
      <c r="AJ467">
        <v>1</v>
      </c>
      <c r="AK467" s="5">
        <v>1.388888888888995E-3</v>
      </c>
      <c r="AL467" s="5" t="s">
        <v>2997</v>
      </c>
      <c r="AM467" s="5" t="s">
        <v>2997</v>
      </c>
      <c r="AN467" s="5" t="s">
        <v>2997</v>
      </c>
      <c r="AO467" s="12">
        <v>2</v>
      </c>
      <c r="AP467" s="12"/>
      <c r="AQ467" s="12"/>
      <c r="AR467" s="12"/>
      <c r="AS467" t="s">
        <v>3007</v>
      </c>
      <c r="AT467" s="5" t="e">
        <f>VLOOKUP(C467,#REF!,3,0)</f>
        <v>#REF!</v>
      </c>
      <c r="AU467" t="e">
        <f>VLOOKUP(C467,#REF!,6,0)</f>
        <v>#REF!</v>
      </c>
      <c r="AV467" s="5" t="e">
        <f>VLOOKUP(C467,#REF!,4,0)</f>
        <v>#REF!</v>
      </c>
      <c r="AW467" s="5" t="e">
        <f>VLOOKUP(C467,#REF!,6,0)</f>
        <v>#REF!</v>
      </c>
      <c r="AY467" s="41" t="e">
        <f t="shared" si="437"/>
        <v>#REF!</v>
      </c>
      <c r="AZ467" s="41" t="e">
        <f t="shared" si="438"/>
        <v>#REF!</v>
      </c>
      <c r="BA467" s="41" t="e">
        <f t="shared" si="439"/>
        <v>#REF!</v>
      </c>
      <c r="BB467" s="42" t="e">
        <f t="shared" ref="BB467:BC473" si="444">HOUR(AY467)*60+MINUTE(AY467)+SECOND(AY467)/60</f>
        <v>#REF!</v>
      </c>
      <c r="BC467" s="42" t="e">
        <f t="shared" si="444"/>
        <v>#REF!</v>
      </c>
      <c r="BD467" s="43" t="str">
        <f t="shared" ref="BD467:BD473" si="445">IFERROR(HOUR(BA467)*60+MINUTE(BA467)+SECOND(BA467)/60,"NA")</f>
        <v>NA</v>
      </c>
      <c r="BE467" s="5" t="e">
        <f t="shared" ref="BE467:BE473" si="446">E467-D467</f>
        <v>#REF!</v>
      </c>
      <c r="BF467" s="42" t="e">
        <f t="shared" ref="BF467:BF473" si="447">HOUR(BE467)*60+MINUTE(BE467)+SECOND(BE467)/60</f>
        <v>#REF!</v>
      </c>
    </row>
    <row r="468" spans="1:58" x14ac:dyDescent="0.25">
      <c r="A468">
        <v>703</v>
      </c>
      <c r="B468" s="4">
        <v>42762</v>
      </c>
      <c r="C468" t="s">
        <v>614</v>
      </c>
      <c r="D468" s="5" t="e">
        <f>VLOOKUP(C468,#REF!,3,0)</f>
        <v>#REF!</v>
      </c>
      <c r="E468" s="5">
        <v>0.75144675925925919</v>
      </c>
      <c r="F468" s="36">
        <f t="shared" si="425"/>
        <v>18</v>
      </c>
      <c r="G468" s="5">
        <v>0.75780092592592585</v>
      </c>
      <c r="H468" s="5"/>
      <c r="I468" s="5"/>
      <c r="J468" s="5">
        <v>0.7519097222222223</v>
      </c>
      <c r="K468" s="5">
        <v>0.75813657407407409</v>
      </c>
      <c r="L468" s="5"/>
      <c r="M468" s="5"/>
      <c r="N468" s="5">
        <v>1.3888888888888889E-3</v>
      </c>
      <c r="O468" s="5">
        <f t="shared" si="435"/>
        <v>0.75005787037037031</v>
      </c>
      <c r="P468" s="5"/>
      <c r="Q468" s="5"/>
      <c r="R468" s="5"/>
      <c r="S468" s="5"/>
      <c r="T468" s="5"/>
      <c r="U468" s="5"/>
      <c r="V468" s="5"/>
      <c r="W468">
        <v>4</v>
      </c>
      <c r="X468">
        <v>4</v>
      </c>
      <c r="AA468">
        <f t="shared" si="436"/>
        <v>2</v>
      </c>
      <c r="AB468" s="6">
        <v>42762.751446759263</v>
      </c>
      <c r="AC468" s="6">
        <v>42762.757800925923</v>
      </c>
      <c r="AD468" s="6" t="s">
        <v>2997</v>
      </c>
      <c r="AE468" s="6" t="s">
        <v>2997</v>
      </c>
      <c r="AF468" s="6">
        <v>42762.751909722225</v>
      </c>
      <c r="AG468" s="6">
        <v>42762.758136574077</v>
      </c>
      <c r="AH468" s="6" t="s">
        <v>2997</v>
      </c>
      <c r="AI468" s="6" t="s">
        <v>2997</v>
      </c>
      <c r="AJ468">
        <v>2</v>
      </c>
      <c r="AK468" s="5">
        <v>4.6296296296310935E-4</v>
      </c>
      <c r="AL468" s="5">
        <v>3.3564814814823762E-4</v>
      </c>
      <c r="AM468" s="5" t="s">
        <v>2997</v>
      </c>
      <c r="AN468" s="5" t="s">
        <v>2997</v>
      </c>
      <c r="AO468" s="12">
        <v>0.66666666666666663</v>
      </c>
      <c r="AP468" s="12">
        <v>0.48333333333333334</v>
      </c>
      <c r="AQ468" s="12"/>
      <c r="AR468" s="12"/>
      <c r="AS468" t="s">
        <v>3007</v>
      </c>
      <c r="AT468" s="5" t="s">
        <v>3040</v>
      </c>
      <c r="AU468" t="s">
        <v>3040</v>
      </c>
      <c r="AV468" s="5" t="e">
        <f>VLOOKUP(C468,#REF!,4,0)</f>
        <v>#REF!</v>
      </c>
      <c r="AW468" s="5" t="e">
        <f>VLOOKUP(C468,#REF!,6,0)</f>
        <v>#REF!</v>
      </c>
      <c r="AY468" s="41" t="e">
        <f t="shared" si="437"/>
        <v>#REF!</v>
      </c>
      <c r="AZ468" s="41" t="e">
        <f t="shared" si="438"/>
        <v>#REF!</v>
      </c>
      <c r="BA468" s="41" t="str">
        <f t="shared" si="439"/>
        <v>sin registro</v>
      </c>
      <c r="BB468" s="42" t="e">
        <f t="shared" si="444"/>
        <v>#REF!</v>
      </c>
      <c r="BC468" s="42" t="e">
        <f t="shared" si="444"/>
        <v>#REF!</v>
      </c>
      <c r="BD468" s="43" t="str">
        <f t="shared" si="445"/>
        <v>NA</v>
      </c>
      <c r="BE468" s="5" t="e">
        <f t="shared" si="446"/>
        <v>#REF!</v>
      </c>
      <c r="BF468" s="42" t="e">
        <f t="shared" si="447"/>
        <v>#REF!</v>
      </c>
    </row>
    <row r="469" spans="1:58" x14ac:dyDescent="0.25">
      <c r="A469">
        <v>704</v>
      </c>
      <c r="B469" s="4">
        <v>42762</v>
      </c>
      <c r="C469" t="s">
        <v>615</v>
      </c>
      <c r="D469" s="5" t="e">
        <f>VLOOKUP(C469,#REF!,3,0)</f>
        <v>#REF!</v>
      </c>
      <c r="E469" s="5">
        <v>0.75217592592592597</v>
      </c>
      <c r="F469" s="36">
        <f t="shared" si="425"/>
        <v>18</v>
      </c>
      <c r="G469" s="5"/>
      <c r="H469" s="5"/>
      <c r="I469" s="5"/>
      <c r="J469" s="5">
        <v>0.75306712962962974</v>
      </c>
      <c r="K469" s="5"/>
      <c r="L469" s="5"/>
      <c r="M469" s="5"/>
      <c r="N469" s="5">
        <v>1.3888888888888889E-3</v>
      </c>
      <c r="O469" s="5">
        <f t="shared" si="435"/>
        <v>0.75078703703703709</v>
      </c>
      <c r="P469" s="5"/>
      <c r="Q469" s="5"/>
      <c r="R469" s="5"/>
      <c r="S469" s="5"/>
      <c r="T469" s="5"/>
      <c r="U469" s="5"/>
      <c r="V469" s="5"/>
      <c r="W469">
        <v>4</v>
      </c>
      <c r="AA469">
        <f t="shared" si="436"/>
        <v>1</v>
      </c>
      <c r="AB469" s="6">
        <v>42762.752175925925</v>
      </c>
      <c r="AC469" s="6" t="s">
        <v>2997</v>
      </c>
      <c r="AD469" s="6" t="s">
        <v>2997</v>
      </c>
      <c r="AE469" s="6" t="s">
        <v>2997</v>
      </c>
      <c r="AF469" s="6">
        <v>42762.753067129626</v>
      </c>
      <c r="AG469" s="6" t="s">
        <v>2997</v>
      </c>
      <c r="AH469" s="6" t="s">
        <v>2997</v>
      </c>
      <c r="AI469" s="6" t="s">
        <v>2997</v>
      </c>
      <c r="AJ469">
        <v>1</v>
      </c>
      <c r="AK469" s="5">
        <v>8.91203703703769E-4</v>
      </c>
      <c r="AL469" s="5" t="s">
        <v>2997</v>
      </c>
      <c r="AM469" s="5" t="s">
        <v>2997</v>
      </c>
      <c r="AN469" s="5" t="s">
        <v>2997</v>
      </c>
      <c r="AO469" s="12">
        <v>1.2833333333333332</v>
      </c>
      <c r="AP469" s="12"/>
      <c r="AQ469" s="12"/>
      <c r="AR469" s="12"/>
      <c r="AS469" t="s">
        <v>3007</v>
      </c>
      <c r="AT469" s="5" t="e">
        <f>VLOOKUP(C469,#REF!,3,0)</f>
        <v>#REF!</v>
      </c>
      <c r="AU469" t="e">
        <f>VLOOKUP(C469,#REF!,6,0)</f>
        <v>#REF!</v>
      </c>
      <c r="AV469" s="5" t="e">
        <f>VLOOKUP(C469,#REF!,4,0)</f>
        <v>#REF!</v>
      </c>
      <c r="AW469" s="5" t="e">
        <f>VLOOKUP(C469,#REF!,6,0)</f>
        <v>#REF!</v>
      </c>
      <c r="AY469" s="41" t="e">
        <f t="shared" si="437"/>
        <v>#REF!</v>
      </c>
      <c r="AZ469" s="41" t="e">
        <f t="shared" si="438"/>
        <v>#REF!</v>
      </c>
      <c r="BA469" s="41" t="e">
        <f t="shared" si="439"/>
        <v>#REF!</v>
      </c>
      <c r="BB469" s="42" t="e">
        <f t="shared" si="444"/>
        <v>#REF!</v>
      </c>
      <c r="BC469" s="42" t="e">
        <f t="shared" si="444"/>
        <v>#REF!</v>
      </c>
      <c r="BD469" s="43" t="str">
        <f t="shared" si="445"/>
        <v>NA</v>
      </c>
      <c r="BE469" s="5" t="e">
        <f t="shared" si="446"/>
        <v>#REF!</v>
      </c>
      <c r="BF469" s="42" t="e">
        <f t="shared" si="447"/>
        <v>#REF!</v>
      </c>
    </row>
    <row r="470" spans="1:58" x14ac:dyDescent="0.25">
      <c r="A470">
        <v>706</v>
      </c>
      <c r="B470" s="4">
        <v>42762</v>
      </c>
      <c r="C470" t="s">
        <v>716</v>
      </c>
      <c r="D470" s="5" t="e">
        <f>VLOOKUP(C470,#REF!,3,0)</f>
        <v>#REF!</v>
      </c>
      <c r="E470" s="5">
        <v>0.7533333333333333</v>
      </c>
      <c r="F470" s="36">
        <f t="shared" si="425"/>
        <v>18</v>
      </c>
      <c r="G470" s="5"/>
      <c r="H470" s="5"/>
      <c r="I470" s="5"/>
      <c r="J470" s="5">
        <v>0.75777777777777777</v>
      </c>
      <c r="K470" s="5"/>
      <c r="L470" s="5"/>
      <c r="M470" s="5"/>
      <c r="N470" s="5">
        <v>1.3888888888888889E-3</v>
      </c>
      <c r="O470" s="5">
        <f t="shared" si="435"/>
        <v>0.75194444444444442</v>
      </c>
      <c r="P470" s="5"/>
      <c r="Q470" s="5"/>
      <c r="R470" s="5"/>
      <c r="S470" s="5"/>
      <c r="T470" s="5"/>
      <c r="U470" s="5"/>
      <c r="V470" s="5"/>
      <c r="W470">
        <v>5</v>
      </c>
      <c r="AA470">
        <f t="shared" si="436"/>
        <v>1</v>
      </c>
      <c r="AB470" s="6">
        <v>42762.753333333334</v>
      </c>
      <c r="AC470" s="6" t="s">
        <v>2997</v>
      </c>
      <c r="AD470" s="6" t="s">
        <v>2997</v>
      </c>
      <c r="AE470" s="6" t="s">
        <v>2997</v>
      </c>
      <c r="AF470" s="6">
        <v>42762.757777777777</v>
      </c>
      <c r="AG470" s="6" t="s">
        <v>2997</v>
      </c>
      <c r="AH470" s="6" t="s">
        <v>2997</v>
      </c>
      <c r="AI470" s="6" t="s">
        <v>2997</v>
      </c>
      <c r="AJ470">
        <v>1</v>
      </c>
      <c r="AK470" s="5">
        <v>4.4444444444444731E-3</v>
      </c>
      <c r="AL470" s="5" t="s">
        <v>2997</v>
      </c>
      <c r="AM470" s="5" t="s">
        <v>2997</v>
      </c>
      <c r="AN470" s="5" t="s">
        <v>2997</v>
      </c>
      <c r="AO470" s="12">
        <v>6.4</v>
      </c>
      <c r="AP470" s="12"/>
      <c r="AQ470" s="12"/>
      <c r="AR470" s="12"/>
      <c r="AS470" t="s">
        <v>3007</v>
      </c>
      <c r="AT470" s="5" t="s">
        <v>3040</v>
      </c>
      <c r="AU470" t="s">
        <v>3040</v>
      </c>
      <c r="AV470" s="38">
        <v>0.80486111111111114</v>
      </c>
      <c r="AW470" s="38">
        <v>0.80486111111111114</v>
      </c>
      <c r="AY470" s="41" t="e">
        <f t="shared" si="437"/>
        <v>#REF!</v>
      </c>
      <c r="AZ470" s="41">
        <f t="shared" si="438"/>
        <v>5.1527777777777839E-2</v>
      </c>
      <c r="BA470" s="41" t="str">
        <f t="shared" si="439"/>
        <v>sin registro</v>
      </c>
      <c r="BB470" s="42" t="e">
        <f t="shared" si="444"/>
        <v>#REF!</v>
      </c>
      <c r="BC470" s="42">
        <f t="shared" si="444"/>
        <v>74.2</v>
      </c>
      <c r="BD470" s="43" t="str">
        <f t="shared" si="445"/>
        <v>NA</v>
      </c>
      <c r="BE470" s="5" t="e">
        <f t="shared" si="446"/>
        <v>#REF!</v>
      </c>
      <c r="BF470" s="42" t="e">
        <f t="shared" si="447"/>
        <v>#REF!</v>
      </c>
    </row>
    <row r="471" spans="1:58" x14ac:dyDescent="0.25">
      <c r="A471">
        <v>708</v>
      </c>
      <c r="B471" s="4">
        <v>42762</v>
      </c>
      <c r="C471" t="s">
        <v>616</v>
      </c>
      <c r="D471" s="5" t="e">
        <f>VLOOKUP(C471,#REF!,3,0)</f>
        <v>#REF!</v>
      </c>
      <c r="E471" s="5">
        <v>0.75501157407407404</v>
      </c>
      <c r="F471" s="36">
        <f t="shared" si="425"/>
        <v>18</v>
      </c>
      <c r="G471" s="5"/>
      <c r="H471" s="5"/>
      <c r="I471" s="5"/>
      <c r="J471" s="5">
        <v>0.75585648148148143</v>
      </c>
      <c r="K471" s="5"/>
      <c r="L471" s="5"/>
      <c r="M471" s="5"/>
      <c r="N471" s="5">
        <v>1.3888888888888889E-3</v>
      </c>
      <c r="O471" s="5">
        <f t="shared" si="435"/>
        <v>0.75362268518518516</v>
      </c>
      <c r="P471" s="5"/>
      <c r="Q471" s="5"/>
      <c r="R471" s="5"/>
      <c r="S471" s="5"/>
      <c r="T471" s="5"/>
      <c r="U471" s="5"/>
      <c r="V471" s="5"/>
      <c r="W471">
        <v>4</v>
      </c>
      <c r="AA471">
        <f t="shared" si="436"/>
        <v>1</v>
      </c>
      <c r="AB471" s="6">
        <v>42762.755011574074</v>
      </c>
      <c r="AC471" s="6" t="s">
        <v>2997</v>
      </c>
      <c r="AD471" s="6" t="s">
        <v>2997</v>
      </c>
      <c r="AE471" s="6" t="s">
        <v>2997</v>
      </c>
      <c r="AF471" s="6">
        <v>42762.755856481483</v>
      </c>
      <c r="AG471" s="6" t="s">
        <v>2997</v>
      </c>
      <c r="AH471" s="6" t="s">
        <v>2997</v>
      </c>
      <c r="AI471" s="6" t="s">
        <v>2997</v>
      </c>
      <c r="AJ471">
        <v>1</v>
      </c>
      <c r="AK471" s="5">
        <v>8.4490740740739145E-4</v>
      </c>
      <c r="AL471" s="5" t="s">
        <v>2997</v>
      </c>
      <c r="AM471" s="5" t="s">
        <v>2997</v>
      </c>
      <c r="AN471" s="5" t="s">
        <v>2997</v>
      </c>
      <c r="AO471" s="12">
        <v>1.2166666666666668</v>
      </c>
      <c r="AP471" s="12"/>
      <c r="AQ471" s="12"/>
      <c r="AR471" s="12"/>
      <c r="AS471" t="s">
        <v>3007</v>
      </c>
      <c r="AT471" s="5" t="s">
        <v>3040</v>
      </c>
      <c r="AU471" t="s">
        <v>3040</v>
      </c>
      <c r="AV471" s="38">
        <v>0.87708333333333333</v>
      </c>
      <c r="AW471" s="38">
        <v>0.87708333333333333</v>
      </c>
      <c r="AY471" s="41" t="e">
        <f t="shared" si="437"/>
        <v>#REF!</v>
      </c>
      <c r="AZ471" s="41">
        <f t="shared" si="438"/>
        <v>0.12207175925925928</v>
      </c>
      <c r="BA471" s="41" t="str">
        <f t="shared" si="439"/>
        <v>sin registro</v>
      </c>
      <c r="BB471" s="42" t="e">
        <f t="shared" si="444"/>
        <v>#REF!</v>
      </c>
      <c r="BC471" s="42">
        <f t="shared" si="444"/>
        <v>175.78333333333333</v>
      </c>
      <c r="BD471" s="43" t="str">
        <f t="shared" si="445"/>
        <v>NA</v>
      </c>
      <c r="BE471" s="5" t="e">
        <f t="shared" si="446"/>
        <v>#REF!</v>
      </c>
      <c r="BF471" s="42" t="e">
        <f t="shared" si="447"/>
        <v>#REF!</v>
      </c>
    </row>
    <row r="472" spans="1:58" x14ac:dyDescent="0.25">
      <c r="A472">
        <v>709</v>
      </c>
      <c r="B472" s="4">
        <v>42762</v>
      </c>
      <c r="C472" t="s">
        <v>193</v>
      </c>
      <c r="D472" s="5" t="e">
        <f>VLOOKUP(C472,#REF!,3,0)</f>
        <v>#REF!</v>
      </c>
      <c r="E472" s="5">
        <v>0.75525462962962964</v>
      </c>
      <c r="F472" s="36">
        <f t="shared" si="425"/>
        <v>18</v>
      </c>
      <c r="G472" s="5">
        <v>0.7686574074074074</v>
      </c>
      <c r="H472" s="5">
        <v>0.79869212962962965</v>
      </c>
      <c r="I472" s="5"/>
      <c r="J472" s="5">
        <v>0.7591782407407407</v>
      </c>
      <c r="K472" s="5">
        <v>0.77201388888888889</v>
      </c>
      <c r="L472" s="5">
        <v>0.80049768518518516</v>
      </c>
      <c r="M472" s="5"/>
      <c r="N472" s="5">
        <v>1.3888888888888889E-3</v>
      </c>
      <c r="O472" s="5">
        <f t="shared" si="435"/>
        <v>0.75386574074074075</v>
      </c>
      <c r="P472" s="5"/>
      <c r="Q472" s="5"/>
      <c r="R472" s="5"/>
      <c r="S472" s="5"/>
      <c r="T472" s="5"/>
      <c r="U472" s="5"/>
      <c r="V472" s="5"/>
      <c r="W472">
        <v>3</v>
      </c>
      <c r="X472">
        <v>3</v>
      </c>
      <c r="Y472">
        <v>2</v>
      </c>
      <c r="AA472">
        <f t="shared" si="436"/>
        <v>3</v>
      </c>
      <c r="AB472" s="6">
        <v>42762.755254629628</v>
      </c>
      <c r="AC472" s="6">
        <v>42762.768657407411</v>
      </c>
      <c r="AD472" s="6">
        <v>42762.798692129632</v>
      </c>
      <c r="AE472" s="6" t="s">
        <v>2997</v>
      </c>
      <c r="AF472" s="6">
        <v>42762.75917824074</v>
      </c>
      <c r="AG472" s="6">
        <v>42762.772013888891</v>
      </c>
      <c r="AH472" s="6">
        <v>42762.800497685188</v>
      </c>
      <c r="AI472" s="6" t="s">
        <v>2997</v>
      </c>
      <c r="AJ472">
        <v>3</v>
      </c>
      <c r="AK472" s="5">
        <v>3.9236111111110583E-3</v>
      </c>
      <c r="AL472" s="5">
        <v>3.3564814814814881E-3</v>
      </c>
      <c r="AM472" s="5">
        <v>1.8055555555555047E-3</v>
      </c>
      <c r="AN472" s="5" t="s">
        <v>2997</v>
      </c>
      <c r="AO472" s="12">
        <v>5.65</v>
      </c>
      <c r="AP472" s="12">
        <v>4.833333333333333</v>
      </c>
      <c r="AQ472" s="12">
        <v>2.6</v>
      </c>
      <c r="AR472" s="12"/>
      <c r="AS472" t="s">
        <v>3007</v>
      </c>
      <c r="AT472" s="5" t="s">
        <v>3040</v>
      </c>
      <c r="AU472" t="s">
        <v>3040</v>
      </c>
      <c r="AV472" s="38">
        <v>0.87569444444444444</v>
      </c>
      <c r="AW472" s="38">
        <v>0.87569444444444444</v>
      </c>
      <c r="AY472" s="41" t="e">
        <f t="shared" si="437"/>
        <v>#REF!</v>
      </c>
      <c r="AZ472" s="41">
        <f t="shared" si="438"/>
        <v>7.7002314814814787E-2</v>
      </c>
      <c r="BA472" s="41" t="str">
        <f t="shared" si="439"/>
        <v>sin registro</v>
      </c>
      <c r="BB472" s="42" t="e">
        <f t="shared" si="444"/>
        <v>#REF!</v>
      </c>
      <c r="BC472" s="42">
        <f t="shared" si="444"/>
        <v>110.88333333333334</v>
      </c>
      <c r="BD472" s="43" t="str">
        <f t="shared" si="445"/>
        <v>NA</v>
      </c>
      <c r="BE472" s="5" t="e">
        <f t="shared" si="446"/>
        <v>#REF!</v>
      </c>
      <c r="BF472" s="42" t="e">
        <f t="shared" si="447"/>
        <v>#REF!</v>
      </c>
    </row>
    <row r="473" spans="1:58" x14ac:dyDescent="0.25">
      <c r="A473">
        <v>710</v>
      </c>
      <c r="B473" s="4">
        <v>42762</v>
      </c>
      <c r="C473" t="s">
        <v>175</v>
      </c>
      <c r="D473" s="5" t="e">
        <f>VLOOKUP(C473,#REF!,3,0)</f>
        <v>#REF!</v>
      </c>
      <c r="E473" s="5">
        <v>0.75559027777777776</v>
      </c>
      <c r="F473" s="36">
        <f t="shared" si="425"/>
        <v>18</v>
      </c>
      <c r="G473" s="5"/>
      <c r="H473" s="5"/>
      <c r="I473" s="5"/>
      <c r="J473" s="5">
        <v>0.75733796296296296</v>
      </c>
      <c r="K473" s="5"/>
      <c r="L473" s="5"/>
      <c r="M473" s="5"/>
      <c r="N473" s="5">
        <v>1.3888888888888889E-3</v>
      </c>
      <c r="O473" s="5">
        <f t="shared" si="435"/>
        <v>0.75420138888888888</v>
      </c>
      <c r="P473" s="5"/>
      <c r="Q473" s="5"/>
      <c r="R473" s="5"/>
      <c r="S473" s="5"/>
      <c r="T473" s="5"/>
      <c r="U473" s="5"/>
      <c r="V473" s="5"/>
      <c r="W473">
        <v>2</v>
      </c>
      <c r="AA473">
        <f t="shared" si="436"/>
        <v>1</v>
      </c>
      <c r="AB473" s="6">
        <v>42762.755590277775</v>
      </c>
      <c r="AC473" s="6" t="s">
        <v>2997</v>
      </c>
      <c r="AD473" s="6" t="s">
        <v>2997</v>
      </c>
      <c r="AE473" s="6" t="s">
        <v>2997</v>
      </c>
      <c r="AF473" s="6">
        <v>42762.757337962961</v>
      </c>
      <c r="AG473" s="6" t="s">
        <v>2997</v>
      </c>
      <c r="AH473" s="6" t="s">
        <v>2997</v>
      </c>
      <c r="AI473" s="6" t="s">
        <v>2997</v>
      </c>
      <c r="AJ473">
        <v>1</v>
      </c>
      <c r="AK473" s="5">
        <v>1.7476851851851993E-3</v>
      </c>
      <c r="AL473" s="5" t="s">
        <v>2997</v>
      </c>
      <c r="AM473" s="5" t="s">
        <v>2997</v>
      </c>
      <c r="AN473" s="5" t="s">
        <v>2997</v>
      </c>
      <c r="AO473" s="12">
        <v>2.5166666666666666</v>
      </c>
      <c r="AP473" s="12"/>
      <c r="AQ473" s="12"/>
      <c r="AR473" s="12"/>
      <c r="AS473" t="s">
        <v>3007</v>
      </c>
      <c r="AT473" s="5" t="e">
        <f>VLOOKUP(C473,#REF!,3,0)</f>
        <v>#REF!</v>
      </c>
      <c r="AU473" t="e">
        <f>VLOOKUP(C473,#REF!,6,0)</f>
        <v>#REF!</v>
      </c>
      <c r="AV473" s="5" t="e">
        <f>VLOOKUP(C473,#REF!,4,0)</f>
        <v>#REF!</v>
      </c>
      <c r="AW473" s="5" t="e">
        <f>VLOOKUP(C473,#REF!,6,0)</f>
        <v>#REF!</v>
      </c>
      <c r="AY473" s="41" t="e">
        <f t="shared" si="437"/>
        <v>#REF!</v>
      </c>
      <c r="AZ473" s="41" t="e">
        <f t="shared" si="438"/>
        <v>#REF!</v>
      </c>
      <c r="BA473" s="41" t="e">
        <f t="shared" si="439"/>
        <v>#REF!</v>
      </c>
      <c r="BB473" s="42" t="e">
        <f t="shared" si="444"/>
        <v>#REF!</v>
      </c>
      <c r="BC473" s="42" t="e">
        <f t="shared" si="444"/>
        <v>#REF!</v>
      </c>
      <c r="BD473" s="43" t="str">
        <f t="shared" si="445"/>
        <v>NA</v>
      </c>
      <c r="BE473" s="5" t="e">
        <f t="shared" si="446"/>
        <v>#REF!</v>
      </c>
      <c r="BF473" s="42" t="e">
        <f t="shared" si="447"/>
        <v>#REF!</v>
      </c>
    </row>
    <row r="474" spans="1:58" hidden="1" x14ac:dyDescent="0.25">
      <c r="A474">
        <v>711</v>
      </c>
      <c r="B474" s="4">
        <v>42762</v>
      </c>
      <c r="C474" t="s">
        <v>617</v>
      </c>
      <c r="D474" s="5" t="e">
        <f>VLOOKUP(C474,#REF!,3,0)</f>
        <v>#REF!</v>
      </c>
      <c r="E474" s="5">
        <v>0.75603009259259257</v>
      </c>
      <c r="F474" s="36">
        <f t="shared" si="425"/>
        <v>18</v>
      </c>
      <c r="G474" s="5"/>
      <c r="H474" s="5"/>
      <c r="I474" s="5"/>
      <c r="J474" s="5">
        <v>0.75612268518518511</v>
      </c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>
        <v>4</v>
      </c>
      <c r="AB474" s="6">
        <v>42762.756030092591</v>
      </c>
      <c r="AC474" s="6" t="s">
        <v>2997</v>
      </c>
      <c r="AD474" s="6" t="s">
        <v>2997</v>
      </c>
      <c r="AE474" s="6" t="s">
        <v>2997</v>
      </c>
      <c r="AF474" s="6">
        <v>42762.756122685183</v>
      </c>
      <c r="AG474" s="6" t="s">
        <v>2997</v>
      </c>
      <c r="AH474" s="6" t="s">
        <v>2997</v>
      </c>
      <c r="AI474" s="6" t="s">
        <v>2997</v>
      </c>
      <c r="AJ474">
        <v>1</v>
      </c>
      <c r="AK474" s="5">
        <v>9.2592592592533052E-5</v>
      </c>
      <c r="AL474" s="5" t="s">
        <v>2997</v>
      </c>
      <c r="AM474" s="5" t="s">
        <v>2997</v>
      </c>
      <c r="AN474" s="5" t="s">
        <v>2997</v>
      </c>
      <c r="AO474" s="12">
        <v>0.13333333333333333</v>
      </c>
      <c r="AP474" s="12"/>
      <c r="AQ474" s="12"/>
      <c r="AR474" s="12"/>
      <c r="AS474" t="s">
        <v>3007</v>
      </c>
      <c r="AV474" s="5" t="e">
        <f>VLOOKUP(C474,#REF!,4,0)</f>
        <v>#REF!</v>
      </c>
      <c r="AW474" s="5" t="e">
        <f>VLOOKUP(C474,#REF!,6,0)</f>
        <v>#REF!</v>
      </c>
      <c r="AX474" t="s">
        <v>3039</v>
      </c>
    </row>
    <row r="475" spans="1:58" x14ac:dyDescent="0.25">
      <c r="A475">
        <v>712</v>
      </c>
      <c r="B475" s="4">
        <v>42762</v>
      </c>
      <c r="C475" t="s">
        <v>179</v>
      </c>
      <c r="D475" s="5" t="e">
        <f>VLOOKUP(C475,#REF!,3,0)</f>
        <v>#REF!</v>
      </c>
      <c r="E475" s="5">
        <v>0.7565277777777778</v>
      </c>
      <c r="F475" s="36">
        <f t="shared" si="425"/>
        <v>18</v>
      </c>
      <c r="G475" s="5">
        <v>0.76113425925925926</v>
      </c>
      <c r="H475" s="5">
        <v>0.76438657407407407</v>
      </c>
      <c r="I475" s="5"/>
      <c r="J475" s="5">
        <v>0.75700231481481473</v>
      </c>
      <c r="K475" s="5">
        <v>0.7622916666666667</v>
      </c>
      <c r="L475" s="5">
        <v>0.76497685185185194</v>
      </c>
      <c r="M475" s="5"/>
      <c r="N475" s="5">
        <v>1.3888888888888889E-3</v>
      </c>
      <c r="O475" s="5">
        <f>E475-N475</f>
        <v>0.75513888888888892</v>
      </c>
      <c r="P475" s="5"/>
      <c r="Q475" s="5"/>
      <c r="R475" s="5"/>
      <c r="S475" s="5"/>
      <c r="T475" s="5"/>
      <c r="U475" s="5"/>
      <c r="V475" s="5"/>
      <c r="W475">
        <v>4</v>
      </c>
      <c r="X475">
        <v>3</v>
      </c>
      <c r="Y475">
        <v>2</v>
      </c>
      <c r="AA475">
        <f t="shared" ref="AA475" si="448">COUNT(J475:M475)</f>
        <v>3</v>
      </c>
      <c r="AB475" s="6">
        <v>42762.756527777776</v>
      </c>
      <c r="AC475" s="6">
        <v>42762.761134259257</v>
      </c>
      <c r="AD475" s="6">
        <v>42762.764386574076</v>
      </c>
      <c r="AE475" s="6" t="s">
        <v>2997</v>
      </c>
      <c r="AF475" s="6">
        <v>42762.757002314815</v>
      </c>
      <c r="AG475" s="6">
        <v>42762.762291666666</v>
      </c>
      <c r="AH475" s="6">
        <v>42762.764976851853</v>
      </c>
      <c r="AI475" s="6" t="s">
        <v>2997</v>
      </c>
      <c r="AJ475">
        <v>3</v>
      </c>
      <c r="AK475" s="5">
        <v>4.7453703703692618E-4</v>
      </c>
      <c r="AL475" s="5">
        <v>1.1574074074074403E-3</v>
      </c>
      <c r="AM475" s="5">
        <v>5.9027777777787005E-4</v>
      </c>
      <c r="AN475" s="5" t="s">
        <v>2997</v>
      </c>
      <c r="AO475" s="12">
        <v>0.68333333333333335</v>
      </c>
      <c r="AP475" s="12">
        <v>1.6666666666666665</v>
      </c>
      <c r="AQ475" s="12">
        <v>0.85</v>
      </c>
      <c r="AR475" s="12"/>
      <c r="AS475" t="s">
        <v>3007</v>
      </c>
      <c r="AT475" s="5" t="s">
        <v>3040</v>
      </c>
      <c r="AU475" t="s">
        <v>3040</v>
      </c>
      <c r="AV475" s="5" t="e">
        <f>VLOOKUP(C475,#REF!,4,0)</f>
        <v>#REF!</v>
      </c>
      <c r="AW475" s="5" t="e">
        <f>VLOOKUP(C475,#REF!,6,0)</f>
        <v>#REF!</v>
      </c>
      <c r="AY475" s="41" t="e">
        <f>AW475-D475</f>
        <v>#REF!</v>
      </c>
      <c r="AZ475" s="41" t="e">
        <f>AW475-IF(AA475=1,E475,IF(AA475=2,G475,IF(AA475=3,H475,IF(AA475=4,I475))))</f>
        <v>#REF!</v>
      </c>
      <c r="BA475" s="41" t="str">
        <f>+IF(AU475=1,AV475-AT475,IF(AU475=0,"Salida sin llamada","sin registro"))</f>
        <v>sin registro</v>
      </c>
      <c r="BB475" s="42" t="e">
        <f>HOUR(AY475)*60+MINUTE(AY475)+SECOND(AY475)/60</f>
        <v>#REF!</v>
      </c>
      <c r="BC475" s="42" t="e">
        <f>HOUR(AZ475)*60+MINUTE(AZ475)+SECOND(AZ475)/60</f>
        <v>#REF!</v>
      </c>
      <c r="BD475" s="43" t="str">
        <f>IFERROR(HOUR(BA475)*60+MINUTE(BA475)+SECOND(BA475)/60,"NA")</f>
        <v>NA</v>
      </c>
      <c r="BE475" s="5" t="e">
        <f>E475-D475</f>
        <v>#REF!</v>
      </c>
      <c r="BF475" s="42" t="e">
        <f>HOUR(BE475)*60+MINUTE(BE475)+SECOND(BE475)/60</f>
        <v>#REF!</v>
      </c>
    </row>
    <row r="476" spans="1:58" hidden="1" x14ac:dyDescent="0.25">
      <c r="A476">
        <v>713</v>
      </c>
      <c r="B476" s="4">
        <v>42762</v>
      </c>
      <c r="C476" t="s">
        <v>356</v>
      </c>
      <c r="D476" s="5">
        <v>0.75555555555555554</v>
      </c>
      <c r="E476" s="5">
        <v>0.75710648148148152</v>
      </c>
      <c r="F476" s="36">
        <f t="shared" si="425"/>
        <v>18</v>
      </c>
      <c r="G476" s="5"/>
      <c r="H476" s="5"/>
      <c r="I476" s="5"/>
      <c r="J476" s="5">
        <v>0.75717592592592586</v>
      </c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>
        <v>4</v>
      </c>
      <c r="AB476" s="6">
        <v>42762.757106481484</v>
      </c>
      <c r="AC476" s="6" t="s">
        <v>2997</v>
      </c>
      <c r="AD476" s="6" t="s">
        <v>2997</v>
      </c>
      <c r="AE476" s="6" t="s">
        <v>2997</v>
      </c>
      <c r="AF476" s="6">
        <v>42762.757175925923</v>
      </c>
      <c r="AG476" s="6" t="s">
        <v>2997</v>
      </c>
      <c r="AH476" s="6" t="s">
        <v>2997</v>
      </c>
      <c r="AI476" s="6" t="s">
        <v>2997</v>
      </c>
      <c r="AJ476">
        <v>1</v>
      </c>
      <c r="AK476" s="5">
        <v>6.9444444444344278E-5</v>
      </c>
      <c r="AL476" s="5" t="s">
        <v>2997</v>
      </c>
      <c r="AM476" s="5" t="s">
        <v>2997</v>
      </c>
      <c r="AN476" s="5" t="s">
        <v>2997</v>
      </c>
      <c r="AO476" s="12">
        <v>0.1</v>
      </c>
      <c r="AP476" s="12"/>
      <c r="AQ476" s="12"/>
      <c r="AR476" s="12"/>
      <c r="AS476" t="s">
        <v>3007</v>
      </c>
      <c r="AV476" s="5" t="e">
        <f>VLOOKUP(C476,#REF!,4,0)</f>
        <v>#REF!</v>
      </c>
      <c r="AW476" s="5" t="e">
        <f>VLOOKUP(C476,#REF!,6,0)</f>
        <v>#REF!</v>
      </c>
      <c r="AX476" t="s">
        <v>3039</v>
      </c>
    </row>
    <row r="477" spans="1:58" x14ac:dyDescent="0.25">
      <c r="A477">
        <v>714</v>
      </c>
      <c r="B477" s="4">
        <v>42762</v>
      </c>
      <c r="C477" t="s">
        <v>409</v>
      </c>
      <c r="D477" s="5" t="e">
        <f>VLOOKUP(C477,#REF!,3,0)</f>
        <v>#REF!</v>
      </c>
      <c r="E477" s="5">
        <v>0.75731481481481477</v>
      </c>
      <c r="F477" s="36">
        <f t="shared" si="425"/>
        <v>18</v>
      </c>
      <c r="G477" s="5">
        <v>0.76027777777777772</v>
      </c>
      <c r="H477" s="5">
        <v>0.76582175925925933</v>
      </c>
      <c r="I477" s="5"/>
      <c r="J477" s="5">
        <v>0.75766203703703694</v>
      </c>
      <c r="K477" s="5">
        <v>0.76096064814814823</v>
      </c>
      <c r="L477" s="5">
        <v>0.7661458333333333</v>
      </c>
      <c r="M477" s="5"/>
      <c r="N477" s="5">
        <v>1.3888888888888889E-3</v>
      </c>
      <c r="O477" s="5">
        <f t="shared" ref="O477:O481" si="449">E477-N477</f>
        <v>0.75592592592592589</v>
      </c>
      <c r="P477" s="5"/>
      <c r="Q477" s="5"/>
      <c r="R477" s="5"/>
      <c r="S477" s="5"/>
      <c r="T477" s="5"/>
      <c r="U477" s="5"/>
      <c r="V477" s="5"/>
      <c r="W477">
        <v>4</v>
      </c>
      <c r="X477">
        <v>3</v>
      </c>
      <c r="Y477">
        <v>4</v>
      </c>
      <c r="AA477">
        <f t="shared" ref="AA477:AA481" si="450">COUNT(J477:M477)</f>
        <v>3</v>
      </c>
      <c r="AB477" s="6">
        <v>42762.757314814815</v>
      </c>
      <c r="AC477" s="6">
        <v>42762.760277777779</v>
      </c>
      <c r="AD477" s="6">
        <v>42762.765821759262</v>
      </c>
      <c r="AE477" s="6" t="s">
        <v>2997</v>
      </c>
      <c r="AF477" s="6">
        <v>42762.757662037038</v>
      </c>
      <c r="AG477" s="6">
        <v>42762.760960648149</v>
      </c>
      <c r="AH477" s="6">
        <v>42762.766145833331</v>
      </c>
      <c r="AI477" s="6" t="s">
        <v>2997</v>
      </c>
      <c r="AJ477">
        <v>3</v>
      </c>
      <c r="AK477" s="5">
        <v>3.4722222222216548E-4</v>
      </c>
      <c r="AL477" s="5">
        <v>6.8287037037051412E-4</v>
      </c>
      <c r="AM477" s="5">
        <v>3.240740740739767E-4</v>
      </c>
      <c r="AN477" s="5" t="s">
        <v>2997</v>
      </c>
      <c r="AO477" s="12">
        <v>0.5</v>
      </c>
      <c r="AP477" s="12">
        <v>0.98333333333333328</v>
      </c>
      <c r="AQ477" s="12">
        <v>0.46666666666666667</v>
      </c>
      <c r="AR477" s="12"/>
      <c r="AS477" t="s">
        <v>3007</v>
      </c>
      <c r="AT477" s="5" t="s">
        <v>3040</v>
      </c>
      <c r="AU477" t="s">
        <v>3040</v>
      </c>
      <c r="AV477" s="5" t="e">
        <f>VLOOKUP(C477,#REF!,4,0)</f>
        <v>#REF!</v>
      </c>
      <c r="AW477" s="5" t="e">
        <f>VLOOKUP(C477,#REF!,6,0)</f>
        <v>#REF!</v>
      </c>
      <c r="AY477" s="41" t="e">
        <f t="shared" ref="AY477:AY481" si="451">AW477-D477</f>
        <v>#REF!</v>
      </c>
      <c r="AZ477" s="41" t="e">
        <f t="shared" ref="AZ477:AZ481" si="452">AW477-IF(AA477=1,E477,IF(AA477=2,G477,IF(AA477=3,H477,IF(AA477=4,I477))))</f>
        <v>#REF!</v>
      </c>
      <c r="BA477" s="41" t="str">
        <f t="shared" ref="BA477:BA481" si="453">+IF(AU477=1,AV477-AT477,IF(AU477=0,"Salida sin llamada","sin registro"))</f>
        <v>sin registro</v>
      </c>
      <c r="BB477" s="42" t="e">
        <f t="shared" ref="BB477:BC481" si="454">HOUR(AY477)*60+MINUTE(AY477)+SECOND(AY477)/60</f>
        <v>#REF!</v>
      </c>
      <c r="BC477" s="42" t="e">
        <f t="shared" si="454"/>
        <v>#REF!</v>
      </c>
      <c r="BD477" s="43" t="str">
        <f t="shared" ref="BD477:BD481" si="455">IFERROR(HOUR(BA477)*60+MINUTE(BA477)+SECOND(BA477)/60,"NA")</f>
        <v>NA</v>
      </c>
      <c r="BE477" s="5" t="e">
        <f t="shared" ref="BE477:BE481" si="456">E477-D477</f>
        <v>#REF!</v>
      </c>
      <c r="BF477" s="42" t="e">
        <f t="shared" ref="BF477:BF481" si="457">HOUR(BE477)*60+MINUTE(BE477)+SECOND(BE477)/60</f>
        <v>#REF!</v>
      </c>
    </row>
    <row r="478" spans="1:58" x14ac:dyDescent="0.25">
      <c r="A478">
        <v>715</v>
      </c>
      <c r="B478" s="4">
        <v>42762</v>
      </c>
      <c r="C478" t="s">
        <v>176</v>
      </c>
      <c r="D478" s="5" t="e">
        <f>VLOOKUP(C478,#REF!,3,0)</f>
        <v>#REF!</v>
      </c>
      <c r="E478" s="5">
        <v>0.75754629629629633</v>
      </c>
      <c r="F478" s="36">
        <f t="shared" si="425"/>
        <v>18</v>
      </c>
      <c r="G478" s="5"/>
      <c r="H478" s="5"/>
      <c r="I478" s="5"/>
      <c r="J478" s="5">
        <v>0.75900462962962967</v>
      </c>
      <c r="K478" s="5"/>
      <c r="L478" s="5"/>
      <c r="M478" s="5"/>
      <c r="N478" s="5">
        <v>1.3888888888888889E-3</v>
      </c>
      <c r="O478" s="5">
        <f t="shared" si="449"/>
        <v>0.75615740740740744</v>
      </c>
      <c r="P478" s="5"/>
      <c r="Q478" s="5"/>
      <c r="R478" s="5"/>
      <c r="S478" s="5"/>
      <c r="T478" s="5"/>
      <c r="U478" s="5"/>
      <c r="V478" s="5"/>
      <c r="W478">
        <v>2</v>
      </c>
      <c r="AA478">
        <f t="shared" si="450"/>
        <v>1</v>
      </c>
      <c r="AB478" s="6">
        <v>42762.7575462963</v>
      </c>
      <c r="AC478" s="6" t="s">
        <v>2997</v>
      </c>
      <c r="AD478" s="6" t="s">
        <v>2997</v>
      </c>
      <c r="AE478" s="6" t="s">
        <v>2997</v>
      </c>
      <c r="AF478" s="6">
        <v>42762.759004629632</v>
      </c>
      <c r="AG478" s="6" t="s">
        <v>2997</v>
      </c>
      <c r="AH478" s="6" t="s">
        <v>2997</v>
      </c>
      <c r="AI478" s="6" t="s">
        <v>2997</v>
      </c>
      <c r="AJ478">
        <v>1</v>
      </c>
      <c r="AK478" s="5">
        <v>1.4583333333333393E-3</v>
      </c>
      <c r="AL478" s="5" t="s">
        <v>2997</v>
      </c>
      <c r="AM478" s="5" t="s">
        <v>2997</v>
      </c>
      <c r="AN478" s="5" t="s">
        <v>2997</v>
      </c>
      <c r="AO478" s="12">
        <v>2.1</v>
      </c>
      <c r="AP478" s="12"/>
      <c r="AQ478" s="12"/>
      <c r="AR478" s="12"/>
      <c r="AS478" t="s">
        <v>3007</v>
      </c>
      <c r="AT478" s="5" t="s">
        <v>3040</v>
      </c>
      <c r="AU478" t="s">
        <v>3040</v>
      </c>
      <c r="AV478" s="5" t="e">
        <f>VLOOKUP(C478,#REF!,4,0)</f>
        <v>#REF!</v>
      </c>
      <c r="AW478" s="5" t="e">
        <f>VLOOKUP(C478,#REF!,6,0)</f>
        <v>#REF!</v>
      </c>
      <c r="AY478" s="41" t="e">
        <f t="shared" si="451"/>
        <v>#REF!</v>
      </c>
      <c r="AZ478" s="41" t="e">
        <f t="shared" si="452"/>
        <v>#REF!</v>
      </c>
      <c r="BA478" s="41" t="str">
        <f t="shared" si="453"/>
        <v>sin registro</v>
      </c>
      <c r="BB478" s="42" t="e">
        <f t="shared" si="454"/>
        <v>#REF!</v>
      </c>
      <c r="BC478" s="42" t="e">
        <f t="shared" si="454"/>
        <v>#REF!</v>
      </c>
      <c r="BD478" s="43" t="str">
        <f t="shared" si="455"/>
        <v>NA</v>
      </c>
      <c r="BE478" s="5" t="e">
        <f t="shared" si="456"/>
        <v>#REF!</v>
      </c>
      <c r="BF478" s="42" t="e">
        <f t="shared" si="457"/>
        <v>#REF!</v>
      </c>
    </row>
    <row r="479" spans="1:58" x14ac:dyDescent="0.25">
      <c r="A479">
        <v>716</v>
      </c>
      <c r="B479" s="4">
        <v>42762</v>
      </c>
      <c r="C479" t="s">
        <v>717</v>
      </c>
      <c r="D479" s="5" t="e">
        <f>VLOOKUP(C479,#REF!,3,0)</f>
        <v>#REF!</v>
      </c>
      <c r="E479" s="5">
        <v>0.75804398148148155</v>
      </c>
      <c r="F479" s="36">
        <f t="shared" si="425"/>
        <v>18</v>
      </c>
      <c r="G479" s="5"/>
      <c r="H479" s="5"/>
      <c r="I479" s="5"/>
      <c r="J479" s="5">
        <v>0.76059027777777777</v>
      </c>
      <c r="K479" s="5"/>
      <c r="L479" s="5"/>
      <c r="M479" s="5"/>
      <c r="N479" s="5">
        <v>1.3888888888888889E-3</v>
      </c>
      <c r="O479" s="5">
        <f t="shared" si="449"/>
        <v>0.75665509259259267</v>
      </c>
      <c r="P479" s="5"/>
      <c r="Q479" s="5"/>
      <c r="R479" s="5"/>
      <c r="S479" s="5"/>
      <c r="T479" s="5"/>
      <c r="U479" s="5"/>
      <c r="V479" s="5"/>
      <c r="W479">
        <v>5</v>
      </c>
      <c r="AA479">
        <f t="shared" si="450"/>
        <v>1</v>
      </c>
      <c r="AB479" s="6">
        <v>42762.758043981485</v>
      </c>
      <c r="AC479" s="6" t="s">
        <v>2997</v>
      </c>
      <c r="AD479" s="6" t="s">
        <v>2997</v>
      </c>
      <c r="AE479" s="6" t="s">
        <v>2997</v>
      </c>
      <c r="AF479" s="6">
        <v>42762.76059027778</v>
      </c>
      <c r="AG479" s="6" t="s">
        <v>2997</v>
      </c>
      <c r="AH479" s="6" t="s">
        <v>2997</v>
      </c>
      <c r="AI479" s="6" t="s">
        <v>2997</v>
      </c>
      <c r="AJ479">
        <v>1</v>
      </c>
      <c r="AK479" s="5">
        <v>2.5462962962962132E-3</v>
      </c>
      <c r="AL479" s="5" t="s">
        <v>2997</v>
      </c>
      <c r="AM479" s="5" t="s">
        <v>2997</v>
      </c>
      <c r="AN479" s="5" t="s">
        <v>2997</v>
      </c>
      <c r="AO479" s="12">
        <v>3.6666666666666665</v>
      </c>
      <c r="AP479" s="12"/>
      <c r="AQ479" s="12"/>
      <c r="AR479" s="12"/>
      <c r="AS479" t="s">
        <v>3007</v>
      </c>
      <c r="AT479" s="5" t="e">
        <f>VLOOKUP(C479,#REF!,3,0)</f>
        <v>#REF!</v>
      </c>
      <c r="AU479" t="e">
        <f>VLOOKUP(C479,#REF!,6,0)</f>
        <v>#REF!</v>
      </c>
      <c r="AV479" s="38">
        <v>0.79583333333333339</v>
      </c>
      <c r="AW479" s="38">
        <v>0.79583333333333339</v>
      </c>
      <c r="AY479" s="41" t="e">
        <f t="shared" si="451"/>
        <v>#REF!</v>
      </c>
      <c r="AZ479" s="41">
        <f t="shared" si="452"/>
        <v>3.7789351851851838E-2</v>
      </c>
      <c r="BA479" s="41" t="e">
        <f t="shared" si="453"/>
        <v>#REF!</v>
      </c>
      <c r="BB479" s="42" t="e">
        <f t="shared" si="454"/>
        <v>#REF!</v>
      </c>
      <c r="BC479" s="42">
        <f t="shared" si="454"/>
        <v>54.416666666666664</v>
      </c>
      <c r="BD479" s="43" t="str">
        <f t="shared" si="455"/>
        <v>NA</v>
      </c>
      <c r="BE479" s="5" t="e">
        <f t="shared" si="456"/>
        <v>#REF!</v>
      </c>
      <c r="BF479" s="42" t="e">
        <f t="shared" si="457"/>
        <v>#REF!</v>
      </c>
    </row>
    <row r="480" spans="1:58" x14ac:dyDescent="0.25">
      <c r="A480">
        <v>717</v>
      </c>
      <c r="B480" s="4">
        <v>42762</v>
      </c>
      <c r="C480" t="s">
        <v>618</v>
      </c>
      <c r="D480" s="5" t="e">
        <f>VLOOKUP(C480,#REF!,3,0)</f>
        <v>#REF!</v>
      </c>
      <c r="E480" s="5">
        <v>0.75868055555555547</v>
      </c>
      <c r="F480" s="36">
        <f t="shared" si="425"/>
        <v>18</v>
      </c>
      <c r="G480" s="5"/>
      <c r="H480" s="5"/>
      <c r="I480" s="5"/>
      <c r="J480" s="5">
        <v>0.75968750000000007</v>
      </c>
      <c r="K480" s="5"/>
      <c r="L480" s="5"/>
      <c r="M480" s="5"/>
      <c r="N480" s="5">
        <v>1.3888888888888889E-3</v>
      </c>
      <c r="O480" s="5">
        <f t="shared" si="449"/>
        <v>0.75729166666666659</v>
      </c>
      <c r="P480" s="5"/>
      <c r="Q480" s="5"/>
      <c r="R480" s="5"/>
      <c r="S480" s="5"/>
      <c r="T480" s="5"/>
      <c r="U480" s="5"/>
      <c r="V480" s="5"/>
      <c r="W480">
        <v>4</v>
      </c>
      <c r="AA480">
        <f t="shared" si="450"/>
        <v>1</v>
      </c>
      <c r="AB480" s="6">
        <v>42762.758680555555</v>
      </c>
      <c r="AC480" s="6" t="s">
        <v>2997</v>
      </c>
      <c r="AD480" s="6" t="s">
        <v>2997</v>
      </c>
      <c r="AE480" s="6" t="s">
        <v>2997</v>
      </c>
      <c r="AF480" s="6">
        <v>42762.759687500002</v>
      </c>
      <c r="AG480" s="6" t="s">
        <v>2997</v>
      </c>
      <c r="AH480" s="6" t="s">
        <v>2997</v>
      </c>
      <c r="AI480" s="6" t="s">
        <v>2997</v>
      </c>
      <c r="AJ480">
        <v>1</v>
      </c>
      <c r="AK480" s="5">
        <v>1.0069444444446018E-3</v>
      </c>
      <c r="AL480" s="5" t="s">
        <v>2997</v>
      </c>
      <c r="AM480" s="5" t="s">
        <v>2997</v>
      </c>
      <c r="AN480" s="5" t="s">
        <v>2997</v>
      </c>
      <c r="AO480" s="12">
        <v>1.45</v>
      </c>
      <c r="AP480" s="12"/>
      <c r="AQ480" s="12"/>
      <c r="AR480" s="12"/>
      <c r="AS480" t="s">
        <v>3007</v>
      </c>
      <c r="AT480" s="5" t="e">
        <f>VLOOKUP(C480,#REF!,3,0)</f>
        <v>#REF!</v>
      </c>
      <c r="AU480" t="e">
        <f>VLOOKUP(C480,#REF!,6,0)</f>
        <v>#REF!</v>
      </c>
      <c r="AV480" s="5" t="e">
        <f>VLOOKUP(C480,#REF!,4,0)</f>
        <v>#REF!</v>
      </c>
      <c r="AW480" s="5" t="e">
        <f>VLOOKUP(C480,#REF!,6,0)</f>
        <v>#REF!</v>
      </c>
      <c r="AY480" s="41" t="e">
        <f t="shared" si="451"/>
        <v>#REF!</v>
      </c>
      <c r="AZ480" s="41" t="e">
        <f t="shared" si="452"/>
        <v>#REF!</v>
      </c>
      <c r="BA480" s="41" t="e">
        <f t="shared" si="453"/>
        <v>#REF!</v>
      </c>
      <c r="BB480" s="42" t="e">
        <f t="shared" si="454"/>
        <v>#REF!</v>
      </c>
      <c r="BC480" s="42" t="e">
        <f t="shared" si="454"/>
        <v>#REF!</v>
      </c>
      <c r="BD480" s="43" t="str">
        <f t="shared" si="455"/>
        <v>NA</v>
      </c>
      <c r="BE480" s="5" t="e">
        <f t="shared" si="456"/>
        <v>#REF!</v>
      </c>
      <c r="BF480" s="42" t="e">
        <f t="shared" si="457"/>
        <v>#REF!</v>
      </c>
    </row>
    <row r="481" spans="1:58" x14ac:dyDescent="0.25">
      <c r="A481">
        <v>718</v>
      </c>
      <c r="B481" s="4">
        <v>42762</v>
      </c>
      <c r="C481" t="s">
        <v>177</v>
      </c>
      <c r="D481" s="5" t="e">
        <f>VLOOKUP(C481,#REF!,3,0)</f>
        <v>#REF!</v>
      </c>
      <c r="E481" s="5">
        <v>0.7591782407407407</v>
      </c>
      <c r="F481" s="36">
        <f t="shared" si="425"/>
        <v>18</v>
      </c>
      <c r="G481" s="5"/>
      <c r="H481" s="5"/>
      <c r="I481" s="5"/>
      <c r="J481" s="5">
        <v>0.76192129629629635</v>
      </c>
      <c r="K481" s="5"/>
      <c r="L481" s="5"/>
      <c r="M481" s="5"/>
      <c r="N481" s="5">
        <v>1.3888888888888889E-3</v>
      </c>
      <c r="O481" s="5">
        <f t="shared" si="449"/>
        <v>0.75778935185185181</v>
      </c>
      <c r="P481" s="5"/>
      <c r="Q481" s="5"/>
      <c r="R481" s="5"/>
      <c r="S481" s="5"/>
      <c r="T481" s="5"/>
      <c r="U481" s="5"/>
      <c r="V481" s="5"/>
      <c r="W481">
        <v>2</v>
      </c>
      <c r="AA481">
        <f t="shared" si="450"/>
        <v>1</v>
      </c>
      <c r="AB481" s="6">
        <v>42762.75917824074</v>
      </c>
      <c r="AC481" s="6" t="s">
        <v>2997</v>
      </c>
      <c r="AD481" s="6" t="s">
        <v>2997</v>
      </c>
      <c r="AE481" s="6" t="s">
        <v>2997</v>
      </c>
      <c r="AF481" s="6">
        <v>42762.761921296296</v>
      </c>
      <c r="AG481" s="6" t="s">
        <v>2997</v>
      </c>
      <c r="AH481" s="6" t="s">
        <v>2997</v>
      </c>
      <c r="AI481" s="6" t="s">
        <v>2997</v>
      </c>
      <c r="AJ481">
        <v>1</v>
      </c>
      <c r="AK481" s="5">
        <v>2.7430555555556513E-3</v>
      </c>
      <c r="AL481" s="5" t="s">
        <v>2997</v>
      </c>
      <c r="AM481" s="5" t="s">
        <v>2997</v>
      </c>
      <c r="AN481" s="5" t="s">
        <v>2997</v>
      </c>
      <c r="AO481" s="12">
        <v>3.95</v>
      </c>
      <c r="AP481" s="12"/>
      <c r="AQ481" s="12"/>
      <c r="AR481" s="12"/>
      <c r="AS481" t="s">
        <v>3007</v>
      </c>
      <c r="AT481" s="5" t="s">
        <v>3040</v>
      </c>
      <c r="AU481" t="s">
        <v>3040</v>
      </c>
      <c r="AV481" s="38">
        <v>0.82500000000000007</v>
      </c>
      <c r="AW481" s="38">
        <v>0.82500000000000007</v>
      </c>
      <c r="AY481" s="41" t="e">
        <f t="shared" si="451"/>
        <v>#REF!</v>
      </c>
      <c r="AZ481" s="41">
        <f t="shared" si="452"/>
        <v>6.5821759259259371E-2</v>
      </c>
      <c r="BA481" s="41" t="str">
        <f t="shared" si="453"/>
        <v>sin registro</v>
      </c>
      <c r="BB481" s="42" t="e">
        <f t="shared" si="454"/>
        <v>#REF!</v>
      </c>
      <c r="BC481" s="42">
        <f t="shared" si="454"/>
        <v>94.783333333333331</v>
      </c>
      <c r="BD481" s="43" t="str">
        <f t="shared" si="455"/>
        <v>NA</v>
      </c>
      <c r="BE481" s="5" t="e">
        <f t="shared" si="456"/>
        <v>#REF!</v>
      </c>
      <c r="BF481" s="42" t="e">
        <f t="shared" si="457"/>
        <v>#REF!</v>
      </c>
    </row>
    <row r="482" spans="1:58" hidden="1" x14ac:dyDescent="0.25">
      <c r="A482">
        <v>719</v>
      </c>
      <c r="B482" s="4">
        <v>42762</v>
      </c>
      <c r="C482" t="s">
        <v>407</v>
      </c>
      <c r="D482" s="5" t="e">
        <f>VLOOKUP(C482,#REF!,3,0)</f>
        <v>#REF!</v>
      </c>
      <c r="E482" s="5">
        <v>0.75946759259259267</v>
      </c>
      <c r="F482" s="36">
        <f t="shared" si="425"/>
        <v>18</v>
      </c>
      <c r="G482" s="5"/>
      <c r="H482" s="5"/>
      <c r="I482" s="5"/>
      <c r="J482" s="5">
        <v>0.75952546296296297</v>
      </c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>
        <v>3</v>
      </c>
      <c r="AB482" s="6">
        <v>42762.759467592594</v>
      </c>
      <c r="AC482" s="6" t="s">
        <v>2997</v>
      </c>
      <c r="AD482" s="6" t="s">
        <v>2997</v>
      </c>
      <c r="AE482" s="6" t="s">
        <v>2997</v>
      </c>
      <c r="AF482" s="6">
        <v>42762.759525462963</v>
      </c>
      <c r="AG482" s="6" t="s">
        <v>2997</v>
      </c>
      <c r="AH482" s="6" t="s">
        <v>2997</v>
      </c>
      <c r="AI482" s="6" t="s">
        <v>2997</v>
      </c>
      <c r="AJ482">
        <v>1</v>
      </c>
      <c r="AK482" s="5">
        <v>5.7870370370305402E-5</v>
      </c>
      <c r="AL482" s="5" t="s">
        <v>2997</v>
      </c>
      <c r="AM482" s="5" t="s">
        <v>2997</v>
      </c>
      <c r="AN482" s="5" t="s">
        <v>2997</v>
      </c>
      <c r="AO482" s="12">
        <v>8.3333333333333329E-2</v>
      </c>
      <c r="AP482" s="12"/>
      <c r="AQ482" s="12"/>
      <c r="AR482" s="12"/>
      <c r="AS482" t="s">
        <v>3007</v>
      </c>
      <c r="AV482" s="5" t="e">
        <f>VLOOKUP(C482,#REF!,4,0)</f>
        <v>#REF!</v>
      </c>
      <c r="AW482" s="5" t="e">
        <f>VLOOKUP(C482,#REF!,6,0)</f>
        <v>#REF!</v>
      </c>
      <c r="AX482" t="s">
        <v>3039</v>
      </c>
    </row>
    <row r="483" spans="1:58" x14ac:dyDescent="0.25">
      <c r="A483">
        <v>720</v>
      </c>
      <c r="B483" s="4">
        <v>42762</v>
      </c>
      <c r="C483" t="s">
        <v>408</v>
      </c>
      <c r="D483" s="5" t="e">
        <f>VLOOKUP(C483,#REF!,3,0)</f>
        <v>#REF!</v>
      </c>
      <c r="E483" s="5">
        <v>0.75966435185185188</v>
      </c>
      <c r="F483" s="36">
        <f t="shared" si="425"/>
        <v>18</v>
      </c>
      <c r="G483" s="5"/>
      <c r="H483" s="5"/>
      <c r="I483" s="5"/>
      <c r="J483" s="5">
        <v>0.76016203703703711</v>
      </c>
      <c r="K483" s="5"/>
      <c r="L483" s="5"/>
      <c r="M483" s="5"/>
      <c r="N483" s="5">
        <v>1.3888888888888889E-3</v>
      </c>
      <c r="O483" s="5">
        <f t="shared" ref="O483:O485" si="458">E483-N483</f>
        <v>0.758275462962963</v>
      </c>
      <c r="P483" s="5"/>
      <c r="Q483" s="5"/>
      <c r="R483" s="5"/>
      <c r="S483" s="5"/>
      <c r="T483" s="5"/>
      <c r="U483" s="5"/>
      <c r="V483" s="5"/>
      <c r="W483">
        <v>3</v>
      </c>
      <c r="AA483">
        <f t="shared" ref="AA483:AA485" si="459">COUNT(J483:M483)</f>
        <v>1</v>
      </c>
      <c r="AB483" s="6">
        <v>42762.759664351855</v>
      </c>
      <c r="AC483" s="6" t="s">
        <v>2997</v>
      </c>
      <c r="AD483" s="6" t="s">
        <v>2997</v>
      </c>
      <c r="AE483" s="6" t="s">
        <v>2997</v>
      </c>
      <c r="AF483" s="6">
        <v>42762.760162037041</v>
      </c>
      <c r="AG483" s="6" t="s">
        <v>2997</v>
      </c>
      <c r="AH483" s="6" t="s">
        <v>2997</v>
      </c>
      <c r="AI483" s="6" t="s">
        <v>2997</v>
      </c>
      <c r="AJ483">
        <v>1</v>
      </c>
      <c r="AK483" s="5">
        <v>4.9768518518522598E-4</v>
      </c>
      <c r="AL483" s="5" t="s">
        <v>2997</v>
      </c>
      <c r="AM483" s="5" t="s">
        <v>2997</v>
      </c>
      <c r="AN483" s="5" t="s">
        <v>2997</v>
      </c>
      <c r="AO483" s="12">
        <v>0.71666666666666667</v>
      </c>
      <c r="AP483" s="12"/>
      <c r="AQ483" s="12"/>
      <c r="AR483" s="12"/>
      <c r="AS483" t="s">
        <v>3007</v>
      </c>
      <c r="AT483" s="5" t="e">
        <f>VLOOKUP(C483,#REF!,3,0)</f>
        <v>#REF!</v>
      </c>
      <c r="AU483" t="e">
        <f>VLOOKUP(C483,#REF!,6,0)</f>
        <v>#REF!</v>
      </c>
      <c r="AV483" s="38">
        <v>0.76111111111111107</v>
      </c>
      <c r="AW483" s="38">
        <v>0.76111111111111107</v>
      </c>
      <c r="AY483" s="41" t="e">
        <f t="shared" ref="AY483:AY485" si="460">AW483-D483</f>
        <v>#REF!</v>
      </c>
      <c r="AZ483" s="41">
        <f t="shared" ref="AZ483:AZ485" si="461">AW483-IF(AA483=1,E483,IF(AA483=2,G483,IF(AA483=3,H483,IF(AA483=4,I483))))</f>
        <v>1.4467592592591894E-3</v>
      </c>
      <c r="BA483" s="41" t="e">
        <f t="shared" ref="BA483:BA485" si="462">+IF(AU483=1,AV483-AT483,IF(AU483=0,"Salida sin llamada","sin registro"))</f>
        <v>#REF!</v>
      </c>
      <c r="BB483" s="42" t="e">
        <f>HOUR(AY483)*60+MINUTE(AY483)+SECOND(AY483)/60</f>
        <v>#REF!</v>
      </c>
      <c r="BC483" s="42">
        <f>HOUR(AZ483)*60+MINUTE(AZ483)+SECOND(AZ483)/60</f>
        <v>2.0833333333333335</v>
      </c>
      <c r="BD483" s="43" t="str">
        <f>IFERROR(HOUR(BA483)*60+MINUTE(BA483)+SECOND(BA483)/60,"NA")</f>
        <v>NA</v>
      </c>
      <c r="BE483" s="5" t="e">
        <f>E483-D483</f>
        <v>#REF!</v>
      </c>
      <c r="BF483" s="42" t="e">
        <f>HOUR(BE483)*60+MINUTE(BE483)+SECOND(BE483)/60</f>
        <v>#REF!</v>
      </c>
    </row>
    <row r="484" spans="1:58" hidden="1" x14ac:dyDescent="0.25">
      <c r="A484">
        <v>721</v>
      </c>
      <c r="B484" s="4">
        <v>42762</v>
      </c>
      <c r="C484" t="s">
        <v>619</v>
      </c>
      <c r="D484" s="5" t="e">
        <f>VLOOKUP(C484,#REF!,3,0)</f>
        <v>#REF!</v>
      </c>
      <c r="E484" s="5">
        <v>0.75987268518518514</v>
      </c>
      <c r="F484" s="36">
        <f t="shared" si="425"/>
        <v>18</v>
      </c>
      <c r="G484" s="5">
        <v>0.77561342592592597</v>
      </c>
      <c r="H484" s="5"/>
      <c r="I484" s="5"/>
      <c r="J484" s="5">
        <v>0.76061342592592596</v>
      </c>
      <c r="K484" s="5">
        <v>0.77664351851851843</v>
      </c>
      <c r="L484" s="5"/>
      <c r="M484" s="5"/>
      <c r="N484" s="5">
        <v>1.3888888888888889E-3</v>
      </c>
      <c r="O484" s="5">
        <f t="shared" si="458"/>
        <v>0.75848379629629625</v>
      </c>
      <c r="P484" s="5"/>
      <c r="Q484" s="5"/>
      <c r="R484" s="5"/>
      <c r="S484" s="5"/>
      <c r="T484" s="5"/>
      <c r="U484" s="5"/>
      <c r="V484" s="5"/>
      <c r="W484">
        <v>4</v>
      </c>
      <c r="X484">
        <v>4</v>
      </c>
      <c r="AA484">
        <f t="shared" si="459"/>
        <v>2</v>
      </c>
      <c r="AB484" s="6">
        <v>42762.759872685187</v>
      </c>
      <c r="AC484" s="6">
        <v>42762.775613425925</v>
      </c>
      <c r="AD484" s="6" t="s">
        <v>2997</v>
      </c>
      <c r="AE484" s="6" t="s">
        <v>2997</v>
      </c>
      <c r="AF484" s="6">
        <v>42762.760613425926</v>
      </c>
      <c r="AG484" s="6">
        <v>42762.776643518519</v>
      </c>
      <c r="AH484" s="6" t="s">
        <v>2997</v>
      </c>
      <c r="AI484" s="6" t="s">
        <v>2997</v>
      </c>
      <c r="AJ484">
        <v>2</v>
      </c>
      <c r="AK484" s="5">
        <v>7.4074074074081953E-4</v>
      </c>
      <c r="AL484" s="5">
        <v>1.0300925925924576E-3</v>
      </c>
      <c r="AM484" s="5" t="s">
        <v>2997</v>
      </c>
      <c r="AN484" s="5" t="s">
        <v>2997</v>
      </c>
      <c r="AO484" s="12">
        <v>1.0666666666666667</v>
      </c>
      <c r="AP484" s="12">
        <v>1.4833333333333334</v>
      </c>
      <c r="AQ484" s="12"/>
      <c r="AR484" s="12"/>
      <c r="AS484" t="s">
        <v>3007</v>
      </c>
      <c r="AT484" s="5" t="s">
        <v>3040</v>
      </c>
      <c r="AU484" t="s">
        <v>3040</v>
      </c>
      <c r="AV484" s="5" t="e">
        <f>VLOOKUP(C484,#REF!,4,0)</f>
        <v>#REF!</v>
      </c>
      <c r="AW484" s="5" t="e">
        <f>VLOOKUP(C484,#REF!,6,0)</f>
        <v>#REF!</v>
      </c>
      <c r="AY484" s="41" t="e">
        <f t="shared" si="460"/>
        <v>#REF!</v>
      </c>
      <c r="AZ484" s="41" t="e">
        <f t="shared" si="461"/>
        <v>#REF!</v>
      </c>
      <c r="BA484" s="41" t="str">
        <f t="shared" si="462"/>
        <v>sin registro</v>
      </c>
    </row>
    <row r="485" spans="1:58" x14ac:dyDescent="0.25">
      <c r="A485">
        <v>722</v>
      </c>
      <c r="B485" s="4">
        <v>42762</v>
      </c>
      <c r="C485" t="s">
        <v>620</v>
      </c>
      <c r="D485" s="5" t="e">
        <f>VLOOKUP(C485,#REF!,3,0)</f>
        <v>#REF!</v>
      </c>
      <c r="E485" s="5">
        <v>0.76078703703703709</v>
      </c>
      <c r="F485" s="36">
        <f t="shared" si="425"/>
        <v>18</v>
      </c>
      <c r="G485" s="5">
        <v>0.79893518518518514</v>
      </c>
      <c r="H485" s="5"/>
      <c r="I485" s="5"/>
      <c r="J485" s="5">
        <v>0.76167824074074064</v>
      </c>
      <c r="K485" s="5">
        <v>0.79981481481481476</v>
      </c>
      <c r="L485" s="5"/>
      <c r="M485" s="5"/>
      <c r="N485" s="5">
        <v>1.3888888888888889E-3</v>
      </c>
      <c r="O485" s="5">
        <f t="shared" si="458"/>
        <v>0.75939814814814821</v>
      </c>
      <c r="P485" s="5"/>
      <c r="Q485" s="5"/>
      <c r="R485" s="5"/>
      <c r="S485" s="5"/>
      <c r="T485" s="5"/>
      <c r="U485" s="5"/>
      <c r="V485" s="5"/>
      <c r="W485">
        <v>4</v>
      </c>
      <c r="X485">
        <v>4</v>
      </c>
      <c r="AA485">
        <f t="shared" si="459"/>
        <v>2</v>
      </c>
      <c r="AB485" s="6">
        <v>42762.760787037034</v>
      </c>
      <c r="AC485" s="6">
        <v>42762.798935185187</v>
      </c>
      <c r="AD485" s="6" t="s">
        <v>2997</v>
      </c>
      <c r="AE485" s="6" t="s">
        <v>2997</v>
      </c>
      <c r="AF485" s="6">
        <v>42762.761678240742</v>
      </c>
      <c r="AG485" s="6">
        <v>42762.799814814818</v>
      </c>
      <c r="AH485" s="6" t="s">
        <v>2997</v>
      </c>
      <c r="AI485" s="6" t="s">
        <v>2997</v>
      </c>
      <c r="AJ485">
        <v>2</v>
      </c>
      <c r="AK485" s="5">
        <v>8.9120370370354696E-4</v>
      </c>
      <c r="AL485" s="5">
        <v>8.796296296296191E-4</v>
      </c>
      <c r="AM485" s="5" t="s">
        <v>2997</v>
      </c>
      <c r="AN485" s="5" t="s">
        <v>2997</v>
      </c>
      <c r="AO485" s="12">
        <v>1.2833333333333332</v>
      </c>
      <c r="AP485" s="12">
        <v>1.2666666666666666</v>
      </c>
      <c r="AQ485" s="12"/>
      <c r="AR485" s="12"/>
      <c r="AS485" t="s">
        <v>3007</v>
      </c>
      <c r="AT485" s="5" t="s">
        <v>3040</v>
      </c>
      <c r="AU485" t="s">
        <v>3040</v>
      </c>
      <c r="AV485" s="38">
        <v>0.88680555555555562</v>
      </c>
      <c r="AW485" s="38">
        <v>0.88680555555555562</v>
      </c>
      <c r="AY485" s="41" t="e">
        <f t="shared" si="460"/>
        <v>#REF!</v>
      </c>
      <c r="AZ485" s="41">
        <f t="shared" si="461"/>
        <v>8.7870370370370487E-2</v>
      </c>
      <c r="BA485" s="41" t="str">
        <f t="shared" si="462"/>
        <v>sin registro</v>
      </c>
      <c r="BB485" s="42" t="e">
        <f>HOUR(AY485)*60+MINUTE(AY485)+SECOND(AY485)/60</f>
        <v>#REF!</v>
      </c>
      <c r="BC485" s="42">
        <f>HOUR(AZ485)*60+MINUTE(AZ485)+SECOND(AZ485)/60</f>
        <v>126.53333333333333</v>
      </c>
      <c r="BD485" s="43" t="str">
        <f>IFERROR(HOUR(BA485)*60+MINUTE(BA485)+SECOND(BA485)/60,"NA")</f>
        <v>NA</v>
      </c>
      <c r="BE485" s="5" t="e">
        <f>E485-D485</f>
        <v>#REF!</v>
      </c>
      <c r="BF485" s="42" t="e">
        <f>HOUR(BE485)*60+MINUTE(BE485)+SECOND(BE485)/60</f>
        <v>#REF!</v>
      </c>
    </row>
    <row r="486" spans="1:58" hidden="1" x14ac:dyDescent="0.25">
      <c r="A486">
        <v>723</v>
      </c>
      <c r="B486" s="4">
        <v>42762</v>
      </c>
      <c r="C486" t="s">
        <v>718</v>
      </c>
      <c r="D486" s="5" t="e">
        <f>VLOOKUP(C486,#REF!,3,0)</f>
        <v>#REF!</v>
      </c>
      <c r="E486" s="5">
        <v>0.76078703703703709</v>
      </c>
      <c r="F486" s="36">
        <f t="shared" si="425"/>
        <v>18</v>
      </c>
      <c r="G486" s="5"/>
      <c r="H486" s="5"/>
      <c r="I486" s="5"/>
      <c r="J486" s="5">
        <v>0.76113425925925926</v>
      </c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>
        <v>5</v>
      </c>
      <c r="AB486" s="6">
        <v>42762.760787037034</v>
      </c>
      <c r="AC486" s="6" t="s">
        <v>2997</v>
      </c>
      <c r="AD486" s="6" t="s">
        <v>2997</v>
      </c>
      <c r="AE486" s="6" t="s">
        <v>2997</v>
      </c>
      <c r="AF486" s="6">
        <v>42762.761134259257</v>
      </c>
      <c r="AG486" s="6" t="s">
        <v>2997</v>
      </c>
      <c r="AH486" s="6" t="s">
        <v>2997</v>
      </c>
      <c r="AI486" s="6" t="s">
        <v>2997</v>
      </c>
      <c r="AJ486">
        <v>1</v>
      </c>
      <c r="AK486" s="5">
        <v>3.4722222222216548E-4</v>
      </c>
      <c r="AL486" s="5" t="s">
        <v>2997</v>
      </c>
      <c r="AM486" s="5" t="s">
        <v>2997</v>
      </c>
      <c r="AN486" s="5" t="s">
        <v>2997</v>
      </c>
      <c r="AO486" s="12">
        <v>0.5</v>
      </c>
      <c r="AP486" s="12"/>
      <c r="AQ486" s="12"/>
      <c r="AR486" s="12"/>
      <c r="AS486" t="s">
        <v>3007</v>
      </c>
      <c r="AV486" s="5" t="e">
        <f>VLOOKUP(C486,#REF!,4,0)</f>
        <v>#REF!</v>
      </c>
      <c r="AW486" s="5" t="e">
        <f>VLOOKUP(C486,#REF!,6,0)</f>
        <v>#REF!</v>
      </c>
      <c r="AX486" t="s">
        <v>3038</v>
      </c>
    </row>
    <row r="487" spans="1:58" x14ac:dyDescent="0.25">
      <c r="A487">
        <v>724</v>
      </c>
      <c r="B487" s="4">
        <v>42762</v>
      </c>
      <c r="C487" t="s">
        <v>621</v>
      </c>
      <c r="D487" s="5" t="e">
        <f>VLOOKUP(C487,#REF!,3,0)</f>
        <v>#REF!</v>
      </c>
      <c r="E487" s="5">
        <v>0.76186342592592593</v>
      </c>
      <c r="F487" s="36">
        <f t="shared" si="425"/>
        <v>18</v>
      </c>
      <c r="G487" s="5"/>
      <c r="H487" s="5"/>
      <c r="I487" s="5"/>
      <c r="J487" s="5">
        <v>0.76225694444444436</v>
      </c>
      <c r="K487" s="5"/>
      <c r="L487" s="5"/>
      <c r="M487" s="5"/>
      <c r="N487" s="5">
        <v>1.3888888888888889E-3</v>
      </c>
      <c r="O487" s="5">
        <f t="shared" ref="O487:O511" si="463">E487-N487</f>
        <v>0.76047453703703705</v>
      </c>
      <c r="P487" s="5"/>
      <c r="Q487" s="5"/>
      <c r="R487" s="5"/>
      <c r="S487" s="5"/>
      <c r="T487" s="5"/>
      <c r="U487" s="5"/>
      <c r="V487" s="5"/>
      <c r="W487">
        <v>4</v>
      </c>
      <c r="AA487">
        <f t="shared" ref="AA487:AA511" si="464">COUNT(J487:M487)</f>
        <v>1</v>
      </c>
      <c r="AB487" s="6">
        <v>42762.761863425927</v>
      </c>
      <c r="AC487" s="6" t="s">
        <v>2997</v>
      </c>
      <c r="AD487" s="6" t="s">
        <v>2997</v>
      </c>
      <c r="AE487" s="6" t="s">
        <v>2997</v>
      </c>
      <c r="AF487" s="6">
        <v>42762.762256944443</v>
      </c>
      <c r="AG487" s="6" t="s">
        <v>2997</v>
      </c>
      <c r="AH487" s="6" t="s">
        <v>2997</v>
      </c>
      <c r="AI487" s="6" t="s">
        <v>2997</v>
      </c>
      <c r="AJ487">
        <v>1</v>
      </c>
      <c r="AK487" s="5">
        <v>3.93518518518432E-4</v>
      </c>
      <c r="AL487" s="5" t="s">
        <v>2997</v>
      </c>
      <c r="AM487" s="5" t="s">
        <v>2997</v>
      </c>
      <c r="AN487" s="5" t="s">
        <v>2997</v>
      </c>
      <c r="AO487" s="12">
        <v>0.56666666666666665</v>
      </c>
      <c r="AP487" s="12"/>
      <c r="AQ487" s="12"/>
      <c r="AR487" s="12"/>
      <c r="AS487" t="s">
        <v>3007</v>
      </c>
      <c r="AT487" s="5" t="e">
        <f>VLOOKUP(C487,#REF!,3,0)</f>
        <v>#REF!</v>
      </c>
      <c r="AU487" t="e">
        <f>VLOOKUP(C487,#REF!,6,0)</f>
        <v>#REF!</v>
      </c>
      <c r="AV487" s="5" t="e">
        <f>VLOOKUP(C487,#REF!,4,0)</f>
        <v>#REF!</v>
      </c>
      <c r="AW487" s="5" t="e">
        <f>VLOOKUP(C487,#REF!,6,0)</f>
        <v>#REF!</v>
      </c>
      <c r="AY487" s="41" t="e">
        <f t="shared" ref="AY487:AY511" si="465">AW487-D487</f>
        <v>#REF!</v>
      </c>
      <c r="AZ487" s="41" t="e">
        <f t="shared" ref="AZ487:AZ511" si="466">AW487-IF(AA487=1,E487,IF(AA487=2,G487,IF(AA487=3,H487,IF(AA487=4,I487))))</f>
        <v>#REF!</v>
      </c>
      <c r="BA487" s="41" t="e">
        <f t="shared" ref="BA487:BA511" si="467">+IF(AU487=1,AV487-AT487,IF(AU487=0,"Salida sin llamada","sin registro"))</f>
        <v>#REF!</v>
      </c>
      <c r="BB487" s="42" t="e">
        <f t="shared" ref="BB487:BC511" si="468">HOUR(AY487)*60+MINUTE(AY487)+SECOND(AY487)/60</f>
        <v>#REF!</v>
      </c>
      <c r="BC487" s="42" t="e">
        <f t="shared" si="468"/>
        <v>#REF!</v>
      </c>
      <c r="BD487" s="43" t="str">
        <f t="shared" ref="BD487:BD511" si="469">IFERROR(HOUR(BA487)*60+MINUTE(BA487)+SECOND(BA487)/60,"NA")</f>
        <v>NA</v>
      </c>
      <c r="BE487" s="5" t="e">
        <f t="shared" ref="BE487:BE511" si="470">E487-D487</f>
        <v>#REF!</v>
      </c>
      <c r="BF487" s="42" t="e">
        <f t="shared" ref="BF487:BF511" si="471">HOUR(BE487)*60+MINUTE(BE487)+SECOND(BE487)/60</f>
        <v>#REF!</v>
      </c>
    </row>
    <row r="488" spans="1:58" x14ac:dyDescent="0.25">
      <c r="A488">
        <v>726</v>
      </c>
      <c r="B488" s="4">
        <v>42762</v>
      </c>
      <c r="C488" t="s">
        <v>178</v>
      </c>
      <c r="D488" s="5" t="e">
        <f>VLOOKUP(C488,#REF!,3,0)</f>
        <v>#REF!</v>
      </c>
      <c r="E488" s="5">
        <v>0.76223379629629628</v>
      </c>
      <c r="F488" s="36">
        <f t="shared" si="425"/>
        <v>18</v>
      </c>
      <c r="G488" s="5"/>
      <c r="H488" s="5"/>
      <c r="I488" s="5"/>
      <c r="J488" s="5">
        <v>0.76361111111111113</v>
      </c>
      <c r="K488" s="5"/>
      <c r="L488" s="5"/>
      <c r="M488" s="5"/>
      <c r="N488" s="5">
        <v>1.3888888888888889E-3</v>
      </c>
      <c r="O488" s="5">
        <f t="shared" si="463"/>
        <v>0.7608449074074074</v>
      </c>
      <c r="P488" s="5"/>
      <c r="Q488" s="5"/>
      <c r="R488" s="5"/>
      <c r="S488" s="5"/>
      <c r="T488" s="5"/>
      <c r="U488" s="5"/>
      <c r="V488" s="5"/>
      <c r="W488">
        <v>2</v>
      </c>
      <c r="AA488">
        <f t="shared" si="464"/>
        <v>1</v>
      </c>
      <c r="AB488" s="6">
        <v>42762.762233796297</v>
      </c>
      <c r="AC488" s="6" t="s">
        <v>2997</v>
      </c>
      <c r="AD488" s="6" t="s">
        <v>2997</v>
      </c>
      <c r="AE488" s="6" t="s">
        <v>2997</v>
      </c>
      <c r="AF488" s="6">
        <v>42762.763611111113</v>
      </c>
      <c r="AG488" s="6" t="s">
        <v>2997</v>
      </c>
      <c r="AH488" s="6" t="s">
        <v>2997</v>
      </c>
      <c r="AI488" s="6" t="s">
        <v>2997</v>
      </c>
      <c r="AJ488">
        <v>1</v>
      </c>
      <c r="AK488" s="5">
        <v>1.3773148148148451E-3</v>
      </c>
      <c r="AL488" s="5" t="s">
        <v>2997</v>
      </c>
      <c r="AM488" s="5" t="s">
        <v>2997</v>
      </c>
      <c r="AN488" s="5" t="s">
        <v>2997</v>
      </c>
      <c r="AO488" s="12">
        <v>1.9833333333333334</v>
      </c>
      <c r="AP488" s="12"/>
      <c r="AQ488" s="12"/>
      <c r="AR488" s="12"/>
      <c r="AS488" t="s">
        <v>3007</v>
      </c>
      <c r="AT488" s="5" t="e">
        <f>VLOOKUP(C488,#REF!,3,0)</f>
        <v>#REF!</v>
      </c>
      <c r="AU488" t="e">
        <f>VLOOKUP(C488,#REF!,6,0)</f>
        <v>#REF!</v>
      </c>
      <c r="AV488" s="38">
        <v>0.8041666666666667</v>
      </c>
      <c r="AW488" s="38">
        <v>0.8041666666666667</v>
      </c>
      <c r="AY488" s="41" t="e">
        <f t="shared" si="465"/>
        <v>#REF!</v>
      </c>
      <c r="AZ488" s="41">
        <f t="shared" si="466"/>
        <v>4.1932870370370412E-2</v>
      </c>
      <c r="BA488" s="41" t="e">
        <f t="shared" si="467"/>
        <v>#REF!</v>
      </c>
      <c r="BB488" s="42" t="e">
        <f t="shared" si="468"/>
        <v>#REF!</v>
      </c>
      <c r="BC488" s="42">
        <f t="shared" si="468"/>
        <v>60.383333333333333</v>
      </c>
      <c r="BD488" s="43" t="str">
        <f t="shared" si="469"/>
        <v>NA</v>
      </c>
      <c r="BE488" s="5" t="e">
        <f t="shared" si="470"/>
        <v>#REF!</v>
      </c>
      <c r="BF488" s="42" t="e">
        <f t="shared" si="471"/>
        <v>#REF!</v>
      </c>
    </row>
    <row r="489" spans="1:58" x14ac:dyDescent="0.25">
      <c r="A489">
        <v>727</v>
      </c>
      <c r="B489" s="4">
        <v>42762</v>
      </c>
      <c r="C489" t="s">
        <v>622</v>
      </c>
      <c r="D489" s="5" t="e">
        <f>VLOOKUP(C489,#REF!,3,0)</f>
        <v>#REF!</v>
      </c>
      <c r="E489" s="5">
        <v>0.76244212962962965</v>
      </c>
      <c r="F489" s="36">
        <f t="shared" si="425"/>
        <v>18</v>
      </c>
      <c r="G489" s="5">
        <v>0.77925925925925921</v>
      </c>
      <c r="H489" s="5"/>
      <c r="I489" s="5"/>
      <c r="J489" s="5">
        <v>0.76313657407407398</v>
      </c>
      <c r="K489" s="5">
        <v>0.78023148148148147</v>
      </c>
      <c r="L489" s="5"/>
      <c r="M489" s="5"/>
      <c r="N489" s="5">
        <v>1.3888888888888889E-3</v>
      </c>
      <c r="O489" s="5">
        <f t="shared" si="463"/>
        <v>0.76105324074074077</v>
      </c>
      <c r="P489" s="5"/>
      <c r="Q489" s="5"/>
      <c r="R489" s="5"/>
      <c r="S489" s="5"/>
      <c r="T489" s="5"/>
      <c r="U489" s="5"/>
      <c r="V489" s="5"/>
      <c r="W489">
        <v>4</v>
      </c>
      <c r="X489">
        <v>4</v>
      </c>
      <c r="AA489">
        <f t="shared" si="464"/>
        <v>2</v>
      </c>
      <c r="AB489" s="6">
        <v>42762.762442129628</v>
      </c>
      <c r="AC489" s="6">
        <v>42762.77925925926</v>
      </c>
      <c r="AD489" s="6" t="s">
        <v>2997</v>
      </c>
      <c r="AE489" s="6" t="s">
        <v>2997</v>
      </c>
      <c r="AF489" s="6">
        <v>42762.763136574074</v>
      </c>
      <c r="AG489" s="6">
        <v>42762.780231481483</v>
      </c>
      <c r="AH489" s="6" t="s">
        <v>2997</v>
      </c>
      <c r="AI489" s="6" t="s">
        <v>2997</v>
      </c>
      <c r="AJ489">
        <v>2</v>
      </c>
      <c r="AK489" s="5">
        <v>6.9444444444433095E-4</v>
      </c>
      <c r="AL489" s="5">
        <v>9.7222222222226318E-4</v>
      </c>
      <c r="AM489" s="5" t="s">
        <v>2997</v>
      </c>
      <c r="AN489" s="5" t="s">
        <v>2997</v>
      </c>
      <c r="AO489" s="12">
        <v>1</v>
      </c>
      <c r="AP489" s="12">
        <v>1.4</v>
      </c>
      <c r="AQ489" s="12"/>
      <c r="AR489" s="12"/>
      <c r="AS489" t="s">
        <v>3007</v>
      </c>
      <c r="AT489" s="5" t="s">
        <v>3040</v>
      </c>
      <c r="AU489" t="s">
        <v>3040</v>
      </c>
      <c r="AV489" s="38">
        <v>0.8965277777777777</v>
      </c>
      <c r="AW489" s="38">
        <v>0.8965277777777777</v>
      </c>
      <c r="AY489" s="41" t="e">
        <f t="shared" si="465"/>
        <v>#REF!</v>
      </c>
      <c r="AZ489" s="41">
        <f t="shared" si="466"/>
        <v>0.11726851851851849</v>
      </c>
      <c r="BA489" s="41" t="str">
        <f t="shared" si="467"/>
        <v>sin registro</v>
      </c>
      <c r="BB489" s="42" t="e">
        <f t="shared" si="468"/>
        <v>#REF!</v>
      </c>
      <c r="BC489" s="42">
        <f t="shared" si="468"/>
        <v>168.86666666666667</v>
      </c>
      <c r="BD489" s="43" t="str">
        <f t="shared" si="469"/>
        <v>NA</v>
      </c>
      <c r="BE489" s="5" t="e">
        <f t="shared" si="470"/>
        <v>#REF!</v>
      </c>
      <c r="BF489" s="42" t="e">
        <f t="shared" si="471"/>
        <v>#REF!</v>
      </c>
    </row>
    <row r="490" spans="1:58" x14ac:dyDescent="0.25">
      <c r="A490">
        <v>728</v>
      </c>
      <c r="B490" s="4">
        <v>42762</v>
      </c>
      <c r="C490" t="s">
        <v>47</v>
      </c>
      <c r="D490" s="5">
        <v>0.76111111111111107</v>
      </c>
      <c r="E490" s="5">
        <v>0.76252314814814814</v>
      </c>
      <c r="F490" s="36">
        <f t="shared" si="425"/>
        <v>18</v>
      </c>
      <c r="G490" s="5"/>
      <c r="H490" s="5"/>
      <c r="I490" s="5"/>
      <c r="J490" s="5">
        <v>0.76362268518518517</v>
      </c>
      <c r="K490" s="5"/>
      <c r="L490" s="5"/>
      <c r="M490" s="5"/>
      <c r="N490" s="5">
        <v>1.3888888888888889E-3</v>
      </c>
      <c r="O490" s="5">
        <f t="shared" si="463"/>
        <v>0.76113425925925926</v>
      </c>
      <c r="P490" s="5"/>
      <c r="Q490" s="5"/>
      <c r="R490" s="5"/>
      <c r="S490" s="5"/>
      <c r="T490" s="5"/>
      <c r="U490" s="5"/>
      <c r="V490" s="5"/>
      <c r="W490">
        <v>3</v>
      </c>
      <c r="AA490">
        <f t="shared" si="464"/>
        <v>1</v>
      </c>
      <c r="AB490" s="6">
        <v>42762.762523148151</v>
      </c>
      <c r="AC490" s="6" t="s">
        <v>2997</v>
      </c>
      <c r="AD490" s="6" t="s">
        <v>2997</v>
      </c>
      <c r="AE490" s="6" t="s">
        <v>2997</v>
      </c>
      <c r="AF490" s="6">
        <v>42762.763622685183</v>
      </c>
      <c r="AG490" s="6" t="s">
        <v>2997</v>
      </c>
      <c r="AH490" s="6" t="s">
        <v>2997</v>
      </c>
      <c r="AI490" s="6" t="s">
        <v>2997</v>
      </c>
      <c r="AJ490">
        <v>1</v>
      </c>
      <c r="AK490" s="5">
        <v>1.0995370370370239E-3</v>
      </c>
      <c r="AL490" s="5" t="s">
        <v>2997</v>
      </c>
      <c r="AM490" s="5" t="s">
        <v>2997</v>
      </c>
      <c r="AN490" s="5" t="s">
        <v>2997</v>
      </c>
      <c r="AO490" s="12">
        <v>1.5833333333333335</v>
      </c>
      <c r="AP490" s="12"/>
      <c r="AQ490" s="12"/>
      <c r="AR490" s="12"/>
      <c r="AS490" t="s">
        <v>3007</v>
      </c>
      <c r="AT490" s="5" t="e">
        <f>VLOOKUP(C490,#REF!,3,0)</f>
        <v>#REF!</v>
      </c>
      <c r="AU490" t="e">
        <f>VLOOKUP(C490,#REF!,6,0)</f>
        <v>#REF!</v>
      </c>
      <c r="AV490" s="38">
        <v>0.80069444444444438</v>
      </c>
      <c r="AW490" s="38">
        <v>0.80069444444444438</v>
      </c>
      <c r="AY490" s="41">
        <f t="shared" si="465"/>
        <v>3.9583333333333304E-2</v>
      </c>
      <c r="AZ490" s="41">
        <f t="shared" si="466"/>
        <v>3.8171296296296231E-2</v>
      </c>
      <c r="BA490" s="41" t="e">
        <f t="shared" si="467"/>
        <v>#REF!</v>
      </c>
      <c r="BB490" s="42">
        <f t="shared" si="468"/>
        <v>57</v>
      </c>
      <c r="BC490" s="42">
        <f t="shared" si="468"/>
        <v>54.966666666666669</v>
      </c>
      <c r="BD490" s="43" t="str">
        <f t="shared" si="469"/>
        <v>NA</v>
      </c>
      <c r="BE490" s="5">
        <f t="shared" si="470"/>
        <v>1.4120370370370727E-3</v>
      </c>
      <c r="BF490" s="42">
        <f t="shared" si="471"/>
        <v>2.0333333333333332</v>
      </c>
    </row>
    <row r="491" spans="1:58" x14ac:dyDescent="0.25">
      <c r="A491">
        <v>729</v>
      </c>
      <c r="B491" s="4">
        <v>42762</v>
      </c>
      <c r="C491" t="s">
        <v>623</v>
      </c>
      <c r="D491" s="5" t="e">
        <f>VLOOKUP(C491,#REF!,3,0)</f>
        <v>#REF!</v>
      </c>
      <c r="E491" s="5">
        <v>0.76354166666666667</v>
      </c>
      <c r="F491" s="36">
        <f t="shared" si="425"/>
        <v>18</v>
      </c>
      <c r="G491" s="5"/>
      <c r="H491" s="5"/>
      <c r="I491" s="5"/>
      <c r="J491" s="5">
        <v>0.7649421296296296</v>
      </c>
      <c r="K491" s="5"/>
      <c r="L491" s="5"/>
      <c r="M491" s="5"/>
      <c r="N491" s="5">
        <v>1.3888888888888889E-3</v>
      </c>
      <c r="O491" s="5">
        <f t="shared" si="463"/>
        <v>0.76215277777777779</v>
      </c>
      <c r="P491" s="5"/>
      <c r="Q491" s="5"/>
      <c r="R491" s="5"/>
      <c r="S491" s="5"/>
      <c r="T491" s="5"/>
      <c r="U491" s="5"/>
      <c r="V491" s="5"/>
      <c r="W491">
        <v>4</v>
      </c>
      <c r="AA491">
        <f t="shared" si="464"/>
        <v>1</v>
      </c>
      <c r="AB491" s="6">
        <v>42762.763541666667</v>
      </c>
      <c r="AC491" s="6" t="s">
        <v>2997</v>
      </c>
      <c r="AD491" s="6" t="s">
        <v>2997</v>
      </c>
      <c r="AE491" s="6" t="s">
        <v>2997</v>
      </c>
      <c r="AF491" s="6">
        <v>42762.76494212963</v>
      </c>
      <c r="AG491" s="6" t="s">
        <v>2997</v>
      </c>
      <c r="AH491" s="6" t="s">
        <v>2997</v>
      </c>
      <c r="AI491" s="6" t="s">
        <v>2997</v>
      </c>
      <c r="AJ491">
        <v>1</v>
      </c>
      <c r="AK491" s="5">
        <v>1.4004629629629228E-3</v>
      </c>
      <c r="AL491" s="5" t="s">
        <v>2997</v>
      </c>
      <c r="AM491" s="5" t="s">
        <v>2997</v>
      </c>
      <c r="AN491" s="5" t="s">
        <v>2997</v>
      </c>
      <c r="AO491" s="12">
        <v>2.0166666666666666</v>
      </c>
      <c r="AP491" s="12"/>
      <c r="AQ491" s="12"/>
      <c r="AR491" s="12"/>
      <c r="AS491" t="s">
        <v>3007</v>
      </c>
      <c r="AT491" s="5" t="s">
        <v>3040</v>
      </c>
      <c r="AU491" t="s">
        <v>3040</v>
      </c>
      <c r="AV491" s="38">
        <v>0.92291666666666661</v>
      </c>
      <c r="AW491" s="38">
        <v>0.92291666666666661</v>
      </c>
      <c r="AY491" s="41" t="e">
        <f t="shared" si="465"/>
        <v>#REF!</v>
      </c>
      <c r="AZ491" s="41">
        <f t="shared" si="466"/>
        <v>0.15937499999999993</v>
      </c>
      <c r="BA491" s="41" t="str">
        <f t="shared" si="467"/>
        <v>sin registro</v>
      </c>
      <c r="BB491" s="42" t="e">
        <f t="shared" si="468"/>
        <v>#REF!</v>
      </c>
      <c r="BC491" s="42">
        <f t="shared" si="468"/>
        <v>229.5</v>
      </c>
      <c r="BD491" s="43" t="str">
        <f t="shared" si="469"/>
        <v>NA</v>
      </c>
      <c r="BE491" s="5" t="e">
        <f t="shared" si="470"/>
        <v>#REF!</v>
      </c>
      <c r="BF491" s="42" t="e">
        <f t="shared" si="471"/>
        <v>#REF!</v>
      </c>
    </row>
    <row r="492" spans="1:58" x14ac:dyDescent="0.25">
      <c r="A492">
        <v>730</v>
      </c>
      <c r="B492" s="4">
        <v>42762</v>
      </c>
      <c r="C492" t="s">
        <v>269</v>
      </c>
      <c r="D492" s="5">
        <v>0.76180555555555562</v>
      </c>
      <c r="E492" s="5">
        <v>0.76391203703703703</v>
      </c>
      <c r="F492" s="36">
        <f t="shared" si="425"/>
        <v>18</v>
      </c>
      <c r="G492" s="5"/>
      <c r="H492" s="5"/>
      <c r="I492" s="5"/>
      <c r="J492" s="5">
        <v>0.76593750000000005</v>
      </c>
      <c r="K492" s="5"/>
      <c r="L492" s="5"/>
      <c r="M492" s="5"/>
      <c r="N492" s="5">
        <v>1.3888888888888889E-3</v>
      </c>
      <c r="O492" s="5">
        <f t="shared" si="463"/>
        <v>0.76252314814814814</v>
      </c>
      <c r="P492" s="5"/>
      <c r="Q492" s="5"/>
      <c r="R492" s="5"/>
      <c r="S492" s="5"/>
      <c r="T492" s="5"/>
      <c r="U492" s="5"/>
      <c r="V492" s="5"/>
      <c r="W492">
        <v>3</v>
      </c>
      <c r="AA492">
        <f t="shared" si="464"/>
        <v>1</v>
      </c>
      <c r="AB492" s="6">
        <v>42762.763912037037</v>
      </c>
      <c r="AC492" s="6" t="s">
        <v>2997</v>
      </c>
      <c r="AD492" s="6" t="s">
        <v>2997</v>
      </c>
      <c r="AE492" s="6" t="s">
        <v>2997</v>
      </c>
      <c r="AF492" s="6">
        <v>42762.7659375</v>
      </c>
      <c r="AG492" s="6" t="s">
        <v>2997</v>
      </c>
      <c r="AH492" s="6" t="s">
        <v>2997</v>
      </c>
      <c r="AI492" s="6" t="s">
        <v>2997</v>
      </c>
      <c r="AJ492">
        <v>1</v>
      </c>
      <c r="AK492" s="5">
        <v>2.0254629629630205E-3</v>
      </c>
      <c r="AL492" s="5" t="s">
        <v>2997</v>
      </c>
      <c r="AM492" s="5" t="s">
        <v>2997</v>
      </c>
      <c r="AN492" s="5" t="s">
        <v>2997</v>
      </c>
      <c r="AO492" s="12">
        <v>2.9166666666666665</v>
      </c>
      <c r="AP492" s="12"/>
      <c r="AQ492" s="12"/>
      <c r="AR492" s="12"/>
      <c r="AS492" t="s">
        <v>3007</v>
      </c>
      <c r="AT492" s="5" t="e">
        <f>VLOOKUP(C492,#REF!,3,0)</f>
        <v>#REF!</v>
      </c>
      <c r="AU492" t="e">
        <f>VLOOKUP(C492,#REF!,6,0)</f>
        <v>#REF!</v>
      </c>
      <c r="AV492" s="5" t="e">
        <f>VLOOKUP(C492,#REF!,4,0)</f>
        <v>#REF!</v>
      </c>
      <c r="AW492" s="5" t="e">
        <f>VLOOKUP(C492,#REF!,6,0)</f>
        <v>#REF!</v>
      </c>
      <c r="AY492" s="41" t="e">
        <f t="shared" si="465"/>
        <v>#REF!</v>
      </c>
      <c r="AZ492" s="41" t="e">
        <f t="shared" si="466"/>
        <v>#REF!</v>
      </c>
      <c r="BA492" s="41" t="e">
        <f t="shared" si="467"/>
        <v>#REF!</v>
      </c>
      <c r="BB492" s="42" t="e">
        <f t="shared" si="468"/>
        <v>#REF!</v>
      </c>
      <c r="BC492" s="42" t="e">
        <f t="shared" si="468"/>
        <v>#REF!</v>
      </c>
      <c r="BD492" s="43" t="str">
        <f t="shared" si="469"/>
        <v>NA</v>
      </c>
      <c r="BE492" s="5">
        <f t="shared" si="470"/>
        <v>2.1064814814814037E-3</v>
      </c>
      <c r="BF492" s="42">
        <f t="shared" si="471"/>
        <v>3.0333333333333332</v>
      </c>
    </row>
    <row r="493" spans="1:58" x14ac:dyDescent="0.25">
      <c r="A493">
        <v>731</v>
      </c>
      <c r="B493" s="4">
        <v>42762</v>
      </c>
      <c r="C493" t="s">
        <v>180</v>
      </c>
      <c r="D493" s="5" t="e">
        <f>VLOOKUP(C493,#REF!,3,0)</f>
        <v>#REF!</v>
      </c>
      <c r="E493" s="5">
        <v>0.76519675925925934</v>
      </c>
      <c r="F493" s="36">
        <f t="shared" si="425"/>
        <v>18</v>
      </c>
      <c r="G493" s="5"/>
      <c r="H493" s="5"/>
      <c r="I493" s="5"/>
      <c r="J493" s="5">
        <v>0.76648148148148154</v>
      </c>
      <c r="K493" s="5"/>
      <c r="L493" s="5"/>
      <c r="M493" s="5"/>
      <c r="N493" s="5">
        <v>1.3888888888888889E-3</v>
      </c>
      <c r="O493" s="5">
        <f t="shared" si="463"/>
        <v>0.76380787037037046</v>
      </c>
      <c r="P493" s="5"/>
      <c r="Q493" s="5"/>
      <c r="R493" s="5"/>
      <c r="S493" s="5"/>
      <c r="T493" s="5"/>
      <c r="U493" s="5"/>
      <c r="V493" s="5"/>
      <c r="W493">
        <v>2</v>
      </c>
      <c r="AA493">
        <f t="shared" si="464"/>
        <v>1</v>
      </c>
      <c r="AB493" s="6">
        <v>42762.765196759261</v>
      </c>
      <c r="AC493" s="6" t="s">
        <v>2997</v>
      </c>
      <c r="AD493" s="6" t="s">
        <v>2997</v>
      </c>
      <c r="AE493" s="6" t="s">
        <v>2997</v>
      </c>
      <c r="AF493" s="6">
        <v>42762.766481481478</v>
      </c>
      <c r="AG493" s="6" t="s">
        <v>2997</v>
      </c>
      <c r="AH493" s="6" t="s">
        <v>2997</v>
      </c>
      <c r="AI493" s="6" t="s">
        <v>2997</v>
      </c>
      <c r="AJ493">
        <v>1</v>
      </c>
      <c r="AK493" s="5">
        <v>1.284722222222201E-3</v>
      </c>
      <c r="AL493" s="5" t="s">
        <v>2997</v>
      </c>
      <c r="AM493" s="5" t="s">
        <v>2997</v>
      </c>
      <c r="AN493" s="5" t="s">
        <v>2997</v>
      </c>
      <c r="AO493" s="12">
        <v>1.85</v>
      </c>
      <c r="AP493" s="12"/>
      <c r="AQ493" s="12"/>
      <c r="AR493" s="12"/>
      <c r="AS493" t="s">
        <v>3007</v>
      </c>
      <c r="AT493" s="5" t="s">
        <v>3040</v>
      </c>
      <c r="AU493" t="s">
        <v>3040</v>
      </c>
      <c r="AV493" s="38">
        <v>0.8881944444444444</v>
      </c>
      <c r="AW493" s="38">
        <v>0.8881944444444444</v>
      </c>
      <c r="AY493" s="41" t="e">
        <f t="shared" si="465"/>
        <v>#REF!</v>
      </c>
      <c r="AZ493" s="41">
        <f t="shared" si="466"/>
        <v>0.12299768518518506</v>
      </c>
      <c r="BA493" s="41" t="str">
        <f t="shared" si="467"/>
        <v>sin registro</v>
      </c>
      <c r="BB493" s="42" t="e">
        <f t="shared" si="468"/>
        <v>#REF!</v>
      </c>
      <c r="BC493" s="42">
        <f t="shared" si="468"/>
        <v>177.11666666666667</v>
      </c>
      <c r="BD493" s="43" t="str">
        <f t="shared" si="469"/>
        <v>NA</v>
      </c>
      <c r="BE493" s="5" t="e">
        <f t="shared" si="470"/>
        <v>#REF!</v>
      </c>
      <c r="BF493" s="42" t="e">
        <f t="shared" si="471"/>
        <v>#REF!</v>
      </c>
    </row>
    <row r="494" spans="1:58" x14ac:dyDescent="0.25">
      <c r="A494">
        <v>732</v>
      </c>
      <c r="B494" s="4">
        <v>42762</v>
      </c>
      <c r="C494" t="s">
        <v>428</v>
      </c>
      <c r="D494" s="5" t="e">
        <f>VLOOKUP(C494,#REF!,3,0)</f>
        <v>#REF!</v>
      </c>
      <c r="E494" s="5">
        <v>0.76528935185185187</v>
      </c>
      <c r="F494" s="36">
        <f t="shared" si="425"/>
        <v>18</v>
      </c>
      <c r="G494" s="5"/>
      <c r="H494" s="5"/>
      <c r="I494" s="5"/>
      <c r="J494" s="5">
        <v>0.76571759259259264</v>
      </c>
      <c r="K494" s="5"/>
      <c r="L494" s="5"/>
      <c r="M494" s="5"/>
      <c r="N494" s="5">
        <v>1.3888888888888889E-3</v>
      </c>
      <c r="O494" s="5">
        <f t="shared" si="463"/>
        <v>0.76390046296296299</v>
      </c>
      <c r="P494" s="5"/>
      <c r="Q494" s="5"/>
      <c r="R494" s="5"/>
      <c r="S494" s="5"/>
      <c r="T494" s="5"/>
      <c r="U494" s="5"/>
      <c r="V494" s="5"/>
      <c r="W494">
        <v>4</v>
      </c>
      <c r="AA494">
        <f t="shared" si="464"/>
        <v>1</v>
      </c>
      <c r="AB494" s="6">
        <v>42762.765289351853</v>
      </c>
      <c r="AC494" s="6" t="s">
        <v>2997</v>
      </c>
      <c r="AD494" s="6" t="s">
        <v>2997</v>
      </c>
      <c r="AE494" s="6" t="s">
        <v>2997</v>
      </c>
      <c r="AF494" s="6">
        <v>42762.765717592592</v>
      </c>
      <c r="AG494" s="6" t="s">
        <v>2997</v>
      </c>
      <c r="AH494" s="6" t="s">
        <v>2997</v>
      </c>
      <c r="AI494" s="6" t="s">
        <v>2997</v>
      </c>
      <c r="AJ494">
        <v>1</v>
      </c>
      <c r="AK494" s="5">
        <v>4.2824074074077068E-4</v>
      </c>
      <c r="AL494" s="5" t="s">
        <v>2997</v>
      </c>
      <c r="AM494" s="5" t="s">
        <v>2997</v>
      </c>
      <c r="AN494" s="5" t="s">
        <v>2997</v>
      </c>
      <c r="AO494" s="12">
        <v>0.6166666666666667</v>
      </c>
      <c r="AP494" s="12"/>
      <c r="AQ494" s="12"/>
      <c r="AR494" s="12"/>
      <c r="AS494" t="s">
        <v>3007</v>
      </c>
      <c r="AT494" s="5" t="s">
        <v>3040</v>
      </c>
      <c r="AU494" t="s">
        <v>3040</v>
      </c>
      <c r="AV494" s="5" t="e">
        <f>VLOOKUP(C494,#REF!,4,0)</f>
        <v>#REF!</v>
      </c>
      <c r="AW494" s="5" t="e">
        <f>VLOOKUP(C494,#REF!,6,0)</f>
        <v>#REF!</v>
      </c>
      <c r="AY494" s="41" t="e">
        <f t="shared" si="465"/>
        <v>#REF!</v>
      </c>
      <c r="AZ494" s="41" t="e">
        <f t="shared" si="466"/>
        <v>#REF!</v>
      </c>
      <c r="BA494" s="41" t="str">
        <f t="shared" si="467"/>
        <v>sin registro</v>
      </c>
      <c r="BB494" s="42" t="e">
        <f t="shared" si="468"/>
        <v>#REF!</v>
      </c>
      <c r="BC494" s="42" t="e">
        <f t="shared" si="468"/>
        <v>#REF!</v>
      </c>
      <c r="BD494" s="43" t="str">
        <f t="shared" si="469"/>
        <v>NA</v>
      </c>
      <c r="BE494" s="5" t="e">
        <f t="shared" si="470"/>
        <v>#REF!</v>
      </c>
      <c r="BF494" s="42" t="e">
        <f t="shared" si="471"/>
        <v>#REF!</v>
      </c>
    </row>
    <row r="495" spans="1:58" x14ac:dyDescent="0.25">
      <c r="A495">
        <v>733</v>
      </c>
      <c r="B495" s="4">
        <v>42762</v>
      </c>
      <c r="C495" t="s">
        <v>624</v>
      </c>
      <c r="D495" s="5" t="e">
        <f>VLOOKUP(C495,#REF!,3,0)</f>
        <v>#REF!</v>
      </c>
      <c r="E495" s="5">
        <v>0.76658564814814811</v>
      </c>
      <c r="F495" s="36">
        <f t="shared" si="425"/>
        <v>18</v>
      </c>
      <c r="G495" s="5"/>
      <c r="H495" s="5"/>
      <c r="I495" s="5"/>
      <c r="J495" s="5">
        <v>0.76762731481481483</v>
      </c>
      <c r="K495" s="5"/>
      <c r="L495" s="5"/>
      <c r="M495" s="5"/>
      <c r="N495" s="5">
        <v>1.3888888888888889E-3</v>
      </c>
      <c r="O495" s="5">
        <f t="shared" si="463"/>
        <v>0.76519675925925923</v>
      </c>
      <c r="P495" s="5"/>
      <c r="Q495" s="5"/>
      <c r="R495" s="5"/>
      <c r="S495" s="5"/>
      <c r="T495" s="5"/>
      <c r="U495" s="5"/>
      <c r="V495" s="5"/>
      <c r="W495">
        <v>4</v>
      </c>
      <c r="AA495">
        <f t="shared" si="464"/>
        <v>1</v>
      </c>
      <c r="AB495" s="6">
        <v>42762.766585648147</v>
      </c>
      <c r="AC495" s="6" t="s">
        <v>2997</v>
      </c>
      <c r="AD495" s="6" t="s">
        <v>2997</v>
      </c>
      <c r="AE495" s="6" t="s">
        <v>2997</v>
      </c>
      <c r="AF495" s="6">
        <v>42762.767627314817</v>
      </c>
      <c r="AG495" s="6" t="s">
        <v>2997</v>
      </c>
      <c r="AH495" s="6" t="s">
        <v>2997</v>
      </c>
      <c r="AI495" s="6" t="s">
        <v>2997</v>
      </c>
      <c r="AJ495">
        <v>1</v>
      </c>
      <c r="AK495" s="5">
        <v>1.0416666666667185E-3</v>
      </c>
      <c r="AL495" s="5" t="s">
        <v>2997</v>
      </c>
      <c r="AM495" s="5" t="s">
        <v>2997</v>
      </c>
      <c r="AN495" s="5" t="s">
        <v>2997</v>
      </c>
      <c r="AO495" s="12">
        <v>1.5</v>
      </c>
      <c r="AP495" s="12"/>
      <c r="AQ495" s="12"/>
      <c r="AR495" s="12"/>
      <c r="AS495" t="s">
        <v>3007</v>
      </c>
      <c r="AT495" s="5" t="s">
        <v>3040</v>
      </c>
      <c r="AU495" t="s">
        <v>3040</v>
      </c>
      <c r="AV495" s="38">
        <v>0.92361111111111116</v>
      </c>
      <c r="AW495" s="38">
        <v>0.92361111111111116</v>
      </c>
      <c r="AY495" s="41" t="e">
        <f t="shared" si="465"/>
        <v>#REF!</v>
      </c>
      <c r="AZ495" s="41">
        <f t="shared" si="466"/>
        <v>0.15702546296296305</v>
      </c>
      <c r="BA495" s="41" t="str">
        <f t="shared" si="467"/>
        <v>sin registro</v>
      </c>
      <c r="BB495" s="42" t="e">
        <f t="shared" si="468"/>
        <v>#REF!</v>
      </c>
      <c r="BC495" s="42">
        <f t="shared" si="468"/>
        <v>226.11666666666667</v>
      </c>
      <c r="BD495" s="43" t="str">
        <f t="shared" si="469"/>
        <v>NA</v>
      </c>
      <c r="BE495" s="5" t="e">
        <f t="shared" si="470"/>
        <v>#REF!</v>
      </c>
      <c r="BF495" s="42" t="e">
        <f t="shared" si="471"/>
        <v>#REF!</v>
      </c>
    </row>
    <row r="496" spans="1:58" x14ac:dyDescent="0.25">
      <c r="A496">
        <v>734</v>
      </c>
      <c r="B496" s="4">
        <v>42762</v>
      </c>
      <c r="C496" t="s">
        <v>182</v>
      </c>
      <c r="D496" s="5" t="e">
        <f>VLOOKUP(C496,#REF!,3,0)</f>
        <v>#REF!</v>
      </c>
      <c r="E496" s="5">
        <v>0.76738425925925924</v>
      </c>
      <c r="F496" s="36">
        <f t="shared" si="425"/>
        <v>18</v>
      </c>
      <c r="G496" s="5">
        <v>0.77188657407407402</v>
      </c>
      <c r="H496" s="5"/>
      <c r="I496" s="5"/>
      <c r="J496" s="5">
        <v>0.76842592592592596</v>
      </c>
      <c r="K496" s="5">
        <v>0.77249999999999996</v>
      </c>
      <c r="L496" s="5"/>
      <c r="M496" s="5"/>
      <c r="N496" s="5">
        <v>1.3888888888888889E-3</v>
      </c>
      <c r="O496" s="5">
        <f t="shared" si="463"/>
        <v>0.76599537037037035</v>
      </c>
      <c r="P496" s="5"/>
      <c r="Q496" s="5"/>
      <c r="R496" s="5"/>
      <c r="S496" s="5"/>
      <c r="T496" s="5"/>
      <c r="U496" s="5"/>
      <c r="V496" s="5"/>
      <c r="W496">
        <v>3</v>
      </c>
      <c r="X496">
        <v>2</v>
      </c>
      <c r="AA496">
        <f t="shared" si="464"/>
        <v>2</v>
      </c>
      <c r="AB496" s="6">
        <v>42762.767384259256</v>
      </c>
      <c r="AC496" s="6">
        <v>42762.771886574075</v>
      </c>
      <c r="AD496" s="6" t="s">
        <v>2997</v>
      </c>
      <c r="AE496" s="6" t="s">
        <v>2997</v>
      </c>
      <c r="AF496" s="6">
        <v>42762.768425925926</v>
      </c>
      <c r="AG496" s="6">
        <v>42762.772499999999</v>
      </c>
      <c r="AH496" s="6" t="s">
        <v>2997</v>
      </c>
      <c r="AI496" s="6" t="s">
        <v>2997</v>
      </c>
      <c r="AJ496">
        <v>2</v>
      </c>
      <c r="AK496" s="5">
        <v>1.0416666666667185E-3</v>
      </c>
      <c r="AL496" s="5">
        <v>6.134259259259478E-4</v>
      </c>
      <c r="AM496" s="5" t="s">
        <v>2997</v>
      </c>
      <c r="AN496" s="5" t="s">
        <v>2997</v>
      </c>
      <c r="AO496" s="12">
        <v>1.5</v>
      </c>
      <c r="AP496" s="12">
        <v>0.8833333333333333</v>
      </c>
      <c r="AQ496" s="12"/>
      <c r="AR496" s="12"/>
      <c r="AS496" t="s">
        <v>3007</v>
      </c>
      <c r="AT496" s="5" t="s">
        <v>3040</v>
      </c>
      <c r="AU496" t="s">
        <v>3040</v>
      </c>
      <c r="AV496" s="5" t="e">
        <f>VLOOKUP(C496,#REF!,4,0)</f>
        <v>#REF!</v>
      </c>
      <c r="AW496" s="5" t="e">
        <f>VLOOKUP(C496,#REF!,6,0)</f>
        <v>#REF!</v>
      </c>
      <c r="AY496" s="41" t="e">
        <f t="shared" si="465"/>
        <v>#REF!</v>
      </c>
      <c r="AZ496" s="41" t="e">
        <f t="shared" si="466"/>
        <v>#REF!</v>
      </c>
      <c r="BA496" s="41" t="str">
        <f t="shared" si="467"/>
        <v>sin registro</v>
      </c>
      <c r="BB496" s="42" t="e">
        <f t="shared" si="468"/>
        <v>#REF!</v>
      </c>
      <c r="BC496" s="42" t="e">
        <f t="shared" si="468"/>
        <v>#REF!</v>
      </c>
      <c r="BD496" s="43" t="str">
        <f t="shared" si="469"/>
        <v>NA</v>
      </c>
      <c r="BE496" s="5" t="e">
        <f t="shared" si="470"/>
        <v>#REF!</v>
      </c>
      <c r="BF496" s="42" t="e">
        <f t="shared" si="471"/>
        <v>#REF!</v>
      </c>
    </row>
    <row r="497" spans="1:58" x14ac:dyDescent="0.25">
      <c r="A497">
        <v>735</v>
      </c>
      <c r="B497" s="4">
        <v>42762</v>
      </c>
      <c r="C497" t="s">
        <v>154</v>
      </c>
      <c r="D497" s="5">
        <v>0.7680555555555556</v>
      </c>
      <c r="E497" s="5">
        <v>0.76847222222222233</v>
      </c>
      <c r="F497" s="36">
        <f t="shared" si="425"/>
        <v>18</v>
      </c>
      <c r="G497" s="5"/>
      <c r="H497" s="5"/>
      <c r="I497" s="5"/>
      <c r="J497" s="5">
        <v>0.76953703703703702</v>
      </c>
      <c r="K497" s="5"/>
      <c r="L497" s="5"/>
      <c r="M497" s="5"/>
      <c r="N497" s="5">
        <v>1.3888888888888889E-3</v>
      </c>
      <c r="O497" s="5">
        <f t="shared" si="463"/>
        <v>0.76708333333333345</v>
      </c>
      <c r="P497" s="5"/>
      <c r="Q497" s="5"/>
      <c r="R497" s="5"/>
      <c r="S497" s="5"/>
      <c r="T497" s="5"/>
      <c r="U497" s="5"/>
      <c r="V497" s="5"/>
      <c r="W497">
        <v>2</v>
      </c>
      <c r="AA497">
        <f t="shared" si="464"/>
        <v>1</v>
      </c>
      <c r="AB497" s="6">
        <v>42762.768472222226</v>
      </c>
      <c r="AC497" s="6" t="s">
        <v>2997</v>
      </c>
      <c r="AD497" s="6" t="s">
        <v>2997</v>
      </c>
      <c r="AE497" s="6" t="s">
        <v>2997</v>
      </c>
      <c r="AF497" s="6">
        <v>42762.769537037035</v>
      </c>
      <c r="AG497" s="6" t="s">
        <v>2997</v>
      </c>
      <c r="AH497" s="6" t="s">
        <v>2997</v>
      </c>
      <c r="AI497" s="6" t="s">
        <v>2997</v>
      </c>
      <c r="AJ497">
        <v>1</v>
      </c>
      <c r="AK497" s="5">
        <v>1.0648148148146852E-3</v>
      </c>
      <c r="AL497" s="5" t="s">
        <v>2997</v>
      </c>
      <c r="AM497" s="5" t="s">
        <v>2997</v>
      </c>
      <c r="AN497" s="5" t="s">
        <v>2997</v>
      </c>
      <c r="AO497" s="12">
        <v>1.5333333333333332</v>
      </c>
      <c r="AP497" s="12"/>
      <c r="AQ497" s="12"/>
      <c r="AR497" s="12"/>
      <c r="AS497" t="s">
        <v>3007</v>
      </c>
      <c r="AT497" s="5" t="e">
        <f>VLOOKUP(C497,#REF!,3,0)</f>
        <v>#REF!</v>
      </c>
      <c r="AU497" t="e">
        <f>VLOOKUP(C497,#REF!,6,0)</f>
        <v>#REF!</v>
      </c>
      <c r="AV497" s="5">
        <v>0.77083333333333337</v>
      </c>
      <c r="AW497" s="5">
        <v>0.77083333333333337</v>
      </c>
      <c r="AY497" s="41">
        <f t="shared" si="465"/>
        <v>2.7777777777777679E-3</v>
      </c>
      <c r="AZ497" s="41">
        <f t="shared" si="466"/>
        <v>2.3611111111110361E-3</v>
      </c>
      <c r="BA497" s="41" t="e">
        <f t="shared" si="467"/>
        <v>#REF!</v>
      </c>
      <c r="BB497" s="42">
        <f t="shared" si="468"/>
        <v>4</v>
      </c>
      <c r="BC497" s="42">
        <f t="shared" si="468"/>
        <v>3.4</v>
      </c>
      <c r="BD497" s="43" t="str">
        <f t="shared" si="469"/>
        <v>NA</v>
      </c>
      <c r="BE497" s="5">
        <f t="shared" si="470"/>
        <v>4.166666666667318E-4</v>
      </c>
      <c r="BF497" s="42">
        <f t="shared" si="471"/>
        <v>0.6</v>
      </c>
    </row>
    <row r="498" spans="1:58" x14ac:dyDescent="0.25">
      <c r="A498">
        <v>736</v>
      </c>
      <c r="B498" s="4">
        <v>42762</v>
      </c>
      <c r="C498" t="s">
        <v>625</v>
      </c>
      <c r="D498" s="5" t="e">
        <f>VLOOKUP(C498,#REF!,3,0)</f>
        <v>#REF!</v>
      </c>
      <c r="E498" s="5">
        <v>0.76893518518518522</v>
      </c>
      <c r="F498" s="36">
        <f t="shared" si="425"/>
        <v>18</v>
      </c>
      <c r="G498" s="5"/>
      <c r="H498" s="5"/>
      <c r="I498" s="5"/>
      <c r="J498" s="5">
        <v>0.76989583333333333</v>
      </c>
      <c r="K498" s="5"/>
      <c r="L498" s="5"/>
      <c r="M498" s="5"/>
      <c r="N498" s="5">
        <v>1.3888888888888889E-3</v>
      </c>
      <c r="O498" s="5">
        <f t="shared" si="463"/>
        <v>0.76754629629629634</v>
      </c>
      <c r="P498" s="5"/>
      <c r="Q498" s="5"/>
      <c r="R498" s="5"/>
      <c r="S498" s="5"/>
      <c r="T498" s="5"/>
      <c r="U498" s="5"/>
      <c r="V498" s="5"/>
      <c r="W498">
        <v>4</v>
      </c>
      <c r="AA498">
        <f t="shared" si="464"/>
        <v>1</v>
      </c>
      <c r="AB498" s="6">
        <v>42762.768935185188</v>
      </c>
      <c r="AC498" s="6" t="s">
        <v>2997</v>
      </c>
      <c r="AD498" s="6" t="s">
        <v>2997</v>
      </c>
      <c r="AE498" s="6" t="s">
        <v>2997</v>
      </c>
      <c r="AF498" s="6">
        <v>42762.769895833335</v>
      </c>
      <c r="AG498" s="6" t="s">
        <v>2997</v>
      </c>
      <c r="AH498" s="6" t="s">
        <v>2997</v>
      </c>
      <c r="AI498" s="6" t="s">
        <v>2997</v>
      </c>
      <c r="AJ498">
        <v>1</v>
      </c>
      <c r="AK498" s="5">
        <v>9.6064814814811328E-4</v>
      </c>
      <c r="AL498" s="5" t="s">
        <v>2997</v>
      </c>
      <c r="AM498" s="5" t="s">
        <v>2997</v>
      </c>
      <c r="AN498" s="5" t="s">
        <v>2997</v>
      </c>
      <c r="AO498" s="12">
        <v>1.3833333333333333</v>
      </c>
      <c r="AP498" s="12"/>
      <c r="AQ498" s="12"/>
      <c r="AR498" s="12"/>
      <c r="AS498" t="s">
        <v>3007</v>
      </c>
      <c r="AT498" s="5" t="s">
        <v>3040</v>
      </c>
      <c r="AU498" t="s">
        <v>3040</v>
      </c>
      <c r="AV498" s="38">
        <v>0.88124999999999998</v>
      </c>
      <c r="AW498" s="38">
        <v>0.88124999999999998</v>
      </c>
      <c r="AY498" s="41" t="e">
        <f t="shared" si="465"/>
        <v>#REF!</v>
      </c>
      <c r="AZ498" s="41">
        <f t="shared" si="466"/>
        <v>0.11231481481481476</v>
      </c>
      <c r="BA498" s="41" t="str">
        <f t="shared" si="467"/>
        <v>sin registro</v>
      </c>
      <c r="BB498" s="42" t="e">
        <f t="shared" si="468"/>
        <v>#REF!</v>
      </c>
      <c r="BC498" s="42">
        <f t="shared" si="468"/>
        <v>161.73333333333332</v>
      </c>
      <c r="BD498" s="43" t="str">
        <f t="shared" si="469"/>
        <v>NA</v>
      </c>
      <c r="BE498" s="5" t="e">
        <f t="shared" si="470"/>
        <v>#REF!</v>
      </c>
      <c r="BF498" s="42" t="e">
        <f t="shared" si="471"/>
        <v>#REF!</v>
      </c>
    </row>
    <row r="499" spans="1:58" x14ac:dyDescent="0.25">
      <c r="A499">
        <v>738</v>
      </c>
      <c r="B499" s="4">
        <v>42762</v>
      </c>
      <c r="C499" t="s">
        <v>626</v>
      </c>
      <c r="D499" s="5" t="e">
        <f>VLOOKUP(C499,#REF!,3,0)</f>
        <v>#REF!</v>
      </c>
      <c r="E499" s="5">
        <v>0.77087962962962964</v>
      </c>
      <c r="F499" s="36">
        <f t="shared" si="425"/>
        <v>18</v>
      </c>
      <c r="G499" s="5"/>
      <c r="H499" s="5"/>
      <c r="I499" s="5"/>
      <c r="J499" s="5">
        <v>0.77178240740740733</v>
      </c>
      <c r="K499" s="5"/>
      <c r="L499" s="5"/>
      <c r="M499" s="5"/>
      <c r="N499" s="5">
        <v>1.3888888888888889E-3</v>
      </c>
      <c r="O499" s="5">
        <f t="shared" si="463"/>
        <v>0.76949074074074075</v>
      </c>
      <c r="P499" s="5"/>
      <c r="Q499" s="5"/>
      <c r="R499" s="5"/>
      <c r="S499" s="5"/>
      <c r="T499" s="5"/>
      <c r="U499" s="5"/>
      <c r="V499" s="5"/>
      <c r="W499">
        <v>4</v>
      </c>
      <c r="AA499">
        <f t="shared" si="464"/>
        <v>1</v>
      </c>
      <c r="AB499" s="6">
        <v>42762.770879629628</v>
      </c>
      <c r="AC499" s="6" t="s">
        <v>2997</v>
      </c>
      <c r="AD499" s="6" t="s">
        <v>2997</v>
      </c>
      <c r="AE499" s="6" t="s">
        <v>2997</v>
      </c>
      <c r="AF499" s="6">
        <v>42762.771782407406</v>
      </c>
      <c r="AG499" s="6" t="s">
        <v>2997</v>
      </c>
      <c r="AH499" s="6" t="s">
        <v>2997</v>
      </c>
      <c r="AI499" s="6" t="s">
        <v>2997</v>
      </c>
      <c r="AJ499">
        <v>1</v>
      </c>
      <c r="AK499" s="5">
        <v>9.0277777777769685E-4</v>
      </c>
      <c r="AL499" s="5" t="s">
        <v>2997</v>
      </c>
      <c r="AM499" s="5" t="s">
        <v>2997</v>
      </c>
      <c r="AN499" s="5" t="s">
        <v>2997</v>
      </c>
      <c r="AO499" s="12">
        <v>1.3</v>
      </c>
      <c r="AP499" s="12"/>
      <c r="AQ499" s="12"/>
      <c r="AR499" s="12"/>
      <c r="AS499" t="s">
        <v>3007</v>
      </c>
      <c r="AT499" s="5" t="s">
        <v>3040</v>
      </c>
      <c r="AU499" t="s">
        <v>3040</v>
      </c>
      <c r="AV499" s="38">
        <v>0.89166666666666661</v>
      </c>
      <c r="AW499" s="38">
        <v>0.89166666666666661</v>
      </c>
      <c r="AY499" s="41" t="e">
        <f t="shared" si="465"/>
        <v>#REF!</v>
      </c>
      <c r="AZ499" s="41">
        <f t="shared" si="466"/>
        <v>0.12078703703703697</v>
      </c>
      <c r="BA499" s="41" t="str">
        <f t="shared" si="467"/>
        <v>sin registro</v>
      </c>
      <c r="BB499" s="42" t="e">
        <f t="shared" si="468"/>
        <v>#REF!</v>
      </c>
      <c r="BC499" s="42">
        <f t="shared" si="468"/>
        <v>173.93333333333334</v>
      </c>
      <c r="BD499" s="43" t="str">
        <f t="shared" si="469"/>
        <v>NA</v>
      </c>
      <c r="BE499" s="5" t="e">
        <f t="shared" si="470"/>
        <v>#REF!</v>
      </c>
      <c r="BF499" s="42" t="e">
        <f t="shared" si="471"/>
        <v>#REF!</v>
      </c>
    </row>
    <row r="500" spans="1:58" x14ac:dyDescent="0.25">
      <c r="A500">
        <v>739</v>
      </c>
      <c r="B500" s="4">
        <v>42762</v>
      </c>
      <c r="C500" t="s">
        <v>410</v>
      </c>
      <c r="D500" s="5" t="e">
        <f>VLOOKUP(C500,#REF!,3,0)</f>
        <v>#REF!</v>
      </c>
      <c r="E500" s="5">
        <v>0.77218749999999992</v>
      </c>
      <c r="F500" s="36">
        <f t="shared" si="425"/>
        <v>18</v>
      </c>
      <c r="G500" s="5"/>
      <c r="H500" s="5"/>
      <c r="I500" s="5"/>
      <c r="J500" s="5">
        <v>0.77292824074074085</v>
      </c>
      <c r="K500" s="5"/>
      <c r="L500" s="5"/>
      <c r="M500" s="5"/>
      <c r="N500" s="5">
        <v>1.3888888888888889E-3</v>
      </c>
      <c r="O500" s="5">
        <f t="shared" si="463"/>
        <v>0.77079861111111103</v>
      </c>
      <c r="P500" s="5"/>
      <c r="Q500" s="5"/>
      <c r="R500" s="5"/>
      <c r="S500" s="5"/>
      <c r="T500" s="5"/>
      <c r="U500" s="5"/>
      <c r="V500" s="5"/>
      <c r="W500">
        <v>3</v>
      </c>
      <c r="AA500">
        <f t="shared" si="464"/>
        <v>1</v>
      </c>
      <c r="AB500" s="6">
        <v>42762.772187499999</v>
      </c>
      <c r="AC500" s="6" t="s">
        <v>2997</v>
      </c>
      <c r="AD500" s="6" t="s">
        <v>2997</v>
      </c>
      <c r="AE500" s="6" t="s">
        <v>2997</v>
      </c>
      <c r="AF500" s="6">
        <v>42762.772928240738</v>
      </c>
      <c r="AG500" s="6" t="s">
        <v>2997</v>
      </c>
      <c r="AH500" s="6" t="s">
        <v>2997</v>
      </c>
      <c r="AI500" s="6" t="s">
        <v>2997</v>
      </c>
      <c r="AJ500">
        <v>1</v>
      </c>
      <c r="AK500" s="5">
        <v>7.4074074074093055E-4</v>
      </c>
      <c r="AL500" s="5" t="s">
        <v>2997</v>
      </c>
      <c r="AM500" s="5" t="s">
        <v>2997</v>
      </c>
      <c r="AN500" s="5" t="s">
        <v>2997</v>
      </c>
      <c r="AO500" s="12">
        <v>1.0666666666666667</v>
      </c>
      <c r="AP500" s="12"/>
      <c r="AQ500" s="12"/>
      <c r="AR500" s="12"/>
      <c r="AS500" t="s">
        <v>3007</v>
      </c>
      <c r="AT500" s="5" t="s">
        <v>3040</v>
      </c>
      <c r="AU500" t="s">
        <v>3040</v>
      </c>
      <c r="AV500" s="38">
        <v>0.81458333333333333</v>
      </c>
      <c r="AW500" s="38">
        <v>0.81458333333333333</v>
      </c>
      <c r="AY500" s="41" t="e">
        <f t="shared" si="465"/>
        <v>#REF!</v>
      </c>
      <c r="AZ500" s="41">
        <f t="shared" si="466"/>
        <v>4.239583333333341E-2</v>
      </c>
      <c r="BA500" s="41" t="str">
        <f t="shared" si="467"/>
        <v>sin registro</v>
      </c>
      <c r="BB500" s="42" t="e">
        <f t="shared" si="468"/>
        <v>#REF!</v>
      </c>
      <c r="BC500" s="42">
        <f t="shared" si="468"/>
        <v>61.05</v>
      </c>
      <c r="BD500" s="43" t="str">
        <f t="shared" si="469"/>
        <v>NA</v>
      </c>
      <c r="BE500" s="5" t="e">
        <f t="shared" si="470"/>
        <v>#REF!</v>
      </c>
      <c r="BF500" s="42" t="e">
        <f t="shared" si="471"/>
        <v>#REF!</v>
      </c>
    </row>
    <row r="501" spans="1:58" x14ac:dyDescent="0.25">
      <c r="A501">
        <v>741</v>
      </c>
      <c r="B501" s="4">
        <v>42762</v>
      </c>
      <c r="C501" t="s">
        <v>411</v>
      </c>
      <c r="D501" s="5" t="e">
        <f>VLOOKUP(C501,#REF!,3,0)</f>
        <v>#REF!</v>
      </c>
      <c r="E501" s="5">
        <v>0.77327546296296301</v>
      </c>
      <c r="F501" s="36">
        <f t="shared" si="425"/>
        <v>18</v>
      </c>
      <c r="G501" s="5"/>
      <c r="H501" s="5"/>
      <c r="I501" s="5"/>
      <c r="J501" s="5">
        <v>0.77596064814814814</v>
      </c>
      <c r="K501" s="5"/>
      <c r="L501" s="5"/>
      <c r="M501" s="5"/>
      <c r="N501" s="5">
        <v>1.3888888888888889E-3</v>
      </c>
      <c r="O501" s="5">
        <f t="shared" si="463"/>
        <v>0.77188657407407413</v>
      </c>
      <c r="P501" s="5"/>
      <c r="Q501" s="5"/>
      <c r="R501" s="5"/>
      <c r="S501" s="5"/>
      <c r="T501" s="5"/>
      <c r="U501" s="5"/>
      <c r="V501" s="5"/>
      <c r="W501">
        <v>3</v>
      </c>
      <c r="AA501">
        <f t="shared" si="464"/>
        <v>1</v>
      </c>
      <c r="AB501" s="6">
        <v>42762.773275462961</v>
      </c>
      <c r="AC501" s="6" t="s">
        <v>2997</v>
      </c>
      <c r="AD501" s="6" t="s">
        <v>2997</v>
      </c>
      <c r="AE501" s="6" t="s">
        <v>2997</v>
      </c>
      <c r="AF501" s="6">
        <v>42762.775960648149</v>
      </c>
      <c r="AG501" s="6" t="s">
        <v>2997</v>
      </c>
      <c r="AH501" s="6" t="s">
        <v>2997</v>
      </c>
      <c r="AI501" s="6" t="s">
        <v>2997</v>
      </c>
      <c r="AJ501">
        <v>1</v>
      </c>
      <c r="AK501" s="5">
        <v>2.6851851851851238E-3</v>
      </c>
      <c r="AL501" s="5" t="s">
        <v>2997</v>
      </c>
      <c r="AM501" s="5" t="s">
        <v>2997</v>
      </c>
      <c r="AN501" s="5" t="s">
        <v>2997</v>
      </c>
      <c r="AO501" s="12">
        <v>3.8666666666666667</v>
      </c>
      <c r="AP501" s="12"/>
      <c r="AQ501" s="12"/>
      <c r="AR501" s="12"/>
      <c r="AS501" t="s">
        <v>3007</v>
      </c>
      <c r="AT501" s="5" t="s">
        <v>3040</v>
      </c>
      <c r="AU501" t="s">
        <v>3040</v>
      </c>
      <c r="AV501" s="38">
        <v>0.88750000000000007</v>
      </c>
      <c r="AW501" s="38">
        <v>0.88750000000000007</v>
      </c>
      <c r="AY501" s="41" t="e">
        <f t="shared" si="465"/>
        <v>#REF!</v>
      </c>
      <c r="AZ501" s="41">
        <f t="shared" si="466"/>
        <v>0.11422453703703705</v>
      </c>
      <c r="BA501" s="41" t="str">
        <f t="shared" si="467"/>
        <v>sin registro</v>
      </c>
      <c r="BB501" s="42" t="e">
        <f t="shared" si="468"/>
        <v>#REF!</v>
      </c>
      <c r="BC501" s="42">
        <f t="shared" si="468"/>
        <v>164.48333333333332</v>
      </c>
      <c r="BD501" s="43" t="str">
        <f t="shared" si="469"/>
        <v>NA</v>
      </c>
      <c r="BE501" s="5" t="e">
        <f t="shared" si="470"/>
        <v>#REF!</v>
      </c>
      <c r="BF501" s="42" t="e">
        <f t="shared" si="471"/>
        <v>#REF!</v>
      </c>
    </row>
    <row r="502" spans="1:58" x14ac:dyDescent="0.25">
      <c r="A502">
        <v>742</v>
      </c>
      <c r="B502" s="4">
        <v>42762</v>
      </c>
      <c r="C502" t="s">
        <v>183</v>
      </c>
      <c r="D502" s="5" t="e">
        <f>VLOOKUP(C502,#REF!,3,0)</f>
        <v>#REF!</v>
      </c>
      <c r="E502" s="5">
        <v>0.77388888888888896</v>
      </c>
      <c r="F502" s="36">
        <f t="shared" si="425"/>
        <v>18</v>
      </c>
      <c r="G502" s="5"/>
      <c r="H502" s="5"/>
      <c r="I502" s="5"/>
      <c r="J502" s="5">
        <v>0.77597222222222229</v>
      </c>
      <c r="K502" s="5"/>
      <c r="L502" s="5"/>
      <c r="M502" s="5"/>
      <c r="N502" s="5">
        <v>1.3888888888888889E-3</v>
      </c>
      <c r="O502" s="5">
        <f t="shared" si="463"/>
        <v>0.77250000000000008</v>
      </c>
      <c r="P502" s="5"/>
      <c r="Q502" s="5"/>
      <c r="R502" s="5"/>
      <c r="S502" s="5"/>
      <c r="T502" s="5"/>
      <c r="U502" s="5"/>
      <c r="V502" s="5"/>
      <c r="W502">
        <v>2</v>
      </c>
      <c r="AA502">
        <f t="shared" si="464"/>
        <v>1</v>
      </c>
      <c r="AB502" s="6">
        <v>42762.773888888885</v>
      </c>
      <c r="AC502" s="6" t="s">
        <v>2997</v>
      </c>
      <c r="AD502" s="6" t="s">
        <v>2997</v>
      </c>
      <c r="AE502" s="6" t="s">
        <v>2997</v>
      </c>
      <c r="AF502" s="6">
        <v>42762.775972222225</v>
      </c>
      <c r="AG502" s="6" t="s">
        <v>2997</v>
      </c>
      <c r="AH502" s="6" t="s">
        <v>2997</v>
      </c>
      <c r="AI502" s="6" t="s">
        <v>2997</v>
      </c>
      <c r="AJ502">
        <v>1</v>
      </c>
      <c r="AK502" s="5">
        <v>2.0833333333333259E-3</v>
      </c>
      <c r="AL502" s="5" t="s">
        <v>2997</v>
      </c>
      <c r="AM502" s="5" t="s">
        <v>2997</v>
      </c>
      <c r="AN502" s="5" t="s">
        <v>2997</v>
      </c>
      <c r="AO502" s="12">
        <v>3</v>
      </c>
      <c r="AP502" s="12"/>
      <c r="AQ502" s="12"/>
      <c r="AR502" s="12"/>
      <c r="AS502" t="s">
        <v>3007</v>
      </c>
      <c r="AT502" s="5" t="s">
        <v>3040</v>
      </c>
      <c r="AU502" t="s">
        <v>3040</v>
      </c>
      <c r="AV502" s="38">
        <v>0.875</v>
      </c>
      <c r="AW502" s="38">
        <v>0.875</v>
      </c>
      <c r="AY502" s="41" t="e">
        <f t="shared" si="465"/>
        <v>#REF!</v>
      </c>
      <c r="AZ502" s="41">
        <f t="shared" si="466"/>
        <v>0.10111111111111104</v>
      </c>
      <c r="BA502" s="41" t="str">
        <f t="shared" si="467"/>
        <v>sin registro</v>
      </c>
      <c r="BB502" s="42" t="e">
        <f t="shared" si="468"/>
        <v>#REF!</v>
      </c>
      <c r="BC502" s="42">
        <f t="shared" si="468"/>
        <v>145.6</v>
      </c>
      <c r="BD502" s="43" t="str">
        <f t="shared" si="469"/>
        <v>NA</v>
      </c>
      <c r="BE502" s="5" t="e">
        <f t="shared" si="470"/>
        <v>#REF!</v>
      </c>
      <c r="BF502" s="42" t="e">
        <f t="shared" si="471"/>
        <v>#REF!</v>
      </c>
    </row>
    <row r="503" spans="1:58" x14ac:dyDescent="0.25">
      <c r="A503">
        <v>743</v>
      </c>
      <c r="B503" s="4">
        <v>42762</v>
      </c>
      <c r="C503" t="s">
        <v>628</v>
      </c>
      <c r="D503" s="5" t="e">
        <f>VLOOKUP(C503,#REF!,3,0)</f>
        <v>#REF!</v>
      </c>
      <c r="E503" s="5">
        <v>0.77466435185185178</v>
      </c>
      <c r="F503" s="36">
        <f t="shared" si="425"/>
        <v>18</v>
      </c>
      <c r="G503" s="5"/>
      <c r="H503" s="5"/>
      <c r="I503" s="5"/>
      <c r="J503" s="5">
        <v>0.77537037037037038</v>
      </c>
      <c r="K503" s="5"/>
      <c r="L503" s="5"/>
      <c r="M503" s="5"/>
      <c r="N503" s="5">
        <v>1.3888888888888889E-3</v>
      </c>
      <c r="O503" s="5">
        <f t="shared" si="463"/>
        <v>0.7732754629629629</v>
      </c>
      <c r="P503" s="5"/>
      <c r="Q503" s="5"/>
      <c r="R503" s="5"/>
      <c r="S503" s="5"/>
      <c r="T503" s="5"/>
      <c r="U503" s="5"/>
      <c r="V503" s="5"/>
      <c r="W503">
        <v>4</v>
      </c>
      <c r="AA503">
        <f t="shared" si="464"/>
        <v>1</v>
      </c>
      <c r="AB503" s="6">
        <v>42762.774664351855</v>
      </c>
      <c r="AC503" s="6" t="s">
        <v>2997</v>
      </c>
      <c r="AD503" s="6" t="s">
        <v>2997</v>
      </c>
      <c r="AE503" s="6" t="s">
        <v>2997</v>
      </c>
      <c r="AF503" s="6">
        <v>42762.775370370371</v>
      </c>
      <c r="AG503" s="6" t="s">
        <v>2997</v>
      </c>
      <c r="AH503" s="6" t="s">
        <v>2997</v>
      </c>
      <c r="AI503" s="6" t="s">
        <v>2997</v>
      </c>
      <c r="AJ503">
        <v>1</v>
      </c>
      <c r="AK503" s="5">
        <v>7.0601851851859188E-4</v>
      </c>
      <c r="AL503" s="5" t="s">
        <v>2997</v>
      </c>
      <c r="AM503" s="5" t="s">
        <v>2997</v>
      </c>
      <c r="AN503" s="5" t="s">
        <v>2997</v>
      </c>
      <c r="AO503" s="12">
        <v>1.0166666666666666</v>
      </c>
      <c r="AP503" s="12"/>
      <c r="AQ503" s="12"/>
      <c r="AR503" s="12"/>
      <c r="AS503" t="s">
        <v>3007</v>
      </c>
      <c r="AT503" s="5" t="s">
        <v>3040</v>
      </c>
      <c r="AU503" t="s">
        <v>3040</v>
      </c>
      <c r="AV503" s="38">
        <v>0.87430555555555556</v>
      </c>
      <c r="AW503" s="38">
        <v>0.87430555555555556</v>
      </c>
      <c r="AY503" s="41" t="e">
        <f t="shared" si="465"/>
        <v>#REF!</v>
      </c>
      <c r="AZ503" s="41">
        <f t="shared" si="466"/>
        <v>9.9641203703703773E-2</v>
      </c>
      <c r="BA503" s="41" t="str">
        <f t="shared" si="467"/>
        <v>sin registro</v>
      </c>
      <c r="BB503" s="42" t="e">
        <f t="shared" si="468"/>
        <v>#REF!</v>
      </c>
      <c r="BC503" s="42">
        <f t="shared" si="468"/>
        <v>143.48333333333332</v>
      </c>
      <c r="BD503" s="43" t="str">
        <f t="shared" si="469"/>
        <v>NA</v>
      </c>
      <c r="BE503" s="5" t="e">
        <f t="shared" si="470"/>
        <v>#REF!</v>
      </c>
      <c r="BF503" s="42" t="e">
        <f t="shared" si="471"/>
        <v>#REF!</v>
      </c>
    </row>
    <row r="504" spans="1:58" x14ac:dyDescent="0.25">
      <c r="A504">
        <v>744</v>
      </c>
      <c r="B504" s="4">
        <v>42762</v>
      </c>
      <c r="C504" t="s">
        <v>184</v>
      </c>
      <c r="D504" s="5">
        <v>0.77430555555555547</v>
      </c>
      <c r="E504" s="5">
        <v>0.7761689814814815</v>
      </c>
      <c r="F504" s="36">
        <f t="shared" si="425"/>
        <v>18</v>
      </c>
      <c r="G504" s="5"/>
      <c r="H504" s="5"/>
      <c r="I504" s="5"/>
      <c r="J504" s="5">
        <v>0.77664351851851843</v>
      </c>
      <c r="K504" s="5"/>
      <c r="L504" s="5"/>
      <c r="M504" s="5"/>
      <c r="N504" s="5">
        <v>1.3888888888888889E-3</v>
      </c>
      <c r="O504" s="5">
        <f t="shared" si="463"/>
        <v>0.77478009259259262</v>
      </c>
      <c r="P504" s="5"/>
      <c r="Q504" s="5"/>
      <c r="R504" s="5"/>
      <c r="S504" s="5"/>
      <c r="T504" s="5"/>
      <c r="U504" s="5"/>
      <c r="V504" s="5"/>
      <c r="W504">
        <v>2</v>
      </c>
      <c r="AA504">
        <f t="shared" si="464"/>
        <v>1</v>
      </c>
      <c r="AB504" s="6">
        <v>42762.77616898148</v>
      </c>
      <c r="AC504" s="6" t="s">
        <v>2997</v>
      </c>
      <c r="AD504" s="6" t="s">
        <v>2997</v>
      </c>
      <c r="AE504" s="6" t="s">
        <v>2997</v>
      </c>
      <c r="AF504" s="6">
        <v>42762.776643518519</v>
      </c>
      <c r="AG504" s="6" t="s">
        <v>2997</v>
      </c>
      <c r="AH504" s="6" t="s">
        <v>2997</v>
      </c>
      <c r="AI504" s="6" t="s">
        <v>2997</v>
      </c>
      <c r="AJ504">
        <v>1</v>
      </c>
      <c r="AK504" s="5">
        <v>4.7453703703692618E-4</v>
      </c>
      <c r="AL504" s="5" t="s">
        <v>2997</v>
      </c>
      <c r="AM504" s="5" t="s">
        <v>2997</v>
      </c>
      <c r="AN504" s="5" t="s">
        <v>2997</v>
      </c>
      <c r="AO504" s="12">
        <v>0.68333333333333335</v>
      </c>
      <c r="AP504" s="12"/>
      <c r="AQ504" s="12"/>
      <c r="AR504" s="12"/>
      <c r="AS504" t="s">
        <v>3007</v>
      </c>
      <c r="AT504" s="37">
        <v>0.77767361111111111</v>
      </c>
      <c r="AU504" s="39">
        <v>1</v>
      </c>
      <c r="AV504" s="5">
        <v>0.77777777777777779</v>
      </c>
      <c r="AW504" s="5">
        <v>0.77847222222222223</v>
      </c>
      <c r="AY504" s="41">
        <f t="shared" si="465"/>
        <v>4.1666666666667629E-3</v>
      </c>
      <c r="AZ504" s="41">
        <f t="shared" si="466"/>
        <v>2.3032407407407307E-3</v>
      </c>
      <c r="BA504" s="41">
        <f t="shared" si="467"/>
        <v>1.0416666666668295E-4</v>
      </c>
      <c r="BB504" s="42">
        <f t="shared" si="468"/>
        <v>6</v>
      </c>
      <c r="BC504" s="42">
        <f t="shared" si="468"/>
        <v>3.3166666666666664</v>
      </c>
      <c r="BD504" s="43">
        <f t="shared" si="469"/>
        <v>0.15</v>
      </c>
      <c r="BE504" s="5">
        <f t="shared" si="470"/>
        <v>1.8634259259260322E-3</v>
      </c>
      <c r="BF504" s="42">
        <f t="shared" si="471"/>
        <v>2.6833333333333336</v>
      </c>
    </row>
    <row r="505" spans="1:58" x14ac:dyDescent="0.25">
      <c r="A505">
        <v>745</v>
      </c>
      <c r="B505" s="4">
        <v>42762</v>
      </c>
      <c r="C505" t="s">
        <v>412</v>
      </c>
      <c r="D505" s="5" t="e">
        <f>VLOOKUP(C505,#REF!,3,0)</f>
        <v>#REF!</v>
      </c>
      <c r="E505" s="5">
        <v>0.77619212962962969</v>
      </c>
      <c r="F505" s="36">
        <f t="shared" si="425"/>
        <v>18</v>
      </c>
      <c r="G505" s="5"/>
      <c r="H505" s="5"/>
      <c r="I505" s="5"/>
      <c r="J505" s="5">
        <v>0.7774537037037037</v>
      </c>
      <c r="K505" s="5"/>
      <c r="L505" s="5"/>
      <c r="M505" s="5"/>
      <c r="N505" s="5">
        <v>1.3888888888888889E-3</v>
      </c>
      <c r="O505" s="5">
        <f t="shared" si="463"/>
        <v>0.77480324074074081</v>
      </c>
      <c r="P505" s="5"/>
      <c r="Q505" s="5"/>
      <c r="R505" s="5"/>
      <c r="S505" s="5"/>
      <c r="T505" s="5"/>
      <c r="U505" s="5"/>
      <c r="V505" s="5"/>
      <c r="W505">
        <v>3</v>
      </c>
      <c r="AA505">
        <f t="shared" si="464"/>
        <v>1</v>
      </c>
      <c r="AB505" s="6">
        <v>42762.776192129626</v>
      </c>
      <c r="AC505" s="6" t="s">
        <v>2997</v>
      </c>
      <c r="AD505" s="6" t="s">
        <v>2997</v>
      </c>
      <c r="AE505" s="6" t="s">
        <v>2997</v>
      </c>
      <c r="AF505" s="6">
        <v>42762.777453703704</v>
      </c>
      <c r="AG505" s="6" t="s">
        <v>2997</v>
      </c>
      <c r="AH505" s="6" t="s">
        <v>2997</v>
      </c>
      <c r="AI505" s="6" t="s">
        <v>2997</v>
      </c>
      <c r="AJ505">
        <v>1</v>
      </c>
      <c r="AK505" s="5">
        <v>1.2615740740740122E-3</v>
      </c>
      <c r="AL505" s="5" t="s">
        <v>2997</v>
      </c>
      <c r="AM505" s="5" t="s">
        <v>2997</v>
      </c>
      <c r="AN505" s="5" t="s">
        <v>2997</v>
      </c>
      <c r="AO505" s="12">
        <v>1.8166666666666667</v>
      </c>
      <c r="AP505" s="12"/>
      <c r="AQ505" s="12"/>
      <c r="AR505" s="12"/>
      <c r="AS505" t="s">
        <v>3007</v>
      </c>
      <c r="AT505" s="5" t="s">
        <v>3040</v>
      </c>
      <c r="AU505" t="s">
        <v>3040</v>
      </c>
      <c r="AV505" s="38">
        <v>0.89861111111111114</v>
      </c>
      <c r="AW505" s="38">
        <v>0.89861111111111114</v>
      </c>
      <c r="AY505" s="41" t="e">
        <f t="shared" si="465"/>
        <v>#REF!</v>
      </c>
      <c r="AZ505" s="41">
        <f t="shared" si="466"/>
        <v>0.12241898148148145</v>
      </c>
      <c r="BA505" s="41" t="str">
        <f t="shared" si="467"/>
        <v>sin registro</v>
      </c>
      <c r="BB505" s="42" t="e">
        <f t="shared" si="468"/>
        <v>#REF!</v>
      </c>
      <c r="BC505" s="42">
        <f t="shared" si="468"/>
        <v>176.28333333333333</v>
      </c>
      <c r="BD505" s="43" t="str">
        <f t="shared" si="469"/>
        <v>NA</v>
      </c>
      <c r="BE505" s="5" t="e">
        <f t="shared" si="470"/>
        <v>#REF!</v>
      </c>
      <c r="BF505" s="42" t="e">
        <f t="shared" si="471"/>
        <v>#REF!</v>
      </c>
    </row>
    <row r="506" spans="1:58" x14ac:dyDescent="0.25">
      <c r="A506">
        <v>746</v>
      </c>
      <c r="B506" s="4">
        <v>42762</v>
      </c>
      <c r="C506" t="s">
        <v>185</v>
      </c>
      <c r="D506" s="5" t="e">
        <f>VLOOKUP(C506,#REF!,3,0)</f>
        <v>#REF!</v>
      </c>
      <c r="E506" s="5">
        <v>0.77681712962962957</v>
      </c>
      <c r="F506" s="36">
        <f t="shared" si="425"/>
        <v>18</v>
      </c>
      <c r="G506" s="5"/>
      <c r="H506" s="5"/>
      <c r="I506" s="5"/>
      <c r="J506" s="5">
        <v>0.7782175925925926</v>
      </c>
      <c r="K506" s="5"/>
      <c r="L506" s="5"/>
      <c r="M506" s="5"/>
      <c r="N506" s="5">
        <v>1.3888888888888889E-3</v>
      </c>
      <c r="O506" s="5">
        <f t="shared" si="463"/>
        <v>0.77542824074074068</v>
      </c>
      <c r="P506" s="5"/>
      <c r="Q506" s="5"/>
      <c r="R506" s="5"/>
      <c r="S506" s="5"/>
      <c r="T506" s="5"/>
      <c r="U506" s="5"/>
      <c r="V506" s="5"/>
      <c r="W506">
        <v>2</v>
      </c>
      <c r="AA506">
        <f t="shared" si="464"/>
        <v>1</v>
      </c>
      <c r="AB506" s="6">
        <v>42762.776817129627</v>
      </c>
      <c r="AC506" s="6" t="s">
        <v>2997</v>
      </c>
      <c r="AD506" s="6" t="s">
        <v>2997</v>
      </c>
      <c r="AE506" s="6" t="s">
        <v>2997</v>
      </c>
      <c r="AF506" s="6">
        <v>42762.778217592589</v>
      </c>
      <c r="AG506" s="6" t="s">
        <v>2997</v>
      </c>
      <c r="AH506" s="6" t="s">
        <v>2997</v>
      </c>
      <c r="AI506" s="6" t="s">
        <v>2997</v>
      </c>
      <c r="AJ506">
        <v>1</v>
      </c>
      <c r="AK506" s="5">
        <v>1.4004629629630339E-3</v>
      </c>
      <c r="AL506" s="5" t="s">
        <v>2997</v>
      </c>
      <c r="AM506" s="5" t="s">
        <v>2997</v>
      </c>
      <c r="AN506" s="5" t="s">
        <v>2997</v>
      </c>
      <c r="AO506" s="12">
        <v>2.0166666666666666</v>
      </c>
      <c r="AP506" s="12"/>
      <c r="AQ506" s="12"/>
      <c r="AR506" s="12"/>
      <c r="AS506" t="s">
        <v>3007</v>
      </c>
      <c r="AT506" s="5" t="s">
        <v>3040</v>
      </c>
      <c r="AU506" t="s">
        <v>3040</v>
      </c>
      <c r="AV506" s="38">
        <v>0.89444444444444438</v>
      </c>
      <c r="AW506" s="38">
        <v>0.89444444444444438</v>
      </c>
      <c r="AY506" s="41" t="e">
        <f t="shared" si="465"/>
        <v>#REF!</v>
      </c>
      <c r="AZ506" s="41">
        <f t="shared" si="466"/>
        <v>0.11762731481481481</v>
      </c>
      <c r="BA506" s="41" t="str">
        <f t="shared" si="467"/>
        <v>sin registro</v>
      </c>
      <c r="BB506" s="42" t="e">
        <f t="shared" si="468"/>
        <v>#REF!</v>
      </c>
      <c r="BC506" s="42">
        <f t="shared" si="468"/>
        <v>169.38333333333333</v>
      </c>
      <c r="BD506" s="43" t="str">
        <f t="shared" si="469"/>
        <v>NA</v>
      </c>
      <c r="BE506" s="5" t="e">
        <f t="shared" si="470"/>
        <v>#REF!</v>
      </c>
      <c r="BF506" s="42" t="e">
        <f t="shared" si="471"/>
        <v>#REF!</v>
      </c>
    </row>
    <row r="507" spans="1:58" x14ac:dyDescent="0.25">
      <c r="A507">
        <v>747</v>
      </c>
      <c r="B507" s="4">
        <v>42762</v>
      </c>
      <c r="C507" t="s">
        <v>413</v>
      </c>
      <c r="D507" s="5" t="e">
        <f>VLOOKUP(C507,#REF!,3,0)</f>
        <v>#REF!</v>
      </c>
      <c r="E507" s="5">
        <v>0.77762731481481484</v>
      </c>
      <c r="F507" s="36">
        <f t="shared" si="425"/>
        <v>18</v>
      </c>
      <c r="G507" s="5"/>
      <c r="H507" s="5"/>
      <c r="I507" s="5"/>
      <c r="J507" s="5">
        <v>0.77920138888888879</v>
      </c>
      <c r="K507" s="5"/>
      <c r="L507" s="5"/>
      <c r="M507" s="5"/>
      <c r="N507" s="5">
        <v>1.3888888888888889E-3</v>
      </c>
      <c r="O507" s="5">
        <f t="shared" si="463"/>
        <v>0.77623842592592596</v>
      </c>
      <c r="P507" s="5"/>
      <c r="Q507" s="5"/>
      <c r="R507" s="5"/>
      <c r="S507" s="5"/>
      <c r="T507" s="5"/>
      <c r="U507" s="5"/>
      <c r="V507" s="5"/>
      <c r="W507">
        <v>3</v>
      </c>
      <c r="AA507">
        <f t="shared" si="464"/>
        <v>1</v>
      </c>
      <c r="AB507" s="6">
        <v>42762.777627314812</v>
      </c>
      <c r="AC507" s="6" t="s">
        <v>2997</v>
      </c>
      <c r="AD507" s="6" t="s">
        <v>2997</v>
      </c>
      <c r="AE507" s="6" t="s">
        <v>2997</v>
      </c>
      <c r="AF507" s="6">
        <v>42762.77920138889</v>
      </c>
      <c r="AG507" s="6" t="s">
        <v>2997</v>
      </c>
      <c r="AH507" s="6" t="s">
        <v>2997</v>
      </c>
      <c r="AI507" s="6" t="s">
        <v>2997</v>
      </c>
      <c r="AJ507">
        <v>1</v>
      </c>
      <c r="AK507" s="5">
        <v>1.5740740740739501E-3</v>
      </c>
      <c r="AL507" s="5" t="s">
        <v>2997</v>
      </c>
      <c r="AM507" s="5" t="s">
        <v>2997</v>
      </c>
      <c r="AN507" s="5" t="s">
        <v>2997</v>
      </c>
      <c r="AO507" s="12">
        <v>2.2666666666666666</v>
      </c>
      <c r="AP507" s="12"/>
      <c r="AQ507" s="12"/>
      <c r="AR507" s="12"/>
      <c r="AS507" t="s">
        <v>3007</v>
      </c>
      <c r="AT507" s="5" t="s">
        <v>3040</v>
      </c>
      <c r="AU507" t="s">
        <v>3040</v>
      </c>
      <c r="AV507" s="38">
        <v>0.89722222222222225</v>
      </c>
      <c r="AW507" s="38">
        <v>0.89722222222222225</v>
      </c>
      <c r="AY507" s="41" t="e">
        <f t="shared" si="465"/>
        <v>#REF!</v>
      </c>
      <c r="AZ507" s="41">
        <f t="shared" si="466"/>
        <v>0.11959490740740741</v>
      </c>
      <c r="BA507" s="41" t="str">
        <f t="shared" si="467"/>
        <v>sin registro</v>
      </c>
      <c r="BB507" s="42" t="e">
        <f t="shared" si="468"/>
        <v>#REF!</v>
      </c>
      <c r="BC507" s="42">
        <f t="shared" si="468"/>
        <v>172.21666666666667</v>
      </c>
      <c r="BD507" s="43" t="str">
        <f t="shared" si="469"/>
        <v>NA</v>
      </c>
      <c r="BE507" s="5" t="e">
        <f t="shared" si="470"/>
        <v>#REF!</v>
      </c>
      <c r="BF507" s="42" t="e">
        <f t="shared" si="471"/>
        <v>#REF!</v>
      </c>
    </row>
    <row r="508" spans="1:58" x14ac:dyDescent="0.25">
      <c r="A508">
        <v>748</v>
      </c>
      <c r="B508" s="4">
        <v>42762</v>
      </c>
      <c r="C508" t="s">
        <v>629</v>
      </c>
      <c r="D508" s="5" t="e">
        <f>VLOOKUP(C508,#REF!,3,0)</f>
        <v>#REF!</v>
      </c>
      <c r="E508" s="5">
        <v>0.77798611111111116</v>
      </c>
      <c r="F508" s="36">
        <f t="shared" si="425"/>
        <v>18</v>
      </c>
      <c r="G508" s="5"/>
      <c r="H508" s="5"/>
      <c r="I508" s="5"/>
      <c r="J508" s="5">
        <v>0.77844907407407404</v>
      </c>
      <c r="K508" s="5"/>
      <c r="L508" s="5"/>
      <c r="M508" s="5"/>
      <c r="N508" s="5">
        <v>1.3888888888888889E-3</v>
      </c>
      <c r="O508" s="5">
        <f t="shared" si="463"/>
        <v>0.77659722222222227</v>
      </c>
      <c r="P508" s="5"/>
      <c r="Q508" s="5"/>
      <c r="R508" s="5"/>
      <c r="S508" s="5"/>
      <c r="T508" s="5"/>
      <c r="U508" s="5"/>
      <c r="V508" s="5"/>
      <c r="W508">
        <v>4</v>
      </c>
      <c r="AA508">
        <f t="shared" si="464"/>
        <v>1</v>
      </c>
      <c r="AB508" s="6">
        <v>42762.777986111112</v>
      </c>
      <c r="AC508" s="6" t="s">
        <v>2997</v>
      </c>
      <c r="AD508" s="6" t="s">
        <v>2997</v>
      </c>
      <c r="AE508" s="6" t="s">
        <v>2997</v>
      </c>
      <c r="AF508" s="6">
        <v>42762.778449074074</v>
      </c>
      <c r="AG508" s="6" t="s">
        <v>2997</v>
      </c>
      <c r="AH508" s="6" t="s">
        <v>2997</v>
      </c>
      <c r="AI508" s="6" t="s">
        <v>2997</v>
      </c>
      <c r="AJ508">
        <v>1</v>
      </c>
      <c r="AK508" s="5">
        <v>4.629629629628873E-4</v>
      </c>
      <c r="AL508" s="5" t="s">
        <v>2997</v>
      </c>
      <c r="AM508" s="5" t="s">
        <v>2997</v>
      </c>
      <c r="AN508" s="5" t="s">
        <v>2997</v>
      </c>
      <c r="AO508" s="12">
        <v>0.66666666666666663</v>
      </c>
      <c r="AP508" s="12"/>
      <c r="AQ508" s="12"/>
      <c r="AR508" s="12"/>
      <c r="AS508" t="s">
        <v>3007</v>
      </c>
      <c r="AT508" s="5" t="e">
        <f>VLOOKUP(C508,#REF!,3,0)</f>
        <v>#REF!</v>
      </c>
      <c r="AU508" t="e">
        <f>VLOOKUP(C508,#REF!,6,0)</f>
        <v>#REF!</v>
      </c>
      <c r="AV508" s="38">
        <v>0.80347222222222225</v>
      </c>
      <c r="AW508" s="38">
        <v>0.80347222222222225</v>
      </c>
      <c r="AY508" s="41" t="e">
        <f t="shared" si="465"/>
        <v>#REF!</v>
      </c>
      <c r="AZ508" s="41">
        <f t="shared" si="466"/>
        <v>2.5486111111111098E-2</v>
      </c>
      <c r="BA508" s="41" t="e">
        <f t="shared" si="467"/>
        <v>#REF!</v>
      </c>
      <c r="BB508" s="42" t="e">
        <f t="shared" si="468"/>
        <v>#REF!</v>
      </c>
      <c r="BC508" s="42">
        <f t="shared" si="468"/>
        <v>36.700000000000003</v>
      </c>
      <c r="BD508" s="43" t="str">
        <f t="shared" si="469"/>
        <v>NA</v>
      </c>
      <c r="BE508" s="5" t="e">
        <f t="shared" si="470"/>
        <v>#REF!</v>
      </c>
      <c r="BF508" s="42" t="e">
        <f t="shared" si="471"/>
        <v>#REF!</v>
      </c>
    </row>
    <row r="509" spans="1:58" x14ac:dyDescent="0.25">
      <c r="A509">
        <v>749</v>
      </c>
      <c r="B509" s="4">
        <v>42762</v>
      </c>
      <c r="C509" t="s">
        <v>186</v>
      </c>
      <c r="D509" s="5">
        <v>0.77500000000000002</v>
      </c>
      <c r="E509" s="5">
        <v>0.77837962962962959</v>
      </c>
      <c r="F509" s="36">
        <f t="shared" si="425"/>
        <v>18</v>
      </c>
      <c r="G509" s="5"/>
      <c r="H509" s="5"/>
      <c r="I509" s="5"/>
      <c r="J509" s="5">
        <v>0.77930555555555558</v>
      </c>
      <c r="K509" s="5"/>
      <c r="L509" s="5"/>
      <c r="M509" s="5"/>
      <c r="N509" s="5">
        <v>1.3888888888888889E-3</v>
      </c>
      <c r="O509" s="5">
        <f t="shared" si="463"/>
        <v>0.7769907407407407</v>
      </c>
      <c r="P509" s="5"/>
      <c r="Q509" s="5"/>
      <c r="R509" s="5"/>
      <c r="S509" s="5"/>
      <c r="T509" s="5"/>
      <c r="U509" s="5"/>
      <c r="V509" s="5"/>
      <c r="W509">
        <v>2</v>
      </c>
      <c r="AA509">
        <f t="shared" si="464"/>
        <v>1</v>
      </c>
      <c r="AB509" s="6">
        <v>42762.778379629628</v>
      </c>
      <c r="AC509" s="6" t="s">
        <v>2997</v>
      </c>
      <c r="AD509" s="6" t="s">
        <v>2997</v>
      </c>
      <c r="AE509" s="6" t="s">
        <v>2997</v>
      </c>
      <c r="AF509" s="6">
        <v>42762.779305555552</v>
      </c>
      <c r="AG509" s="6" t="s">
        <v>2997</v>
      </c>
      <c r="AH509" s="6" t="s">
        <v>2997</v>
      </c>
      <c r="AI509" s="6" t="s">
        <v>2997</v>
      </c>
      <c r="AJ509">
        <v>1</v>
      </c>
      <c r="AK509" s="5">
        <v>9.2592592592599665E-4</v>
      </c>
      <c r="AL509" s="5" t="s">
        <v>2997</v>
      </c>
      <c r="AM509" s="5" t="s">
        <v>2997</v>
      </c>
      <c r="AN509" s="5" t="s">
        <v>2997</v>
      </c>
      <c r="AO509" s="12">
        <v>1.3333333333333333</v>
      </c>
      <c r="AP509" s="12"/>
      <c r="AQ509" s="12"/>
      <c r="AR509" s="12"/>
      <c r="AS509" t="s">
        <v>3007</v>
      </c>
      <c r="AT509" s="5" t="e">
        <f>VLOOKUP(C509,#REF!,3,0)</f>
        <v>#REF!</v>
      </c>
      <c r="AU509" t="e">
        <f>VLOOKUP(C509,#REF!,6,0)</f>
        <v>#REF!</v>
      </c>
      <c r="AV509" s="38">
        <v>0.8027777777777777</v>
      </c>
      <c r="AW509" s="38">
        <v>0.8027777777777777</v>
      </c>
      <c r="AY509" s="41">
        <f t="shared" si="465"/>
        <v>2.7777777777777679E-2</v>
      </c>
      <c r="AZ509" s="41">
        <f t="shared" si="466"/>
        <v>2.4398148148148113E-2</v>
      </c>
      <c r="BA509" s="41" t="e">
        <f t="shared" si="467"/>
        <v>#REF!</v>
      </c>
      <c r="BB509" s="42">
        <f t="shared" si="468"/>
        <v>40</v>
      </c>
      <c r="BC509" s="42">
        <f t="shared" si="468"/>
        <v>35.133333333333333</v>
      </c>
      <c r="BD509" s="43" t="str">
        <f t="shared" si="469"/>
        <v>NA</v>
      </c>
      <c r="BE509" s="5">
        <f t="shared" si="470"/>
        <v>3.3796296296295658E-3</v>
      </c>
      <c r="BF509" s="42">
        <f t="shared" si="471"/>
        <v>4.8666666666666671</v>
      </c>
    </row>
    <row r="510" spans="1:58" x14ac:dyDescent="0.25">
      <c r="A510">
        <v>751</v>
      </c>
      <c r="B510" s="4">
        <v>42762</v>
      </c>
      <c r="C510" t="s">
        <v>414</v>
      </c>
      <c r="D510" s="5" t="e">
        <f>VLOOKUP(C510,#REF!,3,0)</f>
        <v>#REF!</v>
      </c>
      <c r="E510" s="5">
        <v>0.78081018518518519</v>
      </c>
      <c r="F510" s="36">
        <f t="shared" si="425"/>
        <v>18</v>
      </c>
      <c r="G510" s="5"/>
      <c r="H510" s="5"/>
      <c r="I510" s="5"/>
      <c r="J510" s="5">
        <v>0.78225694444444438</v>
      </c>
      <c r="K510" s="5"/>
      <c r="L510" s="5"/>
      <c r="M510" s="5"/>
      <c r="N510" s="5">
        <v>1.3888888888888889E-3</v>
      </c>
      <c r="O510" s="5">
        <f t="shared" si="463"/>
        <v>0.77942129629629631</v>
      </c>
      <c r="P510" s="5"/>
      <c r="Q510" s="5"/>
      <c r="R510" s="5"/>
      <c r="S510" s="5"/>
      <c r="T510" s="5"/>
      <c r="U510" s="5"/>
      <c r="V510" s="5"/>
      <c r="W510">
        <v>3</v>
      </c>
      <c r="AA510">
        <f t="shared" si="464"/>
        <v>1</v>
      </c>
      <c r="AB510" s="6">
        <v>42762.780810185184</v>
      </c>
      <c r="AC510" s="6" t="s">
        <v>2997</v>
      </c>
      <c r="AD510" s="6" t="s">
        <v>2997</v>
      </c>
      <c r="AE510" s="6" t="s">
        <v>2997</v>
      </c>
      <c r="AF510" s="6">
        <v>42762.782256944447</v>
      </c>
      <c r="AG510" s="6" t="s">
        <v>2997</v>
      </c>
      <c r="AH510" s="6" t="s">
        <v>2997</v>
      </c>
      <c r="AI510" s="6" t="s">
        <v>2997</v>
      </c>
      <c r="AJ510">
        <v>1</v>
      </c>
      <c r="AK510" s="5">
        <v>1.4467592592591894E-3</v>
      </c>
      <c r="AL510" s="5" t="s">
        <v>2997</v>
      </c>
      <c r="AM510" s="5" t="s">
        <v>2997</v>
      </c>
      <c r="AN510" s="5" t="s">
        <v>2997</v>
      </c>
      <c r="AO510" s="12">
        <v>2.0833333333333335</v>
      </c>
      <c r="AP510" s="12"/>
      <c r="AQ510" s="12"/>
      <c r="AR510" s="12"/>
      <c r="AS510" t="s">
        <v>3007</v>
      </c>
      <c r="AT510" s="5" t="s">
        <v>3040</v>
      </c>
      <c r="AU510" t="s">
        <v>3040</v>
      </c>
      <c r="AV510" s="38">
        <v>0.88263888888888886</v>
      </c>
      <c r="AW510" s="38">
        <v>0.88263888888888886</v>
      </c>
      <c r="AY510" s="41" t="e">
        <f t="shared" si="465"/>
        <v>#REF!</v>
      </c>
      <c r="AZ510" s="41">
        <f t="shared" si="466"/>
        <v>0.10182870370370367</v>
      </c>
      <c r="BA510" s="41" t="str">
        <f t="shared" si="467"/>
        <v>sin registro</v>
      </c>
      <c r="BB510" s="42" t="e">
        <f t="shared" si="468"/>
        <v>#REF!</v>
      </c>
      <c r="BC510" s="42">
        <f t="shared" si="468"/>
        <v>146.63333333333333</v>
      </c>
      <c r="BD510" s="43" t="str">
        <f t="shared" si="469"/>
        <v>NA</v>
      </c>
      <c r="BE510" s="5" t="e">
        <f t="shared" si="470"/>
        <v>#REF!</v>
      </c>
      <c r="BF510" s="42" t="e">
        <f t="shared" si="471"/>
        <v>#REF!</v>
      </c>
    </row>
    <row r="511" spans="1:58" x14ac:dyDescent="0.25">
      <c r="A511">
        <v>752</v>
      </c>
      <c r="B511" s="4">
        <v>42762</v>
      </c>
      <c r="C511" t="s">
        <v>143</v>
      </c>
      <c r="D511" s="5">
        <v>0.78055555555555556</v>
      </c>
      <c r="E511" s="5">
        <v>0.78092592592592591</v>
      </c>
      <c r="F511" s="36">
        <f t="shared" si="425"/>
        <v>18</v>
      </c>
      <c r="G511" s="5"/>
      <c r="H511" s="5"/>
      <c r="I511" s="5"/>
      <c r="J511" s="5">
        <v>0.78167824074074066</v>
      </c>
      <c r="K511" s="5"/>
      <c r="L511" s="5"/>
      <c r="M511" s="5"/>
      <c r="N511" s="5">
        <v>1.3888888888888889E-3</v>
      </c>
      <c r="O511" s="5">
        <f t="shared" si="463"/>
        <v>0.77953703703703703</v>
      </c>
      <c r="P511" s="5"/>
      <c r="Q511" s="5"/>
      <c r="R511" s="5"/>
      <c r="S511" s="5"/>
      <c r="T511" s="5"/>
      <c r="U511" s="5"/>
      <c r="V511" s="5"/>
      <c r="W511">
        <v>2</v>
      </c>
      <c r="AA511">
        <f t="shared" si="464"/>
        <v>1</v>
      </c>
      <c r="AB511" s="6">
        <v>42762.780925925923</v>
      </c>
      <c r="AC511" s="6" t="s">
        <v>2997</v>
      </c>
      <c r="AD511" s="6" t="s">
        <v>2997</v>
      </c>
      <c r="AE511" s="6" t="s">
        <v>2997</v>
      </c>
      <c r="AF511" s="6">
        <v>42762.781678240739</v>
      </c>
      <c r="AG511" s="6" t="s">
        <v>2997</v>
      </c>
      <c r="AH511" s="6" t="s">
        <v>2997</v>
      </c>
      <c r="AI511" s="6" t="s">
        <v>2997</v>
      </c>
      <c r="AJ511">
        <v>1</v>
      </c>
      <c r="AK511" s="5">
        <v>7.5231481481474738E-4</v>
      </c>
      <c r="AL511" s="5" t="s">
        <v>2997</v>
      </c>
      <c r="AM511" s="5" t="s">
        <v>2997</v>
      </c>
      <c r="AN511" s="5" t="s">
        <v>2997</v>
      </c>
      <c r="AO511" s="12">
        <v>1.0833333333333333</v>
      </c>
      <c r="AP511" s="12"/>
      <c r="AQ511" s="12"/>
      <c r="AR511" s="12"/>
      <c r="AS511" t="s">
        <v>3007</v>
      </c>
      <c r="AT511" s="5" t="e">
        <f>VLOOKUP(C511,#REF!,3,0)</f>
        <v>#REF!</v>
      </c>
      <c r="AU511" t="e">
        <f>VLOOKUP(C511,#REF!,6,0)</f>
        <v>#REF!</v>
      </c>
      <c r="AV511" s="38">
        <v>0.80347222222222225</v>
      </c>
      <c r="AW511" s="38">
        <v>0.80347222222222225</v>
      </c>
      <c r="AY511" s="41">
        <f t="shared" si="465"/>
        <v>2.2916666666666696E-2</v>
      </c>
      <c r="AZ511" s="41">
        <f t="shared" si="466"/>
        <v>2.2546296296296342E-2</v>
      </c>
      <c r="BA511" s="41" t="e">
        <f t="shared" si="467"/>
        <v>#REF!</v>
      </c>
      <c r="BB511" s="42">
        <f t="shared" si="468"/>
        <v>33</v>
      </c>
      <c r="BC511" s="42">
        <f t="shared" si="468"/>
        <v>32.466666666666669</v>
      </c>
      <c r="BD511" s="43" t="str">
        <f t="shared" si="469"/>
        <v>NA</v>
      </c>
      <c r="BE511" s="5">
        <f t="shared" si="470"/>
        <v>3.7037037037035425E-4</v>
      </c>
      <c r="BF511" s="42">
        <f t="shared" si="471"/>
        <v>0.53333333333333333</v>
      </c>
    </row>
    <row r="512" spans="1:58" hidden="1" x14ac:dyDescent="0.25">
      <c r="A512">
        <v>753</v>
      </c>
      <c r="B512" s="4">
        <v>42762</v>
      </c>
      <c r="C512" t="s">
        <v>630</v>
      </c>
      <c r="D512" s="5" t="e">
        <f>VLOOKUP(C512,#REF!,3,0)</f>
        <v>#REF!</v>
      </c>
      <c r="E512" s="5">
        <v>0.78093749999999995</v>
      </c>
      <c r="F512" s="36">
        <f t="shared" si="425"/>
        <v>18</v>
      </c>
      <c r="G512" s="5"/>
      <c r="H512" s="5"/>
      <c r="I512" s="5"/>
      <c r="J512" s="5">
        <v>0.78098379629629633</v>
      </c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>
        <v>4</v>
      </c>
      <c r="AB512" s="6">
        <v>42762.7809375</v>
      </c>
      <c r="AC512" s="6" t="s">
        <v>2997</v>
      </c>
      <c r="AD512" s="6" t="s">
        <v>2997</v>
      </c>
      <c r="AE512" s="6" t="s">
        <v>2997</v>
      </c>
      <c r="AF512" s="6">
        <v>42762.7809837963</v>
      </c>
      <c r="AG512" s="6" t="s">
        <v>2997</v>
      </c>
      <c r="AH512" s="6" t="s">
        <v>2997</v>
      </c>
      <c r="AI512" s="6" t="s">
        <v>2997</v>
      </c>
      <c r="AJ512">
        <v>1</v>
      </c>
      <c r="AK512" s="5">
        <v>4.6296296296377548E-5</v>
      </c>
      <c r="AL512" s="5" t="s">
        <v>2997</v>
      </c>
      <c r="AM512" s="5" t="s">
        <v>2997</v>
      </c>
      <c r="AN512" s="5" t="s">
        <v>2997</v>
      </c>
      <c r="AO512" s="12">
        <v>6.6666666666666666E-2</v>
      </c>
      <c r="AP512" s="12"/>
      <c r="AQ512" s="12"/>
      <c r="AR512" s="12"/>
      <c r="AS512" t="s">
        <v>3007</v>
      </c>
      <c r="AV512" s="5" t="e">
        <f>VLOOKUP(C512,#REF!,4,0)</f>
        <v>#REF!</v>
      </c>
      <c r="AW512" s="5" t="e">
        <f>VLOOKUP(C512,#REF!,6,0)</f>
        <v>#REF!</v>
      </c>
      <c r="AX512" t="s">
        <v>3038</v>
      </c>
    </row>
    <row r="513" spans="1:58" hidden="1" x14ac:dyDescent="0.25">
      <c r="A513">
        <v>754</v>
      </c>
      <c r="B513" s="4">
        <v>42762</v>
      </c>
      <c r="C513" t="s">
        <v>188</v>
      </c>
      <c r="D513" s="5" t="e">
        <f>VLOOKUP(C513,#REF!,3,0)</f>
        <v>#REF!</v>
      </c>
      <c r="E513" s="5">
        <v>0.78138888888888891</v>
      </c>
      <c r="F513" s="36">
        <f t="shared" si="425"/>
        <v>18</v>
      </c>
      <c r="G513" s="5">
        <v>0.78436342592592589</v>
      </c>
      <c r="H513" s="5">
        <v>0.78630787037037031</v>
      </c>
      <c r="I513" s="5">
        <v>0.80359953703703713</v>
      </c>
      <c r="J513" s="5">
        <v>0.78241898148148137</v>
      </c>
      <c r="K513" s="5">
        <v>0.78583333333333327</v>
      </c>
      <c r="L513" s="5">
        <v>0.79439814814814813</v>
      </c>
      <c r="M513" s="5">
        <v>0.8039236111111111</v>
      </c>
      <c r="N513" s="5">
        <v>1.3888888888888889E-3</v>
      </c>
      <c r="O513" s="5">
        <f t="shared" ref="O513:O515" si="472">E513-N513</f>
        <v>0.78</v>
      </c>
      <c r="P513" s="5"/>
      <c r="Q513" s="5"/>
      <c r="R513" s="5"/>
      <c r="S513" s="5"/>
      <c r="T513" s="5"/>
      <c r="U513" s="5"/>
      <c r="V513" s="5"/>
      <c r="W513">
        <v>4</v>
      </c>
      <c r="X513">
        <v>2</v>
      </c>
      <c r="Y513">
        <v>3</v>
      </c>
      <c r="Z513">
        <v>4</v>
      </c>
      <c r="AA513">
        <f t="shared" ref="AA513:AA515" si="473">COUNT(J513:M513)</f>
        <v>4</v>
      </c>
      <c r="AB513" s="6">
        <v>42762.781388888892</v>
      </c>
      <c r="AC513" s="6">
        <v>42762.784363425926</v>
      </c>
      <c r="AD513" s="6">
        <v>42762.786307870374</v>
      </c>
      <c r="AE513" s="6">
        <v>42762.803599537037</v>
      </c>
      <c r="AF513" s="6">
        <v>42762.782418981478</v>
      </c>
      <c r="AG513" s="6">
        <v>42762.785833333335</v>
      </c>
      <c r="AH513" s="6">
        <v>42762.794398148151</v>
      </c>
      <c r="AI513" s="6">
        <v>42762.803923611114</v>
      </c>
      <c r="AJ513">
        <v>4</v>
      </c>
      <c r="AK513" s="5">
        <v>1.0300925925924576E-3</v>
      </c>
      <c r="AL513" s="5">
        <v>1.4699074074073781E-3</v>
      </c>
      <c r="AM513" s="5">
        <v>8.0902777777778212E-3</v>
      </c>
      <c r="AN513" s="5">
        <v>3.240740740739767E-4</v>
      </c>
      <c r="AO513" s="12">
        <v>1.4833333333333334</v>
      </c>
      <c r="AP513" s="12">
        <v>2.1166666666666667</v>
      </c>
      <c r="AQ513" s="12">
        <v>11.65</v>
      </c>
      <c r="AR513" s="12">
        <v>0.46666666666666667</v>
      </c>
      <c r="AS513" t="s">
        <v>3007</v>
      </c>
      <c r="AT513" s="5" t="s">
        <v>3040</v>
      </c>
      <c r="AU513" t="s">
        <v>3040</v>
      </c>
      <c r="AV513" s="5" t="e">
        <f>VLOOKUP(C513,#REF!,4,0)</f>
        <v>#REF!</v>
      </c>
      <c r="AW513" s="5" t="e">
        <f>VLOOKUP(C513,#REF!,6,0)</f>
        <v>#REF!</v>
      </c>
      <c r="AY513" s="41" t="e">
        <f t="shared" ref="AY513:AY515" si="474">AW513-D513</f>
        <v>#REF!</v>
      </c>
      <c r="AZ513" s="41" t="e">
        <f t="shared" ref="AZ513:AZ515" si="475">AW513-IF(AA513=1,E513,IF(AA513=2,G513,IF(AA513=3,H513,IF(AA513=4,I513))))</f>
        <v>#REF!</v>
      </c>
      <c r="BA513" s="41" t="str">
        <f t="shared" ref="BA513:BA515" si="476">+IF(AU513=1,AV513-AT513,IF(AU513=0,"Salida sin llamada","sin registro"))</f>
        <v>sin registro</v>
      </c>
    </row>
    <row r="514" spans="1:58" x14ac:dyDescent="0.25">
      <c r="A514">
        <v>755</v>
      </c>
      <c r="B514" s="4">
        <v>42762</v>
      </c>
      <c r="C514" t="s">
        <v>187</v>
      </c>
      <c r="D514" s="5" t="e">
        <f>VLOOKUP(C514,#REF!,3,0)</f>
        <v>#REF!</v>
      </c>
      <c r="E514" s="5">
        <v>0.78181712962962957</v>
      </c>
      <c r="F514" s="36">
        <f t="shared" ref="F514:F529" si="477">HOUR(E514)</f>
        <v>18</v>
      </c>
      <c r="G514" s="5"/>
      <c r="H514" s="5"/>
      <c r="I514" s="5"/>
      <c r="J514" s="5">
        <v>0.78214120370370377</v>
      </c>
      <c r="K514" s="5"/>
      <c r="L514" s="5"/>
      <c r="M514" s="5"/>
      <c r="N514" s="5">
        <v>1.3888888888888889E-3</v>
      </c>
      <c r="O514" s="5">
        <f t="shared" si="472"/>
        <v>0.78042824074074069</v>
      </c>
      <c r="P514" s="5"/>
      <c r="Q514" s="5"/>
      <c r="R514" s="5"/>
      <c r="S514" s="5"/>
      <c r="T514" s="5"/>
      <c r="U514" s="5"/>
      <c r="V514" s="5"/>
      <c r="W514">
        <v>2</v>
      </c>
      <c r="AA514">
        <f t="shared" si="473"/>
        <v>1</v>
      </c>
      <c r="AB514" s="6">
        <v>42762.781817129631</v>
      </c>
      <c r="AC514" s="6" t="s">
        <v>2997</v>
      </c>
      <c r="AD514" s="6" t="s">
        <v>2997</v>
      </c>
      <c r="AE514" s="6" t="s">
        <v>2997</v>
      </c>
      <c r="AF514" s="6">
        <v>42762.782141203701</v>
      </c>
      <c r="AG514" s="6" t="s">
        <v>2997</v>
      </c>
      <c r="AH514" s="6" t="s">
        <v>2997</v>
      </c>
      <c r="AI514" s="6" t="s">
        <v>2997</v>
      </c>
      <c r="AJ514">
        <v>1</v>
      </c>
      <c r="AK514" s="5">
        <v>3.2407407407419875E-4</v>
      </c>
      <c r="AL514" s="5" t="s">
        <v>2997</v>
      </c>
      <c r="AM514" s="5" t="s">
        <v>2997</v>
      </c>
      <c r="AN514" s="5" t="s">
        <v>2997</v>
      </c>
      <c r="AO514" s="12">
        <v>0.46666666666666667</v>
      </c>
      <c r="AP514" s="12"/>
      <c r="AQ514" s="12"/>
      <c r="AR514" s="12"/>
      <c r="AS514" t="s">
        <v>3007</v>
      </c>
      <c r="AT514" s="5" t="s">
        <v>3040</v>
      </c>
      <c r="AU514" t="s">
        <v>3040</v>
      </c>
      <c r="AV514" s="5" t="e">
        <f>VLOOKUP(C514,#REF!,4,0)</f>
        <v>#REF!</v>
      </c>
      <c r="AW514" s="5" t="e">
        <f>VLOOKUP(C514,#REF!,6,0)</f>
        <v>#REF!</v>
      </c>
      <c r="AY514" s="41" t="e">
        <f t="shared" si="474"/>
        <v>#REF!</v>
      </c>
      <c r="AZ514" s="41" t="e">
        <f t="shared" si="475"/>
        <v>#REF!</v>
      </c>
      <c r="BA514" s="41" t="str">
        <f t="shared" si="476"/>
        <v>sin registro</v>
      </c>
      <c r="BB514" s="42" t="e">
        <f t="shared" ref="BB514:BC515" si="478">HOUR(AY514)*60+MINUTE(AY514)+SECOND(AY514)/60</f>
        <v>#REF!</v>
      </c>
      <c r="BC514" s="42" t="e">
        <f t="shared" si="478"/>
        <v>#REF!</v>
      </c>
      <c r="BD514" s="43" t="str">
        <f t="shared" ref="BD514:BD515" si="479">IFERROR(HOUR(BA514)*60+MINUTE(BA514)+SECOND(BA514)/60,"NA")</f>
        <v>NA</v>
      </c>
      <c r="BE514" s="5" t="e">
        <f t="shared" ref="BE514:BE515" si="480">E514-D514</f>
        <v>#REF!</v>
      </c>
      <c r="BF514" s="42" t="e">
        <f t="shared" ref="BF514:BF515" si="481">HOUR(BE514)*60+MINUTE(BE514)+SECOND(BE514)/60</f>
        <v>#REF!</v>
      </c>
    </row>
    <row r="515" spans="1:58" x14ac:dyDescent="0.25">
      <c r="A515">
        <v>756</v>
      </c>
      <c r="B515" s="4">
        <v>42762</v>
      </c>
      <c r="C515" t="s">
        <v>631</v>
      </c>
      <c r="D515" s="5">
        <v>0.78125</v>
      </c>
      <c r="E515" s="5">
        <v>0.78262731481481485</v>
      </c>
      <c r="F515" s="36">
        <f t="shared" si="477"/>
        <v>18</v>
      </c>
      <c r="G515" s="5"/>
      <c r="H515" s="5"/>
      <c r="I515" s="5"/>
      <c r="J515" s="5">
        <v>0.78361111111111104</v>
      </c>
      <c r="K515" s="5"/>
      <c r="L515" s="5"/>
      <c r="M515" s="5"/>
      <c r="N515" s="5">
        <v>1.3888888888888889E-3</v>
      </c>
      <c r="O515" s="5">
        <f t="shared" si="472"/>
        <v>0.78123842592592596</v>
      </c>
      <c r="P515" s="5"/>
      <c r="Q515" s="5"/>
      <c r="R515" s="5"/>
      <c r="S515" s="5"/>
      <c r="T515" s="5"/>
      <c r="U515" s="5"/>
      <c r="V515" s="5"/>
      <c r="W515">
        <v>4</v>
      </c>
      <c r="AA515">
        <f t="shared" si="473"/>
        <v>1</v>
      </c>
      <c r="AB515" s="6">
        <v>42762.782627314817</v>
      </c>
      <c r="AC515" s="6" t="s">
        <v>2997</v>
      </c>
      <c r="AD515" s="6" t="s">
        <v>2997</v>
      </c>
      <c r="AE515" s="6" t="s">
        <v>2997</v>
      </c>
      <c r="AF515" s="6">
        <v>42762.78361111111</v>
      </c>
      <c r="AG515" s="6" t="s">
        <v>2997</v>
      </c>
      <c r="AH515" s="6" t="s">
        <v>2997</v>
      </c>
      <c r="AI515" s="6" t="s">
        <v>2997</v>
      </c>
      <c r="AJ515">
        <v>1</v>
      </c>
      <c r="AK515" s="5">
        <v>9.8379629629619103E-4</v>
      </c>
      <c r="AL515" s="5" t="s">
        <v>2997</v>
      </c>
      <c r="AM515" s="5" t="s">
        <v>2997</v>
      </c>
      <c r="AN515" s="5" t="s">
        <v>2997</v>
      </c>
      <c r="AO515" s="12">
        <v>1.4166666666666667</v>
      </c>
      <c r="AP515" s="12"/>
      <c r="AQ515" s="12"/>
      <c r="AR515" s="12"/>
      <c r="AS515" t="s">
        <v>3007</v>
      </c>
      <c r="AT515" s="5" t="e">
        <f>VLOOKUP(C515,#REF!,3,0)</f>
        <v>#REF!</v>
      </c>
      <c r="AU515" t="e">
        <f>VLOOKUP(C515,#REF!,6,0)</f>
        <v>#REF!</v>
      </c>
      <c r="AV515" s="38">
        <v>0.88541666666666663</v>
      </c>
      <c r="AW515" s="38">
        <v>0.88541666666666663</v>
      </c>
      <c r="AY515" s="41">
        <f t="shared" si="474"/>
        <v>0.10416666666666663</v>
      </c>
      <c r="AZ515" s="41">
        <f t="shared" si="475"/>
        <v>0.10278935185185178</v>
      </c>
      <c r="BA515" s="41" t="e">
        <f t="shared" si="476"/>
        <v>#REF!</v>
      </c>
      <c r="BB515" s="42">
        <f t="shared" si="478"/>
        <v>150</v>
      </c>
      <c r="BC515" s="42">
        <f t="shared" si="478"/>
        <v>148.01666666666668</v>
      </c>
      <c r="BD515" s="43" t="str">
        <f t="shared" si="479"/>
        <v>NA</v>
      </c>
      <c r="BE515" s="5">
        <f t="shared" si="480"/>
        <v>1.3773148148148451E-3</v>
      </c>
      <c r="BF515" s="42">
        <f t="shared" si="481"/>
        <v>1.9833333333333334</v>
      </c>
    </row>
    <row r="516" spans="1:58" hidden="1" x14ac:dyDescent="0.25">
      <c r="A516">
        <v>757</v>
      </c>
      <c r="B516" s="4">
        <v>42762</v>
      </c>
      <c r="C516" t="s">
        <v>415</v>
      </c>
      <c r="D516" s="5" t="e">
        <f>VLOOKUP(C516,#REF!,3,0)</f>
        <v>#REF!</v>
      </c>
      <c r="E516" s="5">
        <v>0.78325231481481483</v>
      </c>
      <c r="F516" s="36">
        <f t="shared" si="477"/>
        <v>18</v>
      </c>
      <c r="G516" s="5"/>
      <c r="H516" s="5"/>
      <c r="I516" s="5"/>
      <c r="J516" s="5">
        <v>0.78457175925925926</v>
      </c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>
        <v>3</v>
      </c>
      <c r="AB516" s="6">
        <v>42762.783252314817</v>
      </c>
      <c r="AC516" s="6" t="s">
        <v>2997</v>
      </c>
      <c r="AD516" s="6" t="s">
        <v>2997</v>
      </c>
      <c r="AE516" s="6" t="s">
        <v>2997</v>
      </c>
      <c r="AF516" s="6">
        <v>42762.784571759257</v>
      </c>
      <c r="AG516" s="6" t="s">
        <v>2997</v>
      </c>
      <c r="AH516" s="6" t="s">
        <v>2997</v>
      </c>
      <c r="AI516" s="6" t="s">
        <v>2997</v>
      </c>
      <c r="AJ516">
        <v>1</v>
      </c>
      <c r="AK516" s="5">
        <v>1.3194444444444287E-3</v>
      </c>
      <c r="AL516" s="5" t="s">
        <v>2997</v>
      </c>
      <c r="AM516" s="5" t="s">
        <v>2997</v>
      </c>
      <c r="AN516" s="5" t="s">
        <v>2997</v>
      </c>
      <c r="AO516" s="12">
        <v>1.9</v>
      </c>
      <c r="AP516" s="12"/>
      <c r="AQ516" s="12"/>
      <c r="AR516" s="12"/>
      <c r="AS516" t="s">
        <v>3007</v>
      </c>
      <c r="AV516" s="5" t="e">
        <f>VLOOKUP(C516,#REF!,4,0)</f>
        <v>#REF!</v>
      </c>
      <c r="AW516" s="5" t="e">
        <f>VLOOKUP(C516,#REF!,6,0)</f>
        <v>#REF!</v>
      </c>
      <c r="AX516" s="15">
        <v>42763.408414351848</v>
      </c>
    </row>
    <row r="517" spans="1:58" x14ac:dyDescent="0.25">
      <c r="A517">
        <v>758</v>
      </c>
      <c r="B517" s="4">
        <v>42762</v>
      </c>
      <c r="C517" t="s">
        <v>153</v>
      </c>
      <c r="D517" s="5">
        <v>0.78333333333333333</v>
      </c>
      <c r="E517" s="5">
        <v>0.78400462962962969</v>
      </c>
      <c r="F517" s="36">
        <f t="shared" si="477"/>
        <v>18</v>
      </c>
      <c r="G517" s="5"/>
      <c r="H517" s="5"/>
      <c r="I517" s="5"/>
      <c r="J517" s="5">
        <v>0.78471064814814817</v>
      </c>
      <c r="K517" s="5"/>
      <c r="L517" s="5"/>
      <c r="M517" s="5"/>
      <c r="N517" s="5">
        <v>1.3888888888888889E-3</v>
      </c>
      <c r="O517" s="5">
        <f t="shared" ref="O517:O523" si="482">E517-N517</f>
        <v>0.78261574074074081</v>
      </c>
      <c r="P517" s="5"/>
      <c r="Q517" s="5"/>
      <c r="R517" s="5"/>
      <c r="S517" s="5"/>
      <c r="T517" s="5"/>
      <c r="U517" s="5"/>
      <c r="V517" s="5"/>
      <c r="W517">
        <v>4</v>
      </c>
      <c r="AA517">
        <f t="shared" ref="AA517:AA523" si="483">COUNT(J517:M517)</f>
        <v>1</v>
      </c>
      <c r="AB517" s="6">
        <v>42762.784004629626</v>
      </c>
      <c r="AC517" s="6" t="s">
        <v>2997</v>
      </c>
      <c r="AD517" s="6" t="s">
        <v>2997</v>
      </c>
      <c r="AE517" s="6" t="s">
        <v>2997</v>
      </c>
      <c r="AF517" s="6">
        <v>42762.784710648149</v>
      </c>
      <c r="AG517" s="6" t="s">
        <v>2997</v>
      </c>
      <c r="AH517" s="6" t="s">
        <v>2997</v>
      </c>
      <c r="AI517" s="6" t="s">
        <v>2997</v>
      </c>
      <c r="AJ517">
        <v>1</v>
      </c>
      <c r="AK517" s="5">
        <v>7.0601851851848085E-4</v>
      </c>
      <c r="AL517" s="5" t="s">
        <v>2997</v>
      </c>
      <c r="AM517" s="5" t="s">
        <v>2997</v>
      </c>
      <c r="AN517" s="5" t="s">
        <v>2997</v>
      </c>
      <c r="AO517" s="12">
        <v>1.0166666666666666</v>
      </c>
      <c r="AP517" s="12"/>
      <c r="AQ517" s="12"/>
      <c r="AR517" s="12"/>
      <c r="AS517" t="s">
        <v>3007</v>
      </c>
      <c r="AT517" s="5" t="e">
        <f>VLOOKUP(C517,#REF!,3,0)</f>
        <v>#REF!</v>
      </c>
      <c r="AU517" t="e">
        <f>VLOOKUP(C517,#REF!,6,0)</f>
        <v>#REF!</v>
      </c>
      <c r="AV517" s="5">
        <v>0.7895833333333333</v>
      </c>
      <c r="AW517" s="5">
        <v>0.79513888888888884</v>
      </c>
      <c r="AY517" s="41">
        <f t="shared" ref="AY517:AY523" si="484">AW517-D517</f>
        <v>1.1805555555555514E-2</v>
      </c>
      <c r="AZ517" s="41">
        <f t="shared" ref="AZ517:AZ523" si="485">AW517-IF(AA517=1,E517,IF(AA517=2,G517,IF(AA517=3,H517,IF(AA517=4,I517))))</f>
        <v>1.1134259259259149E-2</v>
      </c>
      <c r="BA517" s="41" t="e">
        <f t="shared" ref="BA517:BA523" si="486">+IF(AU517=1,AV517-AT517,IF(AU517=0,"Salida sin llamada","sin registro"))</f>
        <v>#REF!</v>
      </c>
      <c r="BB517" s="42">
        <f>HOUR(AY517)*60+MINUTE(AY517)+SECOND(AY517)/60</f>
        <v>17</v>
      </c>
      <c r="BC517" s="42">
        <f>HOUR(AZ517)*60+MINUTE(AZ517)+SECOND(AZ517)/60</f>
        <v>16.033333333333335</v>
      </c>
      <c r="BD517" s="43" t="str">
        <f>IFERROR(HOUR(BA517)*60+MINUTE(BA517)+SECOND(BA517)/60,"NA")</f>
        <v>NA</v>
      </c>
      <c r="BE517" s="5">
        <f>E517-D517</f>
        <v>6.7129629629636423E-4</v>
      </c>
      <c r="BF517" s="42">
        <f>HOUR(BE517)*60+MINUTE(BE517)+SECOND(BE517)/60</f>
        <v>0.96666666666666667</v>
      </c>
    </row>
    <row r="518" spans="1:58" hidden="1" x14ac:dyDescent="0.25">
      <c r="A518">
        <v>759</v>
      </c>
      <c r="B518" s="4">
        <v>42762</v>
      </c>
      <c r="C518" t="s">
        <v>189</v>
      </c>
      <c r="D518" s="5" t="e">
        <f>VLOOKUP(C518,#REF!,3,0)</f>
        <v>#REF!</v>
      </c>
      <c r="E518" s="5">
        <v>0.78753472222222232</v>
      </c>
      <c r="F518" s="36">
        <f t="shared" si="477"/>
        <v>18</v>
      </c>
      <c r="G518" s="5">
        <v>0.80295138888888884</v>
      </c>
      <c r="H518" s="5"/>
      <c r="I518" s="5"/>
      <c r="J518" s="5">
        <v>0.79512731481481491</v>
      </c>
      <c r="K518" s="5">
        <v>0.80403935185185194</v>
      </c>
      <c r="L518" s="5"/>
      <c r="M518" s="5"/>
      <c r="N518" s="5">
        <v>1.3888888888888889E-3</v>
      </c>
      <c r="O518" s="5">
        <f t="shared" si="482"/>
        <v>0.78614583333333343</v>
      </c>
      <c r="P518" s="5"/>
      <c r="Q518" s="5"/>
      <c r="R518" s="5"/>
      <c r="S518" s="5"/>
      <c r="T518" s="5"/>
      <c r="U518" s="5"/>
      <c r="V518" s="5"/>
      <c r="W518">
        <v>2</v>
      </c>
      <c r="X518">
        <v>2</v>
      </c>
      <c r="AA518">
        <f t="shared" si="483"/>
        <v>2</v>
      </c>
      <c r="AB518" s="6">
        <v>42762.787534722222</v>
      </c>
      <c r="AC518" s="6">
        <v>42762.802951388891</v>
      </c>
      <c r="AD518" s="6" t="s">
        <v>2997</v>
      </c>
      <c r="AE518" s="6" t="s">
        <v>2997</v>
      </c>
      <c r="AF518" s="6">
        <v>42762.795127314814</v>
      </c>
      <c r="AG518" s="6">
        <v>42762.804039351853</v>
      </c>
      <c r="AH518" s="6" t="s">
        <v>2997</v>
      </c>
      <c r="AI518" s="6" t="s">
        <v>2997</v>
      </c>
      <c r="AJ518">
        <v>2</v>
      </c>
      <c r="AK518" s="5">
        <v>7.5925925925925952E-3</v>
      </c>
      <c r="AL518" s="5">
        <v>1.087962962963096E-3</v>
      </c>
      <c r="AM518" s="5" t="s">
        <v>2997</v>
      </c>
      <c r="AN518" s="5" t="s">
        <v>2997</v>
      </c>
      <c r="AO518" s="12">
        <v>10.933333333333334</v>
      </c>
      <c r="AP518" s="12">
        <v>1.5666666666666667</v>
      </c>
      <c r="AQ518" s="12"/>
      <c r="AR518" s="12"/>
      <c r="AS518" t="s">
        <v>3007</v>
      </c>
      <c r="AT518" s="5" t="s">
        <v>3040</v>
      </c>
      <c r="AU518" t="s">
        <v>3040</v>
      </c>
      <c r="AV518" s="38">
        <v>0.7993055555555556</v>
      </c>
      <c r="AW518" s="38">
        <v>0.7993055555555556</v>
      </c>
      <c r="AY518" s="41" t="e">
        <f t="shared" si="484"/>
        <v>#REF!</v>
      </c>
      <c r="AZ518" s="41">
        <f t="shared" si="485"/>
        <v>-3.6458333333332371E-3</v>
      </c>
      <c r="BA518" s="41" t="str">
        <f t="shared" si="486"/>
        <v>sin registro</v>
      </c>
    </row>
    <row r="519" spans="1:58" x14ac:dyDescent="0.25">
      <c r="A519">
        <v>760</v>
      </c>
      <c r="B519" s="4">
        <v>42762</v>
      </c>
      <c r="C519" t="s">
        <v>416</v>
      </c>
      <c r="D519" s="5" t="e">
        <f>VLOOKUP(C519,#REF!,3,0)</f>
        <v>#REF!</v>
      </c>
      <c r="E519" s="5">
        <v>0.7946875000000001</v>
      </c>
      <c r="F519" s="36">
        <f t="shared" si="477"/>
        <v>19</v>
      </c>
      <c r="G519" s="5"/>
      <c r="H519" s="5"/>
      <c r="I519" s="5"/>
      <c r="J519" s="5">
        <v>0.79578703703703713</v>
      </c>
      <c r="K519" s="5"/>
      <c r="L519" s="5"/>
      <c r="M519" s="5"/>
      <c r="N519" s="5">
        <v>1.3888888888888889E-3</v>
      </c>
      <c r="O519" s="5">
        <f t="shared" si="482"/>
        <v>0.79329861111111122</v>
      </c>
      <c r="P519" s="5"/>
      <c r="Q519" s="5"/>
      <c r="R519" s="5"/>
      <c r="S519" s="5"/>
      <c r="T519" s="5"/>
      <c r="U519" s="5"/>
      <c r="V519" s="5"/>
      <c r="W519">
        <v>3</v>
      </c>
      <c r="AA519">
        <f t="shared" si="483"/>
        <v>1</v>
      </c>
      <c r="AB519" s="6">
        <v>42762.794687499998</v>
      </c>
      <c r="AC519" s="6" t="s">
        <v>2997</v>
      </c>
      <c r="AD519" s="6" t="s">
        <v>2997</v>
      </c>
      <c r="AE519" s="6" t="s">
        <v>2997</v>
      </c>
      <c r="AF519" s="6">
        <v>42762.795787037037</v>
      </c>
      <c r="AG519" s="6" t="s">
        <v>2997</v>
      </c>
      <c r="AH519" s="6" t="s">
        <v>2997</v>
      </c>
      <c r="AI519" s="6" t="s">
        <v>2997</v>
      </c>
      <c r="AJ519">
        <v>1</v>
      </c>
      <c r="AK519" s="5">
        <v>1.0995370370370239E-3</v>
      </c>
      <c r="AL519" s="5" t="s">
        <v>2997</v>
      </c>
      <c r="AM519" s="5" t="s">
        <v>2997</v>
      </c>
      <c r="AN519" s="5" t="s">
        <v>2997</v>
      </c>
      <c r="AO519" s="12">
        <v>1.5833333333333335</v>
      </c>
      <c r="AP519" s="12"/>
      <c r="AQ519" s="12"/>
      <c r="AR519" s="12"/>
      <c r="AS519" t="s">
        <v>3007</v>
      </c>
      <c r="AT519" s="5" t="s">
        <v>3040</v>
      </c>
      <c r="AU519" t="s">
        <v>3040</v>
      </c>
      <c r="AV519" s="38">
        <v>0.88124999999999998</v>
      </c>
      <c r="AW519" s="38">
        <v>0.88124999999999998</v>
      </c>
      <c r="AY519" s="41" t="e">
        <f t="shared" si="484"/>
        <v>#REF!</v>
      </c>
      <c r="AZ519" s="41">
        <f t="shared" si="485"/>
        <v>8.6562499999999876E-2</v>
      </c>
      <c r="BA519" s="41" t="str">
        <f t="shared" si="486"/>
        <v>sin registro</v>
      </c>
      <c r="BB519" s="42" t="e">
        <f t="shared" ref="BB519:BC523" si="487">HOUR(AY519)*60+MINUTE(AY519)+SECOND(AY519)/60</f>
        <v>#REF!</v>
      </c>
      <c r="BC519" s="42">
        <f t="shared" si="487"/>
        <v>124.65</v>
      </c>
      <c r="BD519" s="43" t="str">
        <f t="shared" ref="BD519:BD523" si="488">IFERROR(HOUR(BA519)*60+MINUTE(BA519)+SECOND(BA519)/60,"NA")</f>
        <v>NA</v>
      </c>
      <c r="BE519" s="5" t="e">
        <f t="shared" ref="BE519:BE523" si="489">E519-D519</f>
        <v>#REF!</v>
      </c>
      <c r="BF519" s="42" t="e">
        <f t="shared" ref="BF519:BF523" si="490">HOUR(BE519)*60+MINUTE(BE519)+SECOND(BE519)/60</f>
        <v>#REF!</v>
      </c>
    </row>
    <row r="520" spans="1:58" x14ac:dyDescent="0.25">
      <c r="A520">
        <v>761</v>
      </c>
      <c r="B520" s="4">
        <v>42762</v>
      </c>
      <c r="C520" t="s">
        <v>196</v>
      </c>
      <c r="D520" s="5" t="e">
        <f>VLOOKUP(C520,#REF!,3,0)</f>
        <v>#REF!</v>
      </c>
      <c r="E520" s="5">
        <v>0.79479166666666667</v>
      </c>
      <c r="F520" s="36">
        <f t="shared" si="477"/>
        <v>19</v>
      </c>
      <c r="G520" s="5">
        <v>0.80216435185185186</v>
      </c>
      <c r="H520" s="5"/>
      <c r="I520" s="5"/>
      <c r="J520" s="5">
        <v>0.79560185185185184</v>
      </c>
      <c r="K520" s="5">
        <v>0.8025578703703703</v>
      </c>
      <c r="L520" s="5"/>
      <c r="M520" s="5"/>
      <c r="N520" s="5">
        <v>1.3888888888888889E-3</v>
      </c>
      <c r="O520" s="5">
        <f t="shared" si="482"/>
        <v>0.79340277777777779</v>
      </c>
      <c r="P520" s="5"/>
      <c r="Q520" s="5"/>
      <c r="R520" s="5"/>
      <c r="S520" s="5"/>
      <c r="T520" s="5"/>
      <c r="U520" s="5"/>
      <c r="V520" s="5"/>
      <c r="W520">
        <v>4</v>
      </c>
      <c r="X520">
        <v>2</v>
      </c>
      <c r="AA520">
        <f t="shared" si="483"/>
        <v>2</v>
      </c>
      <c r="AB520" s="6">
        <v>42762.794791666667</v>
      </c>
      <c r="AC520" s="6">
        <v>42762.802164351851</v>
      </c>
      <c r="AD520" s="6" t="s">
        <v>2997</v>
      </c>
      <c r="AE520" s="6" t="s">
        <v>2997</v>
      </c>
      <c r="AF520" s="6">
        <v>42762.795601851853</v>
      </c>
      <c r="AG520" s="6">
        <v>42762.802557870367</v>
      </c>
      <c r="AH520" s="6" t="s">
        <v>2997</v>
      </c>
      <c r="AI520" s="6" t="s">
        <v>2997</v>
      </c>
      <c r="AJ520">
        <v>2</v>
      </c>
      <c r="AK520" s="5">
        <v>8.101851851851638E-4</v>
      </c>
      <c r="AL520" s="5">
        <v>3.93518518518432E-4</v>
      </c>
      <c r="AM520" s="5" t="s">
        <v>2997</v>
      </c>
      <c r="AN520" s="5" t="s">
        <v>2997</v>
      </c>
      <c r="AO520" s="12">
        <v>1.1666666666666667</v>
      </c>
      <c r="AP520" s="12">
        <v>0.56666666666666665</v>
      </c>
      <c r="AQ520" s="12"/>
      <c r="AR520" s="12"/>
      <c r="AS520" t="s">
        <v>3007</v>
      </c>
      <c r="AT520" s="5" t="s">
        <v>3040</v>
      </c>
      <c r="AU520" t="s">
        <v>3040</v>
      </c>
      <c r="AV520" s="38">
        <v>0.80486111111111114</v>
      </c>
      <c r="AW520" s="38">
        <v>0.80486111111111114</v>
      </c>
      <c r="AY520" s="41" t="e">
        <f t="shared" si="484"/>
        <v>#REF!</v>
      </c>
      <c r="AZ520" s="41">
        <f t="shared" si="485"/>
        <v>2.6967592592592737E-3</v>
      </c>
      <c r="BA520" s="41" t="str">
        <f t="shared" si="486"/>
        <v>sin registro</v>
      </c>
      <c r="BB520" s="42" t="e">
        <f t="shared" si="487"/>
        <v>#REF!</v>
      </c>
      <c r="BC520" s="42">
        <f t="shared" si="487"/>
        <v>3.8833333333333333</v>
      </c>
      <c r="BD520" s="43" t="str">
        <f t="shared" si="488"/>
        <v>NA</v>
      </c>
      <c r="BE520" s="5" t="e">
        <f t="shared" si="489"/>
        <v>#REF!</v>
      </c>
      <c r="BF520" s="42" t="e">
        <f t="shared" si="490"/>
        <v>#REF!</v>
      </c>
    </row>
    <row r="521" spans="1:58" x14ac:dyDescent="0.25">
      <c r="A521">
        <v>762</v>
      </c>
      <c r="B521" s="4">
        <v>42762</v>
      </c>
      <c r="C521" t="s">
        <v>190</v>
      </c>
      <c r="D521" s="5" t="e">
        <f>VLOOKUP(C521,#REF!,3,0)</f>
        <v>#REF!</v>
      </c>
      <c r="E521" s="5">
        <v>0.79527777777777775</v>
      </c>
      <c r="F521" s="36">
        <f t="shared" si="477"/>
        <v>19</v>
      </c>
      <c r="G521" s="5"/>
      <c r="H521" s="5"/>
      <c r="I521" s="5"/>
      <c r="J521" s="5">
        <v>0.79571759259259256</v>
      </c>
      <c r="K521" s="5"/>
      <c r="L521" s="5"/>
      <c r="M521" s="5"/>
      <c r="N521" s="5">
        <v>1.3888888888888889E-3</v>
      </c>
      <c r="O521" s="5">
        <f t="shared" si="482"/>
        <v>0.79388888888888887</v>
      </c>
      <c r="P521" s="5"/>
      <c r="Q521" s="5"/>
      <c r="R521" s="5"/>
      <c r="S521" s="5"/>
      <c r="T521" s="5"/>
      <c r="U521" s="5"/>
      <c r="V521" s="5"/>
      <c r="W521">
        <v>2</v>
      </c>
      <c r="AA521">
        <f t="shared" si="483"/>
        <v>1</v>
      </c>
      <c r="AB521" s="6">
        <v>42762.795277777775</v>
      </c>
      <c r="AC521" s="6" t="s">
        <v>2997</v>
      </c>
      <c r="AD521" s="6" t="s">
        <v>2997</v>
      </c>
      <c r="AE521" s="6" t="s">
        <v>2997</v>
      </c>
      <c r="AF521" s="6">
        <v>42762.795717592591</v>
      </c>
      <c r="AG521" s="6" t="s">
        <v>2997</v>
      </c>
      <c r="AH521" s="6" t="s">
        <v>2997</v>
      </c>
      <c r="AI521" s="6" t="s">
        <v>2997</v>
      </c>
      <c r="AJ521">
        <v>1</v>
      </c>
      <c r="AK521" s="5">
        <v>4.3981481481480955E-4</v>
      </c>
      <c r="AL521" s="5" t="s">
        <v>2997</v>
      </c>
      <c r="AM521" s="5" t="s">
        <v>2997</v>
      </c>
      <c r="AN521" s="5" t="s">
        <v>2997</v>
      </c>
      <c r="AO521" s="12">
        <v>0.6333333333333333</v>
      </c>
      <c r="AP521" s="12"/>
      <c r="AQ521" s="12"/>
      <c r="AR521" s="12"/>
      <c r="AS521" t="s">
        <v>3007</v>
      </c>
      <c r="AT521" s="5" t="s">
        <v>3040</v>
      </c>
      <c r="AU521" t="s">
        <v>3040</v>
      </c>
      <c r="AV521" s="38">
        <v>0.80069444444444438</v>
      </c>
      <c r="AW521" s="38">
        <v>0.80069444444444438</v>
      </c>
      <c r="AY521" s="41" t="e">
        <f t="shared" si="484"/>
        <v>#REF!</v>
      </c>
      <c r="AZ521" s="41">
        <f t="shared" si="485"/>
        <v>5.4166666666666252E-3</v>
      </c>
      <c r="BA521" s="41" t="str">
        <f t="shared" si="486"/>
        <v>sin registro</v>
      </c>
      <c r="BB521" s="42" t="e">
        <f t="shared" si="487"/>
        <v>#REF!</v>
      </c>
      <c r="BC521" s="42">
        <f t="shared" si="487"/>
        <v>7.8</v>
      </c>
      <c r="BD521" s="43" t="str">
        <f t="shared" si="488"/>
        <v>NA</v>
      </c>
      <c r="BE521" s="5" t="e">
        <f t="shared" si="489"/>
        <v>#REF!</v>
      </c>
      <c r="BF521" s="42" t="e">
        <f t="shared" si="490"/>
        <v>#REF!</v>
      </c>
    </row>
    <row r="522" spans="1:58" x14ac:dyDescent="0.25">
      <c r="A522">
        <v>763</v>
      </c>
      <c r="B522" s="4">
        <v>42762</v>
      </c>
      <c r="C522" t="s">
        <v>191</v>
      </c>
      <c r="D522" s="5">
        <v>0.78888888888888886</v>
      </c>
      <c r="E522" s="5">
        <v>0.7958912037037037</v>
      </c>
      <c r="F522" s="36">
        <f t="shared" si="477"/>
        <v>19</v>
      </c>
      <c r="G522" s="5"/>
      <c r="H522" s="5"/>
      <c r="I522" s="5"/>
      <c r="J522" s="5">
        <v>0.79625000000000001</v>
      </c>
      <c r="K522" s="5"/>
      <c r="L522" s="5"/>
      <c r="M522" s="5"/>
      <c r="N522" s="5">
        <v>1.3888888888888889E-3</v>
      </c>
      <c r="O522" s="5">
        <f t="shared" si="482"/>
        <v>0.79450231481481481</v>
      </c>
      <c r="P522" s="5"/>
      <c r="Q522" s="5"/>
      <c r="R522" s="5"/>
      <c r="S522" s="5"/>
      <c r="T522" s="5"/>
      <c r="U522" s="5"/>
      <c r="V522" s="5"/>
      <c r="W522">
        <v>2</v>
      </c>
      <c r="AA522">
        <f t="shared" si="483"/>
        <v>1</v>
      </c>
      <c r="AB522" s="6">
        <v>42762.795891203707</v>
      </c>
      <c r="AC522" s="6" t="s">
        <v>2997</v>
      </c>
      <c r="AD522" s="6" t="s">
        <v>2997</v>
      </c>
      <c r="AE522" s="6" t="s">
        <v>2997</v>
      </c>
      <c r="AF522" s="6">
        <v>42762.796249999999</v>
      </c>
      <c r="AG522" s="6" t="s">
        <v>2997</v>
      </c>
      <c r="AH522" s="6" t="s">
        <v>2997</v>
      </c>
      <c r="AI522" s="6" t="s">
        <v>2997</v>
      </c>
      <c r="AJ522">
        <v>1</v>
      </c>
      <c r="AK522" s="5">
        <v>3.5879629629631538E-4</v>
      </c>
      <c r="AL522" s="5" t="s">
        <v>2997</v>
      </c>
      <c r="AM522" s="5" t="s">
        <v>2997</v>
      </c>
      <c r="AN522" s="5" t="s">
        <v>2997</v>
      </c>
      <c r="AO522" s="12">
        <v>0.51666666666666672</v>
      </c>
      <c r="AP522" s="12"/>
      <c r="AQ522" s="12"/>
      <c r="AR522" s="12"/>
      <c r="AS522" t="s">
        <v>3007</v>
      </c>
      <c r="AT522" s="5" t="e">
        <f>VLOOKUP(C522,#REF!,3,0)</f>
        <v>#REF!</v>
      </c>
      <c r="AU522" t="e">
        <f>VLOOKUP(C522,#REF!,6,0)</f>
        <v>#REF!</v>
      </c>
      <c r="AV522" s="38">
        <v>0.80486111111111114</v>
      </c>
      <c r="AW522" s="38">
        <v>0.80486111111111114</v>
      </c>
      <c r="AY522" s="41">
        <f t="shared" si="484"/>
        <v>1.5972222222222276E-2</v>
      </c>
      <c r="AZ522" s="41">
        <f t="shared" si="485"/>
        <v>8.9699074074074403E-3</v>
      </c>
      <c r="BA522" s="41" t="e">
        <f t="shared" si="486"/>
        <v>#REF!</v>
      </c>
      <c r="BB522" s="42">
        <f t="shared" si="487"/>
        <v>23</v>
      </c>
      <c r="BC522" s="42">
        <f t="shared" si="487"/>
        <v>12.916666666666666</v>
      </c>
      <c r="BD522" s="43" t="str">
        <f t="shared" si="488"/>
        <v>NA</v>
      </c>
      <c r="BE522" s="5">
        <f t="shared" si="489"/>
        <v>7.0023148148148362E-3</v>
      </c>
      <c r="BF522" s="42">
        <f t="shared" si="490"/>
        <v>10.083333333333334</v>
      </c>
    </row>
    <row r="523" spans="1:58" x14ac:dyDescent="0.25">
      <c r="A523">
        <v>765</v>
      </c>
      <c r="B523" s="4">
        <v>42762</v>
      </c>
      <c r="C523" t="s">
        <v>417</v>
      </c>
      <c r="D523" s="5" t="e">
        <f>VLOOKUP(C523,#REF!,3,0)</f>
        <v>#REF!</v>
      </c>
      <c r="E523" s="5">
        <v>0.79601851851851846</v>
      </c>
      <c r="F523" s="36">
        <f t="shared" si="477"/>
        <v>19</v>
      </c>
      <c r="G523" s="5"/>
      <c r="H523" s="5"/>
      <c r="I523" s="5"/>
      <c r="J523" s="5">
        <v>0.79758101851851848</v>
      </c>
      <c r="K523" s="5"/>
      <c r="L523" s="5"/>
      <c r="M523" s="5"/>
      <c r="N523" s="5">
        <v>1.3888888888888889E-3</v>
      </c>
      <c r="O523" s="5">
        <f t="shared" si="482"/>
        <v>0.79462962962962957</v>
      </c>
      <c r="P523" s="5"/>
      <c r="Q523" s="5"/>
      <c r="R523" s="5"/>
      <c r="S523" s="5"/>
      <c r="T523" s="5"/>
      <c r="U523" s="5"/>
      <c r="V523" s="5"/>
      <c r="W523">
        <v>3</v>
      </c>
      <c r="AA523">
        <f t="shared" si="483"/>
        <v>1</v>
      </c>
      <c r="AB523" s="6">
        <v>42762.796018518522</v>
      </c>
      <c r="AC523" s="6" t="s">
        <v>2997</v>
      </c>
      <c r="AD523" s="6" t="s">
        <v>2997</v>
      </c>
      <c r="AE523" s="6" t="s">
        <v>2997</v>
      </c>
      <c r="AF523" s="6">
        <v>42762.797581018516</v>
      </c>
      <c r="AG523" s="6" t="s">
        <v>2997</v>
      </c>
      <c r="AH523" s="6" t="s">
        <v>2997</v>
      </c>
      <c r="AI523" s="6" t="s">
        <v>2997</v>
      </c>
      <c r="AJ523">
        <v>1</v>
      </c>
      <c r="AK523" s="5">
        <v>1.5625000000000222E-3</v>
      </c>
      <c r="AL523" s="5" t="s">
        <v>2997</v>
      </c>
      <c r="AM523" s="5" t="s">
        <v>2997</v>
      </c>
      <c r="AN523" s="5" t="s">
        <v>2997</v>
      </c>
      <c r="AO523" s="12">
        <v>2.25</v>
      </c>
      <c r="AP523" s="12"/>
      <c r="AQ523" s="12"/>
      <c r="AR523" s="12"/>
      <c r="AS523" t="s">
        <v>3007</v>
      </c>
      <c r="AT523" s="5" t="s">
        <v>3040</v>
      </c>
      <c r="AU523" t="s">
        <v>3040</v>
      </c>
      <c r="AV523" s="38">
        <v>0.87916666666666676</v>
      </c>
      <c r="AW523" s="38">
        <v>0.87916666666666676</v>
      </c>
      <c r="AY523" s="41" t="e">
        <f t="shared" si="484"/>
        <v>#REF!</v>
      </c>
      <c r="AZ523" s="41">
        <f t="shared" si="485"/>
        <v>8.3148148148148304E-2</v>
      </c>
      <c r="BA523" s="41" t="str">
        <f t="shared" si="486"/>
        <v>sin registro</v>
      </c>
      <c r="BB523" s="42" t="e">
        <f t="shared" si="487"/>
        <v>#REF!</v>
      </c>
      <c r="BC523" s="42">
        <f t="shared" si="487"/>
        <v>119.73333333333333</v>
      </c>
      <c r="BD523" s="43" t="str">
        <f t="shared" si="488"/>
        <v>NA</v>
      </c>
      <c r="BE523" s="5" t="e">
        <f t="shared" si="489"/>
        <v>#REF!</v>
      </c>
      <c r="BF523" s="42" t="e">
        <f t="shared" si="490"/>
        <v>#REF!</v>
      </c>
    </row>
    <row r="524" spans="1:58" hidden="1" x14ac:dyDescent="0.25">
      <c r="A524">
        <v>767</v>
      </c>
      <c r="B524" s="4">
        <v>42762</v>
      </c>
      <c r="C524" t="s">
        <v>192</v>
      </c>
      <c r="D524" s="5" t="e">
        <f>VLOOKUP(C524,#REF!,3,0)</f>
        <v>#REF!</v>
      </c>
      <c r="E524" s="5">
        <v>0.79640046296296296</v>
      </c>
      <c r="F524" s="36">
        <f t="shared" si="477"/>
        <v>19</v>
      </c>
      <c r="G524" s="5"/>
      <c r="H524" s="5"/>
      <c r="I524" s="5"/>
      <c r="J524" s="5">
        <v>0.79771990740740739</v>
      </c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>
        <v>2</v>
      </c>
      <c r="AB524" s="6">
        <v>42762.796400462961</v>
      </c>
      <c r="AC524" s="6" t="s">
        <v>2997</v>
      </c>
      <c r="AD524" s="6" t="s">
        <v>2997</v>
      </c>
      <c r="AE524" s="6" t="s">
        <v>2997</v>
      </c>
      <c r="AF524" s="6">
        <v>42762.797719907408</v>
      </c>
      <c r="AG524" s="6" t="s">
        <v>2997</v>
      </c>
      <c r="AH524" s="6" t="s">
        <v>2997</v>
      </c>
      <c r="AI524" s="6" t="s">
        <v>2997</v>
      </c>
      <c r="AJ524">
        <v>1</v>
      </c>
      <c r="AK524" s="5">
        <v>1.3194444444444287E-3</v>
      </c>
      <c r="AL524" s="5" t="s">
        <v>2997</v>
      </c>
      <c r="AM524" s="5" t="s">
        <v>2997</v>
      </c>
      <c r="AN524" s="5" t="s">
        <v>2997</v>
      </c>
      <c r="AO524" s="12">
        <v>1.9</v>
      </c>
      <c r="AP524" s="12"/>
      <c r="AQ524" s="12"/>
      <c r="AR524" s="12"/>
      <c r="AS524" t="s">
        <v>3007</v>
      </c>
      <c r="AV524" s="5" t="e">
        <f>VLOOKUP(C524,#REF!,4,0)</f>
        <v>#REF!</v>
      </c>
      <c r="AW524" s="5" t="e">
        <f>VLOOKUP(C524,#REF!,6,0)</f>
        <v>#REF!</v>
      </c>
      <c r="AX524" s="15">
        <v>42763.362708333334</v>
      </c>
    </row>
    <row r="525" spans="1:58" hidden="1" x14ac:dyDescent="0.25">
      <c r="A525">
        <v>768</v>
      </c>
      <c r="B525" s="4">
        <v>42762</v>
      </c>
      <c r="C525" t="s">
        <v>454</v>
      </c>
      <c r="D525" s="5">
        <v>0.7895833333333333</v>
      </c>
      <c r="E525" s="5">
        <v>0.79644675925925934</v>
      </c>
      <c r="F525" s="36">
        <f t="shared" si="477"/>
        <v>19</v>
      </c>
      <c r="G525" s="5"/>
      <c r="H525" s="5"/>
      <c r="I525" s="5"/>
      <c r="J525" s="5">
        <v>0.79649305555555561</v>
      </c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>
        <v>4</v>
      </c>
      <c r="AB525" s="6">
        <v>42762.796446759261</v>
      </c>
      <c r="AC525" s="6" t="s">
        <v>2997</v>
      </c>
      <c r="AD525" s="6" t="s">
        <v>2997</v>
      </c>
      <c r="AE525" s="6" t="s">
        <v>2997</v>
      </c>
      <c r="AF525" s="6">
        <v>42762.796493055554</v>
      </c>
      <c r="AG525" s="6" t="s">
        <v>2997</v>
      </c>
      <c r="AH525" s="6" t="s">
        <v>2997</v>
      </c>
      <c r="AI525" s="6" t="s">
        <v>2997</v>
      </c>
      <c r="AJ525">
        <v>1</v>
      </c>
      <c r="AK525" s="5">
        <v>4.6296296296266526E-5</v>
      </c>
      <c r="AL525" s="5" t="s">
        <v>2997</v>
      </c>
      <c r="AM525" s="5" t="s">
        <v>2997</v>
      </c>
      <c r="AN525" s="5" t="s">
        <v>2997</v>
      </c>
      <c r="AO525" s="12">
        <v>6.6666666666666666E-2</v>
      </c>
      <c r="AP525" s="12"/>
      <c r="AQ525" s="12"/>
      <c r="AR525" s="12"/>
      <c r="AS525" t="s">
        <v>3007</v>
      </c>
      <c r="AV525" s="5" t="e">
        <f>VLOOKUP(C525,#REF!,4,0)</f>
        <v>#REF!</v>
      </c>
      <c r="AW525" s="5" t="e">
        <f>VLOOKUP(C525,#REF!,6,0)</f>
        <v>#REF!</v>
      </c>
      <c r="AX525" t="s">
        <v>3036</v>
      </c>
    </row>
    <row r="526" spans="1:58" x14ac:dyDescent="0.25">
      <c r="A526">
        <v>770</v>
      </c>
      <c r="B526" s="4">
        <v>42762</v>
      </c>
      <c r="C526" t="s">
        <v>16</v>
      </c>
      <c r="D526" s="5" t="e">
        <f>VLOOKUP(C526,#REF!,3,0)</f>
        <v>#REF!</v>
      </c>
      <c r="E526" s="5">
        <v>0.79781250000000004</v>
      </c>
      <c r="F526" s="36">
        <f t="shared" si="477"/>
        <v>19</v>
      </c>
      <c r="G526" s="5"/>
      <c r="H526" s="5"/>
      <c r="I526" s="5"/>
      <c r="J526" s="5">
        <v>0.79901620370370363</v>
      </c>
      <c r="K526" s="5"/>
      <c r="L526" s="5"/>
      <c r="M526" s="5"/>
      <c r="N526" s="5">
        <v>1.3888888888888889E-3</v>
      </c>
      <c r="O526" s="5">
        <f t="shared" ref="O526:O528" si="491">E526-N526</f>
        <v>0.79642361111111115</v>
      </c>
      <c r="P526" s="5"/>
      <c r="Q526" s="5"/>
      <c r="R526" s="5"/>
      <c r="S526" s="5"/>
      <c r="T526" s="5"/>
      <c r="U526" s="5"/>
      <c r="V526" s="5"/>
      <c r="W526">
        <v>3</v>
      </c>
      <c r="AA526">
        <f t="shared" ref="AA526:AA528" si="492">COUNT(J526:M526)</f>
        <v>1</v>
      </c>
      <c r="AB526" s="6">
        <v>42762.797812500001</v>
      </c>
      <c r="AC526" s="6" t="s">
        <v>2997</v>
      </c>
      <c r="AD526" s="6" t="s">
        <v>2997</v>
      </c>
      <c r="AE526" s="6" t="s">
        <v>2997</v>
      </c>
      <c r="AF526" s="6">
        <v>42762.799016203702</v>
      </c>
      <c r="AG526" s="6" t="s">
        <v>2997</v>
      </c>
      <c r="AH526" s="6" t="s">
        <v>2997</v>
      </c>
      <c r="AI526" s="6" t="s">
        <v>2997</v>
      </c>
      <c r="AJ526">
        <v>1</v>
      </c>
      <c r="AK526" s="5">
        <v>1.2037037037035958E-3</v>
      </c>
      <c r="AL526" s="5" t="s">
        <v>2997</v>
      </c>
      <c r="AM526" s="5" t="s">
        <v>2997</v>
      </c>
      <c r="AN526" s="5" t="s">
        <v>2997</v>
      </c>
      <c r="AO526" s="12">
        <v>1.7333333333333334</v>
      </c>
      <c r="AP526" s="12"/>
      <c r="AQ526" s="12"/>
      <c r="AR526" s="12"/>
      <c r="AS526" t="s">
        <v>3007</v>
      </c>
      <c r="AT526" s="5" t="e">
        <f>VLOOKUP(C526,#REF!,3,0)</f>
        <v>#REF!</v>
      </c>
      <c r="AU526" t="e">
        <f>VLOOKUP(C526,#REF!,6,0)</f>
        <v>#REF!</v>
      </c>
      <c r="AV526" s="38">
        <v>0.88402777777777775</v>
      </c>
      <c r="AW526" s="38">
        <v>0.88402777777777775</v>
      </c>
      <c r="AY526" s="41" t="e">
        <f t="shared" ref="AY526:AY528" si="493">AW526-D526</f>
        <v>#REF!</v>
      </c>
      <c r="AZ526" s="41">
        <f t="shared" ref="AZ526:AZ528" si="494">AW526-IF(AA526=1,E526,IF(AA526=2,G526,IF(AA526=3,H526,IF(AA526=4,I526))))</f>
        <v>8.621527777777771E-2</v>
      </c>
      <c r="BA526" s="41" t="e">
        <f t="shared" ref="BA526:BA528" si="495">+IF(AU526=1,AV526-AT526,IF(AU526=0,"Salida sin llamada","sin registro"))</f>
        <v>#REF!</v>
      </c>
      <c r="BB526" s="42" t="e">
        <f t="shared" ref="BB526:BC528" si="496">HOUR(AY526)*60+MINUTE(AY526)+SECOND(AY526)/60</f>
        <v>#REF!</v>
      </c>
      <c r="BC526" s="42">
        <f t="shared" si="496"/>
        <v>124.15</v>
      </c>
      <c r="BD526" s="43" t="str">
        <f t="shared" ref="BD526:BD528" si="497">IFERROR(HOUR(BA526)*60+MINUTE(BA526)+SECOND(BA526)/60,"NA")</f>
        <v>NA</v>
      </c>
      <c r="BE526" s="5" t="e">
        <f t="shared" ref="BE526:BE528" si="498">E526-D526</f>
        <v>#REF!</v>
      </c>
      <c r="BF526" s="42" t="e">
        <f t="shared" ref="BF526:BF528" si="499">HOUR(BE526)*60+MINUTE(BE526)+SECOND(BE526)/60</f>
        <v>#REF!</v>
      </c>
    </row>
    <row r="527" spans="1:58" x14ac:dyDescent="0.25">
      <c r="A527">
        <v>772</v>
      </c>
      <c r="B527" s="4">
        <v>42762</v>
      </c>
      <c r="C527" t="s">
        <v>633</v>
      </c>
      <c r="D527" s="5" t="e">
        <f>VLOOKUP(C527,#REF!,3,0)</f>
        <v>#REF!</v>
      </c>
      <c r="E527" s="5">
        <v>0.79811342592592593</v>
      </c>
      <c r="F527" s="36">
        <f t="shared" si="477"/>
        <v>19</v>
      </c>
      <c r="G527" s="5"/>
      <c r="H527" s="5"/>
      <c r="I527" s="5"/>
      <c r="J527" s="5">
        <v>0.79875000000000007</v>
      </c>
      <c r="K527" s="5"/>
      <c r="L527" s="5"/>
      <c r="M527" s="5"/>
      <c r="N527" s="5">
        <v>1.3888888888888889E-3</v>
      </c>
      <c r="O527" s="5">
        <f t="shared" si="491"/>
        <v>0.79672453703703705</v>
      </c>
      <c r="P527" s="5"/>
      <c r="Q527" s="5"/>
      <c r="R527" s="5"/>
      <c r="S527" s="5"/>
      <c r="T527" s="5"/>
      <c r="U527" s="5"/>
      <c r="V527" s="5"/>
      <c r="W527">
        <v>4</v>
      </c>
      <c r="AA527">
        <f t="shared" si="492"/>
        <v>1</v>
      </c>
      <c r="AB527" s="6">
        <v>42762.798113425924</v>
      </c>
      <c r="AC527" s="6" t="s">
        <v>2997</v>
      </c>
      <c r="AD527" s="6" t="s">
        <v>2997</v>
      </c>
      <c r="AE527" s="6" t="s">
        <v>2997</v>
      </c>
      <c r="AF527" s="6">
        <v>42762.798750000002</v>
      </c>
      <c r="AG527" s="6" t="s">
        <v>2997</v>
      </c>
      <c r="AH527" s="6" t="s">
        <v>2997</v>
      </c>
      <c r="AI527" s="6" t="s">
        <v>2997</v>
      </c>
      <c r="AJ527">
        <v>1</v>
      </c>
      <c r="AK527" s="5">
        <v>6.3657407407413658E-4</v>
      </c>
      <c r="AL527" s="5" t="s">
        <v>2997</v>
      </c>
      <c r="AM527" s="5" t="s">
        <v>2997</v>
      </c>
      <c r="AN527" s="5" t="s">
        <v>2997</v>
      </c>
      <c r="AO527" s="12">
        <v>0.91666666666666663</v>
      </c>
      <c r="AP527" s="12"/>
      <c r="AQ527" s="12"/>
      <c r="AR527" s="12"/>
      <c r="AS527" t="s">
        <v>3007</v>
      </c>
      <c r="AT527" s="5" t="s">
        <v>3040</v>
      </c>
      <c r="AU527" t="s">
        <v>3040</v>
      </c>
      <c r="AV527" s="38">
        <v>0.87708333333333333</v>
      </c>
      <c r="AW527" s="38">
        <v>0.87708333333333333</v>
      </c>
      <c r="AY527" s="41" t="e">
        <f t="shared" si="493"/>
        <v>#REF!</v>
      </c>
      <c r="AZ527" s="41">
        <f t="shared" si="494"/>
        <v>7.8969907407407391E-2</v>
      </c>
      <c r="BA527" s="41" t="str">
        <f t="shared" si="495"/>
        <v>sin registro</v>
      </c>
      <c r="BB527" s="42" t="e">
        <f t="shared" si="496"/>
        <v>#REF!</v>
      </c>
      <c r="BC527" s="42">
        <f t="shared" si="496"/>
        <v>113.71666666666667</v>
      </c>
      <c r="BD527" s="43" t="str">
        <f t="shared" si="497"/>
        <v>NA</v>
      </c>
      <c r="BE527" s="5" t="e">
        <f t="shared" si="498"/>
        <v>#REF!</v>
      </c>
      <c r="BF527" s="42" t="e">
        <f t="shared" si="499"/>
        <v>#REF!</v>
      </c>
    </row>
    <row r="528" spans="1:58" x14ac:dyDescent="0.25">
      <c r="A528">
        <v>790</v>
      </c>
      <c r="B528" s="4">
        <v>42762</v>
      </c>
      <c r="C528" t="s">
        <v>724</v>
      </c>
      <c r="D528" s="5" t="e">
        <f>VLOOKUP(C528,#REF!,3,0)</f>
        <v>#REF!</v>
      </c>
      <c r="E528" s="5">
        <v>0.80589120370370371</v>
      </c>
      <c r="F528" s="36">
        <f t="shared" si="477"/>
        <v>19</v>
      </c>
      <c r="G528" s="5"/>
      <c r="H528" s="5"/>
      <c r="I528" s="5"/>
      <c r="J528" s="5">
        <v>0.80690972222222224</v>
      </c>
      <c r="K528" s="5"/>
      <c r="L528" s="5"/>
      <c r="M528" s="5"/>
      <c r="N528" s="5">
        <v>1.3888888888888889E-3</v>
      </c>
      <c r="O528" s="5">
        <f t="shared" si="491"/>
        <v>0.80450231481481482</v>
      </c>
      <c r="P528" s="5"/>
      <c r="Q528" s="5"/>
      <c r="R528" s="5"/>
      <c r="S528" s="5"/>
      <c r="T528" s="5"/>
      <c r="U528" s="5"/>
      <c r="V528" s="5"/>
      <c r="W528">
        <v>5</v>
      </c>
      <c r="AA528">
        <f t="shared" si="492"/>
        <v>1</v>
      </c>
      <c r="AB528" s="6">
        <v>42762.805891203701</v>
      </c>
      <c r="AC528" s="6" t="s">
        <v>2997</v>
      </c>
      <c r="AD528" s="6" t="s">
        <v>2997</v>
      </c>
      <c r="AE528" s="6" t="s">
        <v>2997</v>
      </c>
      <c r="AF528" s="6">
        <v>42762.806909722225</v>
      </c>
      <c r="AG528" s="6" t="s">
        <v>2997</v>
      </c>
      <c r="AH528" s="6" t="s">
        <v>2997</v>
      </c>
      <c r="AI528" s="6" t="s">
        <v>2997</v>
      </c>
      <c r="AJ528">
        <v>1</v>
      </c>
      <c r="AK528" s="5">
        <v>1.0185185185185297E-3</v>
      </c>
      <c r="AL528" s="5" t="s">
        <v>2997</v>
      </c>
      <c r="AM528" s="5" t="s">
        <v>2997</v>
      </c>
      <c r="AN528" s="5" t="s">
        <v>2997</v>
      </c>
      <c r="AO528" s="12">
        <v>1.4666666666666668</v>
      </c>
      <c r="AP528" s="12"/>
      <c r="AQ528" s="12"/>
      <c r="AR528" s="12"/>
      <c r="AS528" t="s">
        <v>3007</v>
      </c>
      <c r="AT528" s="5" t="s">
        <v>3040</v>
      </c>
      <c r="AU528" t="s">
        <v>3040</v>
      </c>
      <c r="AV528" s="38">
        <v>0.80833333333333324</v>
      </c>
      <c r="AW528" s="38">
        <v>0.80833333333333324</v>
      </c>
      <c r="AY528" s="41" t="e">
        <f t="shared" si="493"/>
        <v>#REF!</v>
      </c>
      <c r="AZ528" s="41">
        <f t="shared" si="494"/>
        <v>2.4421296296295303E-3</v>
      </c>
      <c r="BA528" s="41" t="str">
        <f t="shared" si="495"/>
        <v>sin registro</v>
      </c>
      <c r="BB528" s="42" t="e">
        <f t="shared" si="496"/>
        <v>#REF!</v>
      </c>
      <c r="BC528" s="42">
        <f t="shared" si="496"/>
        <v>3.5166666666666666</v>
      </c>
      <c r="BD528" s="43" t="str">
        <f t="shared" si="497"/>
        <v>NA</v>
      </c>
      <c r="BE528" s="5" t="e">
        <f t="shared" si="498"/>
        <v>#REF!</v>
      </c>
      <c r="BF528" s="42" t="e">
        <f t="shared" si="499"/>
        <v>#REF!</v>
      </c>
    </row>
    <row r="529" spans="1:50" hidden="1" x14ac:dyDescent="0.25">
      <c r="A529">
        <v>795</v>
      </c>
      <c r="B529" s="4">
        <v>42762</v>
      </c>
      <c r="C529" t="s">
        <v>640</v>
      </c>
      <c r="D529" s="5" t="e">
        <f>VLOOKUP(C529,#REF!,3,0)</f>
        <v>#REF!</v>
      </c>
      <c r="E529" s="5">
        <v>0.80853009259259256</v>
      </c>
      <c r="F529" s="36">
        <f t="shared" si="477"/>
        <v>19</v>
      </c>
      <c r="G529" s="5"/>
      <c r="H529" s="5"/>
      <c r="I529" s="5"/>
      <c r="J529" s="5">
        <v>0.80956018518518524</v>
      </c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>
        <v>4</v>
      </c>
      <c r="AB529" s="6">
        <v>42762.808530092596</v>
      </c>
      <c r="AC529" s="6" t="s">
        <v>2997</v>
      </c>
      <c r="AD529" s="6" t="s">
        <v>2997</v>
      </c>
      <c r="AE529" s="6" t="s">
        <v>2997</v>
      </c>
      <c r="AF529" s="6">
        <v>42762.809560185182</v>
      </c>
      <c r="AG529" s="6" t="s">
        <v>2997</v>
      </c>
      <c r="AH529" s="6" t="s">
        <v>2997</v>
      </c>
      <c r="AI529" s="6" t="s">
        <v>2997</v>
      </c>
      <c r="AJ529">
        <v>1</v>
      </c>
      <c r="AK529" s="5">
        <v>1.0300925925926796E-3</v>
      </c>
      <c r="AL529" s="5" t="s">
        <v>2997</v>
      </c>
      <c r="AM529" s="5" t="s">
        <v>2997</v>
      </c>
      <c r="AN529" s="5" t="s">
        <v>2997</v>
      </c>
      <c r="AO529" s="12">
        <v>1.4833333333333334</v>
      </c>
      <c r="AP529" s="12"/>
      <c r="AQ529" s="12"/>
      <c r="AR529" s="12"/>
      <c r="AS529" t="s">
        <v>3007</v>
      </c>
      <c r="AV529" s="5" t="e">
        <f>VLOOKUP(C529,#REF!,4,0)</f>
        <v>#REF!</v>
      </c>
      <c r="AW529" s="5" t="e">
        <f>VLOOKUP(C529,#REF!,6,0)</f>
        <v>#REF!</v>
      </c>
      <c r="AX529" s="15">
        <v>42763.178368055553</v>
      </c>
    </row>
  </sheetData>
  <autoFilter ref="A1:BA529" xr:uid="{00000000-0009-0000-0000-00000F000000}">
    <filterColumn colId="49">
      <filters blank="1">
        <filter val="fecha cierre viaje"/>
        <filter val="salida de sistema coincide"/>
        <filter val="salida registrada de sistema"/>
      </filters>
    </filterColumn>
    <filterColumn colId="51">
      <filters>
        <filter val="0:01:55"/>
        <filter val="0:02:05"/>
        <filter val="0:02:11"/>
        <filter val="0:02:17"/>
        <filter val="0:02:29"/>
        <filter val="0:02:46"/>
        <filter val="0:02:59"/>
        <filter val="0:03:13"/>
        <filter val="0:03:19"/>
        <filter val="0:03:24"/>
        <filter val="0:03:31"/>
        <filter val="0:03:44"/>
        <filter val="0:03:53"/>
        <filter val="0:04:08"/>
        <filter val="0:04:20"/>
        <filter val="0:04:29"/>
        <filter val="0:04:50"/>
        <filter val="0:04:51"/>
        <filter val="0:04:55"/>
        <filter val="0:05:28"/>
        <filter val="0:05:57"/>
        <filter val="0:06:01"/>
        <filter val="0:07:17"/>
        <filter val="0:07:48"/>
        <filter val="0:08:35"/>
        <filter val="0:09:12"/>
        <filter val="0:10:19"/>
        <filter val="0:11:46"/>
        <filter val="0:12:31"/>
        <filter val="0:12:53"/>
        <filter val="0:12:55"/>
        <filter val="0:13:03"/>
        <filter val="0:13:09"/>
        <filter val="0:13:26"/>
        <filter val="0:13:52"/>
        <filter val="0:14:04"/>
        <filter val="0:14:55"/>
        <filter val="0:14:57"/>
        <filter val="0:15:15"/>
        <filter val="0:15:18"/>
        <filter val="0:16:00"/>
        <filter val="0:16:02"/>
        <filter val="0:16:14"/>
        <filter val="0:16:25"/>
        <filter val="0:16:42"/>
        <filter val="0:17:04"/>
        <filter val="0:17:38"/>
        <filter val="0:18:02"/>
        <filter val="0:18:06"/>
        <filter val="0:18:21"/>
        <filter val="0:18:34"/>
        <filter val="0:19:14"/>
        <filter val="0:19:17"/>
        <filter val="0:19:24"/>
        <filter val="0:19:27"/>
        <filter val="0:20:37"/>
        <filter val="0:20:43"/>
        <filter val="0:20:49"/>
        <filter val="0:20:55"/>
        <filter val="0:21:15"/>
        <filter val="0:21:47"/>
        <filter val="0:21:52"/>
        <filter val="0:22:12"/>
        <filter val="0:23:13"/>
        <filter val="0:23:44"/>
        <filter val="0:24:24"/>
        <filter val="0:24:25"/>
        <filter val="0:24:47"/>
        <filter val="0:25:01"/>
        <filter val="0:25:12"/>
        <filter val="0:25:49"/>
        <filter val="0:26:46"/>
        <filter val="0:27:02"/>
        <filter val="0:27:14"/>
        <filter val="0:27:15"/>
        <filter val="0:28:18"/>
        <filter val="0:29:10"/>
        <filter val="0:29:24"/>
        <filter val="0:29:59"/>
        <filter val="0:30:00"/>
        <filter val="0:30:37"/>
        <filter val="0:30:44"/>
        <filter val="0:31:08"/>
        <filter val="0:32:00"/>
        <filter val="0:32:09"/>
        <filter val="0:32:20"/>
        <filter val="0:32:28"/>
        <filter val="0:33:08"/>
        <filter val="0:33:30"/>
        <filter val="0:34:45"/>
        <filter val="0:35:03"/>
        <filter val="0:35:08"/>
        <filter val="0:35:15"/>
        <filter val="0:35:23"/>
        <filter val="0:36:02"/>
        <filter val="0:36:09"/>
        <filter val="0:36:13"/>
        <filter val="0:36:20"/>
        <filter val="0:36:37"/>
        <filter val="0:36:42"/>
        <filter val="0:37:17"/>
        <filter val="0:37:52"/>
        <filter val="0:37:59"/>
        <filter val="0:38:29"/>
        <filter val="0:39:21"/>
        <filter val="0:40:16"/>
        <filter val="0:40:31"/>
        <filter val="0:40:37"/>
        <filter val="0:40:46"/>
        <filter val="0:41:01"/>
        <filter val="0:41:09"/>
        <filter val="0:41:57"/>
        <filter val="0:41:59"/>
        <filter val="0:42:14"/>
        <filter val="0:42:42"/>
        <filter val="0:42:58"/>
        <filter val="0:43:15"/>
        <filter val="0:43:25"/>
        <filter val="0:44:34"/>
        <filter val="0:44:35"/>
        <filter val="0:44:40"/>
        <filter val="0:44:50"/>
        <filter val="0:44:58"/>
        <filter val="0:45:16"/>
        <filter val="0:45:17"/>
        <filter val="0:45:23"/>
        <filter val="0:45:30"/>
        <filter val="0:46:13"/>
        <filter val="0:46:22"/>
        <filter val="0:46:26"/>
        <filter val="0:46:29"/>
        <filter val="0:47:58"/>
        <filter val="0:47:59"/>
        <filter val="0:48:20"/>
        <filter val="0:48:49"/>
        <filter val="0:49:02"/>
        <filter val="0:50:10"/>
        <filter val="0:50:34"/>
        <filter val="0:51:40"/>
        <filter val="0:52:02"/>
        <filter val="0:52:25"/>
        <filter val="0:52:49"/>
        <filter val="0:52:58"/>
        <filter val="0:53:44"/>
        <filter val="0:54:25"/>
        <filter val="0:54:50"/>
        <filter val="0:54:58"/>
        <filter val="0:55:11"/>
        <filter val="0:55:30"/>
        <filter val="0:56:23"/>
        <filter val="0:56:29"/>
        <filter val="0:56:44"/>
        <filter val="0:56:57"/>
        <filter val="0:57:05"/>
        <filter val="0:57:19"/>
        <filter val="0:57:37"/>
        <filter val="0:57:59"/>
        <filter val="0:58:22"/>
        <filter val="0:58:28"/>
        <filter val="0:58:32"/>
        <filter val="0:58:57"/>
        <filter val="0:59:00"/>
        <filter val="0:59:04"/>
        <filter val="0:59:30"/>
        <filter val="0:59:59"/>
        <filter val="1:00:23"/>
        <filter val="1:00:28"/>
        <filter val="1:00:39"/>
        <filter val="1:00:45"/>
        <filter val="1:00:46"/>
        <filter val="1:00:50"/>
        <filter val="1:01:03"/>
        <filter val="1:01:18"/>
        <filter val="1:01:48"/>
        <filter val="1:01:56"/>
        <filter val="1:01:58"/>
        <filter val="1:02:02"/>
        <filter val="1:02:14"/>
        <filter val="1:03:04"/>
        <filter val="1:03:05"/>
        <filter val="1:03:52"/>
        <filter val="1:04:33"/>
        <filter val="1:05:32"/>
        <filter val="1:06:22"/>
        <filter val="1:06:45"/>
        <filter val="1:06:58"/>
        <filter val="1:06:59"/>
        <filter val="1:07:13"/>
        <filter val="1:07:25"/>
        <filter val="1:08:06"/>
        <filter val="1:08:56"/>
        <filter val="1:09:12"/>
        <filter val="1:10:32"/>
        <filter val="1:10:41"/>
        <filter val="1:10:56"/>
        <filter val="1:12:05"/>
        <filter val="1:12:07"/>
        <filter val="1:12:21"/>
        <filter val="1:12:30"/>
        <filter val="1:12:34"/>
        <filter val="1:13:14"/>
        <filter val="1:14:08"/>
        <filter val="1:14:12"/>
        <filter val="1:14:13"/>
        <filter val="1:14:28"/>
        <filter val="1:14:46"/>
        <filter val="1:15:08"/>
        <filter val="1:15:14"/>
        <filter val="1:15:33"/>
        <filter val="1:15:36"/>
        <filter val="1:15:38"/>
        <filter val="1:15:39"/>
        <filter val="1:15:58"/>
        <filter val="1:16:03"/>
        <filter val="1:16:33"/>
        <filter val="1:17:24"/>
        <filter val="1:17:31"/>
        <filter val="1:17:44"/>
        <filter val="1:18:07"/>
        <filter val="1:18:42"/>
        <filter val="1:20:22"/>
        <filter val="1:21:03"/>
        <filter val="1:21:21"/>
        <filter val="1:21:34"/>
        <filter val="1:21:39"/>
        <filter val="1:22:07"/>
        <filter val="1:22:09"/>
        <filter val="1:22:32"/>
        <filter val="1:23:43"/>
        <filter val="1:23:50"/>
        <filter val="1:23:57"/>
        <filter val="1:24:25"/>
        <filter val="1:24:30"/>
        <filter val="1:24:56"/>
        <filter val="1:24:57"/>
        <filter val="1:25:53"/>
        <filter val="1:27:27"/>
        <filter val="1:27:40"/>
        <filter val="1:28:39"/>
        <filter val="1:28:57"/>
        <filter val="1:29:36"/>
        <filter val="1:30:28"/>
        <filter val="1:31:04"/>
        <filter val="1:31:12"/>
        <filter val="1:31:55"/>
        <filter val="1:32:36"/>
        <filter val="1:33:04"/>
        <filter val="1:33:27"/>
        <filter val="1:34:28"/>
        <filter val="1:34:47"/>
        <filter val="1:36:57"/>
        <filter val="1:37:32"/>
        <filter val="1:37:47"/>
        <filter val="1:39:11"/>
        <filter val="1:39:19"/>
        <filter val="1:39:58"/>
        <filter val="1:40:07"/>
        <filter val="1:40:39"/>
        <filter val="1:40:51"/>
        <filter val="1:40:57"/>
        <filter val="1:41:13"/>
        <filter val="1:41:49"/>
        <filter val="1:41:54"/>
        <filter val="1:42:09"/>
        <filter val="1:42:14"/>
        <filter val="1:42:53"/>
        <filter val="1:43:25"/>
        <filter val="1:44:47"/>
        <filter val="1:45:29"/>
        <filter val="1:47:22"/>
        <filter val="1:47:47"/>
        <filter val="1:48:20"/>
        <filter val="1:48:36"/>
        <filter val="1:49:06"/>
        <filter val="1:49:19"/>
        <filter val="1:49:39"/>
        <filter val="1:49:45"/>
        <filter val="1:50:07"/>
        <filter val="1:50:44"/>
        <filter val="1:50:46"/>
        <filter val="1:50:53"/>
        <filter val="1:51:16"/>
        <filter val="1:51:58"/>
        <filter val="1:52:30"/>
        <filter val="1:52:54"/>
        <filter val="1:53:42"/>
        <filter val="1:53:43"/>
        <filter val="1:54:01"/>
        <filter val="1:54:45"/>
        <filter val="1:55:26"/>
        <filter val="1:59:00"/>
        <filter val="1:59:44"/>
        <filter val="12:21:22"/>
        <filter val="2:00:17"/>
        <filter val="2:01:11"/>
        <filter val="2:01:43"/>
        <filter val="2:02:46"/>
        <filter val="2:03:41"/>
        <filter val="2:03:50"/>
        <filter val="2:03:57"/>
        <filter val="2:04:09"/>
        <filter val="2:04:39"/>
        <filter val="2:05:23"/>
        <filter val="2:05:45"/>
        <filter val="2:06:15"/>
        <filter val="2:06:32"/>
        <filter val="2:06:58"/>
        <filter val="2:07:11"/>
        <filter val="2:07:20"/>
        <filter val="2:08:31"/>
        <filter val="2:09:22"/>
        <filter val="2:09:37"/>
        <filter val="2:10:31"/>
        <filter val="2:11:01"/>
        <filter val="2:11:52"/>
        <filter val="2:11:55"/>
        <filter val="2:12:42"/>
        <filter val="2:13:01"/>
        <filter val="2:13:17"/>
        <filter val="2:14:31"/>
        <filter val="2:14:40"/>
        <filter val="2:14:48"/>
        <filter val="2:14:57"/>
        <filter val="2:15:01"/>
        <filter val="2:15:02"/>
        <filter val="2:15:19"/>
        <filter val="2:15:45"/>
        <filter val="2:17:19"/>
        <filter val="2:19:02"/>
        <filter val="2:19:35"/>
        <filter val="2:19:40"/>
        <filter val="2:19:59"/>
        <filter val="2:20:44"/>
        <filter val="2:21:19"/>
        <filter val="2:21:43"/>
        <filter val="2:23:29"/>
        <filter val="2:24:34"/>
        <filter val="2:24:48"/>
        <filter val="2:25:36"/>
        <filter val="2:25:52"/>
        <filter val="2:26:38"/>
        <filter val="2:26:51"/>
        <filter val="2:28:01"/>
        <filter val="2:28:18"/>
        <filter val="2:28:46"/>
        <filter val="2:29:45"/>
        <filter val="2:35:16"/>
        <filter val="2:36:07"/>
        <filter val="2:36:38"/>
        <filter val="2:37:47"/>
        <filter val="2:38:18"/>
        <filter val="2:41:38"/>
        <filter val="2:41:44"/>
        <filter val="2:42:14"/>
        <filter val="2:44:29"/>
        <filter val="2:48:52"/>
        <filter val="2:49:23"/>
        <filter val="2:50:21"/>
        <filter val="2:50:40"/>
        <filter val="2:51:18"/>
        <filter val="2:52:13"/>
        <filter val="2:53:56"/>
        <filter val="2:55:47"/>
        <filter val="2:56:17"/>
        <filter val="2:57:07"/>
        <filter val="2:57:40"/>
        <filter val="2:58:31"/>
        <filter val="2:59:01"/>
        <filter val="2:59:18"/>
        <filter val="2:59:38"/>
        <filter val="3:00:53"/>
        <filter val="3:01:59"/>
        <filter val="3:02:59"/>
        <filter val="3:03:05"/>
        <filter val="3:04:51"/>
        <filter val="3:05:09"/>
        <filter val="3:09:51"/>
        <filter val="3:11:08"/>
        <filter val="3:12:20"/>
        <filter val="3:13:03"/>
        <filter val="3:14:27"/>
        <filter val="3:15:03"/>
        <filter val="3:15:23"/>
        <filter val="3:16:57"/>
        <filter val="3:17:17"/>
        <filter val="3:20:04"/>
        <filter val="3:20:57"/>
        <filter val="3:23:14"/>
        <filter val="3:24:55"/>
        <filter val="3:25:15"/>
        <filter val="3:25:55"/>
        <filter val="3:27:35"/>
        <filter val="3:28:20"/>
        <filter val="3:39:15"/>
        <filter val="3:39:22"/>
        <filter val="3:42:49"/>
        <filter val="3:46:07"/>
        <filter val="3:47:33"/>
        <filter val="3:49:30"/>
        <filter val="3:49:35"/>
        <filter val="3:52:48"/>
        <filter val="3:53:27"/>
        <filter val="3:54:44"/>
        <filter val="3:57:53"/>
        <filter val="4:06:16"/>
        <filter val="4:10:51"/>
        <filter val="4:16:17"/>
        <filter val="4:23:28"/>
        <filter val="4:29:14"/>
        <filter val="4:29:43"/>
        <filter val="4:36:16"/>
        <filter val="4:39:55"/>
        <filter val="4:56:01"/>
        <filter val="4:58:10"/>
        <filter val="4:58:50"/>
        <filter val="5:04:26"/>
        <filter val="5:18:38"/>
        <filter val="5:25:32"/>
        <filter val="5:35:05"/>
        <filter val="5:51:35"/>
        <filter val="5:59:42"/>
        <filter val="6:10:46"/>
        <filter val="7:11:06"/>
        <filter val="7:23:06"/>
        <filter val="7:52:11"/>
        <filter val="8:11:40"/>
        <filter val="8:57:00"/>
        <filter val="9:07:26"/>
      </filters>
    </filterColumn>
  </autoFilter>
  <pageMargins left="0.75000000000000011" right="0.75000000000000011" top="1" bottom="1" header="0.5" footer="0.5"/>
  <pageSetup scale="85" orientation="portrait" horizontalDpi="4294967292" verticalDpi="4294967292" copies="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7" tint="0.39997558519241921"/>
  </sheetPr>
  <dimension ref="A1:AO530"/>
  <sheetViews>
    <sheetView workbookViewId="0">
      <pane ySplit="1" topLeftCell="A125" activePane="bottomLeft" state="frozen"/>
      <selection pane="bottomLeft" activeCell="AO129" sqref="AO129"/>
    </sheetView>
  </sheetViews>
  <sheetFormatPr baseColWidth="10" defaultRowHeight="15.75" x14ac:dyDescent="0.25"/>
  <cols>
    <col min="2" max="2" width="12.125" customWidth="1"/>
    <col min="3" max="3" width="12.625" customWidth="1"/>
    <col min="4" max="4" width="15.375" customWidth="1"/>
    <col min="5" max="9" width="15.125" hidden="1" customWidth="1"/>
    <col min="10" max="13" width="18.125" hidden="1" customWidth="1"/>
    <col min="14" max="17" width="7.5" hidden="1" customWidth="1"/>
    <col min="18" max="18" width="13.125" hidden="1" customWidth="1"/>
    <col min="19" max="26" width="16.125" hidden="1" customWidth="1"/>
    <col min="27" max="27" width="0" hidden="1" customWidth="1"/>
    <col min="28" max="28" width="11.5" hidden="1" customWidth="1"/>
    <col min="29" max="31" width="0" hidden="1" customWidth="1"/>
    <col min="32" max="35" width="13.625" hidden="1" customWidth="1"/>
    <col min="36" max="36" width="15.375" hidden="1" customWidth="1"/>
    <col min="37" max="37" width="15.875" hidden="1" customWidth="1"/>
    <col min="38" max="38" width="13.125" hidden="1" customWidth="1"/>
    <col min="39" max="39" width="14" customWidth="1"/>
    <col min="40" max="40" width="14.625" customWidth="1"/>
    <col min="41" max="41" width="18.125" customWidth="1"/>
  </cols>
  <sheetData>
    <row r="1" spans="1:41" s="3" customFormat="1" ht="26.25" customHeight="1" x14ac:dyDescent="0.25">
      <c r="A1" s="1" t="s">
        <v>3013</v>
      </c>
      <c r="B1" s="1" t="s">
        <v>0</v>
      </c>
      <c r="C1" s="1" t="s">
        <v>1</v>
      </c>
      <c r="D1" s="1" t="s">
        <v>782</v>
      </c>
      <c r="E1" s="1" t="s">
        <v>1133</v>
      </c>
      <c r="F1" s="1" t="s">
        <v>3022</v>
      </c>
      <c r="G1" s="1" t="s">
        <v>1134</v>
      </c>
      <c r="H1" s="1" t="s">
        <v>1135</v>
      </c>
      <c r="I1" s="1" t="s">
        <v>2988</v>
      </c>
      <c r="J1" s="1" t="s">
        <v>1136</v>
      </c>
      <c r="K1" s="1" t="s">
        <v>1137</v>
      </c>
      <c r="L1" s="1" t="s">
        <v>1138</v>
      </c>
      <c r="M1" s="1" t="s">
        <v>2987</v>
      </c>
      <c r="N1" s="1" t="s">
        <v>1139</v>
      </c>
      <c r="O1" s="1" t="s">
        <v>1140</v>
      </c>
      <c r="P1" s="1" t="s">
        <v>1141</v>
      </c>
      <c r="Q1" s="1" t="s">
        <v>2986</v>
      </c>
      <c r="R1" s="1" t="s">
        <v>2</v>
      </c>
      <c r="S1" s="2" t="s">
        <v>2989</v>
      </c>
      <c r="T1" s="2" t="s">
        <v>2990</v>
      </c>
      <c r="U1" s="2" t="s">
        <v>2991</v>
      </c>
      <c r="V1" s="2" t="s">
        <v>2992</v>
      </c>
      <c r="W1" s="2" t="s">
        <v>2993</v>
      </c>
      <c r="X1" s="2" t="s">
        <v>2994</v>
      </c>
      <c r="Y1" s="2" t="s">
        <v>2995</v>
      </c>
      <c r="Z1" s="2" t="s">
        <v>2996</v>
      </c>
      <c r="AA1" s="2" t="s">
        <v>2998</v>
      </c>
      <c r="AB1" s="2" t="s">
        <v>2999</v>
      </c>
      <c r="AC1" s="2" t="s">
        <v>3000</v>
      </c>
      <c r="AD1" s="2" t="s">
        <v>3001</v>
      </c>
      <c r="AE1" s="2" t="s">
        <v>3002</v>
      </c>
      <c r="AF1" s="2" t="s">
        <v>3003</v>
      </c>
      <c r="AG1" s="2" t="s">
        <v>3004</v>
      </c>
      <c r="AH1" s="2" t="s">
        <v>3005</v>
      </c>
      <c r="AI1" s="2" t="s">
        <v>3006</v>
      </c>
      <c r="AJ1" s="2" t="s">
        <v>725</v>
      </c>
      <c r="AK1" s="1" t="s">
        <v>3026</v>
      </c>
      <c r="AL1" s="1" t="s">
        <v>3027</v>
      </c>
      <c r="AM1" s="1" t="s">
        <v>3028</v>
      </c>
      <c r="AN1" s="1" t="s">
        <v>3029</v>
      </c>
      <c r="AO1" s="1" t="s">
        <v>3031</v>
      </c>
    </row>
    <row r="2" spans="1:41" x14ac:dyDescent="0.25">
      <c r="A2">
        <v>46</v>
      </c>
      <c r="B2" s="4">
        <v>42762</v>
      </c>
      <c r="C2" t="s">
        <v>444</v>
      </c>
      <c r="D2" s="5" t="e">
        <f>VLOOKUP(C2,#REF!,3,0)</f>
        <v>#REF!</v>
      </c>
      <c r="E2" s="5">
        <v>0.35412037037037036</v>
      </c>
      <c r="F2" s="36">
        <f t="shared" ref="F2:F65" si="0">HOUR(E2)</f>
        <v>8</v>
      </c>
      <c r="G2" s="5"/>
      <c r="H2" s="5"/>
      <c r="I2" s="5"/>
      <c r="J2" s="5">
        <v>0.35458333333333331</v>
      </c>
      <c r="K2" s="5"/>
      <c r="L2" s="5"/>
      <c r="M2" s="5"/>
      <c r="N2">
        <v>4</v>
      </c>
      <c r="S2" s="6">
        <v>42762.354120370372</v>
      </c>
      <c r="T2" s="6" t="s">
        <v>2997</v>
      </c>
      <c r="U2" s="6" t="s">
        <v>2997</v>
      </c>
      <c r="V2" s="6" t="s">
        <v>2997</v>
      </c>
      <c r="W2" s="6">
        <v>42762.354583333334</v>
      </c>
      <c r="X2" s="6" t="s">
        <v>2997</v>
      </c>
      <c r="Y2" s="6" t="s">
        <v>2997</v>
      </c>
      <c r="Z2" s="6" t="s">
        <v>2997</v>
      </c>
      <c r="AA2">
        <v>1</v>
      </c>
      <c r="AB2" s="5">
        <v>4.6296296296294281E-4</v>
      </c>
      <c r="AC2" s="5" t="s">
        <v>2997</v>
      </c>
      <c r="AD2" s="5" t="s">
        <v>2997</v>
      </c>
      <c r="AE2" s="5" t="s">
        <v>2997</v>
      </c>
      <c r="AF2" s="12">
        <v>0.66666666666666663</v>
      </c>
      <c r="AG2" s="12"/>
      <c r="AH2" s="12"/>
      <c r="AI2" s="12"/>
      <c r="AJ2" t="s">
        <v>3007</v>
      </c>
      <c r="AM2" s="5" t="e">
        <f>VLOOKUP(C2,#REF!,4,0)</f>
        <v>#REF!</v>
      </c>
      <c r="AN2" s="5" t="e">
        <f>VLOOKUP(C2,#REF!,6,0)</f>
        <v>#REF!</v>
      </c>
    </row>
    <row r="3" spans="1:41" x14ac:dyDescent="0.25">
      <c r="A3">
        <v>47</v>
      </c>
      <c r="B3" s="4">
        <v>42762</v>
      </c>
      <c r="C3" t="s">
        <v>726</v>
      </c>
      <c r="D3" s="5" t="e">
        <f>VLOOKUP(C3,#REF!,3,0)</f>
        <v>#REF!</v>
      </c>
      <c r="E3" s="5">
        <v>0.35553240740740738</v>
      </c>
      <c r="F3" s="36">
        <f t="shared" si="0"/>
        <v>8</v>
      </c>
      <c r="G3" s="5"/>
      <c r="H3" s="5"/>
      <c r="I3" s="5"/>
      <c r="J3" s="5">
        <v>0.35629629629629633</v>
      </c>
      <c r="K3" s="5"/>
      <c r="L3" s="5"/>
      <c r="M3" s="5"/>
      <c r="N3">
        <v>4</v>
      </c>
      <c r="S3" s="6">
        <v>42762.355532407404</v>
      </c>
      <c r="T3" s="6" t="s">
        <v>2997</v>
      </c>
      <c r="U3" s="6" t="s">
        <v>2997</v>
      </c>
      <c r="V3" s="6" t="s">
        <v>2997</v>
      </c>
      <c r="W3" s="6">
        <v>42762.356296296297</v>
      </c>
      <c r="X3" s="6" t="s">
        <v>2997</v>
      </c>
      <c r="Y3" s="6" t="s">
        <v>2997</v>
      </c>
      <c r="Z3" s="6" t="s">
        <v>2997</v>
      </c>
      <c r="AA3">
        <v>1</v>
      </c>
      <c r="AB3" s="5">
        <v>7.6388888888895279E-4</v>
      </c>
      <c r="AC3" s="5" t="s">
        <v>2997</v>
      </c>
      <c r="AD3" s="5" t="s">
        <v>2997</v>
      </c>
      <c r="AE3" s="5" t="s">
        <v>2997</v>
      </c>
      <c r="AF3" s="12">
        <v>1.1000000000000001</v>
      </c>
      <c r="AG3" s="12"/>
      <c r="AH3" s="12"/>
      <c r="AI3" s="12"/>
      <c r="AJ3" t="s">
        <v>3007</v>
      </c>
      <c r="AM3" s="5" t="e">
        <f>VLOOKUP(C3,#REF!,4,0)</f>
        <v>#REF!</v>
      </c>
      <c r="AN3" s="5" t="e">
        <f>VLOOKUP(C3,#REF!,6,0)</f>
        <v>#REF!</v>
      </c>
    </row>
    <row r="4" spans="1:41" x14ac:dyDescent="0.25">
      <c r="A4">
        <v>49</v>
      </c>
      <c r="B4" s="4">
        <v>42762</v>
      </c>
      <c r="C4" t="s">
        <v>222</v>
      </c>
      <c r="D4" s="5" t="e">
        <f>VLOOKUP(C4,#REF!,3,0)</f>
        <v>#REF!</v>
      </c>
      <c r="E4" s="5">
        <v>0.35745370370370372</v>
      </c>
      <c r="F4" s="36">
        <f t="shared" si="0"/>
        <v>8</v>
      </c>
      <c r="G4" s="5"/>
      <c r="H4" s="5"/>
      <c r="I4" s="5"/>
      <c r="J4" s="5">
        <v>0.35861111111111116</v>
      </c>
      <c r="K4" s="5"/>
      <c r="L4" s="5"/>
      <c r="M4" s="5"/>
      <c r="N4">
        <v>3</v>
      </c>
      <c r="S4" s="6">
        <v>42762.357453703706</v>
      </c>
      <c r="T4" s="6" t="s">
        <v>2997</v>
      </c>
      <c r="U4" s="6" t="s">
        <v>2997</v>
      </c>
      <c r="V4" s="6" t="s">
        <v>2997</v>
      </c>
      <c r="W4" s="6">
        <v>42762.358611111114</v>
      </c>
      <c r="X4" s="6" t="s">
        <v>2997</v>
      </c>
      <c r="Y4" s="6" t="s">
        <v>2997</v>
      </c>
      <c r="Z4" s="6" t="s">
        <v>2997</v>
      </c>
      <c r="AA4">
        <v>1</v>
      </c>
      <c r="AB4" s="5">
        <v>1.1574074074074403E-3</v>
      </c>
      <c r="AC4" s="5" t="s">
        <v>2997</v>
      </c>
      <c r="AD4" s="5" t="s">
        <v>2997</v>
      </c>
      <c r="AE4" s="5" t="s">
        <v>2997</v>
      </c>
      <c r="AF4" s="12">
        <v>1.6666666666666665</v>
      </c>
      <c r="AG4" s="12"/>
      <c r="AH4" s="12"/>
      <c r="AI4" s="12"/>
      <c r="AJ4" t="s">
        <v>3007</v>
      </c>
      <c r="AM4" s="5" t="e">
        <f>VLOOKUP(C4,#REF!,4,0)</f>
        <v>#REF!</v>
      </c>
      <c r="AN4" s="5" t="e">
        <f>VLOOKUP(C4,#REF!,6,0)</f>
        <v>#REF!</v>
      </c>
    </row>
    <row r="5" spans="1:41" x14ac:dyDescent="0.25">
      <c r="A5">
        <v>51</v>
      </c>
      <c r="B5" s="4">
        <v>42762</v>
      </c>
      <c r="C5" t="s">
        <v>445</v>
      </c>
      <c r="D5" s="5" t="e">
        <f>VLOOKUP(C5,#REF!,3,0)</f>
        <v>#REF!</v>
      </c>
      <c r="E5" s="5">
        <v>0.35812500000000003</v>
      </c>
      <c r="F5" s="36">
        <f t="shared" si="0"/>
        <v>8</v>
      </c>
      <c r="G5" s="5"/>
      <c r="H5" s="5"/>
      <c r="I5" s="5"/>
      <c r="J5" s="5">
        <v>0.35871527777777779</v>
      </c>
      <c r="K5" s="5"/>
      <c r="L5" s="5"/>
      <c r="M5" s="5"/>
      <c r="N5">
        <v>4</v>
      </c>
      <c r="S5" s="6">
        <v>42762.358124999999</v>
      </c>
      <c r="T5" s="6" t="s">
        <v>2997</v>
      </c>
      <c r="U5" s="6" t="s">
        <v>2997</v>
      </c>
      <c r="V5" s="6" t="s">
        <v>2997</v>
      </c>
      <c r="W5" s="6">
        <v>42762.358715277776</v>
      </c>
      <c r="X5" s="6" t="s">
        <v>2997</v>
      </c>
      <c r="Y5" s="6" t="s">
        <v>2997</v>
      </c>
      <c r="Z5" s="6" t="s">
        <v>2997</v>
      </c>
      <c r="AA5">
        <v>1</v>
      </c>
      <c r="AB5" s="5">
        <v>5.9027777777775903E-4</v>
      </c>
      <c r="AC5" s="5" t="s">
        <v>2997</v>
      </c>
      <c r="AD5" s="5" t="s">
        <v>2997</v>
      </c>
      <c r="AE5" s="5" t="s">
        <v>2997</v>
      </c>
      <c r="AF5" s="12">
        <v>0.85</v>
      </c>
      <c r="AG5" s="12"/>
      <c r="AH5" s="12"/>
      <c r="AI5" s="12"/>
      <c r="AJ5" t="s">
        <v>3007</v>
      </c>
      <c r="AM5" s="5" t="e">
        <f>VLOOKUP(C5,#REF!,4,0)</f>
        <v>#REF!</v>
      </c>
      <c r="AN5" s="5" t="e">
        <f>VLOOKUP(C5,#REF!,6,0)</f>
        <v>#REF!</v>
      </c>
    </row>
    <row r="6" spans="1:41" x14ac:dyDescent="0.25">
      <c r="A6">
        <v>54</v>
      </c>
      <c r="B6" s="4">
        <v>42762</v>
      </c>
      <c r="C6" t="s">
        <v>240</v>
      </c>
      <c r="D6" s="5" t="e">
        <f>VLOOKUP(C6,#REF!,3,0)</f>
        <v>#REF!</v>
      </c>
      <c r="E6" s="5">
        <v>0.35901620370370368</v>
      </c>
      <c r="F6" s="36">
        <f t="shared" si="0"/>
        <v>8</v>
      </c>
      <c r="G6" s="5">
        <v>0.39587962962962964</v>
      </c>
      <c r="H6" s="5"/>
      <c r="I6" s="5"/>
      <c r="J6" s="5">
        <v>0.3596759259259259</v>
      </c>
      <c r="K6" s="5">
        <v>0.39679398148148143</v>
      </c>
      <c r="L6" s="5"/>
      <c r="M6" s="5"/>
      <c r="N6">
        <v>4</v>
      </c>
      <c r="O6">
        <v>3</v>
      </c>
      <c r="S6" s="6">
        <v>42762.359016203707</v>
      </c>
      <c r="T6" s="6">
        <v>42762.395879629628</v>
      </c>
      <c r="U6" s="6" t="s">
        <v>2997</v>
      </c>
      <c r="V6" s="6" t="s">
        <v>2997</v>
      </c>
      <c r="W6" s="6">
        <v>42762.359675925924</v>
      </c>
      <c r="X6" s="6">
        <v>42762.396793981483</v>
      </c>
      <c r="Y6" s="6" t="s">
        <v>2997</v>
      </c>
      <c r="Z6" s="6" t="s">
        <v>2997</v>
      </c>
      <c r="AA6">
        <v>2</v>
      </c>
      <c r="AB6" s="5">
        <v>6.5972222222221433E-4</v>
      </c>
      <c r="AC6" s="5">
        <v>9.1435185185179124E-4</v>
      </c>
      <c r="AD6" s="5" t="s">
        <v>2997</v>
      </c>
      <c r="AE6" s="5" t="s">
        <v>2997</v>
      </c>
      <c r="AF6" s="12">
        <v>0.95</v>
      </c>
      <c r="AG6" s="12">
        <v>1.3166666666666667</v>
      </c>
      <c r="AH6" s="12"/>
      <c r="AI6" s="12"/>
      <c r="AJ6" t="s">
        <v>3007</v>
      </c>
      <c r="AM6" s="5" t="e">
        <f>VLOOKUP(C6,#REF!,4,0)</f>
        <v>#REF!</v>
      </c>
      <c r="AN6" s="5" t="e">
        <f>VLOOKUP(C6,#REF!,6,0)</f>
        <v>#REF!</v>
      </c>
    </row>
    <row r="7" spans="1:41" x14ac:dyDescent="0.25">
      <c r="A7">
        <v>62</v>
      </c>
      <c r="B7" s="4">
        <v>42762</v>
      </c>
      <c r="C7" t="s">
        <v>728</v>
      </c>
      <c r="D7" s="5" t="e">
        <f>VLOOKUP(C7,#REF!,3,0)</f>
        <v>#REF!</v>
      </c>
      <c r="E7" s="5">
        <v>0.36180555555555555</v>
      </c>
      <c r="F7" s="36">
        <f t="shared" si="0"/>
        <v>8</v>
      </c>
      <c r="G7" s="5"/>
      <c r="H7" s="5"/>
      <c r="I7" s="5"/>
      <c r="J7" s="5">
        <v>0.36297453703703703</v>
      </c>
      <c r="K7" s="5"/>
      <c r="L7" s="5"/>
      <c r="M7" s="5"/>
      <c r="N7">
        <v>2</v>
      </c>
      <c r="S7" s="6">
        <v>42762.361805555556</v>
      </c>
      <c r="T7" s="6" t="s">
        <v>2997</v>
      </c>
      <c r="U7" s="6" t="s">
        <v>2997</v>
      </c>
      <c r="V7" s="6" t="s">
        <v>2997</v>
      </c>
      <c r="W7" s="6">
        <v>42762.362974537034</v>
      </c>
      <c r="X7" s="6" t="s">
        <v>2997</v>
      </c>
      <c r="Y7" s="6" t="s">
        <v>2997</v>
      </c>
      <c r="Z7" s="6" t="s">
        <v>2997</v>
      </c>
      <c r="AA7">
        <v>1</v>
      </c>
      <c r="AB7" s="5">
        <v>1.1689814814814792E-3</v>
      </c>
      <c r="AC7" s="5" t="s">
        <v>2997</v>
      </c>
      <c r="AD7" s="5" t="s">
        <v>2997</v>
      </c>
      <c r="AE7" s="5" t="s">
        <v>2997</v>
      </c>
      <c r="AF7" s="12">
        <v>1.6833333333333333</v>
      </c>
      <c r="AG7" s="12"/>
      <c r="AH7" s="12"/>
      <c r="AI7" s="12"/>
      <c r="AJ7" t="s">
        <v>3007</v>
      </c>
      <c r="AM7" s="5" t="e">
        <f>VLOOKUP(C7,#REF!,4,0)</f>
        <v>#REF!</v>
      </c>
      <c r="AN7" s="5" t="e">
        <f>VLOOKUP(C7,#REF!,6,0)</f>
        <v>#REF!</v>
      </c>
    </row>
    <row r="8" spans="1:41" x14ac:dyDescent="0.25">
      <c r="A8">
        <v>63</v>
      </c>
      <c r="B8" s="4">
        <v>42762</v>
      </c>
      <c r="C8" t="s">
        <v>655</v>
      </c>
      <c r="D8" s="5" t="e">
        <f>VLOOKUP(C8,#REF!,3,0)</f>
        <v>#REF!</v>
      </c>
      <c r="E8" s="5">
        <v>0.36197916666666669</v>
      </c>
      <c r="F8" s="36">
        <f t="shared" si="0"/>
        <v>8</v>
      </c>
      <c r="G8" s="5"/>
      <c r="H8" s="5"/>
      <c r="I8" s="5"/>
      <c r="J8" s="5">
        <v>0.36298611111111106</v>
      </c>
      <c r="K8" s="5"/>
      <c r="L8" s="5"/>
      <c r="M8" s="5"/>
      <c r="N8">
        <v>5</v>
      </c>
      <c r="S8" s="6">
        <v>42762.361979166664</v>
      </c>
      <c r="T8" s="6" t="s">
        <v>2997</v>
      </c>
      <c r="U8" s="6" t="s">
        <v>2997</v>
      </c>
      <c r="V8" s="6" t="s">
        <v>2997</v>
      </c>
      <c r="W8" s="6">
        <v>42762.362986111111</v>
      </c>
      <c r="X8" s="6" t="s">
        <v>2997</v>
      </c>
      <c r="Y8" s="6" t="s">
        <v>2997</v>
      </c>
      <c r="Z8" s="6" t="s">
        <v>2997</v>
      </c>
      <c r="AA8">
        <v>1</v>
      </c>
      <c r="AB8" s="5">
        <v>1.0069444444443798E-3</v>
      </c>
      <c r="AC8" s="5" t="s">
        <v>2997</v>
      </c>
      <c r="AD8" s="5" t="s">
        <v>2997</v>
      </c>
      <c r="AE8" s="5" t="s">
        <v>2997</v>
      </c>
      <c r="AF8" s="12">
        <v>1.45</v>
      </c>
      <c r="AG8" s="12"/>
      <c r="AH8" s="12"/>
      <c r="AI8" s="12"/>
      <c r="AJ8" t="s">
        <v>3007</v>
      </c>
      <c r="AM8" s="5" t="e">
        <f>VLOOKUP(C8,#REF!,4,0)</f>
        <v>#REF!</v>
      </c>
      <c r="AN8" s="5" t="e">
        <f>VLOOKUP(C8,#REF!,6,0)</f>
        <v>#REF!</v>
      </c>
    </row>
    <row r="9" spans="1:41" x14ac:dyDescent="0.25">
      <c r="A9">
        <v>65</v>
      </c>
      <c r="B9" s="4">
        <v>42762</v>
      </c>
      <c r="C9" t="s">
        <v>447</v>
      </c>
      <c r="D9" s="5" t="e">
        <f>VLOOKUP(C9,#REF!,3,0)</f>
        <v>#REF!</v>
      </c>
      <c r="E9" s="5">
        <v>0.36299768518518521</v>
      </c>
      <c r="F9" s="36">
        <f t="shared" si="0"/>
        <v>8</v>
      </c>
      <c r="G9" s="5"/>
      <c r="H9" s="5"/>
      <c r="I9" s="5"/>
      <c r="J9" s="5">
        <v>0.36403935185185188</v>
      </c>
      <c r="K9" s="5"/>
      <c r="L9" s="5"/>
      <c r="M9" s="5"/>
      <c r="N9">
        <v>4</v>
      </c>
      <c r="S9" s="6">
        <v>42762.362997685188</v>
      </c>
      <c r="T9" s="6" t="s">
        <v>2997</v>
      </c>
      <c r="U9" s="6" t="s">
        <v>2997</v>
      </c>
      <c r="V9" s="6" t="s">
        <v>2997</v>
      </c>
      <c r="W9" s="6">
        <v>42762.364039351851</v>
      </c>
      <c r="X9" s="6" t="s">
        <v>2997</v>
      </c>
      <c r="Y9" s="6" t="s">
        <v>2997</v>
      </c>
      <c r="Z9" s="6" t="s">
        <v>2997</v>
      </c>
      <c r="AA9">
        <v>1</v>
      </c>
      <c r="AB9" s="5">
        <v>1.041666666666663E-3</v>
      </c>
      <c r="AC9" s="5" t="s">
        <v>2997</v>
      </c>
      <c r="AD9" s="5" t="s">
        <v>2997</v>
      </c>
      <c r="AE9" s="5" t="s">
        <v>2997</v>
      </c>
      <c r="AF9" s="12">
        <v>1.5</v>
      </c>
      <c r="AG9" s="12"/>
      <c r="AH9" s="12"/>
      <c r="AI9" s="12"/>
      <c r="AJ9" t="s">
        <v>3007</v>
      </c>
      <c r="AM9" s="38">
        <v>0.5</v>
      </c>
      <c r="AN9" s="38">
        <v>0.5</v>
      </c>
    </row>
    <row r="10" spans="1:41" x14ac:dyDescent="0.25">
      <c r="A10">
        <v>66</v>
      </c>
      <c r="B10" s="4">
        <v>42762</v>
      </c>
      <c r="C10" t="s">
        <v>20</v>
      </c>
      <c r="D10" s="5" t="e">
        <f>VLOOKUP(C10,#REF!,3,0)</f>
        <v>#REF!</v>
      </c>
      <c r="E10" s="5">
        <v>0.36318287037037034</v>
      </c>
      <c r="F10" s="36">
        <f t="shared" si="0"/>
        <v>8</v>
      </c>
      <c r="G10" s="5"/>
      <c r="H10" s="5"/>
      <c r="I10" s="5"/>
      <c r="J10" s="5">
        <v>0.36452546296296301</v>
      </c>
      <c r="K10" s="5"/>
      <c r="L10" s="5"/>
      <c r="M10" s="5"/>
      <c r="N10">
        <v>2</v>
      </c>
      <c r="S10" s="6">
        <v>42762.363182870373</v>
      </c>
      <c r="T10" s="6" t="s">
        <v>2997</v>
      </c>
      <c r="U10" s="6" t="s">
        <v>2997</v>
      </c>
      <c r="V10" s="6" t="s">
        <v>2997</v>
      </c>
      <c r="W10" s="6">
        <v>42762.364525462966</v>
      </c>
      <c r="X10" s="6" t="s">
        <v>2997</v>
      </c>
      <c r="Y10" s="6" t="s">
        <v>2997</v>
      </c>
      <c r="Z10" s="6" t="s">
        <v>2997</v>
      </c>
      <c r="AA10">
        <v>1</v>
      </c>
      <c r="AB10" s="5">
        <v>1.3425925925926729E-3</v>
      </c>
      <c r="AC10" s="5" t="s">
        <v>2997</v>
      </c>
      <c r="AD10" s="5" t="s">
        <v>2997</v>
      </c>
      <c r="AE10" s="5" t="s">
        <v>2997</v>
      </c>
      <c r="AF10" s="12">
        <v>1.9333333333333333</v>
      </c>
      <c r="AG10" s="12"/>
      <c r="AH10" s="12"/>
      <c r="AI10" s="12"/>
      <c r="AJ10" t="s">
        <v>3007</v>
      </c>
      <c r="AM10" s="5" t="e">
        <f>VLOOKUP(C10,#REF!,4,0)</f>
        <v>#REF!</v>
      </c>
      <c r="AN10" s="5" t="e">
        <f>VLOOKUP(C10,#REF!,6,0)</f>
        <v>#REF!</v>
      </c>
    </row>
    <row r="11" spans="1:41" x14ac:dyDescent="0.25">
      <c r="A11">
        <v>68</v>
      </c>
      <c r="B11" s="4">
        <v>42762</v>
      </c>
      <c r="C11" t="s">
        <v>448</v>
      </c>
      <c r="D11" s="5" t="e">
        <f>VLOOKUP(C11,#REF!,3,0)</f>
        <v>#REF!</v>
      </c>
      <c r="E11" s="5">
        <v>0.36436342592592591</v>
      </c>
      <c r="F11" s="36">
        <f t="shared" si="0"/>
        <v>8</v>
      </c>
      <c r="G11" s="5"/>
      <c r="H11" s="5"/>
      <c r="I11" s="5"/>
      <c r="J11" s="5">
        <v>0.36572916666666666</v>
      </c>
      <c r="K11" s="5"/>
      <c r="L11" s="5"/>
      <c r="M11" s="5"/>
      <c r="N11">
        <v>4</v>
      </c>
      <c r="S11" s="6">
        <v>42762.364363425928</v>
      </c>
      <c r="T11" s="6" t="s">
        <v>2997</v>
      </c>
      <c r="U11" s="6" t="s">
        <v>2997</v>
      </c>
      <c r="V11" s="6" t="s">
        <v>2997</v>
      </c>
      <c r="W11" s="6">
        <v>42762.365729166668</v>
      </c>
      <c r="X11" s="6" t="s">
        <v>2997</v>
      </c>
      <c r="Y11" s="6" t="s">
        <v>2997</v>
      </c>
      <c r="Z11" s="6" t="s">
        <v>2997</v>
      </c>
      <c r="AA11">
        <v>1</v>
      </c>
      <c r="AB11" s="5">
        <v>1.3657407407407507E-3</v>
      </c>
      <c r="AC11" s="5" t="s">
        <v>2997</v>
      </c>
      <c r="AD11" s="5" t="s">
        <v>2997</v>
      </c>
      <c r="AE11" s="5" t="s">
        <v>2997</v>
      </c>
      <c r="AF11" s="12">
        <v>1.9666666666666668</v>
      </c>
      <c r="AG11" s="12"/>
      <c r="AH11" s="12"/>
      <c r="AI11" s="12"/>
      <c r="AJ11" t="s">
        <v>3007</v>
      </c>
      <c r="AM11" s="5" t="e">
        <f>VLOOKUP(C11,#REF!,4,0)</f>
        <v>#REF!</v>
      </c>
      <c r="AN11" s="5" t="e">
        <f>VLOOKUP(C11,#REF!,6,0)</f>
        <v>#REF!</v>
      </c>
    </row>
    <row r="12" spans="1:41" x14ac:dyDescent="0.25">
      <c r="A12">
        <v>69</v>
      </c>
      <c r="B12" s="4">
        <v>42762</v>
      </c>
      <c r="C12" t="s">
        <v>21</v>
      </c>
      <c r="D12" s="5" t="e">
        <f>VLOOKUP(C12,#REF!,3,0)</f>
        <v>#REF!</v>
      </c>
      <c r="E12" s="5">
        <v>0.36511574074074077</v>
      </c>
      <c r="F12" s="36">
        <f t="shared" si="0"/>
        <v>8</v>
      </c>
      <c r="G12" s="5">
        <v>0.38172453703703701</v>
      </c>
      <c r="H12" s="5">
        <v>0.41189814814814812</v>
      </c>
      <c r="I12" s="5"/>
      <c r="J12" s="5">
        <v>0.36736111111111108</v>
      </c>
      <c r="K12" s="5">
        <v>0.38537037037037036</v>
      </c>
      <c r="L12" s="5">
        <v>0.41288194444444443</v>
      </c>
      <c r="M12" s="5"/>
      <c r="N12">
        <v>2</v>
      </c>
      <c r="O12">
        <v>4</v>
      </c>
      <c r="P12">
        <v>3</v>
      </c>
      <c r="S12" s="6">
        <v>42762.365115740744</v>
      </c>
      <c r="T12" s="6">
        <v>42762.381724537037</v>
      </c>
      <c r="U12" s="6">
        <v>42762.411898148152</v>
      </c>
      <c r="V12" s="6" t="s">
        <v>2997</v>
      </c>
      <c r="W12" s="6">
        <v>42762.367361111108</v>
      </c>
      <c r="X12" s="6">
        <v>42762.385370370372</v>
      </c>
      <c r="Y12" s="6">
        <v>42762.412881944445</v>
      </c>
      <c r="Z12" s="6" t="s">
        <v>2997</v>
      </c>
      <c r="AA12">
        <v>3</v>
      </c>
      <c r="AB12" s="5">
        <v>2.2453703703703143E-3</v>
      </c>
      <c r="AC12" s="5">
        <v>3.6458333333333481E-3</v>
      </c>
      <c r="AD12" s="5">
        <v>9.8379629629630205E-4</v>
      </c>
      <c r="AE12" s="5" t="s">
        <v>2997</v>
      </c>
      <c r="AF12" s="12">
        <v>3.2333333333333334</v>
      </c>
      <c r="AG12" s="12">
        <v>5.25</v>
      </c>
      <c r="AH12" s="12">
        <v>1.4166666666666667</v>
      </c>
      <c r="AI12" s="12"/>
      <c r="AJ12" t="s">
        <v>3007</v>
      </c>
      <c r="AM12" s="5" t="e">
        <f>VLOOKUP(C12,#REF!,4,0)</f>
        <v>#REF!</v>
      </c>
      <c r="AN12" s="5" t="e">
        <f>VLOOKUP(C12,#REF!,6,0)</f>
        <v>#REF!</v>
      </c>
    </row>
    <row r="13" spans="1:41" x14ac:dyDescent="0.25">
      <c r="A13">
        <v>72</v>
      </c>
      <c r="B13" s="4">
        <v>42762</v>
      </c>
      <c r="C13" t="s">
        <v>227</v>
      </c>
      <c r="D13" s="5" t="e">
        <f>VLOOKUP(C13,#REF!,3,0)</f>
        <v>#REF!</v>
      </c>
      <c r="E13" s="5">
        <v>0.36667824074074074</v>
      </c>
      <c r="F13" s="36">
        <f t="shared" si="0"/>
        <v>8</v>
      </c>
      <c r="G13" s="5"/>
      <c r="H13" s="5"/>
      <c r="I13" s="5"/>
      <c r="J13" s="5">
        <v>0.36778935185185185</v>
      </c>
      <c r="K13" s="5"/>
      <c r="L13" s="5"/>
      <c r="M13" s="5"/>
      <c r="N13">
        <v>3</v>
      </c>
      <c r="S13" s="6">
        <v>42762.366678240738</v>
      </c>
      <c r="T13" s="6" t="s">
        <v>2997</v>
      </c>
      <c r="U13" s="6" t="s">
        <v>2997</v>
      </c>
      <c r="V13" s="6" t="s">
        <v>2997</v>
      </c>
      <c r="W13" s="6">
        <v>42762.367789351854</v>
      </c>
      <c r="X13" s="6" t="s">
        <v>2997</v>
      </c>
      <c r="Y13" s="6" t="s">
        <v>2997</v>
      </c>
      <c r="Z13" s="6" t="s">
        <v>2997</v>
      </c>
      <c r="AA13">
        <v>1</v>
      </c>
      <c r="AB13" s="5">
        <v>1.1111111111111183E-3</v>
      </c>
      <c r="AC13" s="5" t="s">
        <v>2997</v>
      </c>
      <c r="AD13" s="5" t="s">
        <v>2997</v>
      </c>
      <c r="AE13" s="5" t="s">
        <v>2997</v>
      </c>
      <c r="AF13" s="12">
        <v>1.6</v>
      </c>
      <c r="AG13" s="12"/>
      <c r="AH13" s="12"/>
      <c r="AI13" s="12"/>
      <c r="AJ13" t="s">
        <v>3007</v>
      </c>
      <c r="AM13" s="5" t="e">
        <f>VLOOKUP(C13,#REF!,4,0)</f>
        <v>#REF!</v>
      </c>
      <c r="AN13" s="5" t="e">
        <f>VLOOKUP(C13,#REF!,6,0)</f>
        <v>#REF!</v>
      </c>
    </row>
    <row r="14" spans="1:41" x14ac:dyDescent="0.25">
      <c r="A14">
        <v>75</v>
      </c>
      <c r="B14" s="4">
        <v>42762</v>
      </c>
      <c r="C14" t="s">
        <v>658</v>
      </c>
      <c r="D14" s="5" t="e">
        <f>VLOOKUP(C14,#REF!,3,0)</f>
        <v>#REF!</v>
      </c>
      <c r="E14" s="5">
        <v>0.36755787037037035</v>
      </c>
      <c r="F14" s="36">
        <f t="shared" si="0"/>
        <v>8</v>
      </c>
      <c r="G14" s="5"/>
      <c r="H14" s="5"/>
      <c r="I14" s="5"/>
      <c r="J14" s="5">
        <v>0.36910879629629628</v>
      </c>
      <c r="K14" s="5"/>
      <c r="L14" s="5"/>
      <c r="M14" s="5"/>
      <c r="N14">
        <v>5</v>
      </c>
      <c r="S14" s="6">
        <v>42762.36755787037</v>
      </c>
      <c r="T14" s="6" t="s">
        <v>2997</v>
      </c>
      <c r="U14" s="6" t="s">
        <v>2997</v>
      </c>
      <c r="V14" s="6" t="s">
        <v>2997</v>
      </c>
      <c r="W14" s="6">
        <v>42762.369108796294</v>
      </c>
      <c r="X14" s="6" t="s">
        <v>2997</v>
      </c>
      <c r="Y14" s="6" t="s">
        <v>2997</v>
      </c>
      <c r="Z14" s="6" t="s">
        <v>2997</v>
      </c>
      <c r="AA14">
        <v>1</v>
      </c>
      <c r="AB14" s="5">
        <v>1.5509259259259278E-3</v>
      </c>
      <c r="AC14" s="5" t="s">
        <v>2997</v>
      </c>
      <c r="AD14" s="5" t="s">
        <v>2997</v>
      </c>
      <c r="AE14" s="5" t="s">
        <v>2997</v>
      </c>
      <c r="AF14" s="12">
        <v>2.2333333333333334</v>
      </c>
      <c r="AG14" s="12"/>
      <c r="AH14" s="12"/>
      <c r="AI14" s="12"/>
      <c r="AJ14" t="s">
        <v>3007</v>
      </c>
      <c r="AM14" s="5" t="e">
        <f>VLOOKUP(C14,#REF!,4,0)</f>
        <v>#REF!</v>
      </c>
      <c r="AN14" s="5" t="e">
        <f>VLOOKUP(C14,#REF!,6,0)</f>
        <v>#REF!</v>
      </c>
    </row>
    <row r="15" spans="1:41" x14ac:dyDescent="0.25">
      <c r="A15">
        <v>78</v>
      </c>
      <c r="B15" s="4">
        <v>42762</v>
      </c>
      <c r="C15" t="s">
        <v>228</v>
      </c>
      <c r="D15" s="5" t="e">
        <f>VLOOKUP(C15,#REF!,3,0)</f>
        <v>#REF!</v>
      </c>
      <c r="E15" s="5">
        <v>0.3696875</v>
      </c>
      <c r="F15" s="36">
        <f t="shared" si="0"/>
        <v>8</v>
      </c>
      <c r="G15" s="5"/>
      <c r="H15" s="5"/>
      <c r="I15" s="5"/>
      <c r="J15" s="5">
        <v>0.3706828703703704</v>
      </c>
      <c r="K15" s="5"/>
      <c r="L15" s="5"/>
      <c r="M15" s="5"/>
      <c r="N15">
        <v>3</v>
      </c>
      <c r="S15" s="6">
        <v>42762.369687500002</v>
      </c>
      <c r="T15" s="6" t="s">
        <v>2997</v>
      </c>
      <c r="U15" s="6" t="s">
        <v>2997</v>
      </c>
      <c r="V15" s="6" t="s">
        <v>2997</v>
      </c>
      <c r="W15" s="6">
        <v>42762.370682870373</v>
      </c>
      <c r="X15" s="6" t="s">
        <v>2997</v>
      </c>
      <c r="Y15" s="6" t="s">
        <v>2997</v>
      </c>
      <c r="Z15" s="6" t="s">
        <v>2997</v>
      </c>
      <c r="AA15">
        <v>1</v>
      </c>
      <c r="AB15" s="5">
        <v>9.9537037037039644E-4</v>
      </c>
      <c r="AC15" s="5" t="s">
        <v>2997</v>
      </c>
      <c r="AD15" s="5" t="s">
        <v>2997</v>
      </c>
      <c r="AE15" s="5" t="s">
        <v>2997</v>
      </c>
      <c r="AF15" s="12">
        <v>1.4333333333333333</v>
      </c>
      <c r="AG15" s="12"/>
      <c r="AH15" s="12"/>
      <c r="AI15" s="12"/>
      <c r="AJ15" t="s">
        <v>3007</v>
      </c>
      <c r="AM15" s="38">
        <v>0.42222222222222222</v>
      </c>
      <c r="AN15" s="38">
        <v>0.42222222222222222</v>
      </c>
    </row>
    <row r="16" spans="1:41" x14ac:dyDescent="0.25">
      <c r="A16">
        <v>81</v>
      </c>
      <c r="B16" s="4">
        <v>42762</v>
      </c>
      <c r="C16" t="s">
        <v>660</v>
      </c>
      <c r="D16" s="5" t="e">
        <f>VLOOKUP(C16,#REF!,3,0)</f>
        <v>#REF!</v>
      </c>
      <c r="E16" s="5">
        <v>0.37025462962962963</v>
      </c>
      <c r="F16" s="36">
        <f t="shared" si="0"/>
        <v>8</v>
      </c>
      <c r="G16" s="5"/>
      <c r="H16" s="5"/>
      <c r="I16" s="5"/>
      <c r="J16" s="5">
        <v>0.37310185185185185</v>
      </c>
      <c r="K16" s="5"/>
      <c r="L16" s="5"/>
      <c r="M16" s="5"/>
      <c r="N16">
        <v>5</v>
      </c>
      <c r="S16" s="6">
        <v>42762.370254629626</v>
      </c>
      <c r="T16" s="6" t="s">
        <v>2997</v>
      </c>
      <c r="U16" s="6" t="s">
        <v>2997</v>
      </c>
      <c r="V16" s="6" t="s">
        <v>2997</v>
      </c>
      <c r="W16" s="6">
        <v>42762.373101851852</v>
      </c>
      <c r="X16" s="6" t="s">
        <v>2997</v>
      </c>
      <c r="Y16" s="6" t="s">
        <v>2997</v>
      </c>
      <c r="Z16" s="6" t="s">
        <v>2997</v>
      </c>
      <c r="AA16">
        <v>1</v>
      </c>
      <c r="AB16" s="5">
        <v>2.8472222222222232E-3</v>
      </c>
      <c r="AC16" s="5" t="s">
        <v>2997</v>
      </c>
      <c r="AD16" s="5" t="s">
        <v>2997</v>
      </c>
      <c r="AE16" s="5" t="s">
        <v>2997</v>
      </c>
      <c r="AF16" s="12">
        <v>4.0999999999999996</v>
      </c>
      <c r="AG16" s="12"/>
      <c r="AH16" s="12"/>
      <c r="AI16" s="12"/>
      <c r="AJ16" t="s">
        <v>3007</v>
      </c>
      <c r="AM16" s="5" t="e">
        <f>VLOOKUP(C16,#REF!,4,0)</f>
        <v>#REF!</v>
      </c>
      <c r="AN16" s="5" t="e">
        <f>VLOOKUP(C16,#REF!,6,0)</f>
        <v>#REF!</v>
      </c>
    </row>
    <row r="17" spans="1:40" x14ac:dyDescent="0.25">
      <c r="A17">
        <v>82</v>
      </c>
      <c r="B17" s="4">
        <v>42762</v>
      </c>
      <c r="C17" t="s">
        <v>451</v>
      </c>
      <c r="D17" s="5" t="e">
        <f>VLOOKUP(C17,#REF!,3,0)</f>
        <v>#REF!</v>
      </c>
      <c r="E17" s="5">
        <v>0.37082175925925925</v>
      </c>
      <c r="F17" s="36">
        <f t="shared" si="0"/>
        <v>8</v>
      </c>
      <c r="G17" s="5"/>
      <c r="H17" s="5"/>
      <c r="I17" s="5"/>
      <c r="J17" s="5">
        <v>0.37155092592592592</v>
      </c>
      <c r="K17" s="5"/>
      <c r="L17" s="5"/>
      <c r="M17" s="5"/>
      <c r="N17">
        <v>4</v>
      </c>
      <c r="S17" s="6">
        <v>42762.370821759258</v>
      </c>
      <c r="T17" s="6" t="s">
        <v>2997</v>
      </c>
      <c r="U17" s="6" t="s">
        <v>2997</v>
      </c>
      <c r="V17" s="6" t="s">
        <v>2997</v>
      </c>
      <c r="W17" s="6">
        <v>42762.371550925927</v>
      </c>
      <c r="X17" s="6" t="s">
        <v>2997</v>
      </c>
      <c r="Y17" s="6" t="s">
        <v>2997</v>
      </c>
      <c r="Z17" s="6" t="s">
        <v>2997</v>
      </c>
      <c r="AA17">
        <v>1</v>
      </c>
      <c r="AB17" s="5">
        <v>7.2916666666666963E-4</v>
      </c>
      <c r="AC17" s="5" t="s">
        <v>2997</v>
      </c>
      <c r="AD17" s="5" t="s">
        <v>2997</v>
      </c>
      <c r="AE17" s="5" t="s">
        <v>2997</v>
      </c>
      <c r="AF17" s="12">
        <v>1.05</v>
      </c>
      <c r="AG17" s="12"/>
      <c r="AH17" s="12"/>
      <c r="AI17" s="12"/>
      <c r="AJ17" t="s">
        <v>3007</v>
      </c>
      <c r="AM17" s="38">
        <v>0.38819444444444445</v>
      </c>
      <c r="AN17" s="38">
        <v>0.38819444444444445</v>
      </c>
    </row>
    <row r="18" spans="1:40" x14ac:dyDescent="0.25">
      <c r="A18">
        <v>84</v>
      </c>
      <c r="B18" s="4">
        <v>42762</v>
      </c>
      <c r="C18" t="s">
        <v>24</v>
      </c>
      <c r="D18" s="5" t="e">
        <f>VLOOKUP(C18,#REF!,3,0)</f>
        <v>#REF!</v>
      </c>
      <c r="E18" s="5">
        <v>0.37145833333333328</v>
      </c>
      <c r="F18" s="36">
        <f t="shared" si="0"/>
        <v>8</v>
      </c>
      <c r="G18" s="5"/>
      <c r="H18" s="5"/>
      <c r="I18" s="5"/>
      <c r="J18" s="5">
        <v>0.37302083333333336</v>
      </c>
      <c r="K18" s="5"/>
      <c r="L18" s="5"/>
      <c r="M18" s="5"/>
      <c r="N18">
        <v>2</v>
      </c>
      <c r="S18" s="6">
        <v>42762.371458333335</v>
      </c>
      <c r="T18" s="6" t="s">
        <v>2997</v>
      </c>
      <c r="U18" s="6" t="s">
        <v>2997</v>
      </c>
      <c r="V18" s="6" t="s">
        <v>2997</v>
      </c>
      <c r="W18" s="6">
        <v>42762.373020833336</v>
      </c>
      <c r="X18" s="6" t="s">
        <v>2997</v>
      </c>
      <c r="Y18" s="6" t="s">
        <v>2997</v>
      </c>
      <c r="Z18" s="6" t="s">
        <v>2997</v>
      </c>
      <c r="AA18">
        <v>1</v>
      </c>
      <c r="AB18" s="5">
        <v>1.5625000000000777E-3</v>
      </c>
      <c r="AC18" s="5" t="s">
        <v>2997</v>
      </c>
      <c r="AD18" s="5" t="s">
        <v>2997</v>
      </c>
      <c r="AE18" s="5" t="s">
        <v>2997</v>
      </c>
      <c r="AF18" s="12">
        <v>2.25</v>
      </c>
      <c r="AG18" s="12"/>
      <c r="AH18" s="12"/>
      <c r="AI18" s="12"/>
      <c r="AJ18" t="s">
        <v>3007</v>
      </c>
      <c r="AM18" s="5" t="e">
        <f>VLOOKUP(C18,#REF!,4,0)</f>
        <v>#REF!</v>
      </c>
      <c r="AN18" s="5" t="e">
        <f>VLOOKUP(C18,#REF!,6,0)</f>
        <v>#REF!</v>
      </c>
    </row>
    <row r="19" spans="1:40" x14ac:dyDescent="0.25">
      <c r="A19">
        <v>87</v>
      </c>
      <c r="B19" s="4">
        <v>42762</v>
      </c>
      <c r="C19" t="s">
        <v>661</v>
      </c>
      <c r="D19" s="5" t="e">
        <f>VLOOKUP(C19,#REF!,3,0)</f>
        <v>#REF!</v>
      </c>
      <c r="E19" s="5">
        <v>0.37342592592592588</v>
      </c>
      <c r="F19" s="36">
        <f t="shared" si="0"/>
        <v>8</v>
      </c>
      <c r="G19" s="5"/>
      <c r="H19" s="5"/>
      <c r="I19" s="5"/>
      <c r="J19" s="5">
        <v>0.3759953703703704</v>
      </c>
      <c r="K19" s="5"/>
      <c r="L19" s="5"/>
      <c r="M19" s="5"/>
      <c r="N19">
        <v>5</v>
      </c>
      <c r="S19" s="6">
        <v>42762.373425925929</v>
      </c>
      <c r="T19" s="6" t="s">
        <v>2997</v>
      </c>
      <c r="U19" s="6" t="s">
        <v>2997</v>
      </c>
      <c r="V19" s="6" t="s">
        <v>2997</v>
      </c>
      <c r="W19" s="6">
        <v>42762.37599537037</v>
      </c>
      <c r="X19" s="6" t="s">
        <v>2997</v>
      </c>
      <c r="Y19" s="6" t="s">
        <v>2997</v>
      </c>
      <c r="Z19" s="6" t="s">
        <v>2997</v>
      </c>
      <c r="AA19">
        <v>1</v>
      </c>
      <c r="AB19" s="5">
        <v>2.569444444444513E-3</v>
      </c>
      <c r="AC19" s="5" t="s">
        <v>2997</v>
      </c>
      <c r="AD19" s="5" t="s">
        <v>2997</v>
      </c>
      <c r="AE19" s="5" t="s">
        <v>2997</v>
      </c>
      <c r="AF19" s="12">
        <v>3.7</v>
      </c>
      <c r="AG19" s="12"/>
      <c r="AH19" s="12"/>
      <c r="AI19" s="12"/>
      <c r="AJ19" t="s">
        <v>3007</v>
      </c>
      <c r="AM19" s="5" t="e">
        <f>VLOOKUP(C19,#REF!,4,0)</f>
        <v>#REF!</v>
      </c>
      <c r="AN19" s="5" t="e">
        <f>VLOOKUP(C19,#REF!,6,0)</f>
        <v>#REF!</v>
      </c>
    </row>
    <row r="20" spans="1:40" x14ac:dyDescent="0.25">
      <c r="A20">
        <v>89</v>
      </c>
      <c r="B20" s="4">
        <v>42762</v>
      </c>
      <c r="C20" t="s">
        <v>454</v>
      </c>
      <c r="D20" s="5" t="e">
        <f>VLOOKUP(C20,#REF!,3,0)</f>
        <v>#REF!</v>
      </c>
      <c r="E20" s="5">
        <v>0.37376157407407407</v>
      </c>
      <c r="F20" s="36">
        <f t="shared" si="0"/>
        <v>8</v>
      </c>
      <c r="G20" s="5"/>
      <c r="H20" s="5"/>
      <c r="I20" s="5"/>
      <c r="J20" s="5">
        <v>0.37460648148148151</v>
      </c>
      <c r="K20" s="5"/>
      <c r="L20" s="5"/>
      <c r="M20" s="5"/>
      <c r="N20">
        <v>4</v>
      </c>
      <c r="S20" s="6">
        <v>42762.373761574076</v>
      </c>
      <c r="T20" s="6" t="s">
        <v>2997</v>
      </c>
      <c r="U20" s="6" t="s">
        <v>2997</v>
      </c>
      <c r="V20" s="6" t="s">
        <v>2997</v>
      </c>
      <c r="W20" s="6">
        <v>42762.374606481484</v>
      </c>
      <c r="X20" s="6" t="s">
        <v>2997</v>
      </c>
      <c r="Y20" s="6" t="s">
        <v>2997</v>
      </c>
      <c r="Z20" s="6" t="s">
        <v>2997</v>
      </c>
      <c r="AA20">
        <v>1</v>
      </c>
      <c r="AB20" s="5">
        <v>8.4490740740744696E-4</v>
      </c>
      <c r="AC20" s="5" t="s">
        <v>2997</v>
      </c>
      <c r="AD20" s="5" t="s">
        <v>2997</v>
      </c>
      <c r="AE20" s="5" t="s">
        <v>2997</v>
      </c>
      <c r="AF20" s="12">
        <v>1.2166666666666668</v>
      </c>
      <c r="AG20" s="12"/>
      <c r="AH20" s="12"/>
      <c r="AI20" s="12"/>
      <c r="AJ20" t="s">
        <v>3007</v>
      </c>
      <c r="AM20" s="5" t="e">
        <f>VLOOKUP(C20,#REF!,4,0)</f>
        <v>#REF!</v>
      </c>
      <c r="AN20" s="5" t="e">
        <f>VLOOKUP(C20,#REF!,6,0)</f>
        <v>#REF!</v>
      </c>
    </row>
    <row r="21" spans="1:40" x14ac:dyDescent="0.25">
      <c r="A21">
        <v>90</v>
      </c>
      <c r="B21" s="4">
        <v>42762</v>
      </c>
      <c r="C21" t="s">
        <v>455</v>
      </c>
      <c r="D21" s="5" t="e">
        <f>VLOOKUP(C21,#REF!,3,0)</f>
        <v>#REF!</v>
      </c>
      <c r="E21" s="5">
        <v>0.37495370370370368</v>
      </c>
      <c r="F21" s="36">
        <f t="shared" si="0"/>
        <v>8</v>
      </c>
      <c r="G21" s="5"/>
      <c r="H21" s="5"/>
      <c r="I21" s="5"/>
      <c r="J21" s="5">
        <v>0.37627314814814811</v>
      </c>
      <c r="K21" s="5"/>
      <c r="L21" s="5"/>
      <c r="M21" s="5"/>
      <c r="N21">
        <v>4</v>
      </c>
      <c r="S21" s="6">
        <v>42762.3749537037</v>
      </c>
      <c r="T21" s="6" t="s">
        <v>2997</v>
      </c>
      <c r="U21" s="6" t="s">
        <v>2997</v>
      </c>
      <c r="V21" s="6" t="s">
        <v>2997</v>
      </c>
      <c r="W21" s="6">
        <v>42762.376273148147</v>
      </c>
      <c r="X21" s="6" t="s">
        <v>2997</v>
      </c>
      <c r="Y21" s="6" t="s">
        <v>2997</v>
      </c>
      <c r="Z21" s="6" t="s">
        <v>2997</v>
      </c>
      <c r="AA21">
        <v>1</v>
      </c>
      <c r="AB21" s="5">
        <v>1.3194444444444287E-3</v>
      </c>
      <c r="AC21" s="5" t="s">
        <v>2997</v>
      </c>
      <c r="AD21" s="5" t="s">
        <v>2997</v>
      </c>
      <c r="AE21" s="5" t="s">
        <v>2997</v>
      </c>
      <c r="AF21" s="12">
        <v>1.9</v>
      </c>
      <c r="AG21" s="12"/>
      <c r="AH21" s="12"/>
      <c r="AI21" s="12"/>
      <c r="AJ21" t="s">
        <v>3007</v>
      </c>
      <c r="AM21" s="5" t="e">
        <f>VLOOKUP(C21,#REF!,4,0)</f>
        <v>#REF!</v>
      </c>
      <c r="AN21" s="5" t="e">
        <f>VLOOKUP(C21,#REF!,6,0)</f>
        <v>#REF!</v>
      </c>
    </row>
    <row r="22" spans="1:40" x14ac:dyDescent="0.25">
      <c r="A22">
        <v>91</v>
      </c>
      <c r="B22" s="4">
        <v>42762</v>
      </c>
      <c r="C22" t="s">
        <v>66</v>
      </c>
      <c r="D22" s="5" t="e">
        <f>VLOOKUP(C22,#REF!,3,0)</f>
        <v>#REF!</v>
      </c>
      <c r="E22" s="5">
        <v>0.37638888888888888</v>
      </c>
      <c r="F22" s="36">
        <f t="shared" si="0"/>
        <v>9</v>
      </c>
      <c r="G22" s="5"/>
      <c r="H22" s="5"/>
      <c r="I22" s="5"/>
      <c r="J22" s="5">
        <v>0.37644675925925924</v>
      </c>
      <c r="K22" s="5"/>
      <c r="L22" s="5"/>
      <c r="M22" s="5"/>
      <c r="N22">
        <v>3</v>
      </c>
      <c r="S22" s="6">
        <v>42762.376388888886</v>
      </c>
      <c r="T22" s="6" t="s">
        <v>2997</v>
      </c>
      <c r="U22" s="6" t="s">
        <v>2997</v>
      </c>
      <c r="V22" s="6" t="s">
        <v>2997</v>
      </c>
      <c r="W22" s="6">
        <v>42762.376446759263</v>
      </c>
      <c r="X22" s="6" t="s">
        <v>2997</v>
      </c>
      <c r="Y22" s="6" t="s">
        <v>2997</v>
      </c>
      <c r="Z22" s="6" t="s">
        <v>2997</v>
      </c>
      <c r="AA22">
        <v>1</v>
      </c>
      <c r="AB22" s="5">
        <v>5.7870370370360913E-5</v>
      </c>
      <c r="AC22" s="5" t="s">
        <v>2997</v>
      </c>
      <c r="AD22" s="5" t="s">
        <v>2997</v>
      </c>
      <c r="AE22" s="5" t="s">
        <v>2997</v>
      </c>
      <c r="AF22" s="12">
        <v>8.3333333333333329E-2</v>
      </c>
      <c r="AG22" s="12"/>
      <c r="AH22" s="12"/>
      <c r="AI22" s="12"/>
      <c r="AJ22" t="s">
        <v>3007</v>
      </c>
      <c r="AM22" s="5" t="e">
        <f>VLOOKUP(C22,#REF!,4,0)</f>
        <v>#REF!</v>
      </c>
      <c r="AN22" s="5" t="e">
        <f>VLOOKUP(C22,#REF!,6,0)</f>
        <v>#REF!</v>
      </c>
    </row>
    <row r="23" spans="1:40" x14ac:dyDescent="0.25">
      <c r="A23">
        <v>92</v>
      </c>
      <c r="B23" s="4">
        <v>42762</v>
      </c>
      <c r="C23" t="s">
        <v>230</v>
      </c>
      <c r="D23" s="5" t="e">
        <f>VLOOKUP(C23,#REF!,3,0)</f>
        <v>#REF!</v>
      </c>
      <c r="E23" s="5">
        <v>0.37684027777777779</v>
      </c>
      <c r="F23" s="36">
        <f t="shared" si="0"/>
        <v>9</v>
      </c>
      <c r="G23" s="5">
        <v>0.46476851851851847</v>
      </c>
      <c r="H23" s="5"/>
      <c r="I23" s="5"/>
      <c r="J23" s="5">
        <v>0.37822916666666667</v>
      </c>
      <c r="K23" s="5">
        <v>0.46480324074074075</v>
      </c>
      <c r="L23" s="5"/>
      <c r="M23" s="5"/>
      <c r="N23">
        <v>3</v>
      </c>
      <c r="O23">
        <v>4</v>
      </c>
      <c r="S23" s="6">
        <v>42762.376840277779</v>
      </c>
      <c r="T23" s="6">
        <v>42762.464768518519</v>
      </c>
      <c r="U23" s="6" t="s">
        <v>2997</v>
      </c>
      <c r="V23" s="6" t="s">
        <v>2997</v>
      </c>
      <c r="W23" s="6">
        <v>42762.378229166665</v>
      </c>
      <c r="X23" s="6">
        <v>42762.464803240742</v>
      </c>
      <c r="Y23" s="6" t="s">
        <v>2997</v>
      </c>
      <c r="Z23" s="6" t="s">
        <v>2997</v>
      </c>
      <c r="AA23">
        <v>2</v>
      </c>
      <c r="AB23" s="5">
        <v>1.388888888888884E-3</v>
      </c>
      <c r="AC23" s="5">
        <v>3.4722222222283161E-5</v>
      </c>
      <c r="AD23" s="5" t="s">
        <v>2997</v>
      </c>
      <c r="AE23" s="5" t="s">
        <v>2997</v>
      </c>
      <c r="AF23" s="12">
        <v>2</v>
      </c>
      <c r="AG23" s="12">
        <v>0.05</v>
      </c>
      <c r="AH23" s="12"/>
      <c r="AI23" s="12"/>
      <c r="AJ23" t="s">
        <v>3007</v>
      </c>
      <c r="AM23" s="5" t="e">
        <f>VLOOKUP(C23,#REF!,4,0)</f>
        <v>#REF!</v>
      </c>
      <c r="AN23" s="5" t="e">
        <f>VLOOKUP(C23,#REF!,6,0)</f>
        <v>#REF!</v>
      </c>
    </row>
    <row r="24" spans="1:40" x14ac:dyDescent="0.25">
      <c r="A24">
        <v>97</v>
      </c>
      <c r="B24" s="4">
        <v>42762</v>
      </c>
      <c r="C24" t="s">
        <v>28</v>
      </c>
      <c r="D24" s="5" t="e">
        <f>VLOOKUP(C24,#REF!,3,0)</f>
        <v>#REF!</v>
      </c>
      <c r="E24" s="5">
        <v>0.38388888888888889</v>
      </c>
      <c r="F24" s="36">
        <f t="shared" si="0"/>
        <v>9</v>
      </c>
      <c r="G24" s="5"/>
      <c r="H24" s="5"/>
      <c r="I24" s="5"/>
      <c r="J24" s="5">
        <v>0.38479166666666664</v>
      </c>
      <c r="K24" s="5"/>
      <c r="L24" s="5"/>
      <c r="M24" s="5"/>
      <c r="N24">
        <v>2</v>
      </c>
      <c r="S24" s="6">
        <v>42762.383888888886</v>
      </c>
      <c r="T24" s="6" t="s">
        <v>2997</v>
      </c>
      <c r="U24" s="6" t="s">
        <v>2997</v>
      </c>
      <c r="V24" s="6" t="s">
        <v>2997</v>
      </c>
      <c r="W24" s="6">
        <v>42762.384791666664</v>
      </c>
      <c r="X24" s="6" t="s">
        <v>2997</v>
      </c>
      <c r="Y24" s="6" t="s">
        <v>2997</v>
      </c>
      <c r="Z24" s="6" t="s">
        <v>2997</v>
      </c>
      <c r="AA24">
        <v>1</v>
      </c>
      <c r="AB24" s="5">
        <v>9.0277777777775237E-4</v>
      </c>
      <c r="AC24" s="5" t="s">
        <v>2997</v>
      </c>
      <c r="AD24" s="5" t="s">
        <v>2997</v>
      </c>
      <c r="AE24" s="5" t="s">
        <v>2997</v>
      </c>
      <c r="AF24" s="12">
        <v>1.3</v>
      </c>
      <c r="AG24" s="12"/>
      <c r="AH24" s="12"/>
      <c r="AI24" s="12"/>
      <c r="AJ24" t="s">
        <v>3007</v>
      </c>
      <c r="AM24" s="5" t="e">
        <f>VLOOKUP(C24,#REF!,4,0)</f>
        <v>#REF!</v>
      </c>
      <c r="AN24" s="5" t="e">
        <f>VLOOKUP(C24,#REF!,6,0)</f>
        <v>#REF!</v>
      </c>
    </row>
    <row r="25" spans="1:40" x14ac:dyDescent="0.25">
      <c r="A25">
        <v>98</v>
      </c>
      <c r="B25" s="4">
        <v>42762</v>
      </c>
      <c r="C25" t="s">
        <v>233</v>
      </c>
      <c r="D25" s="5" t="e">
        <f>VLOOKUP(C25,#REF!,3,0)</f>
        <v>#REF!</v>
      </c>
      <c r="E25" s="5">
        <v>0.38550925925925927</v>
      </c>
      <c r="F25" s="36">
        <f t="shared" si="0"/>
        <v>9</v>
      </c>
      <c r="G25" s="5"/>
      <c r="H25" s="5"/>
      <c r="I25" s="5"/>
      <c r="J25" s="5">
        <v>0.38613425925925932</v>
      </c>
      <c r="K25" s="5"/>
      <c r="L25" s="5"/>
      <c r="M25" s="5"/>
      <c r="N25">
        <v>3</v>
      </c>
      <c r="S25" s="6">
        <v>42762.385509259257</v>
      </c>
      <c r="T25" s="6" t="s">
        <v>2997</v>
      </c>
      <c r="U25" s="6" t="s">
        <v>2997</v>
      </c>
      <c r="V25" s="6" t="s">
        <v>2997</v>
      </c>
      <c r="W25" s="6">
        <v>42762.386134259257</v>
      </c>
      <c r="X25" s="6" t="s">
        <v>2997</v>
      </c>
      <c r="Y25" s="6" t="s">
        <v>2997</v>
      </c>
      <c r="Z25" s="6" t="s">
        <v>2997</v>
      </c>
      <c r="AA25">
        <v>1</v>
      </c>
      <c r="AB25" s="5">
        <v>6.2500000000004219E-4</v>
      </c>
      <c r="AC25" s="5" t="s">
        <v>2997</v>
      </c>
      <c r="AD25" s="5" t="s">
        <v>2997</v>
      </c>
      <c r="AE25" s="5" t="s">
        <v>2997</v>
      </c>
      <c r="AF25" s="12">
        <v>0.9</v>
      </c>
      <c r="AG25" s="12"/>
      <c r="AH25" s="12"/>
      <c r="AI25" s="12"/>
      <c r="AJ25" t="s">
        <v>3007</v>
      </c>
      <c r="AM25" s="5" t="e">
        <f>VLOOKUP(C25,#REF!,4,0)</f>
        <v>#REF!</v>
      </c>
      <c r="AN25" s="5" t="e">
        <f>VLOOKUP(C25,#REF!,6,0)</f>
        <v>#REF!</v>
      </c>
    </row>
    <row r="26" spans="1:40" x14ac:dyDescent="0.25">
      <c r="A26">
        <v>100</v>
      </c>
      <c r="B26" s="4">
        <v>42762</v>
      </c>
      <c r="C26" t="s">
        <v>234</v>
      </c>
      <c r="D26" s="5" t="e">
        <f>VLOOKUP(C26,#REF!,3,0)</f>
        <v>#REF!</v>
      </c>
      <c r="E26" s="5">
        <v>0.38781249999999995</v>
      </c>
      <c r="F26" s="36">
        <f t="shared" si="0"/>
        <v>9</v>
      </c>
      <c r="G26" s="5"/>
      <c r="H26" s="5"/>
      <c r="I26" s="5"/>
      <c r="J26" s="5">
        <v>0.38873842592592595</v>
      </c>
      <c r="K26" s="5"/>
      <c r="L26" s="5"/>
      <c r="M26" s="5"/>
      <c r="N26">
        <v>3</v>
      </c>
      <c r="S26" s="6">
        <v>42762.387812499997</v>
      </c>
      <c r="T26" s="6" t="s">
        <v>2997</v>
      </c>
      <c r="U26" s="6" t="s">
        <v>2997</v>
      </c>
      <c r="V26" s="6" t="s">
        <v>2997</v>
      </c>
      <c r="W26" s="6">
        <v>42762.388738425929</v>
      </c>
      <c r="X26" s="6" t="s">
        <v>2997</v>
      </c>
      <c r="Y26" s="6" t="s">
        <v>2997</v>
      </c>
      <c r="Z26" s="6" t="s">
        <v>2997</v>
      </c>
      <c r="AA26">
        <v>1</v>
      </c>
      <c r="AB26" s="5">
        <v>9.2592592592599665E-4</v>
      </c>
      <c r="AC26" s="5" t="s">
        <v>2997</v>
      </c>
      <c r="AD26" s="5" t="s">
        <v>2997</v>
      </c>
      <c r="AE26" s="5" t="s">
        <v>2997</v>
      </c>
      <c r="AF26" s="12">
        <v>1.3333333333333333</v>
      </c>
      <c r="AG26" s="12"/>
      <c r="AH26" s="12"/>
      <c r="AI26" s="12"/>
      <c r="AJ26" t="s">
        <v>3007</v>
      </c>
      <c r="AM26" s="5" t="e">
        <f>VLOOKUP(C26,#REF!,4,0)</f>
        <v>#REF!</v>
      </c>
      <c r="AN26" s="5" t="e">
        <f>VLOOKUP(C26,#REF!,6,0)</f>
        <v>#REF!</v>
      </c>
    </row>
    <row r="27" spans="1:40" x14ac:dyDescent="0.25">
      <c r="A27">
        <v>101</v>
      </c>
      <c r="B27" s="4">
        <v>42762</v>
      </c>
      <c r="C27" t="s">
        <v>457</v>
      </c>
      <c r="D27" s="5" t="e">
        <f>VLOOKUP(C27,#REF!,3,0)</f>
        <v>#REF!</v>
      </c>
      <c r="E27" s="5">
        <v>0.38844907407407409</v>
      </c>
      <c r="F27" s="36">
        <f t="shared" si="0"/>
        <v>9</v>
      </c>
      <c r="G27" s="5"/>
      <c r="H27" s="5"/>
      <c r="I27" s="5"/>
      <c r="J27" s="5">
        <v>0.38995370370370369</v>
      </c>
      <c r="K27" s="5"/>
      <c r="L27" s="5"/>
      <c r="M27" s="5"/>
      <c r="N27">
        <v>4</v>
      </c>
      <c r="S27" s="6">
        <v>42762.388449074075</v>
      </c>
      <c r="T27" s="6" t="s">
        <v>2997</v>
      </c>
      <c r="U27" s="6" t="s">
        <v>2997</v>
      </c>
      <c r="V27" s="6" t="s">
        <v>2997</v>
      </c>
      <c r="W27" s="6">
        <v>42762.389953703707</v>
      </c>
      <c r="X27" s="6" t="s">
        <v>2997</v>
      </c>
      <c r="Y27" s="6" t="s">
        <v>2997</v>
      </c>
      <c r="Z27" s="6" t="s">
        <v>2997</v>
      </c>
      <c r="AA27">
        <v>1</v>
      </c>
      <c r="AB27" s="5">
        <v>1.5046296296296058E-3</v>
      </c>
      <c r="AC27" s="5" t="s">
        <v>2997</v>
      </c>
      <c r="AD27" s="5" t="s">
        <v>2997</v>
      </c>
      <c r="AE27" s="5" t="s">
        <v>2997</v>
      </c>
      <c r="AF27" s="12">
        <v>2.1666666666666665</v>
      </c>
      <c r="AG27" s="12"/>
      <c r="AH27" s="12"/>
      <c r="AI27" s="12"/>
      <c r="AJ27" t="s">
        <v>3007</v>
      </c>
      <c r="AM27" s="5" t="e">
        <f>VLOOKUP(C27,#REF!,4,0)</f>
        <v>#REF!</v>
      </c>
      <c r="AN27" s="5" t="e">
        <f>VLOOKUP(C27,#REF!,6,0)</f>
        <v>#REF!</v>
      </c>
    </row>
    <row r="28" spans="1:40" x14ac:dyDescent="0.25">
      <c r="A28">
        <v>103</v>
      </c>
      <c r="B28" s="4">
        <v>42762</v>
      </c>
      <c r="C28" t="s">
        <v>235</v>
      </c>
      <c r="D28" s="5" t="e">
        <f>VLOOKUP(C28,#REF!,3,0)</f>
        <v>#REF!</v>
      </c>
      <c r="E28" s="5">
        <v>0.38908564814814817</v>
      </c>
      <c r="F28" s="36">
        <f t="shared" si="0"/>
        <v>9</v>
      </c>
      <c r="G28" s="5"/>
      <c r="H28" s="5"/>
      <c r="I28" s="5"/>
      <c r="J28" s="5">
        <v>0.38994212962962965</v>
      </c>
      <c r="K28" s="5"/>
      <c r="L28" s="5"/>
      <c r="M28" s="5"/>
      <c r="N28">
        <v>3</v>
      </c>
      <c r="S28" s="6">
        <v>42762.389085648145</v>
      </c>
      <c r="T28" s="6" t="s">
        <v>2997</v>
      </c>
      <c r="U28" s="6" t="s">
        <v>2997</v>
      </c>
      <c r="V28" s="6" t="s">
        <v>2997</v>
      </c>
      <c r="W28" s="6">
        <v>42762.38994212963</v>
      </c>
      <c r="X28" s="6" t="s">
        <v>2997</v>
      </c>
      <c r="Y28" s="6" t="s">
        <v>2997</v>
      </c>
      <c r="Z28" s="6" t="s">
        <v>2997</v>
      </c>
      <c r="AA28">
        <v>1</v>
      </c>
      <c r="AB28" s="5">
        <v>8.5648148148148584E-4</v>
      </c>
      <c r="AC28" s="5" t="s">
        <v>2997</v>
      </c>
      <c r="AD28" s="5" t="s">
        <v>2997</v>
      </c>
      <c r="AE28" s="5" t="s">
        <v>2997</v>
      </c>
      <c r="AF28" s="12">
        <v>1.2333333333333334</v>
      </c>
      <c r="AG28" s="12"/>
      <c r="AH28" s="12"/>
      <c r="AI28" s="12"/>
      <c r="AJ28" t="s">
        <v>3007</v>
      </c>
      <c r="AM28" s="5" t="e">
        <f>VLOOKUP(C28,#REF!,4,0)</f>
        <v>#REF!</v>
      </c>
      <c r="AN28" s="5" t="e">
        <f>VLOOKUP(C28,#REF!,6,0)</f>
        <v>#REF!</v>
      </c>
    </row>
    <row r="29" spans="1:40" x14ac:dyDescent="0.25">
      <c r="A29">
        <v>105</v>
      </c>
      <c r="B29" s="4">
        <v>42762</v>
      </c>
      <c r="C29" t="s">
        <v>236</v>
      </c>
      <c r="D29" s="5" t="e">
        <f>VLOOKUP(C29,#REF!,3,0)</f>
        <v>#REF!</v>
      </c>
      <c r="E29" s="5">
        <v>0.39020833333333332</v>
      </c>
      <c r="F29" s="36">
        <f t="shared" si="0"/>
        <v>9</v>
      </c>
      <c r="G29" s="5"/>
      <c r="H29" s="5"/>
      <c r="I29" s="5"/>
      <c r="J29" s="5">
        <v>0.39096064814814818</v>
      </c>
      <c r="K29" s="5"/>
      <c r="L29" s="5"/>
      <c r="M29" s="5"/>
      <c r="N29">
        <v>3</v>
      </c>
      <c r="S29" s="6">
        <v>42762.390208333331</v>
      </c>
      <c r="T29" s="6" t="s">
        <v>2997</v>
      </c>
      <c r="U29" s="6" t="s">
        <v>2997</v>
      </c>
      <c r="V29" s="6" t="s">
        <v>2997</v>
      </c>
      <c r="W29" s="6">
        <v>42762.390960648147</v>
      </c>
      <c r="X29" s="6" t="s">
        <v>2997</v>
      </c>
      <c r="Y29" s="6" t="s">
        <v>2997</v>
      </c>
      <c r="Z29" s="6" t="s">
        <v>2997</v>
      </c>
      <c r="AA29">
        <v>1</v>
      </c>
      <c r="AB29" s="5">
        <v>7.523148148148584E-4</v>
      </c>
      <c r="AC29" s="5" t="s">
        <v>2997</v>
      </c>
      <c r="AD29" s="5" t="s">
        <v>2997</v>
      </c>
      <c r="AE29" s="5" t="s">
        <v>2997</v>
      </c>
      <c r="AF29" s="12">
        <v>1.0833333333333333</v>
      </c>
      <c r="AG29" s="12"/>
      <c r="AH29" s="12"/>
      <c r="AI29" s="12"/>
      <c r="AJ29" t="s">
        <v>3007</v>
      </c>
      <c r="AM29" s="5" t="e">
        <f>VLOOKUP(C29,#REF!,4,0)</f>
        <v>#REF!</v>
      </c>
      <c r="AN29" s="5" t="e">
        <f>VLOOKUP(C29,#REF!,6,0)</f>
        <v>#REF!</v>
      </c>
    </row>
    <row r="30" spans="1:40" x14ac:dyDescent="0.25">
      <c r="A30">
        <v>106</v>
      </c>
      <c r="B30" s="4">
        <v>42762</v>
      </c>
      <c r="C30" t="s">
        <v>458</v>
      </c>
      <c r="D30" s="5" t="e">
        <f>VLOOKUP(C30,#REF!,3,0)</f>
        <v>#REF!</v>
      </c>
      <c r="E30" s="5">
        <v>0.39048611111111109</v>
      </c>
      <c r="F30" s="36">
        <f t="shared" si="0"/>
        <v>9</v>
      </c>
      <c r="G30" s="5"/>
      <c r="H30" s="5"/>
      <c r="I30" s="5"/>
      <c r="J30" s="5">
        <v>0.39144675925925926</v>
      </c>
      <c r="K30" s="5"/>
      <c r="L30" s="5"/>
      <c r="M30" s="5"/>
      <c r="N30">
        <v>4</v>
      </c>
      <c r="S30" s="6">
        <v>42762.390486111108</v>
      </c>
      <c r="T30" s="6" t="s">
        <v>2997</v>
      </c>
      <c r="U30" s="6" t="s">
        <v>2997</v>
      </c>
      <c r="V30" s="6" t="s">
        <v>2997</v>
      </c>
      <c r="W30" s="6">
        <v>42762.391446759262</v>
      </c>
      <c r="X30" s="6" t="s">
        <v>2997</v>
      </c>
      <c r="Y30" s="6" t="s">
        <v>2997</v>
      </c>
      <c r="Z30" s="6" t="s">
        <v>2997</v>
      </c>
      <c r="AA30">
        <v>1</v>
      </c>
      <c r="AB30" s="5">
        <v>9.6064814814816879E-4</v>
      </c>
      <c r="AC30" s="5" t="s">
        <v>2997</v>
      </c>
      <c r="AD30" s="5" t="s">
        <v>2997</v>
      </c>
      <c r="AE30" s="5" t="s">
        <v>2997</v>
      </c>
      <c r="AF30" s="12">
        <v>1.3833333333333333</v>
      </c>
      <c r="AG30" s="12"/>
      <c r="AH30" s="12"/>
      <c r="AI30" s="12"/>
      <c r="AJ30" t="s">
        <v>3007</v>
      </c>
      <c r="AM30" s="5" t="e">
        <f>VLOOKUP(C30,#REF!,4,0)</f>
        <v>#REF!</v>
      </c>
      <c r="AN30" s="5" t="e">
        <f>VLOOKUP(C30,#REF!,6,0)</f>
        <v>#REF!</v>
      </c>
    </row>
    <row r="31" spans="1:40" x14ac:dyDescent="0.25">
      <c r="A31">
        <v>108</v>
      </c>
      <c r="B31" s="4">
        <v>42762</v>
      </c>
      <c r="C31" t="s">
        <v>237</v>
      </c>
      <c r="D31" s="5" t="e">
        <f>VLOOKUP(C31,#REF!,3,0)</f>
        <v>#REF!</v>
      </c>
      <c r="E31" s="5">
        <v>0.39166666666666666</v>
      </c>
      <c r="F31" s="36">
        <f t="shared" si="0"/>
        <v>9</v>
      </c>
      <c r="G31" s="5">
        <v>0.44891203703703703</v>
      </c>
      <c r="H31" s="5"/>
      <c r="I31" s="5"/>
      <c r="J31" s="5">
        <v>0.39314814814814819</v>
      </c>
      <c r="K31" s="5">
        <v>0.45015046296296296</v>
      </c>
      <c r="L31" s="5"/>
      <c r="M31" s="5"/>
      <c r="N31">
        <v>3</v>
      </c>
      <c r="O31">
        <v>5</v>
      </c>
      <c r="S31" s="6">
        <v>42762.39166666667</v>
      </c>
      <c r="T31" s="6">
        <v>42762.448912037034</v>
      </c>
      <c r="U31" s="6" t="s">
        <v>2997</v>
      </c>
      <c r="V31" s="6" t="s">
        <v>2997</v>
      </c>
      <c r="W31" s="6">
        <v>42762.393148148149</v>
      </c>
      <c r="X31" s="6">
        <v>42762.450150462966</v>
      </c>
      <c r="Y31" s="6" t="s">
        <v>2997</v>
      </c>
      <c r="Z31" s="6" t="s">
        <v>2997</v>
      </c>
      <c r="AA31">
        <v>2</v>
      </c>
      <c r="AB31" s="5">
        <v>1.481481481481528E-3</v>
      </c>
      <c r="AC31" s="5">
        <v>1.2384259259259345E-3</v>
      </c>
      <c r="AD31" s="5" t="s">
        <v>2997</v>
      </c>
      <c r="AE31" s="5" t="s">
        <v>2997</v>
      </c>
      <c r="AF31" s="12">
        <v>2.1333333333333333</v>
      </c>
      <c r="AG31" s="12">
        <v>1.7833333333333332</v>
      </c>
      <c r="AH31" s="12"/>
      <c r="AI31" s="12"/>
      <c r="AJ31" t="s">
        <v>3007</v>
      </c>
      <c r="AM31" s="5" t="e">
        <f>VLOOKUP(C31,#REF!,4,0)</f>
        <v>#REF!</v>
      </c>
      <c r="AN31" s="5" t="e">
        <f>VLOOKUP(C31,#REF!,6,0)</f>
        <v>#REF!</v>
      </c>
    </row>
    <row r="32" spans="1:40" x14ac:dyDescent="0.25">
      <c r="A32">
        <v>109</v>
      </c>
      <c r="B32" s="4">
        <v>42762</v>
      </c>
      <c r="C32" t="s">
        <v>459</v>
      </c>
      <c r="D32" s="5" t="e">
        <f>VLOOKUP(C32,#REF!,3,0)</f>
        <v>#REF!</v>
      </c>
      <c r="E32" s="5">
        <v>0.39228009259259261</v>
      </c>
      <c r="F32" s="36">
        <f t="shared" si="0"/>
        <v>9</v>
      </c>
      <c r="G32" s="5">
        <v>0.42342592592592593</v>
      </c>
      <c r="H32" s="5"/>
      <c r="I32" s="5"/>
      <c r="J32" s="5">
        <v>0.39353009259259258</v>
      </c>
      <c r="K32" s="5">
        <v>0.42449074074074072</v>
      </c>
      <c r="L32" s="5"/>
      <c r="M32" s="5"/>
      <c r="N32">
        <v>4</v>
      </c>
      <c r="O32">
        <v>5</v>
      </c>
      <c r="S32" s="6">
        <v>42762.392280092594</v>
      </c>
      <c r="T32" s="6">
        <v>42762.423425925925</v>
      </c>
      <c r="U32" s="6" t="s">
        <v>2997</v>
      </c>
      <c r="V32" s="6" t="s">
        <v>2997</v>
      </c>
      <c r="W32" s="6">
        <v>42762.393530092595</v>
      </c>
      <c r="X32" s="6">
        <v>42762.424490740741</v>
      </c>
      <c r="Y32" s="6" t="s">
        <v>2997</v>
      </c>
      <c r="Z32" s="6" t="s">
        <v>2997</v>
      </c>
      <c r="AA32">
        <v>2</v>
      </c>
      <c r="AB32" s="5">
        <v>1.2499999999999734E-3</v>
      </c>
      <c r="AC32" s="5">
        <v>1.0648148148147962E-3</v>
      </c>
      <c r="AD32" s="5" t="s">
        <v>2997</v>
      </c>
      <c r="AE32" s="5" t="s">
        <v>2997</v>
      </c>
      <c r="AF32" s="12">
        <v>1.8</v>
      </c>
      <c r="AG32" s="12">
        <v>1.5333333333333332</v>
      </c>
      <c r="AH32" s="12"/>
      <c r="AI32" s="12"/>
      <c r="AJ32" t="s">
        <v>3007</v>
      </c>
      <c r="AM32" s="5" t="e">
        <f>VLOOKUP(C32,#REF!,4,0)</f>
        <v>#REF!</v>
      </c>
      <c r="AN32" s="5" t="e">
        <f>VLOOKUP(C32,#REF!,6,0)</f>
        <v>#REF!</v>
      </c>
    </row>
    <row r="33" spans="1:41" x14ac:dyDescent="0.25">
      <c r="A33">
        <v>110</v>
      </c>
      <c r="B33" s="4">
        <v>42762</v>
      </c>
      <c r="C33" t="s">
        <v>30</v>
      </c>
      <c r="D33" s="5" t="e">
        <f>VLOOKUP(C33,#REF!,3,0)</f>
        <v>#REF!</v>
      </c>
      <c r="E33" s="5">
        <v>0.39248842592592598</v>
      </c>
      <c r="F33" s="36">
        <f t="shared" si="0"/>
        <v>9</v>
      </c>
      <c r="G33" s="5"/>
      <c r="H33" s="5"/>
      <c r="I33" s="5"/>
      <c r="J33" s="5">
        <v>0.39413194444444444</v>
      </c>
      <c r="K33" s="5"/>
      <c r="L33" s="5"/>
      <c r="M33" s="5"/>
      <c r="N33">
        <v>2</v>
      </c>
      <c r="S33" s="6">
        <v>42762.392488425925</v>
      </c>
      <c r="T33" s="6" t="s">
        <v>2997</v>
      </c>
      <c r="U33" s="6" t="s">
        <v>2997</v>
      </c>
      <c r="V33" s="6" t="s">
        <v>2997</v>
      </c>
      <c r="W33" s="6">
        <v>42762.394131944442</v>
      </c>
      <c r="X33" s="6" t="s">
        <v>2997</v>
      </c>
      <c r="Y33" s="6" t="s">
        <v>2997</v>
      </c>
      <c r="Z33" s="6" t="s">
        <v>2997</v>
      </c>
      <c r="AA33">
        <v>1</v>
      </c>
      <c r="AB33" s="5">
        <v>1.6435185185184609E-3</v>
      </c>
      <c r="AC33" s="5" t="s">
        <v>2997</v>
      </c>
      <c r="AD33" s="5" t="s">
        <v>2997</v>
      </c>
      <c r="AE33" s="5" t="s">
        <v>2997</v>
      </c>
      <c r="AF33" s="12">
        <v>2.3666666666666667</v>
      </c>
      <c r="AG33" s="12"/>
      <c r="AH33" s="12"/>
      <c r="AI33" s="12"/>
      <c r="AJ33" t="s">
        <v>3007</v>
      </c>
      <c r="AM33" s="5" t="e">
        <f>VLOOKUP(C33,#REF!,4,0)</f>
        <v>#REF!</v>
      </c>
      <c r="AN33" s="5" t="e">
        <f>VLOOKUP(C33,#REF!,6,0)</f>
        <v>#REF!</v>
      </c>
    </row>
    <row r="34" spans="1:41" x14ac:dyDescent="0.25">
      <c r="A34">
        <v>111</v>
      </c>
      <c r="B34" s="4">
        <v>42762</v>
      </c>
      <c r="C34" t="s">
        <v>666</v>
      </c>
      <c r="D34" s="5" t="e">
        <f>VLOOKUP(C34,#REF!,3,0)</f>
        <v>#REF!</v>
      </c>
      <c r="E34" s="5">
        <v>0.39262731481481478</v>
      </c>
      <c r="F34" s="36">
        <f t="shared" si="0"/>
        <v>9</v>
      </c>
      <c r="G34" s="5"/>
      <c r="H34" s="5"/>
      <c r="I34" s="5"/>
      <c r="J34" s="5">
        <v>0.39353009259259258</v>
      </c>
      <c r="K34" s="5"/>
      <c r="L34" s="5"/>
      <c r="M34" s="5"/>
      <c r="N34">
        <v>5</v>
      </c>
      <c r="S34" s="6">
        <v>42762.392627314817</v>
      </c>
      <c r="T34" s="6" t="s">
        <v>2997</v>
      </c>
      <c r="U34" s="6" t="s">
        <v>2997</v>
      </c>
      <c r="V34" s="6" t="s">
        <v>2997</v>
      </c>
      <c r="W34" s="6">
        <v>42762.393530092595</v>
      </c>
      <c r="X34" s="6" t="s">
        <v>2997</v>
      </c>
      <c r="Y34" s="6" t="s">
        <v>2997</v>
      </c>
      <c r="Z34" s="6" t="s">
        <v>2997</v>
      </c>
      <c r="AA34">
        <v>1</v>
      </c>
      <c r="AB34" s="5">
        <v>9.0277777777780788E-4</v>
      </c>
      <c r="AC34" s="5" t="s">
        <v>2997</v>
      </c>
      <c r="AD34" s="5" t="s">
        <v>2997</v>
      </c>
      <c r="AE34" s="5" t="s">
        <v>2997</v>
      </c>
      <c r="AF34" s="12">
        <v>1.3</v>
      </c>
      <c r="AG34" s="12"/>
      <c r="AH34" s="12"/>
      <c r="AI34" s="12"/>
      <c r="AJ34" t="s">
        <v>3007</v>
      </c>
      <c r="AM34" s="5" t="e">
        <f>VLOOKUP(C34,#REF!,4,0)</f>
        <v>#REF!</v>
      </c>
      <c r="AN34" s="5" t="e">
        <f>VLOOKUP(C34,#REF!,6,0)</f>
        <v>#REF!</v>
      </c>
    </row>
    <row r="35" spans="1:41" x14ac:dyDescent="0.25">
      <c r="A35">
        <v>112</v>
      </c>
      <c r="B35" s="4">
        <v>42762</v>
      </c>
      <c r="C35" t="s">
        <v>238</v>
      </c>
      <c r="D35" s="5" t="e">
        <f>VLOOKUP(C35,#REF!,3,0)</f>
        <v>#REF!</v>
      </c>
      <c r="E35" s="5">
        <v>0.39333333333333331</v>
      </c>
      <c r="F35" s="36">
        <f t="shared" si="0"/>
        <v>9</v>
      </c>
      <c r="G35" s="5"/>
      <c r="H35" s="5"/>
      <c r="I35" s="5"/>
      <c r="J35" s="5">
        <v>0.39340277777777777</v>
      </c>
      <c r="K35" s="5"/>
      <c r="L35" s="5"/>
      <c r="M35" s="5"/>
      <c r="N35">
        <v>3</v>
      </c>
      <c r="S35" s="6">
        <v>42762.393333333333</v>
      </c>
      <c r="T35" s="6" t="s">
        <v>2997</v>
      </c>
      <c r="U35" s="6" t="s">
        <v>2997</v>
      </c>
      <c r="V35" s="6" t="s">
        <v>2997</v>
      </c>
      <c r="W35" s="6">
        <v>42762.39340277778</v>
      </c>
      <c r="X35" s="6" t="s">
        <v>2997</v>
      </c>
      <c r="Y35" s="6" t="s">
        <v>2997</v>
      </c>
      <c r="Z35" s="6" t="s">
        <v>2997</v>
      </c>
      <c r="AA35">
        <v>1</v>
      </c>
      <c r="AB35" s="5">
        <v>6.94444444444553E-5</v>
      </c>
      <c r="AC35" s="5" t="s">
        <v>2997</v>
      </c>
      <c r="AD35" s="5" t="s">
        <v>2997</v>
      </c>
      <c r="AE35" s="5" t="s">
        <v>2997</v>
      </c>
      <c r="AF35" s="12">
        <v>0.1</v>
      </c>
      <c r="AG35" s="12"/>
      <c r="AH35" s="12"/>
      <c r="AI35" s="12"/>
      <c r="AJ35" t="s">
        <v>3007</v>
      </c>
      <c r="AM35" s="5" t="e">
        <f>VLOOKUP(C35,#REF!,4,0)</f>
        <v>#REF!</v>
      </c>
      <c r="AN35" s="5" t="e">
        <f>VLOOKUP(C35,#REF!,6,0)</f>
        <v>#REF!</v>
      </c>
      <c r="AO35" s="15">
        <v>42763.624849537038</v>
      </c>
    </row>
    <row r="36" spans="1:41" x14ac:dyDescent="0.25">
      <c r="A36">
        <v>115</v>
      </c>
      <c r="B36" s="4">
        <v>42762</v>
      </c>
      <c r="C36" t="s">
        <v>33</v>
      </c>
      <c r="D36" s="5" t="e">
        <f>VLOOKUP(C36,#REF!,3,0)</f>
        <v>#REF!</v>
      </c>
      <c r="E36" s="5">
        <v>0.39454861111111111</v>
      </c>
      <c r="F36" s="36">
        <f t="shared" si="0"/>
        <v>9</v>
      </c>
      <c r="G36" s="5">
        <v>0.40277777777777773</v>
      </c>
      <c r="H36" s="5"/>
      <c r="I36" s="5"/>
      <c r="J36" s="5">
        <v>0.39559027777777778</v>
      </c>
      <c r="K36" s="5">
        <v>0.40402777777777782</v>
      </c>
      <c r="L36" s="5"/>
      <c r="M36" s="5"/>
      <c r="N36">
        <v>3</v>
      </c>
      <c r="O36">
        <v>2</v>
      </c>
      <c r="S36" s="6">
        <v>42762.394548611112</v>
      </c>
      <c r="T36" s="6">
        <v>42762.402777777781</v>
      </c>
      <c r="U36" s="6" t="s">
        <v>2997</v>
      </c>
      <c r="V36" s="6" t="s">
        <v>2997</v>
      </c>
      <c r="W36" s="6">
        <v>42762.395590277774</v>
      </c>
      <c r="X36" s="6">
        <v>42762.404027777775</v>
      </c>
      <c r="Y36" s="6" t="s">
        <v>2997</v>
      </c>
      <c r="Z36" s="6" t="s">
        <v>2997</v>
      </c>
      <c r="AA36">
        <v>2</v>
      </c>
      <c r="AB36" s="5">
        <v>1.041666666666663E-3</v>
      </c>
      <c r="AC36" s="5">
        <v>1.2500000000000844E-3</v>
      </c>
      <c r="AD36" s="5" t="s">
        <v>2997</v>
      </c>
      <c r="AE36" s="5" t="s">
        <v>2997</v>
      </c>
      <c r="AF36" s="12">
        <v>1.5</v>
      </c>
      <c r="AG36" s="12">
        <v>1.8</v>
      </c>
      <c r="AH36" s="12"/>
      <c r="AI36" s="12"/>
      <c r="AJ36" t="s">
        <v>3007</v>
      </c>
      <c r="AM36" s="5" t="e">
        <f>VLOOKUP(C36,#REF!,4,0)</f>
        <v>#REF!</v>
      </c>
      <c r="AN36" s="5" t="e">
        <f>VLOOKUP(C36,#REF!,6,0)</f>
        <v>#REF!</v>
      </c>
    </row>
    <row r="37" spans="1:41" x14ac:dyDescent="0.25">
      <c r="A37">
        <v>116</v>
      </c>
      <c r="B37" s="4">
        <v>42762</v>
      </c>
      <c r="C37" t="s">
        <v>478</v>
      </c>
      <c r="D37" s="5" t="e">
        <f>VLOOKUP(C37,#REF!,3,0)</f>
        <v>#REF!</v>
      </c>
      <c r="E37" s="5">
        <v>0.39461805555555557</v>
      </c>
      <c r="F37" s="36">
        <f t="shared" si="0"/>
        <v>9</v>
      </c>
      <c r="G37" s="5"/>
      <c r="H37" s="5"/>
      <c r="I37" s="5"/>
      <c r="J37" s="5">
        <v>0.39677083333333335</v>
      </c>
      <c r="K37" s="5"/>
      <c r="L37" s="5"/>
      <c r="M37" s="5"/>
      <c r="N37">
        <v>2</v>
      </c>
      <c r="S37" s="6">
        <v>42762.394618055558</v>
      </c>
      <c r="T37" s="6" t="s">
        <v>2997</v>
      </c>
      <c r="U37" s="6" t="s">
        <v>2997</v>
      </c>
      <c r="V37" s="6" t="s">
        <v>2997</v>
      </c>
      <c r="W37" s="6">
        <v>42762.396770833337</v>
      </c>
      <c r="X37" s="6" t="s">
        <v>2997</v>
      </c>
      <c r="Y37" s="6" t="s">
        <v>2997</v>
      </c>
      <c r="Z37" s="6" t="s">
        <v>2997</v>
      </c>
      <c r="AA37">
        <v>1</v>
      </c>
      <c r="AB37" s="5">
        <v>2.1527777777777812E-3</v>
      </c>
      <c r="AC37" s="5" t="s">
        <v>2997</v>
      </c>
      <c r="AD37" s="5" t="s">
        <v>2997</v>
      </c>
      <c r="AE37" s="5" t="s">
        <v>2997</v>
      </c>
      <c r="AF37" s="12">
        <v>3.1</v>
      </c>
      <c r="AG37" s="12"/>
      <c r="AH37" s="12"/>
      <c r="AI37" s="12"/>
      <c r="AJ37" t="s">
        <v>3007</v>
      </c>
      <c r="AM37" s="5" t="e">
        <f>VLOOKUP(C37,#REF!,4,0)</f>
        <v>#REF!</v>
      </c>
      <c r="AN37" s="5" t="e">
        <f>VLOOKUP(C37,#REF!,6,0)</f>
        <v>#REF!</v>
      </c>
    </row>
    <row r="38" spans="1:41" x14ac:dyDescent="0.25">
      <c r="A38">
        <v>117</v>
      </c>
      <c r="B38" s="4">
        <v>42762</v>
      </c>
      <c r="C38" t="s">
        <v>667</v>
      </c>
      <c r="D38" s="5" t="e">
        <f>VLOOKUP(C38,#REF!,3,0)</f>
        <v>#REF!</v>
      </c>
      <c r="E38" s="5">
        <v>0.39483796296296297</v>
      </c>
      <c r="F38" s="36">
        <f t="shared" si="0"/>
        <v>9</v>
      </c>
      <c r="G38" s="5"/>
      <c r="H38" s="5"/>
      <c r="I38" s="5"/>
      <c r="J38" s="5">
        <v>0.39545138888888887</v>
      </c>
      <c r="K38" s="5"/>
      <c r="L38" s="5"/>
      <c r="M38" s="5"/>
      <c r="N38">
        <v>5</v>
      </c>
      <c r="S38" s="6">
        <v>42762.394837962966</v>
      </c>
      <c r="T38" s="6" t="s">
        <v>2997</v>
      </c>
      <c r="U38" s="6" t="s">
        <v>2997</v>
      </c>
      <c r="V38" s="6" t="s">
        <v>2997</v>
      </c>
      <c r="W38" s="6">
        <v>42762.395451388889</v>
      </c>
      <c r="X38" s="6" t="s">
        <v>2997</v>
      </c>
      <c r="Y38" s="6" t="s">
        <v>2997</v>
      </c>
      <c r="Z38" s="6" t="s">
        <v>2997</v>
      </c>
      <c r="AA38">
        <v>1</v>
      </c>
      <c r="AB38" s="5">
        <v>6.1342592592589229E-4</v>
      </c>
      <c r="AC38" s="5" t="s">
        <v>2997</v>
      </c>
      <c r="AD38" s="5" t="s">
        <v>2997</v>
      </c>
      <c r="AE38" s="5" t="s">
        <v>2997</v>
      </c>
      <c r="AF38" s="12">
        <v>0.8833333333333333</v>
      </c>
      <c r="AG38" s="12"/>
      <c r="AH38" s="12"/>
      <c r="AI38" s="12"/>
      <c r="AJ38" t="s">
        <v>3007</v>
      </c>
      <c r="AM38" s="38">
        <v>0.60625000000000007</v>
      </c>
      <c r="AN38" s="38">
        <v>0.60625000000000007</v>
      </c>
    </row>
    <row r="39" spans="1:41" x14ac:dyDescent="0.25">
      <c r="A39">
        <v>118</v>
      </c>
      <c r="B39" s="4">
        <v>42762</v>
      </c>
      <c r="C39" t="s">
        <v>302</v>
      </c>
      <c r="D39" s="5" t="e">
        <f>VLOOKUP(C39,#REF!,3,0)</f>
        <v>#REF!</v>
      </c>
      <c r="E39" s="5">
        <v>0.39489583333333328</v>
      </c>
      <c r="F39" s="36">
        <f t="shared" si="0"/>
        <v>9</v>
      </c>
      <c r="G39" s="5"/>
      <c r="H39" s="5"/>
      <c r="I39" s="5"/>
      <c r="J39" s="5">
        <v>0.39598379629629626</v>
      </c>
      <c r="K39" s="5"/>
      <c r="L39" s="5"/>
      <c r="M39" s="5"/>
      <c r="N39">
        <v>4</v>
      </c>
      <c r="S39" s="6">
        <v>42762.394895833335</v>
      </c>
      <c r="T39" s="6" t="s">
        <v>2997</v>
      </c>
      <c r="U39" s="6" t="s">
        <v>2997</v>
      </c>
      <c r="V39" s="6" t="s">
        <v>2997</v>
      </c>
      <c r="W39" s="6">
        <v>42762.395983796298</v>
      </c>
      <c r="X39" s="6" t="s">
        <v>2997</v>
      </c>
      <c r="Y39" s="6" t="s">
        <v>2997</v>
      </c>
      <c r="Z39" s="6" t="s">
        <v>2997</v>
      </c>
      <c r="AA39">
        <v>1</v>
      </c>
      <c r="AB39" s="5">
        <v>1.087962962962985E-3</v>
      </c>
      <c r="AC39" s="5" t="s">
        <v>2997</v>
      </c>
      <c r="AD39" s="5" t="s">
        <v>2997</v>
      </c>
      <c r="AE39" s="5" t="s">
        <v>2997</v>
      </c>
      <c r="AF39" s="12">
        <v>1.5666666666666667</v>
      </c>
      <c r="AG39" s="12"/>
      <c r="AH39" s="12"/>
      <c r="AI39" s="12"/>
      <c r="AJ39" t="s">
        <v>3007</v>
      </c>
      <c r="AM39" s="5" t="e">
        <f>VLOOKUP(C39,#REF!,4,0)</f>
        <v>#REF!</v>
      </c>
      <c r="AN39" s="5" t="e">
        <f>VLOOKUP(C39,#REF!,6,0)</f>
        <v>#REF!</v>
      </c>
    </row>
    <row r="40" spans="1:41" x14ac:dyDescent="0.25">
      <c r="A40">
        <v>122</v>
      </c>
      <c r="B40" s="4">
        <v>42762</v>
      </c>
      <c r="C40" t="s">
        <v>241</v>
      </c>
      <c r="D40" s="5" t="e">
        <f>VLOOKUP(C40,#REF!,3,0)</f>
        <v>#REF!</v>
      </c>
      <c r="E40" s="5">
        <v>0.39696759259259262</v>
      </c>
      <c r="F40" s="36">
        <f t="shared" si="0"/>
        <v>9</v>
      </c>
      <c r="G40" s="5"/>
      <c r="H40" s="5"/>
      <c r="I40" s="5"/>
      <c r="J40" s="5">
        <v>0.39749999999999996</v>
      </c>
      <c r="K40" s="5"/>
      <c r="L40" s="5"/>
      <c r="M40" s="5"/>
      <c r="N40">
        <v>3</v>
      </c>
      <c r="S40" s="6">
        <v>42762.396967592591</v>
      </c>
      <c r="T40" s="6" t="s">
        <v>2997</v>
      </c>
      <c r="U40" s="6" t="s">
        <v>2997</v>
      </c>
      <c r="V40" s="6" t="s">
        <v>2997</v>
      </c>
      <c r="W40" s="6">
        <v>42762.397499999999</v>
      </c>
      <c r="X40" s="6" t="s">
        <v>2997</v>
      </c>
      <c r="Y40" s="6" t="s">
        <v>2997</v>
      </c>
      <c r="Z40" s="6" t="s">
        <v>2997</v>
      </c>
      <c r="AA40">
        <v>1</v>
      </c>
      <c r="AB40" s="5">
        <v>5.324074074073426E-4</v>
      </c>
      <c r="AC40" s="5" t="s">
        <v>2997</v>
      </c>
      <c r="AD40" s="5" t="s">
        <v>2997</v>
      </c>
      <c r="AE40" s="5" t="s">
        <v>2997</v>
      </c>
      <c r="AF40" s="12">
        <v>0.76666666666666672</v>
      </c>
      <c r="AG40" s="12"/>
      <c r="AH40" s="12"/>
      <c r="AI40" s="12"/>
      <c r="AJ40" t="s">
        <v>3007</v>
      </c>
      <c r="AM40" s="5" t="e">
        <f>VLOOKUP(C40,#REF!,4,0)</f>
        <v>#REF!</v>
      </c>
      <c r="AN40" s="5" t="e">
        <f>VLOOKUP(C40,#REF!,6,0)</f>
        <v>#REF!</v>
      </c>
    </row>
    <row r="41" spans="1:41" x14ac:dyDescent="0.25">
      <c r="A41">
        <v>123</v>
      </c>
      <c r="B41" s="4">
        <v>42762</v>
      </c>
      <c r="C41" t="s">
        <v>31</v>
      </c>
      <c r="D41" s="5" t="e">
        <f>VLOOKUP(C41,#REF!,3,0)</f>
        <v>#REF!</v>
      </c>
      <c r="E41" s="5">
        <v>0.39704861111111112</v>
      </c>
      <c r="F41" s="36">
        <f t="shared" si="0"/>
        <v>9</v>
      </c>
      <c r="G41" s="5">
        <v>0.43597222222222221</v>
      </c>
      <c r="H41" s="5"/>
      <c r="I41" s="5"/>
      <c r="J41" s="5">
        <v>0.39892361111111113</v>
      </c>
      <c r="K41" s="5">
        <v>0.43763888888888891</v>
      </c>
      <c r="L41" s="5"/>
      <c r="M41" s="5"/>
      <c r="N41">
        <v>2</v>
      </c>
      <c r="O41">
        <v>2</v>
      </c>
      <c r="S41" s="6">
        <v>42762.397048611114</v>
      </c>
      <c r="T41" s="6">
        <v>42762.435972222222</v>
      </c>
      <c r="U41" s="6" t="s">
        <v>2997</v>
      </c>
      <c r="V41" s="6" t="s">
        <v>2997</v>
      </c>
      <c r="W41" s="6">
        <v>42762.398923611108</v>
      </c>
      <c r="X41" s="6">
        <v>42762.437638888892</v>
      </c>
      <c r="Y41" s="6" t="s">
        <v>2997</v>
      </c>
      <c r="Z41" s="6" t="s">
        <v>2997</v>
      </c>
      <c r="AA41">
        <v>2</v>
      </c>
      <c r="AB41" s="5">
        <v>1.8750000000000155E-3</v>
      </c>
      <c r="AC41" s="5">
        <v>1.6666666666667052E-3</v>
      </c>
      <c r="AD41" s="5" t="s">
        <v>2997</v>
      </c>
      <c r="AE41" s="5" t="s">
        <v>2997</v>
      </c>
      <c r="AF41" s="12">
        <v>2.7</v>
      </c>
      <c r="AG41" s="12">
        <v>2.4</v>
      </c>
      <c r="AH41" s="12"/>
      <c r="AI41" s="12"/>
      <c r="AJ41" t="s">
        <v>3007</v>
      </c>
      <c r="AM41" s="5" t="e">
        <f>VLOOKUP(C41,#REF!,4,0)</f>
        <v>#REF!</v>
      </c>
      <c r="AN41" s="5" t="e">
        <f>VLOOKUP(C41,#REF!,6,0)</f>
        <v>#REF!</v>
      </c>
    </row>
    <row r="42" spans="1:41" x14ac:dyDescent="0.25">
      <c r="A42">
        <v>125</v>
      </c>
      <c r="B42" s="4">
        <v>42762</v>
      </c>
      <c r="C42" t="s">
        <v>242</v>
      </c>
      <c r="D42" s="5" t="e">
        <f>VLOOKUP(C42,#REF!,3,0)</f>
        <v>#REF!</v>
      </c>
      <c r="E42" s="5">
        <v>0.39945601851851853</v>
      </c>
      <c r="F42" s="36">
        <f t="shared" si="0"/>
        <v>9</v>
      </c>
      <c r="G42" s="5"/>
      <c r="H42" s="5"/>
      <c r="I42" s="5"/>
      <c r="J42" s="5">
        <v>0.40038194444444447</v>
      </c>
      <c r="K42" s="5"/>
      <c r="L42" s="5"/>
      <c r="M42" s="5"/>
      <c r="N42">
        <v>3</v>
      </c>
      <c r="S42" s="6">
        <v>42762.399456018517</v>
      </c>
      <c r="T42" s="6" t="s">
        <v>2997</v>
      </c>
      <c r="U42" s="6" t="s">
        <v>2997</v>
      </c>
      <c r="V42" s="6" t="s">
        <v>2997</v>
      </c>
      <c r="W42" s="6">
        <v>42762.400381944448</v>
      </c>
      <c r="X42" s="6" t="s">
        <v>2997</v>
      </c>
      <c r="Y42" s="6" t="s">
        <v>2997</v>
      </c>
      <c r="Z42" s="6" t="s">
        <v>2997</v>
      </c>
      <c r="AA42">
        <v>1</v>
      </c>
      <c r="AB42" s="5">
        <v>9.2592592592594114E-4</v>
      </c>
      <c r="AC42" s="5" t="s">
        <v>2997</v>
      </c>
      <c r="AD42" s="5" t="s">
        <v>2997</v>
      </c>
      <c r="AE42" s="5" t="s">
        <v>2997</v>
      </c>
      <c r="AF42" s="12">
        <v>1.3333333333333333</v>
      </c>
      <c r="AG42" s="12"/>
      <c r="AH42" s="12"/>
      <c r="AI42" s="12"/>
      <c r="AJ42" t="s">
        <v>3007</v>
      </c>
      <c r="AM42" s="5" t="e">
        <f>VLOOKUP(C42,#REF!,4,0)</f>
        <v>#REF!</v>
      </c>
      <c r="AN42" s="5" t="e">
        <f>VLOOKUP(C42,#REF!,6,0)</f>
        <v>#REF!</v>
      </c>
    </row>
    <row r="43" spans="1:41" x14ac:dyDescent="0.25">
      <c r="A43">
        <v>126</v>
      </c>
      <c r="B43" s="4">
        <v>42762</v>
      </c>
      <c r="C43" t="s">
        <v>32</v>
      </c>
      <c r="D43" s="5" t="e">
        <f>VLOOKUP(C43,#REF!,3,0)</f>
        <v>#REF!</v>
      </c>
      <c r="E43" s="5">
        <v>0.39968749999999997</v>
      </c>
      <c r="F43" s="36">
        <f t="shared" si="0"/>
        <v>9</v>
      </c>
      <c r="G43" s="5"/>
      <c r="H43" s="5"/>
      <c r="I43" s="5"/>
      <c r="J43" s="5">
        <v>0.40146990740740746</v>
      </c>
      <c r="K43" s="5"/>
      <c r="L43" s="5"/>
      <c r="M43" s="5"/>
      <c r="N43">
        <v>2</v>
      </c>
      <c r="S43" s="6">
        <v>42762.399687500001</v>
      </c>
      <c r="T43" s="6" t="s">
        <v>2997</v>
      </c>
      <c r="U43" s="6" t="s">
        <v>2997</v>
      </c>
      <c r="V43" s="6" t="s">
        <v>2997</v>
      </c>
      <c r="W43" s="6">
        <v>42762.401469907411</v>
      </c>
      <c r="X43" s="6" t="s">
        <v>2997</v>
      </c>
      <c r="Y43" s="6" t="s">
        <v>2997</v>
      </c>
      <c r="Z43" s="6" t="s">
        <v>2997</v>
      </c>
      <c r="AA43">
        <v>1</v>
      </c>
      <c r="AB43" s="5">
        <v>1.7824074074074825E-3</v>
      </c>
      <c r="AC43" s="5" t="s">
        <v>2997</v>
      </c>
      <c r="AD43" s="5" t="s">
        <v>2997</v>
      </c>
      <c r="AE43" s="5" t="s">
        <v>2997</v>
      </c>
      <c r="AF43" s="12">
        <v>2.5666666666666664</v>
      </c>
      <c r="AG43" s="12"/>
      <c r="AH43" s="12"/>
      <c r="AI43" s="12"/>
      <c r="AJ43" t="s">
        <v>3007</v>
      </c>
      <c r="AM43" s="5" t="e">
        <f>VLOOKUP(C43,#REF!,4,0)</f>
        <v>#REF!</v>
      </c>
      <c r="AN43" s="5" t="e">
        <f>VLOOKUP(C43,#REF!,6,0)</f>
        <v>#REF!</v>
      </c>
    </row>
    <row r="44" spans="1:41" x14ac:dyDescent="0.25">
      <c r="A44">
        <v>127</v>
      </c>
      <c r="B44" s="4">
        <v>42762</v>
      </c>
      <c r="C44" t="s">
        <v>463</v>
      </c>
      <c r="D44" s="5" t="e">
        <f>VLOOKUP(C44,#REF!,3,0)</f>
        <v>#REF!</v>
      </c>
      <c r="E44" s="5">
        <v>0.39979166666666671</v>
      </c>
      <c r="F44" s="36">
        <f t="shared" si="0"/>
        <v>9</v>
      </c>
      <c r="G44" s="5"/>
      <c r="H44" s="5"/>
      <c r="I44" s="5"/>
      <c r="J44" s="5">
        <v>0.40096064814814819</v>
      </c>
      <c r="K44" s="5"/>
      <c r="L44" s="5"/>
      <c r="M44" s="5"/>
      <c r="N44">
        <v>4</v>
      </c>
      <c r="S44" s="6">
        <v>42762.399791666663</v>
      </c>
      <c r="T44" s="6" t="s">
        <v>2997</v>
      </c>
      <c r="U44" s="6" t="s">
        <v>2997</v>
      </c>
      <c r="V44" s="6" t="s">
        <v>2997</v>
      </c>
      <c r="W44" s="6">
        <v>42762.400960648149</v>
      </c>
      <c r="X44" s="6" t="s">
        <v>2997</v>
      </c>
      <c r="Y44" s="6" t="s">
        <v>2997</v>
      </c>
      <c r="Z44" s="6" t="s">
        <v>2997</v>
      </c>
      <c r="AA44">
        <v>1</v>
      </c>
      <c r="AB44" s="5">
        <v>1.1689814814814792E-3</v>
      </c>
      <c r="AC44" s="5" t="s">
        <v>2997</v>
      </c>
      <c r="AD44" s="5" t="s">
        <v>2997</v>
      </c>
      <c r="AE44" s="5" t="s">
        <v>2997</v>
      </c>
      <c r="AF44" s="12">
        <v>1.6833333333333333</v>
      </c>
      <c r="AG44" s="12"/>
      <c r="AH44" s="12"/>
      <c r="AI44" s="12"/>
      <c r="AJ44" t="s">
        <v>3007</v>
      </c>
      <c r="AM44" s="5" t="e">
        <f>VLOOKUP(C44,#REF!,4,0)</f>
        <v>#REF!</v>
      </c>
      <c r="AN44" s="5" t="e">
        <f>VLOOKUP(C44,#REF!,6,0)</f>
        <v>#REF!</v>
      </c>
    </row>
    <row r="45" spans="1:41" x14ac:dyDescent="0.25">
      <c r="A45">
        <v>128</v>
      </c>
      <c r="B45" s="4">
        <v>42762</v>
      </c>
      <c r="C45" t="s">
        <v>464</v>
      </c>
      <c r="D45" s="5" t="e">
        <f>VLOOKUP(C45,#REF!,3,0)</f>
        <v>#REF!</v>
      </c>
      <c r="E45" s="5">
        <v>0.40211805555555552</v>
      </c>
      <c r="F45" s="36">
        <f t="shared" si="0"/>
        <v>9</v>
      </c>
      <c r="G45" s="5"/>
      <c r="H45" s="5"/>
      <c r="I45" s="5"/>
      <c r="J45" s="5">
        <v>0.40401620370370367</v>
      </c>
      <c r="K45" s="5"/>
      <c r="L45" s="5"/>
      <c r="M45" s="5"/>
      <c r="N45">
        <v>4</v>
      </c>
      <c r="S45" s="6">
        <v>42762.402118055557</v>
      </c>
      <c r="T45" s="6" t="s">
        <v>2997</v>
      </c>
      <c r="U45" s="6" t="s">
        <v>2997</v>
      </c>
      <c r="V45" s="6" t="s">
        <v>2997</v>
      </c>
      <c r="W45" s="6">
        <v>42762.404016203705</v>
      </c>
      <c r="X45" s="6" t="s">
        <v>2997</v>
      </c>
      <c r="Y45" s="6" t="s">
        <v>2997</v>
      </c>
      <c r="Z45" s="6" t="s">
        <v>2997</v>
      </c>
      <c r="AA45">
        <v>1</v>
      </c>
      <c r="AB45" s="5">
        <v>1.8981481481481488E-3</v>
      </c>
      <c r="AC45" s="5" t="s">
        <v>2997</v>
      </c>
      <c r="AD45" s="5" t="s">
        <v>2997</v>
      </c>
      <c r="AE45" s="5" t="s">
        <v>2997</v>
      </c>
      <c r="AF45" s="12">
        <v>2.7333333333333334</v>
      </c>
      <c r="AG45" s="12"/>
      <c r="AH45" s="12"/>
      <c r="AI45" s="12"/>
      <c r="AJ45" t="s">
        <v>3007</v>
      </c>
      <c r="AM45" s="5" t="e">
        <f>VLOOKUP(C45,#REF!,4,0)</f>
        <v>#REF!</v>
      </c>
      <c r="AN45" s="5" t="e">
        <f>VLOOKUP(C45,#REF!,6,0)</f>
        <v>#REF!</v>
      </c>
    </row>
    <row r="46" spans="1:41" x14ac:dyDescent="0.25">
      <c r="A46">
        <v>130</v>
      </c>
      <c r="B46" s="4">
        <v>42762</v>
      </c>
      <c r="C46" t="s">
        <v>244</v>
      </c>
      <c r="D46" s="5" t="e">
        <f>VLOOKUP(C46,#REF!,3,0)</f>
        <v>#REF!</v>
      </c>
      <c r="E46" s="5">
        <v>0.4039814814814815</v>
      </c>
      <c r="F46" s="36">
        <f t="shared" si="0"/>
        <v>9</v>
      </c>
      <c r="G46" s="5"/>
      <c r="H46" s="5"/>
      <c r="I46" s="5"/>
      <c r="J46" s="5">
        <v>0.40699074074074071</v>
      </c>
      <c r="K46" s="5"/>
      <c r="L46" s="5"/>
      <c r="M46" s="5"/>
      <c r="N46">
        <v>3</v>
      </c>
      <c r="S46" s="6">
        <v>42762.403981481482</v>
      </c>
      <c r="T46" s="6" t="s">
        <v>2997</v>
      </c>
      <c r="U46" s="6" t="s">
        <v>2997</v>
      </c>
      <c r="V46" s="6" t="s">
        <v>2997</v>
      </c>
      <c r="W46" s="6">
        <v>42762.406990740739</v>
      </c>
      <c r="X46" s="6" t="s">
        <v>2997</v>
      </c>
      <c r="Y46" s="6" t="s">
        <v>2997</v>
      </c>
      <c r="Z46" s="6" t="s">
        <v>2997</v>
      </c>
      <c r="AA46">
        <v>1</v>
      </c>
      <c r="AB46" s="5">
        <v>3.0092592592592116E-3</v>
      </c>
      <c r="AC46" s="5" t="s">
        <v>2997</v>
      </c>
      <c r="AD46" s="5" t="s">
        <v>2997</v>
      </c>
      <c r="AE46" s="5" t="s">
        <v>2997</v>
      </c>
      <c r="AF46" s="12">
        <v>4.333333333333333</v>
      </c>
      <c r="AG46" s="12"/>
      <c r="AH46" s="12"/>
      <c r="AI46" s="12"/>
      <c r="AJ46" t="s">
        <v>3007</v>
      </c>
      <c r="AM46" s="5" t="e">
        <f>VLOOKUP(C46,#REF!,4,0)</f>
        <v>#REF!</v>
      </c>
      <c r="AN46" s="5" t="e">
        <f>VLOOKUP(C46,#REF!,6,0)</f>
        <v>#REF!</v>
      </c>
    </row>
    <row r="47" spans="1:41" x14ac:dyDescent="0.25">
      <c r="A47">
        <v>131</v>
      </c>
      <c r="B47" s="4">
        <v>42762</v>
      </c>
      <c r="C47" t="s">
        <v>670</v>
      </c>
      <c r="D47" s="5" t="e">
        <f>VLOOKUP(C47,#REF!,3,0)</f>
        <v>#REF!</v>
      </c>
      <c r="E47" s="5">
        <v>0.40408564814814812</v>
      </c>
      <c r="F47" s="36">
        <f t="shared" si="0"/>
        <v>9</v>
      </c>
      <c r="G47" s="5"/>
      <c r="H47" s="5"/>
      <c r="I47" s="5"/>
      <c r="J47" s="5">
        <v>0.40494212962962961</v>
      </c>
      <c r="K47" s="5"/>
      <c r="L47" s="5"/>
      <c r="M47" s="5"/>
      <c r="N47">
        <v>5</v>
      </c>
      <c r="S47" s="6">
        <v>42762.404085648152</v>
      </c>
      <c r="T47" s="6" t="s">
        <v>2997</v>
      </c>
      <c r="U47" s="6" t="s">
        <v>2997</v>
      </c>
      <c r="V47" s="6" t="s">
        <v>2997</v>
      </c>
      <c r="W47" s="6">
        <v>42762.404942129629</v>
      </c>
      <c r="X47" s="6" t="s">
        <v>2997</v>
      </c>
      <c r="Y47" s="6" t="s">
        <v>2997</v>
      </c>
      <c r="Z47" s="6" t="s">
        <v>2997</v>
      </c>
      <c r="AA47">
        <v>1</v>
      </c>
      <c r="AB47" s="5">
        <v>8.5648148148148584E-4</v>
      </c>
      <c r="AC47" s="5" t="s">
        <v>2997</v>
      </c>
      <c r="AD47" s="5" t="s">
        <v>2997</v>
      </c>
      <c r="AE47" s="5" t="s">
        <v>2997</v>
      </c>
      <c r="AF47" s="12">
        <v>1.2333333333333334</v>
      </c>
      <c r="AG47" s="12"/>
      <c r="AH47" s="12"/>
      <c r="AI47" s="12"/>
      <c r="AJ47" t="s">
        <v>3007</v>
      </c>
      <c r="AM47" s="38">
        <v>0.48055555555555557</v>
      </c>
      <c r="AN47" s="38">
        <v>0.48055555555555557</v>
      </c>
    </row>
    <row r="48" spans="1:41" x14ac:dyDescent="0.25">
      <c r="A48">
        <v>132</v>
      </c>
      <c r="B48" s="4">
        <v>42762</v>
      </c>
      <c r="C48" t="s">
        <v>34</v>
      </c>
      <c r="D48" s="5" t="e">
        <f>VLOOKUP(C48,#REF!,3,0)</f>
        <v>#REF!</v>
      </c>
      <c r="E48" s="5">
        <v>0.40424768518518522</v>
      </c>
      <c r="F48" s="36">
        <f t="shared" si="0"/>
        <v>9</v>
      </c>
      <c r="G48" s="5"/>
      <c r="H48" s="5"/>
      <c r="I48" s="5"/>
      <c r="J48" s="5">
        <v>0.40493055555555557</v>
      </c>
      <c r="K48" s="5"/>
      <c r="L48" s="5"/>
      <c r="M48" s="5"/>
      <c r="N48">
        <v>2</v>
      </c>
      <c r="S48" s="6">
        <v>42762.404247685183</v>
      </c>
      <c r="T48" s="6" t="s">
        <v>2997</v>
      </c>
      <c r="U48" s="6" t="s">
        <v>2997</v>
      </c>
      <c r="V48" s="6" t="s">
        <v>2997</v>
      </c>
      <c r="W48" s="6">
        <v>42762.404930555553</v>
      </c>
      <c r="X48" s="6" t="s">
        <v>2997</v>
      </c>
      <c r="Y48" s="6" t="s">
        <v>2997</v>
      </c>
      <c r="Z48" s="6" t="s">
        <v>2997</v>
      </c>
      <c r="AA48">
        <v>1</v>
      </c>
      <c r="AB48" s="5">
        <v>6.8287037037034759E-4</v>
      </c>
      <c r="AC48" s="5" t="s">
        <v>2997</v>
      </c>
      <c r="AD48" s="5" t="s">
        <v>2997</v>
      </c>
      <c r="AE48" s="5" t="s">
        <v>2997</v>
      </c>
      <c r="AF48" s="12">
        <v>0.98333333333333328</v>
      </c>
      <c r="AG48" s="12"/>
      <c r="AH48" s="12"/>
      <c r="AI48" s="12"/>
      <c r="AJ48" t="s">
        <v>3007</v>
      </c>
      <c r="AM48" s="5" t="e">
        <f>VLOOKUP(C48,#REF!,4,0)</f>
        <v>#REF!</v>
      </c>
      <c r="AN48" s="5" t="e">
        <f>VLOOKUP(C48,#REF!,6,0)</f>
        <v>#REF!</v>
      </c>
    </row>
    <row r="49" spans="1:40" x14ac:dyDescent="0.25">
      <c r="A49">
        <v>133</v>
      </c>
      <c r="B49" s="4">
        <v>42762</v>
      </c>
      <c r="C49" t="s">
        <v>465</v>
      </c>
      <c r="D49" s="5" t="e">
        <f>VLOOKUP(C49,#REF!,3,0)</f>
        <v>#REF!</v>
      </c>
      <c r="E49" s="5">
        <v>0.4070023148148148</v>
      </c>
      <c r="F49" s="36">
        <f t="shared" si="0"/>
        <v>9</v>
      </c>
      <c r="G49" s="5"/>
      <c r="H49" s="5"/>
      <c r="I49" s="5"/>
      <c r="J49" s="5">
        <v>0.40714120370370371</v>
      </c>
      <c r="K49" s="5"/>
      <c r="L49" s="5"/>
      <c r="M49" s="5"/>
      <c r="N49">
        <v>4</v>
      </c>
      <c r="S49" s="6">
        <v>42762.407002314816</v>
      </c>
      <c r="T49" s="6" t="s">
        <v>2997</v>
      </c>
      <c r="U49" s="6" t="s">
        <v>2997</v>
      </c>
      <c r="V49" s="6" t="s">
        <v>2997</v>
      </c>
      <c r="W49" s="6">
        <v>42762.407141203701</v>
      </c>
      <c r="X49" s="6" t="s">
        <v>2997</v>
      </c>
      <c r="Y49" s="6" t="s">
        <v>2997</v>
      </c>
      <c r="Z49" s="6" t="s">
        <v>2997</v>
      </c>
      <c r="AA49">
        <v>1</v>
      </c>
      <c r="AB49" s="5">
        <v>1.388888888889106E-4</v>
      </c>
      <c r="AC49" s="5" t="s">
        <v>2997</v>
      </c>
      <c r="AD49" s="5" t="s">
        <v>2997</v>
      </c>
      <c r="AE49" s="5" t="s">
        <v>2997</v>
      </c>
      <c r="AF49" s="12">
        <v>0.2</v>
      </c>
      <c r="AG49" s="12"/>
      <c r="AH49" s="12"/>
      <c r="AI49" s="12"/>
      <c r="AJ49" t="s">
        <v>3007</v>
      </c>
      <c r="AM49" s="5" t="e">
        <f>VLOOKUP(C49,#REF!,4,0)</f>
        <v>#REF!</v>
      </c>
      <c r="AN49" s="5" t="e">
        <f>VLOOKUP(C49,#REF!,6,0)</f>
        <v>#REF!</v>
      </c>
    </row>
    <row r="50" spans="1:40" x14ac:dyDescent="0.25">
      <c r="A50">
        <v>134</v>
      </c>
      <c r="B50" s="4">
        <v>42762</v>
      </c>
      <c r="C50" t="s">
        <v>245</v>
      </c>
      <c r="D50" s="5" t="e">
        <f>VLOOKUP(C50,#REF!,3,0)</f>
        <v>#REF!</v>
      </c>
      <c r="E50" s="5">
        <v>0.40744212962962961</v>
      </c>
      <c r="F50" s="36">
        <f t="shared" si="0"/>
        <v>9</v>
      </c>
      <c r="G50" s="5"/>
      <c r="H50" s="5"/>
      <c r="I50" s="5"/>
      <c r="J50" s="5">
        <v>0.40749999999999997</v>
      </c>
      <c r="K50" s="5"/>
      <c r="L50" s="5"/>
      <c r="M50" s="5"/>
      <c r="N50">
        <v>3</v>
      </c>
      <c r="S50" s="6">
        <v>42762.407442129632</v>
      </c>
      <c r="T50" s="6" t="s">
        <v>2997</v>
      </c>
      <c r="U50" s="6" t="s">
        <v>2997</v>
      </c>
      <c r="V50" s="6" t="s">
        <v>2997</v>
      </c>
      <c r="W50" s="6">
        <v>42762.407500000001</v>
      </c>
      <c r="X50" s="6" t="s">
        <v>2997</v>
      </c>
      <c r="Y50" s="6" t="s">
        <v>2997</v>
      </c>
      <c r="Z50" s="6" t="s">
        <v>2997</v>
      </c>
      <c r="AA50">
        <v>1</v>
      </c>
      <c r="AB50" s="5">
        <v>5.7870370370360913E-5</v>
      </c>
      <c r="AC50" s="5" t="s">
        <v>2997</v>
      </c>
      <c r="AD50" s="5" t="s">
        <v>2997</v>
      </c>
      <c r="AE50" s="5" t="s">
        <v>2997</v>
      </c>
      <c r="AF50" s="12">
        <v>8.3333333333333329E-2</v>
      </c>
      <c r="AG50" s="12"/>
      <c r="AH50" s="12"/>
      <c r="AI50" s="12"/>
      <c r="AJ50" t="s">
        <v>3007</v>
      </c>
      <c r="AM50" s="38">
        <v>0.5854166666666667</v>
      </c>
      <c r="AN50" s="38">
        <v>0.5854166666666667</v>
      </c>
    </row>
    <row r="51" spans="1:40" x14ac:dyDescent="0.25">
      <c r="A51">
        <v>136</v>
      </c>
      <c r="B51" s="4">
        <v>42762</v>
      </c>
      <c r="C51" t="s">
        <v>246</v>
      </c>
      <c r="D51" s="5" t="e">
        <f>VLOOKUP(C51,#REF!,3,0)</f>
        <v>#REF!</v>
      </c>
      <c r="E51" s="5">
        <v>0.40940972222222222</v>
      </c>
      <c r="F51" s="36">
        <f t="shared" si="0"/>
        <v>9</v>
      </c>
      <c r="G51" s="5"/>
      <c r="H51" s="5"/>
      <c r="I51" s="5"/>
      <c r="J51" s="5">
        <v>0.41045138888888894</v>
      </c>
      <c r="K51" s="5"/>
      <c r="L51" s="5"/>
      <c r="M51" s="5"/>
      <c r="N51">
        <v>3</v>
      </c>
      <c r="S51" s="6">
        <v>42762.409409722219</v>
      </c>
      <c r="T51" s="6" t="s">
        <v>2997</v>
      </c>
      <c r="U51" s="6" t="s">
        <v>2997</v>
      </c>
      <c r="V51" s="6" t="s">
        <v>2997</v>
      </c>
      <c r="W51" s="6">
        <v>42762.410451388889</v>
      </c>
      <c r="X51" s="6" t="s">
        <v>2997</v>
      </c>
      <c r="Y51" s="6" t="s">
        <v>2997</v>
      </c>
      <c r="Z51" s="6" t="s">
        <v>2997</v>
      </c>
      <c r="AA51">
        <v>1</v>
      </c>
      <c r="AB51" s="5">
        <v>1.0416666666667185E-3</v>
      </c>
      <c r="AC51" s="5" t="s">
        <v>2997</v>
      </c>
      <c r="AD51" s="5" t="s">
        <v>2997</v>
      </c>
      <c r="AE51" s="5" t="s">
        <v>2997</v>
      </c>
      <c r="AF51" s="12">
        <v>1.5</v>
      </c>
      <c r="AG51" s="12"/>
      <c r="AH51" s="12"/>
      <c r="AI51" s="12"/>
      <c r="AJ51" t="s">
        <v>3007</v>
      </c>
      <c r="AM51" s="5" t="e">
        <f>VLOOKUP(C51,#REF!,4,0)</f>
        <v>#REF!</v>
      </c>
      <c r="AN51" s="5" t="e">
        <f>VLOOKUP(C51,#REF!,6,0)</f>
        <v>#REF!</v>
      </c>
    </row>
    <row r="52" spans="1:40" x14ac:dyDescent="0.25">
      <c r="A52">
        <v>137</v>
      </c>
      <c r="B52" s="4">
        <v>42762</v>
      </c>
      <c r="C52" t="s">
        <v>274</v>
      </c>
      <c r="D52" s="5" t="e">
        <f>VLOOKUP(C52,#REF!,3,0)</f>
        <v>#REF!</v>
      </c>
      <c r="E52" s="5">
        <v>0.40959490740740739</v>
      </c>
      <c r="F52" s="36">
        <f t="shared" si="0"/>
        <v>9</v>
      </c>
      <c r="G52" s="5">
        <v>0.4685300925925926</v>
      </c>
      <c r="H52" s="5"/>
      <c r="I52" s="5"/>
      <c r="J52" s="5">
        <v>0.41035879629629629</v>
      </c>
      <c r="K52" s="5">
        <v>0.46945601851851854</v>
      </c>
      <c r="L52" s="5"/>
      <c r="M52" s="5"/>
      <c r="N52">
        <v>5</v>
      </c>
      <c r="O52">
        <v>3</v>
      </c>
      <c r="S52" s="6">
        <v>42762.409594907411</v>
      </c>
      <c r="T52" s="6">
        <v>42762.468530092592</v>
      </c>
      <c r="U52" s="6" t="s">
        <v>2997</v>
      </c>
      <c r="V52" s="6" t="s">
        <v>2997</v>
      </c>
      <c r="W52" s="6">
        <v>42762.410358796296</v>
      </c>
      <c r="X52" s="6">
        <v>42762.469456018516</v>
      </c>
      <c r="Y52" s="6" t="s">
        <v>2997</v>
      </c>
      <c r="Z52" s="6" t="s">
        <v>2997</v>
      </c>
      <c r="AA52">
        <v>2</v>
      </c>
      <c r="AB52" s="5">
        <v>7.6388888888889728E-4</v>
      </c>
      <c r="AC52" s="5">
        <v>9.2592592592594114E-4</v>
      </c>
      <c r="AD52" s="5" t="s">
        <v>2997</v>
      </c>
      <c r="AE52" s="5" t="s">
        <v>2997</v>
      </c>
      <c r="AF52" s="12">
        <v>1.1000000000000001</v>
      </c>
      <c r="AG52" s="12">
        <v>1.3333333333333333</v>
      </c>
      <c r="AH52" s="12"/>
      <c r="AI52" s="12"/>
      <c r="AJ52" t="s">
        <v>3007</v>
      </c>
      <c r="AM52" s="5" t="e">
        <f>VLOOKUP(C52,#REF!,4,0)</f>
        <v>#REF!</v>
      </c>
      <c r="AN52" s="5" t="e">
        <f>VLOOKUP(C52,#REF!,6,0)</f>
        <v>#REF!</v>
      </c>
    </row>
    <row r="53" spans="1:40" x14ac:dyDescent="0.25">
      <c r="A53">
        <v>138</v>
      </c>
      <c r="B53" s="4">
        <v>42762</v>
      </c>
      <c r="C53" t="s">
        <v>631</v>
      </c>
      <c r="D53" s="5" t="e">
        <f>VLOOKUP(C53,#REF!,3,0)</f>
        <v>#REF!</v>
      </c>
      <c r="E53" s="5">
        <v>0.41060185185185188</v>
      </c>
      <c r="F53" s="36">
        <f t="shared" si="0"/>
        <v>9</v>
      </c>
      <c r="G53" s="5"/>
      <c r="H53" s="5"/>
      <c r="I53" s="5"/>
      <c r="J53" s="5">
        <v>0.41170138888888891</v>
      </c>
      <c r="K53" s="5"/>
      <c r="L53" s="5"/>
      <c r="M53" s="5"/>
      <c r="N53">
        <v>5</v>
      </c>
      <c r="S53" s="6">
        <v>42762.410601851851</v>
      </c>
      <c r="T53" s="6" t="s">
        <v>2997</v>
      </c>
      <c r="U53" s="6" t="s">
        <v>2997</v>
      </c>
      <c r="V53" s="6" t="s">
        <v>2997</v>
      </c>
      <c r="W53" s="6">
        <v>42762.41170138889</v>
      </c>
      <c r="X53" s="6" t="s">
        <v>2997</v>
      </c>
      <c r="Y53" s="6" t="s">
        <v>2997</v>
      </c>
      <c r="Z53" s="6" t="s">
        <v>2997</v>
      </c>
      <c r="AA53">
        <v>1</v>
      </c>
      <c r="AB53" s="5">
        <v>1.0995370370370239E-3</v>
      </c>
      <c r="AC53" s="5" t="s">
        <v>2997</v>
      </c>
      <c r="AD53" s="5" t="s">
        <v>2997</v>
      </c>
      <c r="AE53" s="5" t="s">
        <v>2997</v>
      </c>
      <c r="AF53" s="12">
        <v>1.5833333333333335</v>
      </c>
      <c r="AG53" s="12"/>
      <c r="AH53" s="12"/>
      <c r="AI53" s="12"/>
      <c r="AJ53" t="s">
        <v>3007</v>
      </c>
      <c r="AM53" s="5" t="e">
        <f>VLOOKUP(C53,#REF!,4,0)</f>
        <v>#REF!</v>
      </c>
      <c r="AN53" s="5" t="e">
        <f>VLOOKUP(C53,#REF!,6,0)</f>
        <v>#REF!</v>
      </c>
    </row>
    <row r="54" spans="1:40" x14ac:dyDescent="0.25">
      <c r="A54">
        <v>139</v>
      </c>
      <c r="B54" s="4">
        <v>42762</v>
      </c>
      <c r="C54" t="s">
        <v>35</v>
      </c>
      <c r="D54" s="5" t="e">
        <f>VLOOKUP(C54,#REF!,3,0)</f>
        <v>#REF!</v>
      </c>
      <c r="E54" s="5">
        <v>0.41064814814814815</v>
      </c>
      <c r="F54" s="36">
        <f t="shared" si="0"/>
        <v>9</v>
      </c>
      <c r="G54" s="5"/>
      <c r="H54" s="5"/>
      <c r="I54" s="5"/>
      <c r="J54" s="5">
        <v>0.41159722222222223</v>
      </c>
      <c r="K54" s="5"/>
      <c r="L54" s="5"/>
      <c r="M54" s="5"/>
      <c r="N54">
        <v>2</v>
      </c>
      <c r="S54" s="6">
        <v>42762.41064814815</v>
      </c>
      <c r="T54" s="6" t="s">
        <v>2997</v>
      </c>
      <c r="U54" s="6" t="s">
        <v>2997</v>
      </c>
      <c r="V54" s="6" t="s">
        <v>2997</v>
      </c>
      <c r="W54" s="6">
        <v>42762.411597222221</v>
      </c>
      <c r="X54" s="6" t="s">
        <v>2997</v>
      </c>
      <c r="Y54" s="6" t="s">
        <v>2997</v>
      </c>
      <c r="Z54" s="6" t="s">
        <v>2997</v>
      </c>
      <c r="AA54">
        <v>1</v>
      </c>
      <c r="AB54" s="5">
        <v>9.490740740740744E-4</v>
      </c>
      <c r="AC54" s="5" t="s">
        <v>2997</v>
      </c>
      <c r="AD54" s="5" t="s">
        <v>2997</v>
      </c>
      <c r="AE54" s="5" t="s">
        <v>2997</v>
      </c>
      <c r="AF54" s="12">
        <v>1.3666666666666667</v>
      </c>
      <c r="AG54" s="12"/>
      <c r="AH54" s="12"/>
      <c r="AI54" s="12"/>
      <c r="AJ54" t="s">
        <v>3007</v>
      </c>
      <c r="AM54" s="38">
        <v>0.44166666666666665</v>
      </c>
      <c r="AN54" s="38">
        <v>0.44166666666666665</v>
      </c>
    </row>
    <row r="55" spans="1:40" x14ac:dyDescent="0.25">
      <c r="A55">
        <v>140</v>
      </c>
      <c r="B55" s="4">
        <v>42762</v>
      </c>
      <c r="C55" t="s">
        <v>466</v>
      </c>
      <c r="D55" s="5" t="e">
        <f>VLOOKUP(C55,#REF!,3,0)</f>
        <v>#REF!</v>
      </c>
      <c r="E55" s="5">
        <v>0.41230324074074076</v>
      </c>
      <c r="F55" s="36">
        <f t="shared" si="0"/>
        <v>9</v>
      </c>
      <c r="G55" s="5"/>
      <c r="H55" s="5"/>
      <c r="I55" s="5"/>
      <c r="J55" s="5">
        <v>0.41349537037037037</v>
      </c>
      <c r="K55" s="5"/>
      <c r="L55" s="5"/>
      <c r="M55" s="5"/>
      <c r="N55">
        <v>4</v>
      </c>
      <c r="S55" s="6">
        <v>42762.412303240744</v>
      </c>
      <c r="T55" s="6" t="s">
        <v>2997</v>
      </c>
      <c r="U55" s="6" t="s">
        <v>2997</v>
      </c>
      <c r="V55" s="6" t="s">
        <v>2997</v>
      </c>
      <c r="W55" s="6">
        <v>42762.413495370369</v>
      </c>
      <c r="X55" s="6" t="s">
        <v>2997</v>
      </c>
      <c r="Y55" s="6" t="s">
        <v>2997</v>
      </c>
      <c r="Z55" s="6" t="s">
        <v>2997</v>
      </c>
      <c r="AA55">
        <v>1</v>
      </c>
      <c r="AB55" s="5">
        <v>1.1921296296296124E-3</v>
      </c>
      <c r="AC55" s="5" t="s">
        <v>2997</v>
      </c>
      <c r="AD55" s="5" t="s">
        <v>2997</v>
      </c>
      <c r="AE55" s="5" t="s">
        <v>2997</v>
      </c>
      <c r="AF55" s="12">
        <v>1.7166666666666668</v>
      </c>
      <c r="AG55" s="12"/>
      <c r="AH55" s="12"/>
      <c r="AI55" s="12"/>
      <c r="AJ55" t="s">
        <v>3007</v>
      </c>
      <c r="AM55" s="5" t="e">
        <f>VLOOKUP(C55,#REF!,4,0)</f>
        <v>#REF!</v>
      </c>
      <c r="AN55" s="5" t="e">
        <f>VLOOKUP(C55,#REF!,6,0)</f>
        <v>#REF!</v>
      </c>
    </row>
    <row r="56" spans="1:40" x14ac:dyDescent="0.25">
      <c r="A56">
        <v>141</v>
      </c>
      <c r="B56" s="4">
        <v>42762</v>
      </c>
      <c r="C56" t="s">
        <v>671</v>
      </c>
      <c r="D56" s="5" t="e">
        <f>VLOOKUP(C56,#REF!,3,0)</f>
        <v>#REF!</v>
      </c>
      <c r="E56" s="5">
        <v>0.41239583333333335</v>
      </c>
      <c r="F56" s="36">
        <f t="shared" si="0"/>
        <v>9</v>
      </c>
      <c r="G56" s="5"/>
      <c r="H56" s="5"/>
      <c r="I56" s="5"/>
      <c r="J56" s="5">
        <v>0.41341435185185182</v>
      </c>
      <c r="K56" s="5"/>
      <c r="L56" s="5"/>
      <c r="M56" s="5"/>
      <c r="N56">
        <v>5</v>
      </c>
      <c r="S56" s="6">
        <v>42762.412395833337</v>
      </c>
      <c r="T56" s="6" t="s">
        <v>2997</v>
      </c>
      <c r="U56" s="6" t="s">
        <v>2997</v>
      </c>
      <c r="V56" s="6" t="s">
        <v>2997</v>
      </c>
      <c r="W56" s="6">
        <v>42762.413414351853</v>
      </c>
      <c r="X56" s="6" t="s">
        <v>2997</v>
      </c>
      <c r="Y56" s="6" t="s">
        <v>2997</v>
      </c>
      <c r="Z56" s="6" t="s">
        <v>2997</v>
      </c>
      <c r="AA56">
        <v>1</v>
      </c>
      <c r="AB56" s="5">
        <v>1.0185185185184742E-3</v>
      </c>
      <c r="AC56" s="5" t="s">
        <v>2997</v>
      </c>
      <c r="AD56" s="5" t="s">
        <v>2997</v>
      </c>
      <c r="AE56" s="5" t="s">
        <v>2997</v>
      </c>
      <c r="AF56" s="12">
        <v>1.4666666666666668</v>
      </c>
      <c r="AG56" s="12"/>
      <c r="AH56" s="12"/>
      <c r="AI56" s="12"/>
      <c r="AJ56" t="s">
        <v>3007</v>
      </c>
      <c r="AM56" s="5" t="e">
        <f>VLOOKUP(C56,#REF!,4,0)</f>
        <v>#REF!</v>
      </c>
      <c r="AN56" s="5" t="e">
        <f>VLOOKUP(C56,#REF!,6,0)</f>
        <v>#REF!</v>
      </c>
    </row>
    <row r="57" spans="1:40" x14ac:dyDescent="0.25">
      <c r="A57">
        <v>142</v>
      </c>
      <c r="B57" s="4">
        <v>42762</v>
      </c>
      <c r="C57" t="s">
        <v>36</v>
      </c>
      <c r="D57" s="5" t="e">
        <f>VLOOKUP(C57,#REF!,3,0)</f>
        <v>#REF!</v>
      </c>
      <c r="E57" s="5">
        <v>0.41243055555555558</v>
      </c>
      <c r="F57" s="36">
        <f t="shared" si="0"/>
        <v>9</v>
      </c>
      <c r="G57" s="5"/>
      <c r="H57" s="5"/>
      <c r="I57" s="5"/>
      <c r="J57" s="5">
        <v>0.41285879629629635</v>
      </c>
      <c r="K57" s="5"/>
      <c r="L57" s="5"/>
      <c r="M57" s="5"/>
      <c r="N57">
        <v>2</v>
      </c>
      <c r="S57" s="6">
        <v>42762.412430555552</v>
      </c>
      <c r="T57" s="6" t="s">
        <v>2997</v>
      </c>
      <c r="U57" s="6" t="s">
        <v>2997</v>
      </c>
      <c r="V57" s="6" t="s">
        <v>2997</v>
      </c>
      <c r="W57" s="6">
        <v>42762.412858796299</v>
      </c>
      <c r="X57" s="6" t="s">
        <v>2997</v>
      </c>
      <c r="Y57" s="6" t="s">
        <v>2997</v>
      </c>
      <c r="Z57" s="6" t="s">
        <v>2997</v>
      </c>
      <c r="AA57">
        <v>1</v>
      </c>
      <c r="AB57" s="5">
        <v>4.2824074074077068E-4</v>
      </c>
      <c r="AC57" s="5" t="s">
        <v>2997</v>
      </c>
      <c r="AD57" s="5" t="s">
        <v>2997</v>
      </c>
      <c r="AE57" s="5" t="s">
        <v>2997</v>
      </c>
      <c r="AF57" s="12">
        <v>0.6166666666666667</v>
      </c>
      <c r="AG57" s="12"/>
      <c r="AH57" s="12"/>
      <c r="AI57" s="12"/>
      <c r="AJ57" t="s">
        <v>3007</v>
      </c>
      <c r="AM57" s="5" t="e">
        <f>VLOOKUP(C57,#REF!,4,0)</f>
        <v>#REF!</v>
      </c>
      <c r="AN57" s="5" t="e">
        <f>VLOOKUP(C57,#REF!,6,0)</f>
        <v>#REF!</v>
      </c>
    </row>
    <row r="58" spans="1:40" x14ac:dyDescent="0.25">
      <c r="A58">
        <v>143</v>
      </c>
      <c r="B58" s="4">
        <v>42762</v>
      </c>
      <c r="C58" t="s">
        <v>247</v>
      </c>
      <c r="D58" s="5" t="e">
        <f>VLOOKUP(C58,#REF!,3,0)</f>
        <v>#REF!</v>
      </c>
      <c r="E58" s="5">
        <v>0.41305555555555556</v>
      </c>
      <c r="F58" s="36">
        <f t="shared" si="0"/>
        <v>9</v>
      </c>
      <c r="G58" s="5"/>
      <c r="H58" s="5"/>
      <c r="I58" s="5"/>
      <c r="J58" s="5">
        <v>0.41386574074074073</v>
      </c>
      <c r="K58" s="5"/>
      <c r="L58" s="5"/>
      <c r="M58" s="5"/>
      <c r="N58">
        <v>3</v>
      </c>
      <c r="S58" s="6">
        <v>42762.413055555553</v>
      </c>
      <c r="T58" s="6" t="s">
        <v>2997</v>
      </c>
      <c r="U58" s="6" t="s">
        <v>2997</v>
      </c>
      <c r="V58" s="6" t="s">
        <v>2997</v>
      </c>
      <c r="W58" s="6">
        <v>42762.413865740738</v>
      </c>
      <c r="X58" s="6" t="s">
        <v>2997</v>
      </c>
      <c r="Y58" s="6" t="s">
        <v>2997</v>
      </c>
      <c r="Z58" s="6" t="s">
        <v>2997</v>
      </c>
      <c r="AA58">
        <v>1</v>
      </c>
      <c r="AB58" s="5">
        <v>8.101851851851638E-4</v>
      </c>
      <c r="AC58" s="5" t="s">
        <v>2997</v>
      </c>
      <c r="AD58" s="5" t="s">
        <v>2997</v>
      </c>
      <c r="AE58" s="5" t="s">
        <v>2997</v>
      </c>
      <c r="AF58" s="12">
        <v>1.1666666666666667</v>
      </c>
      <c r="AG58" s="12"/>
      <c r="AH58" s="12"/>
      <c r="AI58" s="12"/>
      <c r="AJ58" t="s">
        <v>3007</v>
      </c>
      <c r="AM58" s="5" t="e">
        <f>VLOOKUP(C58,#REF!,4,0)</f>
        <v>#REF!</v>
      </c>
      <c r="AN58" s="5" t="e">
        <f>VLOOKUP(C58,#REF!,6,0)</f>
        <v>#REF!</v>
      </c>
    </row>
    <row r="59" spans="1:40" x14ac:dyDescent="0.25">
      <c r="A59">
        <v>144</v>
      </c>
      <c r="B59" s="4">
        <v>42762</v>
      </c>
      <c r="C59" t="s">
        <v>37</v>
      </c>
      <c r="D59" s="5" t="e">
        <f>VLOOKUP(C59,#REF!,3,0)</f>
        <v>#REF!</v>
      </c>
      <c r="E59" s="5">
        <v>0.41335648148148146</v>
      </c>
      <c r="F59" s="36">
        <f t="shared" si="0"/>
        <v>9</v>
      </c>
      <c r="G59" s="5"/>
      <c r="H59" s="5"/>
      <c r="I59" s="5"/>
      <c r="J59" s="5">
        <v>0.41465277777777776</v>
      </c>
      <c r="K59" s="5"/>
      <c r="L59" s="5"/>
      <c r="M59" s="5"/>
      <c r="N59">
        <v>2</v>
      </c>
      <c r="S59" s="6">
        <v>42762.413356481484</v>
      </c>
      <c r="T59" s="6" t="s">
        <v>2997</v>
      </c>
      <c r="U59" s="6" t="s">
        <v>2997</v>
      </c>
      <c r="V59" s="6" t="s">
        <v>2997</v>
      </c>
      <c r="W59" s="6">
        <v>42762.414652777778</v>
      </c>
      <c r="X59" s="6" t="s">
        <v>2997</v>
      </c>
      <c r="Y59" s="6" t="s">
        <v>2997</v>
      </c>
      <c r="Z59" s="6" t="s">
        <v>2997</v>
      </c>
      <c r="AA59">
        <v>1</v>
      </c>
      <c r="AB59" s="5">
        <v>1.2962962962962954E-3</v>
      </c>
      <c r="AC59" s="5" t="s">
        <v>2997</v>
      </c>
      <c r="AD59" s="5" t="s">
        <v>2997</v>
      </c>
      <c r="AE59" s="5" t="s">
        <v>2997</v>
      </c>
      <c r="AF59" s="12">
        <v>1.8666666666666667</v>
      </c>
      <c r="AG59" s="12"/>
      <c r="AH59" s="12"/>
      <c r="AI59" s="12"/>
      <c r="AJ59" t="s">
        <v>3007</v>
      </c>
      <c r="AM59" s="5" t="e">
        <f>VLOOKUP(C59,#REF!,4,0)</f>
        <v>#REF!</v>
      </c>
      <c r="AN59" s="5" t="e">
        <f>VLOOKUP(C59,#REF!,6,0)</f>
        <v>#REF!</v>
      </c>
    </row>
    <row r="60" spans="1:40" x14ac:dyDescent="0.25">
      <c r="A60">
        <v>145</v>
      </c>
      <c r="B60" s="4">
        <v>42762</v>
      </c>
      <c r="C60" t="s">
        <v>467</v>
      </c>
      <c r="D60" s="5" t="e">
        <f>VLOOKUP(C60,#REF!,3,0)</f>
        <v>#REF!</v>
      </c>
      <c r="E60" s="5">
        <v>0.41371527777777778</v>
      </c>
      <c r="F60" s="36">
        <f t="shared" si="0"/>
        <v>9</v>
      </c>
      <c r="G60" s="5"/>
      <c r="H60" s="5"/>
      <c r="I60" s="5"/>
      <c r="J60" s="5">
        <v>0.41471064814814818</v>
      </c>
      <c r="K60" s="5"/>
      <c r="L60" s="5"/>
      <c r="M60" s="5"/>
      <c r="N60">
        <v>4</v>
      </c>
      <c r="S60" s="6">
        <v>42762.413715277777</v>
      </c>
      <c r="T60" s="6" t="s">
        <v>2997</v>
      </c>
      <c r="U60" s="6" t="s">
        <v>2997</v>
      </c>
      <c r="V60" s="6" t="s">
        <v>2997</v>
      </c>
      <c r="W60" s="6">
        <v>42762.414710648147</v>
      </c>
      <c r="X60" s="6" t="s">
        <v>2997</v>
      </c>
      <c r="Y60" s="6" t="s">
        <v>2997</v>
      </c>
      <c r="Z60" s="6" t="s">
        <v>2997</v>
      </c>
      <c r="AA60">
        <v>1</v>
      </c>
      <c r="AB60" s="5">
        <v>9.9537037037039644E-4</v>
      </c>
      <c r="AC60" s="5" t="s">
        <v>2997</v>
      </c>
      <c r="AD60" s="5" t="s">
        <v>2997</v>
      </c>
      <c r="AE60" s="5" t="s">
        <v>2997</v>
      </c>
      <c r="AF60" s="12">
        <v>1.4333333333333333</v>
      </c>
      <c r="AG60" s="12"/>
      <c r="AH60" s="12"/>
      <c r="AI60" s="12"/>
      <c r="AJ60" t="s">
        <v>3007</v>
      </c>
      <c r="AM60" s="5" t="e">
        <f>VLOOKUP(C60,#REF!,4,0)</f>
        <v>#REF!</v>
      </c>
      <c r="AN60" s="5" t="e">
        <f>VLOOKUP(C60,#REF!,6,0)</f>
        <v>#REF!</v>
      </c>
    </row>
    <row r="61" spans="1:40" s="7" customFormat="1" x14ac:dyDescent="0.25">
      <c r="A61">
        <v>146</v>
      </c>
      <c r="B61" s="4">
        <v>42762</v>
      </c>
      <c r="C61" t="s">
        <v>672</v>
      </c>
      <c r="D61" s="5" t="e">
        <f>VLOOKUP(C61,#REF!,3,0)</f>
        <v>#REF!</v>
      </c>
      <c r="E61" s="5">
        <v>0.41405092592592596</v>
      </c>
      <c r="F61" s="36">
        <f t="shared" si="0"/>
        <v>9</v>
      </c>
      <c r="G61" s="5"/>
      <c r="H61" s="5"/>
      <c r="I61" s="5"/>
      <c r="J61" s="5">
        <v>0.4145833333333333</v>
      </c>
      <c r="K61" s="5"/>
      <c r="L61" s="5"/>
      <c r="M61" s="5"/>
      <c r="N61">
        <v>5</v>
      </c>
      <c r="O61"/>
      <c r="P61"/>
      <c r="Q61"/>
      <c r="R61"/>
      <c r="S61" s="6">
        <v>42762.414050925923</v>
      </c>
      <c r="T61" s="6" t="s">
        <v>2997</v>
      </c>
      <c r="U61" s="6" t="s">
        <v>2997</v>
      </c>
      <c r="V61" s="6" t="s">
        <v>2997</v>
      </c>
      <c r="W61" s="6">
        <v>42762.414583333331</v>
      </c>
      <c r="X61" s="6" t="s">
        <v>2997</v>
      </c>
      <c r="Y61" s="6" t="s">
        <v>2997</v>
      </c>
      <c r="Z61" s="6" t="s">
        <v>2997</v>
      </c>
      <c r="AA61">
        <v>1</v>
      </c>
      <c r="AB61" s="5">
        <v>5.324074074073426E-4</v>
      </c>
      <c r="AC61" s="5" t="s">
        <v>2997</v>
      </c>
      <c r="AD61" s="5" t="s">
        <v>2997</v>
      </c>
      <c r="AE61" s="5" t="s">
        <v>2997</v>
      </c>
      <c r="AF61" s="12">
        <v>0.76666666666666672</v>
      </c>
      <c r="AG61" s="12"/>
      <c r="AH61" s="12"/>
      <c r="AI61" s="12"/>
      <c r="AJ61" t="s">
        <v>3007</v>
      </c>
      <c r="AM61" s="5" t="e">
        <f>VLOOKUP(C61,#REF!,4,0)</f>
        <v>#REF!</v>
      </c>
      <c r="AN61" s="5" t="e">
        <f>VLOOKUP(C61,#REF!,6,0)</f>
        <v>#REF!</v>
      </c>
    </row>
    <row r="62" spans="1:40" x14ac:dyDescent="0.25">
      <c r="A62">
        <v>147</v>
      </c>
      <c r="B62" s="4">
        <v>42762</v>
      </c>
      <c r="C62" t="s">
        <v>248</v>
      </c>
      <c r="D62" s="5" t="e">
        <f>VLOOKUP(C62,#REF!,3,0)</f>
        <v>#REF!</v>
      </c>
      <c r="E62" s="5">
        <v>0.41415509259259259</v>
      </c>
      <c r="F62" s="36">
        <f t="shared" si="0"/>
        <v>9</v>
      </c>
      <c r="G62" s="5"/>
      <c r="H62" s="5"/>
      <c r="I62" s="5"/>
      <c r="J62" s="5">
        <v>0.41502314814814811</v>
      </c>
      <c r="K62" s="5"/>
      <c r="L62" s="5"/>
      <c r="M62" s="5"/>
      <c r="N62">
        <v>3</v>
      </c>
      <c r="S62" s="6">
        <v>42762.414155092592</v>
      </c>
      <c r="T62" s="6" t="s">
        <v>2997</v>
      </c>
      <c r="U62" s="6" t="s">
        <v>2997</v>
      </c>
      <c r="V62" s="6" t="s">
        <v>2997</v>
      </c>
      <c r="W62" s="6">
        <v>42762.415023148147</v>
      </c>
      <c r="X62" s="6" t="s">
        <v>2997</v>
      </c>
      <c r="Y62" s="6" t="s">
        <v>2997</v>
      </c>
      <c r="Z62" s="6" t="s">
        <v>2997</v>
      </c>
      <c r="AA62">
        <v>1</v>
      </c>
      <c r="AB62" s="5">
        <v>8.6805555555552472E-4</v>
      </c>
      <c r="AC62" s="5" t="s">
        <v>2997</v>
      </c>
      <c r="AD62" s="5" t="s">
        <v>2997</v>
      </c>
      <c r="AE62" s="5" t="s">
        <v>2997</v>
      </c>
      <c r="AF62" s="12">
        <v>1.25</v>
      </c>
      <c r="AG62" s="12"/>
      <c r="AH62" s="12"/>
      <c r="AI62" s="12"/>
      <c r="AJ62" t="s">
        <v>3007</v>
      </c>
      <c r="AM62" s="5" t="e">
        <f>VLOOKUP(C62,#REF!,4,0)</f>
        <v>#REF!</v>
      </c>
      <c r="AN62" s="5" t="e">
        <f>VLOOKUP(C62,#REF!,6,0)</f>
        <v>#REF!</v>
      </c>
    </row>
    <row r="63" spans="1:40" x14ac:dyDescent="0.25">
      <c r="A63">
        <v>148</v>
      </c>
      <c r="B63" s="4">
        <v>42762</v>
      </c>
      <c r="C63" t="s">
        <v>468</v>
      </c>
      <c r="D63" s="5" t="e">
        <f>VLOOKUP(C63,#REF!,3,0)</f>
        <v>#REF!</v>
      </c>
      <c r="E63" s="5">
        <v>0.4142939814814815</v>
      </c>
      <c r="F63" s="36">
        <f t="shared" si="0"/>
        <v>9</v>
      </c>
      <c r="G63" s="5"/>
      <c r="H63" s="5"/>
      <c r="I63" s="5"/>
      <c r="J63" s="5">
        <v>0.41570601851851857</v>
      </c>
      <c r="K63" s="5"/>
      <c r="L63" s="5"/>
      <c r="M63" s="5"/>
      <c r="N63">
        <v>4</v>
      </c>
      <c r="S63" s="6">
        <v>42762.414293981485</v>
      </c>
      <c r="T63" s="6" t="s">
        <v>2997</v>
      </c>
      <c r="U63" s="6" t="s">
        <v>2997</v>
      </c>
      <c r="V63" s="6" t="s">
        <v>2997</v>
      </c>
      <c r="W63" s="6">
        <v>42762.415706018517</v>
      </c>
      <c r="X63" s="6" t="s">
        <v>2997</v>
      </c>
      <c r="Y63" s="6" t="s">
        <v>2997</v>
      </c>
      <c r="Z63" s="6" t="s">
        <v>2997</v>
      </c>
      <c r="AA63">
        <v>1</v>
      </c>
      <c r="AB63" s="5">
        <v>1.4120370370370727E-3</v>
      </c>
      <c r="AC63" s="5" t="s">
        <v>2997</v>
      </c>
      <c r="AD63" s="5" t="s">
        <v>2997</v>
      </c>
      <c r="AE63" s="5" t="s">
        <v>2997</v>
      </c>
      <c r="AF63" s="12">
        <v>2.0333333333333332</v>
      </c>
      <c r="AG63" s="12"/>
      <c r="AH63" s="12"/>
      <c r="AI63" s="12"/>
      <c r="AJ63" t="s">
        <v>3007</v>
      </c>
      <c r="AM63" s="5" t="e">
        <f>VLOOKUP(C63,#REF!,4,0)</f>
        <v>#REF!</v>
      </c>
      <c r="AN63" s="5" t="e">
        <f>VLOOKUP(C63,#REF!,6,0)</f>
        <v>#REF!</v>
      </c>
    </row>
    <row r="64" spans="1:40" x14ac:dyDescent="0.25">
      <c r="A64">
        <v>149</v>
      </c>
      <c r="B64" s="4">
        <v>42762</v>
      </c>
      <c r="C64" t="s">
        <v>38</v>
      </c>
      <c r="D64" s="5" t="e">
        <f>VLOOKUP(C64,#REF!,3,0)</f>
        <v>#REF!</v>
      </c>
      <c r="E64" s="5">
        <v>0.41508101851851853</v>
      </c>
      <c r="F64" s="36">
        <f t="shared" si="0"/>
        <v>9</v>
      </c>
      <c r="G64" s="5"/>
      <c r="H64" s="5"/>
      <c r="I64" s="5"/>
      <c r="J64" s="5">
        <v>0.41655092592592591</v>
      </c>
      <c r="K64" s="5"/>
      <c r="L64" s="5"/>
      <c r="M64" s="5"/>
      <c r="N64">
        <v>2</v>
      </c>
      <c r="S64" s="6">
        <v>42762.415081018517</v>
      </c>
      <c r="T64" s="6" t="s">
        <v>2997</v>
      </c>
      <c r="U64" s="6" t="s">
        <v>2997</v>
      </c>
      <c r="V64" s="6" t="s">
        <v>2997</v>
      </c>
      <c r="W64" s="6">
        <v>42762.416550925926</v>
      </c>
      <c r="X64" s="6" t="s">
        <v>2997</v>
      </c>
      <c r="Y64" s="6" t="s">
        <v>2997</v>
      </c>
      <c r="Z64" s="6" t="s">
        <v>2997</v>
      </c>
      <c r="AA64">
        <v>1</v>
      </c>
      <c r="AB64" s="5">
        <v>1.4699074074073781E-3</v>
      </c>
      <c r="AC64" s="5" t="s">
        <v>2997</v>
      </c>
      <c r="AD64" s="5" t="s">
        <v>2997</v>
      </c>
      <c r="AE64" s="5" t="s">
        <v>2997</v>
      </c>
      <c r="AF64" s="12">
        <v>2.1166666666666667</v>
      </c>
      <c r="AG64" s="12"/>
      <c r="AH64" s="12"/>
      <c r="AI64" s="12"/>
      <c r="AJ64" t="s">
        <v>3007</v>
      </c>
      <c r="AM64" s="5" t="e">
        <f>VLOOKUP(C64,#REF!,4,0)</f>
        <v>#REF!</v>
      </c>
      <c r="AN64" s="5" t="e">
        <f>VLOOKUP(C64,#REF!,6,0)</f>
        <v>#REF!</v>
      </c>
    </row>
    <row r="65" spans="1:41" x14ac:dyDescent="0.25">
      <c r="A65">
        <v>150</v>
      </c>
      <c r="B65" s="4">
        <v>42762</v>
      </c>
      <c r="C65" t="s">
        <v>735</v>
      </c>
      <c r="D65" s="5" t="e">
        <f>VLOOKUP(C65,#REF!,3,0)</f>
        <v>#REF!</v>
      </c>
      <c r="E65" s="5">
        <v>0.41531249999999997</v>
      </c>
      <c r="F65" s="36">
        <f t="shared" si="0"/>
        <v>9</v>
      </c>
      <c r="G65" s="5"/>
      <c r="H65" s="5"/>
      <c r="I65" s="5"/>
      <c r="J65" s="5">
        <v>0.41619212962962965</v>
      </c>
      <c r="K65" s="5"/>
      <c r="L65" s="5"/>
      <c r="M65" s="5"/>
      <c r="N65">
        <v>5</v>
      </c>
      <c r="S65" s="6">
        <v>42762.415312500001</v>
      </c>
      <c r="T65" s="6" t="s">
        <v>2997</v>
      </c>
      <c r="U65" s="6" t="s">
        <v>2997</v>
      </c>
      <c r="V65" s="6" t="s">
        <v>2997</v>
      </c>
      <c r="W65" s="6">
        <v>42762.416192129633</v>
      </c>
      <c r="X65" s="6" t="s">
        <v>2997</v>
      </c>
      <c r="Y65" s="6" t="s">
        <v>2997</v>
      </c>
      <c r="Z65" s="6" t="s">
        <v>2997</v>
      </c>
      <c r="AA65">
        <v>1</v>
      </c>
      <c r="AB65" s="5">
        <v>8.7962962962967461E-4</v>
      </c>
      <c r="AC65" s="5" t="s">
        <v>2997</v>
      </c>
      <c r="AD65" s="5" t="s">
        <v>2997</v>
      </c>
      <c r="AE65" s="5" t="s">
        <v>2997</v>
      </c>
      <c r="AF65" s="12">
        <v>1.2666666666666666</v>
      </c>
      <c r="AG65" s="12"/>
      <c r="AH65" s="12"/>
      <c r="AI65" s="12"/>
      <c r="AJ65" t="s">
        <v>3007</v>
      </c>
      <c r="AM65" s="5" t="e">
        <f>VLOOKUP(C65,#REF!,4,0)</f>
        <v>#REF!</v>
      </c>
      <c r="AN65" s="5" t="e">
        <f>VLOOKUP(C65,#REF!,6,0)</f>
        <v>#REF!</v>
      </c>
    </row>
    <row r="66" spans="1:41" x14ac:dyDescent="0.25">
      <c r="A66">
        <v>153</v>
      </c>
      <c r="B66" s="4">
        <v>42762</v>
      </c>
      <c r="C66" t="s">
        <v>249</v>
      </c>
      <c r="D66" s="5" t="e">
        <f>VLOOKUP(C66,#REF!,3,0)</f>
        <v>#REF!</v>
      </c>
      <c r="E66" s="5">
        <v>0.41600694444444447</v>
      </c>
      <c r="F66" s="36">
        <f t="shared" ref="F66:F129" si="1">HOUR(E66)</f>
        <v>9</v>
      </c>
      <c r="G66" s="5"/>
      <c r="H66" s="5"/>
      <c r="I66" s="5"/>
      <c r="J66" s="5">
        <v>0.41622685185185188</v>
      </c>
      <c r="K66" s="5"/>
      <c r="L66" s="5"/>
      <c r="M66" s="5"/>
      <c r="N66">
        <v>3</v>
      </c>
      <c r="S66" s="6">
        <v>42762.416006944448</v>
      </c>
      <c r="T66" s="6" t="s">
        <v>2997</v>
      </c>
      <c r="U66" s="6" t="s">
        <v>2997</v>
      </c>
      <c r="V66" s="6" t="s">
        <v>2997</v>
      </c>
      <c r="W66" s="6">
        <v>42762.416226851848</v>
      </c>
      <c r="X66" s="6" t="s">
        <v>2997</v>
      </c>
      <c r="Y66" s="6" t="s">
        <v>2997</v>
      </c>
      <c r="Z66" s="6" t="s">
        <v>2997</v>
      </c>
      <c r="AA66">
        <v>1</v>
      </c>
      <c r="AB66" s="5">
        <v>2.1990740740740478E-4</v>
      </c>
      <c r="AC66" s="5" t="s">
        <v>2997</v>
      </c>
      <c r="AD66" s="5" t="s">
        <v>2997</v>
      </c>
      <c r="AE66" s="5" t="s">
        <v>2997</v>
      </c>
      <c r="AF66" s="12">
        <v>0.31666666666666665</v>
      </c>
      <c r="AG66" s="12"/>
      <c r="AH66" s="12"/>
      <c r="AI66" s="12"/>
      <c r="AJ66" t="s">
        <v>3007</v>
      </c>
      <c r="AM66" s="5" t="e">
        <f>VLOOKUP(C66,#REF!,4,0)</f>
        <v>#REF!</v>
      </c>
      <c r="AN66" s="5" t="e">
        <f>VLOOKUP(C66,#REF!,6,0)</f>
        <v>#REF!</v>
      </c>
    </row>
    <row r="67" spans="1:41" x14ac:dyDescent="0.25">
      <c r="A67">
        <v>154</v>
      </c>
      <c r="B67" s="4">
        <v>42762</v>
      </c>
      <c r="C67" t="s">
        <v>250</v>
      </c>
      <c r="D67" s="5" t="e">
        <f>VLOOKUP(C67,#REF!,3,0)</f>
        <v>#REF!</v>
      </c>
      <c r="E67" s="5">
        <v>0.41640046296296296</v>
      </c>
      <c r="F67" s="36">
        <f t="shared" si="1"/>
        <v>9</v>
      </c>
      <c r="G67" s="5"/>
      <c r="H67" s="5"/>
      <c r="I67" s="5"/>
      <c r="J67" s="5">
        <v>0.4173263888888889</v>
      </c>
      <c r="K67" s="5"/>
      <c r="L67" s="5"/>
      <c r="M67" s="5"/>
      <c r="N67">
        <v>3</v>
      </c>
      <c r="S67" s="6">
        <v>42762.416400462964</v>
      </c>
      <c r="T67" s="6" t="s">
        <v>2997</v>
      </c>
      <c r="U67" s="6" t="s">
        <v>2997</v>
      </c>
      <c r="V67" s="6" t="s">
        <v>2997</v>
      </c>
      <c r="W67" s="6">
        <v>42762.417326388888</v>
      </c>
      <c r="X67" s="6" t="s">
        <v>2997</v>
      </c>
      <c r="Y67" s="6" t="s">
        <v>2997</v>
      </c>
      <c r="Z67" s="6" t="s">
        <v>2997</v>
      </c>
      <c r="AA67">
        <v>1</v>
      </c>
      <c r="AB67" s="5">
        <v>9.2592592592594114E-4</v>
      </c>
      <c r="AC67" s="5" t="s">
        <v>2997</v>
      </c>
      <c r="AD67" s="5" t="s">
        <v>2997</v>
      </c>
      <c r="AE67" s="5" t="s">
        <v>2997</v>
      </c>
      <c r="AF67" s="12">
        <v>1.3333333333333333</v>
      </c>
      <c r="AG67" s="12"/>
      <c r="AH67" s="12"/>
      <c r="AI67" s="12"/>
      <c r="AJ67" t="s">
        <v>3007</v>
      </c>
      <c r="AM67" s="5" t="e">
        <f>VLOOKUP(C67,#REF!,4,0)</f>
        <v>#REF!</v>
      </c>
      <c r="AN67" s="5" t="e">
        <f>VLOOKUP(C67,#REF!,6,0)</f>
        <v>#REF!</v>
      </c>
    </row>
    <row r="68" spans="1:41" x14ac:dyDescent="0.25">
      <c r="A68">
        <v>156</v>
      </c>
      <c r="B68" s="4">
        <v>42762</v>
      </c>
      <c r="C68" t="s">
        <v>39</v>
      </c>
      <c r="D68" s="5" t="e">
        <f>VLOOKUP(C68,#REF!,3,0)</f>
        <v>#REF!</v>
      </c>
      <c r="E68" s="5">
        <v>0.41670138888888886</v>
      </c>
      <c r="F68" s="36">
        <f t="shared" si="1"/>
        <v>10</v>
      </c>
      <c r="G68" s="5"/>
      <c r="H68" s="5"/>
      <c r="I68" s="5"/>
      <c r="J68" s="5">
        <v>0.41771990740740739</v>
      </c>
      <c r="K68" s="5"/>
      <c r="L68" s="5"/>
      <c r="M68" s="5"/>
      <c r="N68">
        <v>2</v>
      </c>
      <c r="S68" s="6">
        <v>42762.416701388887</v>
      </c>
      <c r="T68" s="6" t="s">
        <v>2997</v>
      </c>
      <c r="U68" s="6" t="s">
        <v>2997</v>
      </c>
      <c r="V68" s="6" t="s">
        <v>2997</v>
      </c>
      <c r="W68" s="6">
        <v>42762.417719907404</v>
      </c>
      <c r="X68" s="6" t="s">
        <v>2997</v>
      </c>
      <c r="Y68" s="6" t="s">
        <v>2997</v>
      </c>
      <c r="Z68" s="6" t="s">
        <v>2997</v>
      </c>
      <c r="AA68">
        <v>1</v>
      </c>
      <c r="AB68" s="5">
        <v>1.0185185185185297E-3</v>
      </c>
      <c r="AC68" s="5" t="s">
        <v>2997</v>
      </c>
      <c r="AD68" s="5" t="s">
        <v>2997</v>
      </c>
      <c r="AE68" s="5" t="s">
        <v>2997</v>
      </c>
      <c r="AF68" s="12">
        <v>1.4666666666666668</v>
      </c>
      <c r="AG68" s="12"/>
      <c r="AH68" s="12"/>
      <c r="AI68" s="12"/>
      <c r="AJ68" t="s">
        <v>3007</v>
      </c>
      <c r="AM68" s="5" t="e">
        <f>VLOOKUP(C68,#REF!,4,0)</f>
        <v>#REF!</v>
      </c>
      <c r="AN68" s="5" t="e">
        <f>VLOOKUP(C68,#REF!,6,0)</f>
        <v>#REF!</v>
      </c>
    </row>
    <row r="69" spans="1:41" x14ac:dyDescent="0.25">
      <c r="A69">
        <v>159</v>
      </c>
      <c r="B69" s="4">
        <v>42762</v>
      </c>
      <c r="C69" t="s">
        <v>251</v>
      </c>
      <c r="D69" s="5" t="e">
        <f>VLOOKUP(C69,#REF!,3,0)</f>
        <v>#REF!</v>
      </c>
      <c r="E69" s="5">
        <v>0.41753472222222227</v>
      </c>
      <c r="F69" s="36">
        <f t="shared" si="1"/>
        <v>10</v>
      </c>
      <c r="G69" s="5"/>
      <c r="H69" s="5"/>
      <c r="I69" s="5"/>
      <c r="J69" s="5">
        <v>0.41834490740740743</v>
      </c>
      <c r="K69" s="5"/>
      <c r="L69" s="5"/>
      <c r="M69" s="5"/>
      <c r="N69">
        <v>3</v>
      </c>
      <c r="S69" s="6">
        <v>42762.417534722219</v>
      </c>
      <c r="T69" s="6" t="s">
        <v>2997</v>
      </c>
      <c r="U69" s="6" t="s">
        <v>2997</v>
      </c>
      <c r="V69" s="6" t="s">
        <v>2997</v>
      </c>
      <c r="W69" s="6">
        <v>42762.418344907404</v>
      </c>
      <c r="X69" s="6" t="s">
        <v>2997</v>
      </c>
      <c r="Y69" s="6" t="s">
        <v>2997</v>
      </c>
      <c r="Z69" s="6" t="s">
        <v>2997</v>
      </c>
      <c r="AA69">
        <v>1</v>
      </c>
      <c r="AB69" s="5">
        <v>8.101851851851638E-4</v>
      </c>
      <c r="AC69" s="5" t="s">
        <v>2997</v>
      </c>
      <c r="AD69" s="5" t="s">
        <v>2997</v>
      </c>
      <c r="AE69" s="5" t="s">
        <v>2997</v>
      </c>
      <c r="AF69" s="12">
        <v>1.1666666666666667</v>
      </c>
      <c r="AG69" s="12"/>
      <c r="AH69" s="12"/>
      <c r="AI69" s="12"/>
      <c r="AJ69" t="s">
        <v>3007</v>
      </c>
      <c r="AM69" s="5" t="e">
        <f>VLOOKUP(C69,#REF!,4,0)</f>
        <v>#REF!</v>
      </c>
      <c r="AN69" s="5" t="e">
        <f>VLOOKUP(C69,#REF!,6,0)</f>
        <v>#REF!</v>
      </c>
    </row>
    <row r="70" spans="1:41" x14ac:dyDescent="0.25">
      <c r="A70">
        <v>160</v>
      </c>
      <c r="B70" s="4">
        <v>42762</v>
      </c>
      <c r="C70" t="s">
        <v>674</v>
      </c>
      <c r="D70" s="5" t="e">
        <f>VLOOKUP(C70,#REF!,3,0)</f>
        <v>#REF!</v>
      </c>
      <c r="E70" s="5">
        <v>0.41859953703703701</v>
      </c>
      <c r="F70" s="36">
        <f t="shared" si="1"/>
        <v>10</v>
      </c>
      <c r="G70" s="5"/>
      <c r="H70" s="5"/>
      <c r="I70" s="5"/>
      <c r="J70" s="5">
        <v>0.41976851851851849</v>
      </c>
      <c r="K70" s="5"/>
      <c r="L70" s="5"/>
      <c r="M70" s="5"/>
      <c r="N70">
        <v>5</v>
      </c>
      <c r="S70" s="6">
        <v>42762.418599537035</v>
      </c>
      <c r="T70" s="6" t="s">
        <v>2997</v>
      </c>
      <c r="U70" s="6" t="s">
        <v>2997</v>
      </c>
      <c r="V70" s="6" t="s">
        <v>2997</v>
      </c>
      <c r="W70" s="6">
        <v>42762.419768518521</v>
      </c>
      <c r="X70" s="6" t="s">
        <v>2997</v>
      </c>
      <c r="Y70" s="6" t="s">
        <v>2997</v>
      </c>
      <c r="Z70" s="6" t="s">
        <v>2997</v>
      </c>
      <c r="AA70">
        <v>1</v>
      </c>
      <c r="AB70" s="5">
        <v>1.1689814814814792E-3</v>
      </c>
      <c r="AC70" s="5" t="s">
        <v>2997</v>
      </c>
      <c r="AD70" s="5" t="s">
        <v>2997</v>
      </c>
      <c r="AE70" s="5" t="s">
        <v>2997</v>
      </c>
      <c r="AF70" s="12">
        <v>1.6833333333333333</v>
      </c>
      <c r="AG70" s="12"/>
      <c r="AH70" s="12"/>
      <c r="AI70" s="12"/>
      <c r="AJ70" t="s">
        <v>3007</v>
      </c>
      <c r="AM70" s="5" t="e">
        <f>VLOOKUP(C70,#REF!,4,0)</f>
        <v>#REF!</v>
      </c>
      <c r="AN70" s="5" t="e">
        <f>VLOOKUP(C70,#REF!,6,0)</f>
        <v>#REF!</v>
      </c>
    </row>
    <row r="71" spans="1:41" x14ac:dyDescent="0.25">
      <c r="A71">
        <v>161</v>
      </c>
      <c r="B71" s="4">
        <v>42762</v>
      </c>
      <c r="C71" t="s">
        <v>252</v>
      </c>
      <c r="D71" s="5" t="e">
        <f>VLOOKUP(C71,#REF!,3,0)</f>
        <v>#REF!</v>
      </c>
      <c r="E71" s="5">
        <v>0.41880787037037037</v>
      </c>
      <c r="F71" s="36">
        <f t="shared" si="1"/>
        <v>10</v>
      </c>
      <c r="G71" s="5">
        <v>0.45023148148148145</v>
      </c>
      <c r="H71" s="5"/>
      <c r="I71" s="5"/>
      <c r="J71" s="5">
        <v>0.42015046296296293</v>
      </c>
      <c r="K71" s="5">
        <v>0.45104166666666662</v>
      </c>
      <c r="L71" s="5"/>
      <c r="M71" s="5"/>
      <c r="N71">
        <v>3</v>
      </c>
      <c r="O71">
        <v>3</v>
      </c>
      <c r="S71" s="6">
        <v>42762.418807870374</v>
      </c>
      <c r="T71" s="6">
        <v>42762.450231481482</v>
      </c>
      <c r="U71" s="6" t="s">
        <v>2997</v>
      </c>
      <c r="V71" s="6" t="s">
        <v>2997</v>
      </c>
      <c r="W71" s="6">
        <v>42762.42015046296</v>
      </c>
      <c r="X71" s="6">
        <v>42762.451041666667</v>
      </c>
      <c r="Y71" s="6" t="s">
        <v>2997</v>
      </c>
      <c r="Z71" s="6" t="s">
        <v>2997</v>
      </c>
      <c r="AA71">
        <v>2</v>
      </c>
      <c r="AB71" s="5">
        <v>1.3425925925925619E-3</v>
      </c>
      <c r="AC71" s="5">
        <v>8.101851851851638E-4</v>
      </c>
      <c r="AD71" s="5" t="s">
        <v>2997</v>
      </c>
      <c r="AE71" s="5" t="s">
        <v>2997</v>
      </c>
      <c r="AF71" s="12">
        <v>1.9333333333333333</v>
      </c>
      <c r="AG71" s="12">
        <v>1.1666666666666667</v>
      </c>
      <c r="AH71" s="12"/>
      <c r="AI71" s="12"/>
      <c r="AJ71" t="s">
        <v>3007</v>
      </c>
      <c r="AM71" s="5" t="e">
        <f>VLOOKUP(C71,#REF!,4,0)</f>
        <v>#REF!</v>
      </c>
      <c r="AN71" s="5" t="e">
        <f>VLOOKUP(C71,#REF!,6,0)</f>
        <v>#REF!</v>
      </c>
    </row>
    <row r="72" spans="1:41" x14ac:dyDescent="0.25">
      <c r="A72">
        <v>167</v>
      </c>
      <c r="B72" s="4">
        <v>42762</v>
      </c>
      <c r="C72" t="s">
        <v>473</v>
      </c>
      <c r="D72" s="5" t="e">
        <f>VLOOKUP(C72,#REF!,3,0)</f>
        <v>#REF!</v>
      </c>
      <c r="E72" s="5">
        <v>0.4211805555555555</v>
      </c>
      <c r="F72" s="36">
        <f t="shared" si="1"/>
        <v>10</v>
      </c>
      <c r="G72" s="5">
        <v>0.43605324074074076</v>
      </c>
      <c r="H72" s="5"/>
      <c r="I72" s="5"/>
      <c r="J72" s="5">
        <v>0.42233796296296294</v>
      </c>
      <c r="K72" s="5">
        <v>0.43723379629629627</v>
      </c>
      <c r="L72" s="5"/>
      <c r="M72" s="5"/>
      <c r="N72">
        <v>4</v>
      </c>
      <c r="O72">
        <v>5</v>
      </c>
      <c r="S72" s="6">
        <v>42762.421180555553</v>
      </c>
      <c r="T72" s="6">
        <v>42762.436053240737</v>
      </c>
      <c r="U72" s="6" t="s">
        <v>2997</v>
      </c>
      <c r="V72" s="6" t="s">
        <v>2997</v>
      </c>
      <c r="W72" s="6">
        <v>42762.422337962962</v>
      </c>
      <c r="X72" s="6">
        <v>42762.4372337963</v>
      </c>
      <c r="Y72" s="6" t="s">
        <v>2997</v>
      </c>
      <c r="Z72" s="6" t="s">
        <v>2997</v>
      </c>
      <c r="AA72">
        <v>2</v>
      </c>
      <c r="AB72" s="5">
        <v>1.1574074074074403E-3</v>
      </c>
      <c r="AC72" s="5">
        <v>1.1805555555555181E-3</v>
      </c>
      <c r="AD72" s="5" t="s">
        <v>2997</v>
      </c>
      <c r="AE72" s="5" t="s">
        <v>2997</v>
      </c>
      <c r="AF72" s="12">
        <v>1.6666666666666665</v>
      </c>
      <c r="AG72" s="12">
        <v>1.7</v>
      </c>
      <c r="AH72" s="12"/>
      <c r="AI72" s="12"/>
      <c r="AJ72" t="s">
        <v>3007</v>
      </c>
      <c r="AM72" s="38">
        <v>0.66875000000000007</v>
      </c>
      <c r="AN72" s="38">
        <v>0.66875000000000007</v>
      </c>
      <c r="AO72" t="s">
        <v>3032</v>
      </c>
    </row>
    <row r="73" spans="1:41" x14ac:dyDescent="0.25">
      <c r="A73">
        <v>169</v>
      </c>
      <c r="B73" s="4">
        <v>42762</v>
      </c>
      <c r="C73" t="s">
        <v>255</v>
      </c>
      <c r="D73" s="5" t="e">
        <f>VLOOKUP(C73,#REF!,3,0)</f>
        <v>#REF!</v>
      </c>
      <c r="E73" s="5">
        <v>0.42358796296296292</v>
      </c>
      <c r="F73" s="36">
        <f t="shared" si="1"/>
        <v>10</v>
      </c>
      <c r="G73" s="5"/>
      <c r="H73" s="5"/>
      <c r="I73" s="5"/>
      <c r="J73" s="5">
        <v>0.42515046296296299</v>
      </c>
      <c r="K73" s="5"/>
      <c r="L73" s="5"/>
      <c r="M73" s="5"/>
      <c r="N73">
        <v>3</v>
      </c>
      <c r="S73" s="6">
        <v>42762.423587962963</v>
      </c>
      <c r="T73" s="6" t="s">
        <v>2997</v>
      </c>
      <c r="U73" s="6" t="s">
        <v>2997</v>
      </c>
      <c r="V73" s="6" t="s">
        <v>2997</v>
      </c>
      <c r="W73" s="6">
        <v>42762.425150462965</v>
      </c>
      <c r="X73" s="6" t="s">
        <v>2997</v>
      </c>
      <c r="Y73" s="6" t="s">
        <v>2997</v>
      </c>
      <c r="Z73" s="6" t="s">
        <v>2997</v>
      </c>
      <c r="AA73">
        <v>1</v>
      </c>
      <c r="AB73" s="5">
        <v>1.5625000000000777E-3</v>
      </c>
      <c r="AC73" s="5" t="s">
        <v>2997</v>
      </c>
      <c r="AD73" s="5" t="s">
        <v>2997</v>
      </c>
      <c r="AE73" s="5" t="s">
        <v>2997</v>
      </c>
      <c r="AF73" s="12">
        <v>2.25</v>
      </c>
      <c r="AG73" s="12"/>
      <c r="AH73" s="12"/>
      <c r="AI73" s="12"/>
      <c r="AJ73" t="s">
        <v>3007</v>
      </c>
      <c r="AM73" s="5" t="e">
        <f>VLOOKUP(C73,#REF!,4,0)</f>
        <v>#REF!</v>
      </c>
      <c r="AN73" s="5" t="e">
        <f>VLOOKUP(C73,#REF!,6,0)</f>
        <v>#REF!</v>
      </c>
    </row>
    <row r="74" spans="1:41" x14ac:dyDescent="0.25">
      <c r="A74">
        <v>171</v>
      </c>
      <c r="B74" s="4">
        <v>42762</v>
      </c>
      <c r="C74" t="s">
        <v>474</v>
      </c>
      <c r="D74" s="5" t="e">
        <f>VLOOKUP(C74,#REF!,3,0)</f>
        <v>#REF!</v>
      </c>
      <c r="E74" s="5">
        <v>0.4255902777777778</v>
      </c>
      <c r="F74" s="36">
        <f t="shared" si="1"/>
        <v>10</v>
      </c>
      <c r="G74" s="5"/>
      <c r="H74" s="5"/>
      <c r="I74" s="5"/>
      <c r="J74" s="5">
        <v>0.42657407407407405</v>
      </c>
      <c r="K74" s="5"/>
      <c r="L74" s="5"/>
      <c r="M74" s="5"/>
      <c r="N74">
        <v>4</v>
      </c>
      <c r="S74" s="6">
        <v>42762.42559027778</v>
      </c>
      <c r="T74" s="6" t="s">
        <v>2997</v>
      </c>
      <c r="U74" s="6" t="s">
        <v>2997</v>
      </c>
      <c r="V74" s="6" t="s">
        <v>2997</v>
      </c>
      <c r="W74" s="6">
        <v>42762.426574074074</v>
      </c>
      <c r="X74" s="6" t="s">
        <v>2997</v>
      </c>
      <c r="Y74" s="6" t="s">
        <v>2997</v>
      </c>
      <c r="Z74" s="6" t="s">
        <v>2997</v>
      </c>
      <c r="AA74">
        <v>1</v>
      </c>
      <c r="AB74" s="5">
        <v>9.8379629629624654E-4</v>
      </c>
      <c r="AC74" s="5" t="s">
        <v>2997</v>
      </c>
      <c r="AD74" s="5" t="s">
        <v>2997</v>
      </c>
      <c r="AE74" s="5" t="s">
        <v>2997</v>
      </c>
      <c r="AF74" s="12">
        <v>1.4166666666666667</v>
      </c>
      <c r="AG74" s="12"/>
      <c r="AH74" s="12"/>
      <c r="AI74" s="12"/>
      <c r="AJ74" t="s">
        <v>3007</v>
      </c>
      <c r="AM74" s="5" t="e">
        <f>VLOOKUP(C74,#REF!,4,0)</f>
        <v>#REF!</v>
      </c>
      <c r="AN74" s="5" t="e">
        <f>VLOOKUP(C74,#REF!,6,0)</f>
        <v>#REF!</v>
      </c>
    </row>
    <row r="75" spans="1:41" x14ac:dyDescent="0.25">
      <c r="A75">
        <v>172</v>
      </c>
      <c r="B75" s="4">
        <v>42762</v>
      </c>
      <c r="C75" t="s">
        <v>41</v>
      </c>
      <c r="D75" s="5" t="e">
        <f>VLOOKUP(C75,#REF!,3,0)</f>
        <v>#REF!</v>
      </c>
      <c r="E75" s="5">
        <v>0.42579861111111111</v>
      </c>
      <c r="F75" s="36">
        <f t="shared" si="1"/>
        <v>10</v>
      </c>
      <c r="G75" s="5"/>
      <c r="H75" s="5"/>
      <c r="I75" s="5"/>
      <c r="J75" s="5">
        <v>0.42744212962962963</v>
      </c>
      <c r="K75" s="5"/>
      <c r="L75" s="5"/>
      <c r="M75" s="5"/>
      <c r="N75">
        <v>2</v>
      </c>
      <c r="S75" s="6">
        <v>42762.425798611112</v>
      </c>
      <c r="T75" s="6" t="s">
        <v>2997</v>
      </c>
      <c r="U75" s="6" t="s">
        <v>2997</v>
      </c>
      <c r="V75" s="6" t="s">
        <v>2997</v>
      </c>
      <c r="W75" s="6">
        <v>42762.427442129629</v>
      </c>
      <c r="X75" s="6" t="s">
        <v>2997</v>
      </c>
      <c r="Y75" s="6" t="s">
        <v>2997</v>
      </c>
      <c r="Z75" s="6" t="s">
        <v>2997</v>
      </c>
      <c r="AA75">
        <v>1</v>
      </c>
      <c r="AB75" s="5">
        <v>1.6435185185185164E-3</v>
      </c>
      <c r="AC75" s="5" t="s">
        <v>2997</v>
      </c>
      <c r="AD75" s="5" t="s">
        <v>2997</v>
      </c>
      <c r="AE75" s="5" t="s">
        <v>2997</v>
      </c>
      <c r="AF75" s="12">
        <v>2.3666666666666667</v>
      </c>
      <c r="AG75" s="12"/>
      <c r="AH75" s="12"/>
      <c r="AI75" s="12"/>
      <c r="AJ75" t="s">
        <v>3007</v>
      </c>
      <c r="AM75" s="5" t="e">
        <f>VLOOKUP(C75,#REF!,4,0)</f>
        <v>#REF!</v>
      </c>
      <c r="AN75" s="5" t="e">
        <f>VLOOKUP(C75,#REF!,6,0)</f>
        <v>#REF!</v>
      </c>
    </row>
    <row r="76" spans="1:41" x14ac:dyDescent="0.25">
      <c r="A76">
        <v>173</v>
      </c>
      <c r="B76" s="4">
        <v>42762</v>
      </c>
      <c r="C76" t="s">
        <v>676</v>
      </c>
      <c r="D76" s="5" t="e">
        <f>VLOOKUP(C76,#REF!,3,0)</f>
        <v>#REF!</v>
      </c>
      <c r="E76" s="5">
        <v>0.42598379629629629</v>
      </c>
      <c r="F76" s="36">
        <f t="shared" si="1"/>
        <v>10</v>
      </c>
      <c r="G76" s="5"/>
      <c r="H76" s="5"/>
      <c r="I76" s="5"/>
      <c r="J76" s="5">
        <v>0.42736111111111108</v>
      </c>
      <c r="K76" s="5"/>
      <c r="L76" s="5"/>
      <c r="M76" s="5"/>
      <c r="N76">
        <v>5</v>
      </c>
      <c r="S76" s="6">
        <v>42762.425983796296</v>
      </c>
      <c r="T76" s="6" t="s">
        <v>2997</v>
      </c>
      <c r="U76" s="6" t="s">
        <v>2997</v>
      </c>
      <c r="V76" s="6" t="s">
        <v>2997</v>
      </c>
      <c r="W76" s="6">
        <v>42762.427361111113</v>
      </c>
      <c r="X76" s="6" t="s">
        <v>2997</v>
      </c>
      <c r="Y76" s="6" t="s">
        <v>2997</v>
      </c>
      <c r="Z76" s="6" t="s">
        <v>2997</v>
      </c>
      <c r="AA76">
        <v>1</v>
      </c>
      <c r="AB76" s="5">
        <v>1.3773148148147896E-3</v>
      </c>
      <c r="AC76" s="5" t="s">
        <v>2997</v>
      </c>
      <c r="AD76" s="5" t="s">
        <v>2997</v>
      </c>
      <c r="AE76" s="5" t="s">
        <v>2997</v>
      </c>
      <c r="AF76" s="12">
        <v>1.9833333333333334</v>
      </c>
      <c r="AG76" s="12"/>
      <c r="AH76" s="12"/>
      <c r="AI76" s="12"/>
      <c r="AJ76" t="s">
        <v>3007</v>
      </c>
      <c r="AM76" s="5" t="e">
        <f>VLOOKUP(C76,#REF!,4,0)</f>
        <v>#REF!</v>
      </c>
      <c r="AN76" s="5" t="e">
        <f>VLOOKUP(C76,#REF!,6,0)</f>
        <v>#REF!</v>
      </c>
    </row>
    <row r="77" spans="1:41" x14ac:dyDescent="0.25">
      <c r="A77">
        <v>174</v>
      </c>
      <c r="B77" s="4">
        <v>42762</v>
      </c>
      <c r="C77" t="s">
        <v>165</v>
      </c>
      <c r="D77" s="5" t="e">
        <f>VLOOKUP(C77,#REF!,3,0)</f>
        <v>#REF!</v>
      </c>
      <c r="E77" s="5">
        <v>0.42665509259259254</v>
      </c>
      <c r="F77" s="36">
        <f t="shared" si="1"/>
        <v>10</v>
      </c>
      <c r="G77" s="5"/>
      <c r="H77" s="5"/>
      <c r="I77" s="5"/>
      <c r="J77" s="5">
        <v>0.42671296296296296</v>
      </c>
      <c r="K77" s="5"/>
      <c r="L77" s="5"/>
      <c r="M77" s="5"/>
      <c r="N77">
        <v>3</v>
      </c>
      <c r="S77" s="6">
        <v>42762.426655092589</v>
      </c>
      <c r="T77" s="6" t="s">
        <v>2997</v>
      </c>
      <c r="U77" s="6" t="s">
        <v>2997</v>
      </c>
      <c r="V77" s="6" t="s">
        <v>2997</v>
      </c>
      <c r="W77" s="6">
        <v>42762.426712962966</v>
      </c>
      <c r="X77" s="6" t="s">
        <v>2997</v>
      </c>
      <c r="Y77" s="6" t="s">
        <v>2997</v>
      </c>
      <c r="Z77" s="6" t="s">
        <v>2997</v>
      </c>
      <c r="AA77">
        <v>1</v>
      </c>
      <c r="AB77" s="5">
        <v>5.7870370370416424E-5</v>
      </c>
      <c r="AC77" s="5" t="s">
        <v>2997</v>
      </c>
      <c r="AD77" s="5" t="s">
        <v>2997</v>
      </c>
      <c r="AE77" s="5" t="s">
        <v>2997</v>
      </c>
      <c r="AF77" s="12">
        <v>8.3333333333333329E-2</v>
      </c>
      <c r="AG77" s="12"/>
      <c r="AH77" s="12"/>
      <c r="AI77" s="12"/>
      <c r="AJ77" t="s">
        <v>3007</v>
      </c>
      <c r="AM77" s="5" t="e">
        <f>VLOOKUP(C77,#REF!,4,0)</f>
        <v>#REF!</v>
      </c>
      <c r="AN77" s="5" t="e">
        <f>VLOOKUP(C77,#REF!,6,0)</f>
        <v>#REF!</v>
      </c>
    </row>
    <row r="78" spans="1:41" x14ac:dyDescent="0.25">
      <c r="A78">
        <v>175</v>
      </c>
      <c r="B78" s="4">
        <v>42762</v>
      </c>
      <c r="C78" t="s">
        <v>475</v>
      </c>
      <c r="D78" s="5" t="e">
        <f>VLOOKUP(C78,#REF!,3,0)</f>
        <v>#REF!</v>
      </c>
      <c r="E78" s="5">
        <v>0.42693287037037037</v>
      </c>
      <c r="F78" s="36">
        <f t="shared" si="1"/>
        <v>10</v>
      </c>
      <c r="G78" s="5"/>
      <c r="H78" s="5"/>
      <c r="I78" s="5"/>
      <c r="J78" s="5">
        <v>0.42765046296296294</v>
      </c>
      <c r="K78" s="5"/>
      <c r="L78" s="5"/>
      <c r="M78" s="5"/>
      <c r="N78">
        <v>4</v>
      </c>
      <c r="S78" s="6">
        <v>42762.426932870374</v>
      </c>
      <c r="T78" s="6" t="s">
        <v>2997</v>
      </c>
      <c r="U78" s="6" t="s">
        <v>2997</v>
      </c>
      <c r="V78" s="6" t="s">
        <v>2997</v>
      </c>
      <c r="W78" s="6">
        <v>42762.42765046296</v>
      </c>
      <c r="X78" s="6" t="s">
        <v>2997</v>
      </c>
      <c r="Y78" s="6" t="s">
        <v>2997</v>
      </c>
      <c r="Z78" s="6" t="s">
        <v>2997</v>
      </c>
      <c r="AA78">
        <v>1</v>
      </c>
      <c r="AB78" s="5">
        <v>7.1759259259257524E-4</v>
      </c>
      <c r="AC78" s="5" t="s">
        <v>2997</v>
      </c>
      <c r="AD78" s="5" t="s">
        <v>2997</v>
      </c>
      <c r="AE78" s="5" t="s">
        <v>2997</v>
      </c>
      <c r="AF78" s="12">
        <v>1.0333333333333334</v>
      </c>
      <c r="AG78" s="12"/>
      <c r="AH78" s="12"/>
      <c r="AI78" s="12"/>
      <c r="AJ78" t="s">
        <v>3007</v>
      </c>
      <c r="AM78" s="5" t="e">
        <f>VLOOKUP(C78,#REF!,4,0)</f>
        <v>#REF!</v>
      </c>
      <c r="AN78" s="5" t="e">
        <f>VLOOKUP(C78,#REF!,6,0)</f>
        <v>#REF!</v>
      </c>
    </row>
    <row r="79" spans="1:41" x14ac:dyDescent="0.25">
      <c r="A79">
        <v>177</v>
      </c>
      <c r="B79" s="4">
        <v>42762</v>
      </c>
      <c r="C79" t="s">
        <v>42</v>
      </c>
      <c r="D79" s="5" t="e">
        <f>VLOOKUP(C79,#REF!,3,0)</f>
        <v>#REF!</v>
      </c>
      <c r="E79" s="5">
        <v>0.42758101851851849</v>
      </c>
      <c r="F79" s="36">
        <f t="shared" si="1"/>
        <v>10</v>
      </c>
      <c r="G79" s="5"/>
      <c r="H79" s="5"/>
      <c r="I79" s="5"/>
      <c r="J79" s="5">
        <v>0.42881944444444442</v>
      </c>
      <c r="K79" s="5"/>
      <c r="L79" s="5"/>
      <c r="M79" s="5"/>
      <c r="N79">
        <v>2</v>
      </c>
      <c r="S79" s="6">
        <v>42762.427581018521</v>
      </c>
      <c r="T79" s="6" t="s">
        <v>2997</v>
      </c>
      <c r="U79" s="6" t="s">
        <v>2997</v>
      </c>
      <c r="V79" s="6" t="s">
        <v>2997</v>
      </c>
      <c r="W79" s="6">
        <v>42762.428819444445</v>
      </c>
      <c r="X79" s="6" t="s">
        <v>2997</v>
      </c>
      <c r="Y79" s="6" t="s">
        <v>2997</v>
      </c>
      <c r="Z79" s="6" t="s">
        <v>2997</v>
      </c>
      <c r="AA79">
        <v>1</v>
      </c>
      <c r="AB79" s="5">
        <v>1.2384259259259345E-3</v>
      </c>
      <c r="AC79" s="5" t="s">
        <v>2997</v>
      </c>
      <c r="AD79" s="5" t="s">
        <v>2997</v>
      </c>
      <c r="AE79" s="5" t="s">
        <v>2997</v>
      </c>
      <c r="AF79" s="12">
        <v>1.7833333333333332</v>
      </c>
      <c r="AG79" s="12"/>
      <c r="AH79" s="12"/>
      <c r="AI79" s="12"/>
      <c r="AJ79" t="s">
        <v>3007</v>
      </c>
      <c r="AM79" s="5" t="e">
        <f>VLOOKUP(C79,#REF!,4,0)</f>
        <v>#REF!</v>
      </c>
      <c r="AN79" s="5" t="e">
        <f>VLOOKUP(C79,#REF!,6,0)</f>
        <v>#REF!</v>
      </c>
    </row>
    <row r="80" spans="1:41" x14ac:dyDescent="0.25">
      <c r="A80">
        <v>178</v>
      </c>
      <c r="B80" s="4">
        <v>42762</v>
      </c>
      <c r="C80" t="s">
        <v>677</v>
      </c>
      <c r="D80" s="5" t="e">
        <f>VLOOKUP(C80,#REF!,3,0)</f>
        <v>#REF!</v>
      </c>
      <c r="E80" s="5">
        <v>0.42773148148148149</v>
      </c>
      <c r="F80" s="36">
        <f t="shared" si="1"/>
        <v>10</v>
      </c>
      <c r="G80" s="5"/>
      <c r="H80" s="5"/>
      <c r="I80" s="5"/>
      <c r="J80" s="5">
        <v>0.42802083333333335</v>
      </c>
      <c r="K80" s="5"/>
      <c r="L80" s="5"/>
      <c r="M80" s="5"/>
      <c r="N80">
        <v>5</v>
      </c>
      <c r="S80" s="6">
        <v>42762.427731481483</v>
      </c>
      <c r="T80" s="6" t="s">
        <v>2997</v>
      </c>
      <c r="U80" s="6" t="s">
        <v>2997</v>
      </c>
      <c r="V80" s="6" t="s">
        <v>2997</v>
      </c>
      <c r="W80" s="6">
        <v>42762.428020833337</v>
      </c>
      <c r="X80" s="6" t="s">
        <v>2997</v>
      </c>
      <c r="Y80" s="6" t="s">
        <v>2997</v>
      </c>
      <c r="Z80" s="6" t="s">
        <v>2997</v>
      </c>
      <c r="AA80">
        <v>1</v>
      </c>
      <c r="AB80" s="5">
        <v>2.8935185185186008E-4</v>
      </c>
      <c r="AC80" s="5" t="s">
        <v>2997</v>
      </c>
      <c r="AD80" s="5" t="s">
        <v>2997</v>
      </c>
      <c r="AE80" s="5" t="s">
        <v>2997</v>
      </c>
      <c r="AF80" s="12">
        <v>0.41666666666666669</v>
      </c>
      <c r="AG80" s="12"/>
      <c r="AH80" s="12"/>
      <c r="AI80" s="12"/>
      <c r="AJ80" t="s">
        <v>3007</v>
      </c>
      <c r="AM80" s="5" t="e">
        <f>VLOOKUP(C80,#REF!,4,0)</f>
        <v>#REF!</v>
      </c>
      <c r="AN80" s="5" t="e">
        <f>VLOOKUP(C80,#REF!,6,0)</f>
        <v>#REF!</v>
      </c>
    </row>
    <row r="81" spans="1:41" x14ac:dyDescent="0.25">
      <c r="A81">
        <v>179</v>
      </c>
      <c r="B81" s="4">
        <v>42762</v>
      </c>
      <c r="C81" t="s">
        <v>476</v>
      </c>
      <c r="D81" s="5" t="e">
        <f>VLOOKUP(C81,#REF!,3,0)</f>
        <v>#REF!</v>
      </c>
      <c r="E81" s="5">
        <v>0.42785879629629631</v>
      </c>
      <c r="F81" s="36">
        <f t="shared" si="1"/>
        <v>10</v>
      </c>
      <c r="G81" s="5"/>
      <c r="H81" s="5"/>
      <c r="I81" s="5"/>
      <c r="J81" s="5">
        <v>0.42871527777777779</v>
      </c>
      <c r="K81" s="5"/>
      <c r="L81" s="5"/>
      <c r="M81" s="5"/>
      <c r="N81">
        <v>4</v>
      </c>
      <c r="S81" s="6">
        <v>42762.427858796298</v>
      </c>
      <c r="T81" s="6" t="s">
        <v>2997</v>
      </c>
      <c r="U81" s="6" t="s">
        <v>2997</v>
      </c>
      <c r="V81" s="6" t="s">
        <v>2997</v>
      </c>
      <c r="W81" s="6">
        <v>42762.428715277776</v>
      </c>
      <c r="X81" s="6" t="s">
        <v>2997</v>
      </c>
      <c r="Y81" s="6" t="s">
        <v>2997</v>
      </c>
      <c r="Z81" s="6" t="s">
        <v>2997</v>
      </c>
      <c r="AA81">
        <v>1</v>
      </c>
      <c r="AB81" s="5">
        <v>8.5648148148148584E-4</v>
      </c>
      <c r="AC81" s="5" t="s">
        <v>2997</v>
      </c>
      <c r="AD81" s="5" t="s">
        <v>2997</v>
      </c>
      <c r="AE81" s="5" t="s">
        <v>2997</v>
      </c>
      <c r="AF81" s="12">
        <v>1.2333333333333334</v>
      </c>
      <c r="AG81" s="12"/>
      <c r="AH81" s="12"/>
      <c r="AI81" s="12"/>
      <c r="AJ81" t="s">
        <v>3007</v>
      </c>
      <c r="AM81" s="38">
        <v>0.59305555555555556</v>
      </c>
      <c r="AN81" s="38">
        <v>0.59305555555555556</v>
      </c>
    </row>
    <row r="82" spans="1:41" x14ac:dyDescent="0.25">
      <c r="A82">
        <v>180</v>
      </c>
      <c r="B82" s="4">
        <v>42762</v>
      </c>
      <c r="C82" t="s">
        <v>678</v>
      </c>
      <c r="D82" s="5" t="e">
        <f>VLOOKUP(C82,#REF!,3,0)</f>
        <v>#REF!</v>
      </c>
      <c r="E82" s="5">
        <v>0.42824074074074076</v>
      </c>
      <c r="F82" s="36">
        <f t="shared" si="1"/>
        <v>10</v>
      </c>
      <c r="G82" s="5"/>
      <c r="H82" s="5"/>
      <c r="I82" s="5"/>
      <c r="J82" s="5">
        <v>0.42957175925925922</v>
      </c>
      <c r="K82" s="5"/>
      <c r="L82" s="5"/>
      <c r="M82" s="5"/>
      <c r="N82">
        <v>5</v>
      </c>
      <c r="S82" s="6">
        <v>42762.428240740737</v>
      </c>
      <c r="T82" s="6" t="s">
        <v>2997</v>
      </c>
      <c r="U82" s="6" t="s">
        <v>2997</v>
      </c>
      <c r="V82" s="6" t="s">
        <v>2997</v>
      </c>
      <c r="W82" s="6">
        <v>42762.429571759261</v>
      </c>
      <c r="X82" s="6" t="s">
        <v>2997</v>
      </c>
      <c r="Y82" s="6" t="s">
        <v>2997</v>
      </c>
      <c r="Z82" s="6" t="s">
        <v>2997</v>
      </c>
      <c r="AA82">
        <v>1</v>
      </c>
      <c r="AB82" s="5">
        <v>1.3310185185184675E-3</v>
      </c>
      <c r="AC82" s="5" t="s">
        <v>2997</v>
      </c>
      <c r="AD82" s="5" t="s">
        <v>2997</v>
      </c>
      <c r="AE82" s="5" t="s">
        <v>2997</v>
      </c>
      <c r="AF82" s="12">
        <v>1.9166666666666665</v>
      </c>
      <c r="AG82" s="12"/>
      <c r="AH82" s="12"/>
      <c r="AI82" s="12"/>
      <c r="AJ82" t="s">
        <v>3007</v>
      </c>
      <c r="AM82" s="5" t="e">
        <f>VLOOKUP(C82,#REF!,4,0)</f>
        <v>#REF!</v>
      </c>
      <c r="AN82" s="5" t="e">
        <f>VLOOKUP(C82,#REF!,6,0)</f>
        <v>#REF!</v>
      </c>
    </row>
    <row r="83" spans="1:41" x14ac:dyDescent="0.25">
      <c r="A83">
        <v>182</v>
      </c>
      <c r="B83" s="4">
        <v>42762</v>
      </c>
      <c r="C83" t="s">
        <v>258</v>
      </c>
      <c r="D83" s="5" t="e">
        <f>VLOOKUP(C83,#REF!,3,0)</f>
        <v>#REF!</v>
      </c>
      <c r="E83" s="5">
        <v>0.42896990740740737</v>
      </c>
      <c r="F83" s="36">
        <f t="shared" si="1"/>
        <v>10</v>
      </c>
      <c r="G83" s="5"/>
      <c r="H83" s="5"/>
      <c r="I83" s="5"/>
      <c r="J83" s="5">
        <v>0.42907407407407411</v>
      </c>
      <c r="K83" s="5"/>
      <c r="L83" s="5"/>
      <c r="M83" s="5"/>
      <c r="N83">
        <v>3</v>
      </c>
      <c r="S83" s="6">
        <v>42762.428969907407</v>
      </c>
      <c r="T83" s="6" t="s">
        <v>2997</v>
      </c>
      <c r="U83" s="6" t="s">
        <v>2997</v>
      </c>
      <c r="V83" s="6" t="s">
        <v>2997</v>
      </c>
      <c r="W83" s="6">
        <v>42762.429074074076</v>
      </c>
      <c r="X83" s="6" t="s">
        <v>2997</v>
      </c>
      <c r="Y83" s="6" t="s">
        <v>2997</v>
      </c>
      <c r="Z83" s="6" t="s">
        <v>2997</v>
      </c>
      <c r="AA83">
        <v>1</v>
      </c>
      <c r="AB83" s="5">
        <v>1.0416666666673846E-4</v>
      </c>
      <c r="AC83" s="5" t="s">
        <v>2997</v>
      </c>
      <c r="AD83" s="5" t="s">
        <v>2997</v>
      </c>
      <c r="AE83" s="5" t="s">
        <v>2997</v>
      </c>
      <c r="AF83" s="12">
        <v>0.15</v>
      </c>
      <c r="AG83" s="12"/>
      <c r="AH83" s="12"/>
      <c r="AI83" s="12"/>
      <c r="AJ83" t="s">
        <v>3007</v>
      </c>
      <c r="AM83" s="5" t="e">
        <f>VLOOKUP(C83,#REF!,4,0)</f>
        <v>#REF!</v>
      </c>
      <c r="AN83" s="5" t="e">
        <f>VLOOKUP(C83,#REF!,6,0)</f>
        <v>#REF!</v>
      </c>
      <c r="AO83" s="15">
        <v>42763.368495370371</v>
      </c>
    </row>
    <row r="84" spans="1:41" x14ac:dyDescent="0.25">
      <c r="A84">
        <v>183</v>
      </c>
      <c r="B84" s="4">
        <v>42762</v>
      </c>
      <c r="C84" t="s">
        <v>477</v>
      </c>
      <c r="D84" s="5" t="e">
        <f>VLOOKUP(C84,#REF!,3,0)</f>
        <v>#REF!</v>
      </c>
      <c r="E84" s="5">
        <v>0.42909722222222224</v>
      </c>
      <c r="F84" s="36">
        <f t="shared" si="1"/>
        <v>10</v>
      </c>
      <c r="G84" s="5">
        <v>0.49777777777777782</v>
      </c>
      <c r="H84" s="5"/>
      <c r="I84" s="5"/>
      <c r="J84" s="5">
        <v>0.43006944444444445</v>
      </c>
      <c r="K84" s="5">
        <v>0.49784722222222227</v>
      </c>
      <c r="L84" s="5"/>
      <c r="M84" s="5"/>
      <c r="N84">
        <v>4</v>
      </c>
      <c r="O84">
        <v>5</v>
      </c>
      <c r="S84" s="6">
        <v>42762.429097222222</v>
      </c>
      <c r="T84" s="6">
        <v>42762.497777777775</v>
      </c>
      <c r="U84" s="6" t="s">
        <v>2997</v>
      </c>
      <c r="V84" s="6" t="s">
        <v>2997</v>
      </c>
      <c r="W84" s="6">
        <v>42762.430069444446</v>
      </c>
      <c r="X84" s="6">
        <v>42762.497847222221</v>
      </c>
      <c r="Y84" s="6" t="s">
        <v>2997</v>
      </c>
      <c r="Z84" s="6" t="s">
        <v>2997</v>
      </c>
      <c r="AA84">
        <v>2</v>
      </c>
      <c r="AB84" s="5">
        <v>9.7222222222220767E-4</v>
      </c>
      <c r="AC84" s="5">
        <v>6.94444444444553E-5</v>
      </c>
      <c r="AD84" s="5" t="s">
        <v>2997</v>
      </c>
      <c r="AE84" s="5" t="s">
        <v>2997</v>
      </c>
      <c r="AF84" s="12">
        <v>1.4</v>
      </c>
      <c r="AG84" s="12">
        <v>0.1</v>
      </c>
      <c r="AH84" s="12"/>
      <c r="AI84" s="12"/>
      <c r="AJ84" t="s">
        <v>3007</v>
      </c>
      <c r="AM84" s="5" t="e">
        <f>VLOOKUP(C84,#REF!,4,0)</f>
        <v>#REF!</v>
      </c>
      <c r="AN84" s="5" t="e">
        <f>VLOOKUP(C84,#REF!,6,0)</f>
        <v>#REF!</v>
      </c>
    </row>
    <row r="85" spans="1:41" x14ac:dyDescent="0.25">
      <c r="A85">
        <v>186</v>
      </c>
      <c r="B85" s="4">
        <v>42762</v>
      </c>
      <c r="C85" t="s">
        <v>739</v>
      </c>
      <c r="D85" s="5" t="e">
        <f>VLOOKUP(C85,#REF!,3,0)</f>
        <v>#REF!</v>
      </c>
      <c r="E85" s="5">
        <v>0.43274305555555559</v>
      </c>
      <c r="F85" s="36">
        <f t="shared" si="1"/>
        <v>10</v>
      </c>
      <c r="G85" s="5"/>
      <c r="H85" s="5"/>
      <c r="I85" s="5"/>
      <c r="J85" s="5">
        <v>0.43366898148148153</v>
      </c>
      <c r="K85" s="5"/>
      <c r="L85" s="5"/>
      <c r="M85" s="5"/>
      <c r="N85">
        <v>4</v>
      </c>
      <c r="S85" s="6">
        <v>42762.432743055557</v>
      </c>
      <c r="T85" s="6" t="s">
        <v>2997</v>
      </c>
      <c r="U85" s="6" t="s">
        <v>2997</v>
      </c>
      <c r="V85" s="6" t="s">
        <v>2997</v>
      </c>
      <c r="W85" s="6">
        <v>42762.433668981481</v>
      </c>
      <c r="X85" s="6" t="s">
        <v>2997</v>
      </c>
      <c r="Y85" s="6" t="s">
        <v>2997</v>
      </c>
      <c r="Z85" s="6" t="s">
        <v>2997</v>
      </c>
      <c r="AA85">
        <v>1</v>
      </c>
      <c r="AB85" s="5">
        <v>9.2592592592594114E-4</v>
      </c>
      <c r="AC85" s="5" t="s">
        <v>2997</v>
      </c>
      <c r="AD85" s="5" t="s">
        <v>2997</v>
      </c>
      <c r="AE85" s="5" t="s">
        <v>2997</v>
      </c>
      <c r="AF85" s="12">
        <v>1.3333333333333333</v>
      </c>
      <c r="AG85" s="12"/>
      <c r="AH85" s="12"/>
      <c r="AI85" s="12"/>
      <c r="AJ85" t="s">
        <v>3007</v>
      </c>
      <c r="AM85" s="38">
        <v>0.6069444444444444</v>
      </c>
      <c r="AN85" s="38">
        <v>0.6069444444444444</v>
      </c>
    </row>
    <row r="86" spans="1:41" x14ac:dyDescent="0.25">
      <c r="A86">
        <v>187</v>
      </c>
      <c r="B86" s="4">
        <v>42762</v>
      </c>
      <c r="C86" t="s">
        <v>43</v>
      </c>
      <c r="D86" s="5" t="e">
        <f>VLOOKUP(C86,#REF!,3,0)</f>
        <v>#REF!</v>
      </c>
      <c r="E86" s="5">
        <v>0.43281249999999999</v>
      </c>
      <c r="F86" s="36">
        <f t="shared" si="1"/>
        <v>10</v>
      </c>
      <c r="G86" s="5">
        <v>0.43961805555555555</v>
      </c>
      <c r="H86" s="5"/>
      <c r="I86" s="5"/>
      <c r="J86" s="5">
        <v>0.43479166666666669</v>
      </c>
      <c r="K86" s="5">
        <v>0.4409953703703704</v>
      </c>
      <c r="L86" s="5"/>
      <c r="M86" s="5"/>
      <c r="N86">
        <v>2</v>
      </c>
      <c r="O86">
        <v>2</v>
      </c>
      <c r="S86" s="6">
        <v>42762.432812500003</v>
      </c>
      <c r="T86" s="6">
        <v>42762.439618055556</v>
      </c>
      <c r="U86" s="6" t="s">
        <v>2997</v>
      </c>
      <c r="V86" s="6" t="s">
        <v>2997</v>
      </c>
      <c r="W86" s="6">
        <v>42762.434791666667</v>
      </c>
      <c r="X86" s="6">
        <v>42762.440995370373</v>
      </c>
      <c r="Y86" s="6" t="s">
        <v>2997</v>
      </c>
      <c r="Z86" s="6" t="s">
        <v>2997</v>
      </c>
      <c r="AA86">
        <v>2</v>
      </c>
      <c r="AB86" s="5">
        <v>1.9791666666666985E-3</v>
      </c>
      <c r="AC86" s="5">
        <v>1.3773148148148451E-3</v>
      </c>
      <c r="AD86" s="5" t="s">
        <v>2997</v>
      </c>
      <c r="AE86" s="5" t="s">
        <v>2997</v>
      </c>
      <c r="AF86" s="12">
        <v>2.85</v>
      </c>
      <c r="AG86" s="12">
        <v>1.9833333333333334</v>
      </c>
      <c r="AH86" s="12"/>
      <c r="AI86" s="12"/>
      <c r="AJ86" t="s">
        <v>3007</v>
      </c>
      <c r="AM86" s="5" t="e">
        <f>VLOOKUP(C86,#REF!,4,0)</f>
        <v>#REF!</v>
      </c>
      <c r="AN86" s="5" t="e">
        <f>VLOOKUP(C86,#REF!,6,0)</f>
        <v>#REF!</v>
      </c>
    </row>
    <row r="87" spans="1:41" x14ac:dyDescent="0.25">
      <c r="A87">
        <v>188</v>
      </c>
      <c r="B87" s="4">
        <v>42762</v>
      </c>
      <c r="C87" t="s">
        <v>458</v>
      </c>
      <c r="D87" s="5">
        <v>0.43263888888888885</v>
      </c>
      <c r="E87" s="5">
        <v>0.43321759259259257</v>
      </c>
      <c r="F87" s="36">
        <f t="shared" si="1"/>
        <v>10</v>
      </c>
      <c r="G87" s="5"/>
      <c r="H87" s="5"/>
      <c r="I87" s="5"/>
      <c r="J87" s="5">
        <v>0.43335648148148148</v>
      </c>
      <c r="K87" s="5"/>
      <c r="L87" s="5"/>
      <c r="M87" s="5"/>
      <c r="N87">
        <v>5</v>
      </c>
      <c r="S87" s="6">
        <v>42762.433217592596</v>
      </c>
      <c r="T87" s="6" t="s">
        <v>2997</v>
      </c>
      <c r="U87" s="6" t="s">
        <v>2997</v>
      </c>
      <c r="V87" s="6" t="s">
        <v>2997</v>
      </c>
      <c r="W87" s="6">
        <v>42762.433356481481</v>
      </c>
      <c r="X87" s="6" t="s">
        <v>2997</v>
      </c>
      <c r="Y87" s="6" t="s">
        <v>2997</v>
      </c>
      <c r="Z87" s="6" t="s">
        <v>2997</v>
      </c>
      <c r="AA87">
        <v>1</v>
      </c>
      <c r="AB87" s="5">
        <v>1.388888888889106E-4</v>
      </c>
      <c r="AC87" s="5" t="s">
        <v>2997</v>
      </c>
      <c r="AD87" s="5" t="s">
        <v>2997</v>
      </c>
      <c r="AE87" s="5" t="s">
        <v>2997</v>
      </c>
      <c r="AF87" s="12">
        <v>0.2</v>
      </c>
      <c r="AG87" s="12"/>
      <c r="AH87" s="12"/>
      <c r="AI87" s="12"/>
      <c r="AJ87" t="s">
        <v>3007</v>
      </c>
      <c r="AM87" s="5" t="e">
        <f>VLOOKUP(C87,#REF!,4,0)</f>
        <v>#REF!</v>
      </c>
      <c r="AN87" s="5" t="e">
        <f>VLOOKUP(C87,#REF!,6,0)</f>
        <v>#REF!</v>
      </c>
      <c r="AO87" t="s">
        <v>3030</v>
      </c>
    </row>
    <row r="88" spans="1:41" x14ac:dyDescent="0.25">
      <c r="A88">
        <v>190</v>
      </c>
      <c r="B88" s="4">
        <v>42762</v>
      </c>
      <c r="C88" t="s">
        <v>144</v>
      </c>
      <c r="D88" s="5" t="e">
        <f>VLOOKUP(C88,#REF!,3,0)</f>
        <v>#REF!</v>
      </c>
      <c r="E88" s="5">
        <v>0.4343981481481482</v>
      </c>
      <c r="F88" s="36">
        <f t="shared" si="1"/>
        <v>10</v>
      </c>
      <c r="G88" s="5"/>
      <c r="H88" s="5"/>
      <c r="I88" s="5"/>
      <c r="J88" s="5">
        <v>0.43444444444444441</v>
      </c>
      <c r="K88" s="5"/>
      <c r="L88" s="5"/>
      <c r="M88" s="5"/>
      <c r="N88">
        <v>4</v>
      </c>
      <c r="S88" s="6">
        <v>42762.434398148151</v>
      </c>
      <c r="T88" s="6" t="s">
        <v>2997</v>
      </c>
      <c r="U88" s="6" t="s">
        <v>2997</v>
      </c>
      <c r="V88" s="6" t="s">
        <v>2997</v>
      </c>
      <c r="W88" s="6">
        <v>42762.434444444443</v>
      </c>
      <c r="X88" s="6" t="s">
        <v>2997</v>
      </c>
      <c r="Y88" s="6" t="s">
        <v>2997</v>
      </c>
      <c r="Z88" s="6" t="s">
        <v>2997</v>
      </c>
      <c r="AA88">
        <v>1</v>
      </c>
      <c r="AB88" s="5">
        <v>4.6296296296211015E-5</v>
      </c>
      <c r="AC88" s="5" t="s">
        <v>2997</v>
      </c>
      <c r="AD88" s="5" t="s">
        <v>2997</v>
      </c>
      <c r="AE88" s="5" t="s">
        <v>2997</v>
      </c>
      <c r="AF88" s="12">
        <v>6.6666666666666666E-2</v>
      </c>
      <c r="AG88" s="12"/>
      <c r="AH88" s="12"/>
      <c r="AI88" s="12"/>
      <c r="AJ88" t="s">
        <v>3007</v>
      </c>
      <c r="AM88" s="38">
        <v>0.61736111111111114</v>
      </c>
      <c r="AN88" s="38">
        <v>0.61736111111111114</v>
      </c>
    </row>
    <row r="89" spans="1:41" x14ac:dyDescent="0.25">
      <c r="A89">
        <v>191</v>
      </c>
      <c r="B89" s="4">
        <v>42762</v>
      </c>
      <c r="C89" t="s">
        <v>143</v>
      </c>
      <c r="D89" s="5" t="e">
        <f>VLOOKUP(C89,#REF!,3,0)</f>
        <v>#REF!</v>
      </c>
      <c r="E89" s="5">
        <v>0.43457175925925928</v>
      </c>
      <c r="F89" s="36">
        <f t="shared" si="1"/>
        <v>10</v>
      </c>
      <c r="G89" s="5"/>
      <c r="H89" s="5"/>
      <c r="I89" s="5"/>
      <c r="J89" s="5">
        <v>0.43752314814814813</v>
      </c>
      <c r="K89" s="5"/>
      <c r="L89" s="5"/>
      <c r="M89" s="5"/>
      <c r="N89">
        <v>3</v>
      </c>
      <c r="S89" s="6">
        <v>42762.434571759259</v>
      </c>
      <c r="T89" s="6" t="s">
        <v>2997</v>
      </c>
      <c r="U89" s="6" t="s">
        <v>2997</v>
      </c>
      <c r="V89" s="6" t="s">
        <v>2997</v>
      </c>
      <c r="W89" s="6">
        <v>42762.437523148146</v>
      </c>
      <c r="X89" s="6" t="s">
        <v>2997</v>
      </c>
      <c r="Y89" s="6" t="s">
        <v>2997</v>
      </c>
      <c r="Z89" s="6" t="s">
        <v>2997</v>
      </c>
      <c r="AA89">
        <v>1</v>
      </c>
      <c r="AB89" s="5">
        <v>2.9513888888888506E-3</v>
      </c>
      <c r="AC89" s="5" t="s">
        <v>2997</v>
      </c>
      <c r="AD89" s="5" t="s">
        <v>2997</v>
      </c>
      <c r="AE89" s="5" t="s">
        <v>2997</v>
      </c>
      <c r="AF89" s="12">
        <v>4.25</v>
      </c>
      <c r="AG89" s="12"/>
      <c r="AH89" s="12"/>
      <c r="AI89" s="12"/>
      <c r="AJ89" t="s">
        <v>3007</v>
      </c>
      <c r="AM89" s="5" t="e">
        <f>VLOOKUP(C89,#REF!,4,0)</f>
        <v>#REF!</v>
      </c>
      <c r="AN89" s="5" t="e">
        <f>VLOOKUP(C89,#REF!,6,0)</f>
        <v>#REF!</v>
      </c>
    </row>
    <row r="90" spans="1:41" x14ac:dyDescent="0.25">
      <c r="A90">
        <v>192</v>
      </c>
      <c r="B90" s="4">
        <v>42762</v>
      </c>
      <c r="C90" t="s">
        <v>478</v>
      </c>
      <c r="D90" s="5" t="e">
        <f>VLOOKUP(C90,#REF!,3,0)</f>
        <v>#REF!</v>
      </c>
      <c r="E90" s="5">
        <v>0.43537037037037035</v>
      </c>
      <c r="F90" s="36">
        <f t="shared" si="1"/>
        <v>10</v>
      </c>
      <c r="G90" s="5"/>
      <c r="H90" s="5"/>
      <c r="I90" s="5"/>
      <c r="J90" s="5">
        <v>0.4362037037037037</v>
      </c>
      <c r="K90" s="5"/>
      <c r="L90" s="5"/>
      <c r="M90" s="5"/>
      <c r="N90">
        <v>4</v>
      </c>
      <c r="S90" s="6">
        <v>42762.435370370367</v>
      </c>
      <c r="T90" s="6" t="s">
        <v>2997</v>
      </c>
      <c r="U90" s="6" t="s">
        <v>2997</v>
      </c>
      <c r="V90" s="6" t="s">
        <v>2997</v>
      </c>
      <c r="W90" s="6">
        <v>42762.436203703706</v>
      </c>
      <c r="X90" s="6" t="s">
        <v>2997</v>
      </c>
      <c r="Y90" s="6" t="s">
        <v>2997</v>
      </c>
      <c r="Z90" s="6" t="s">
        <v>2997</v>
      </c>
      <c r="AA90">
        <v>1</v>
      </c>
      <c r="AB90" s="5">
        <v>8.3333333333335258E-4</v>
      </c>
      <c r="AC90" s="5" t="s">
        <v>2997</v>
      </c>
      <c r="AD90" s="5" t="s">
        <v>2997</v>
      </c>
      <c r="AE90" s="5" t="s">
        <v>2997</v>
      </c>
      <c r="AF90" s="12">
        <v>1.2</v>
      </c>
      <c r="AG90" s="12"/>
      <c r="AH90" s="12"/>
      <c r="AI90" s="12"/>
      <c r="AJ90" t="s">
        <v>3007</v>
      </c>
      <c r="AM90" s="5" t="e">
        <f>VLOOKUP(C90,#REF!,4,0)</f>
        <v>#REF!</v>
      </c>
      <c r="AN90" s="5" t="e">
        <f>VLOOKUP(C90,#REF!,6,0)</f>
        <v>#REF!</v>
      </c>
    </row>
    <row r="91" spans="1:41" x14ac:dyDescent="0.25">
      <c r="A91">
        <v>193</v>
      </c>
      <c r="B91" s="4">
        <v>42762</v>
      </c>
      <c r="C91" t="s">
        <v>479</v>
      </c>
      <c r="D91" s="5" t="e">
        <f>VLOOKUP(C91,#REF!,3,0)</f>
        <v>#REF!</v>
      </c>
      <c r="E91" s="5">
        <v>0.43748842592592596</v>
      </c>
      <c r="F91" s="36">
        <f t="shared" si="1"/>
        <v>10</v>
      </c>
      <c r="G91" s="5"/>
      <c r="H91" s="5"/>
      <c r="I91" s="5"/>
      <c r="J91" s="5">
        <v>0.43776620370370373</v>
      </c>
      <c r="K91" s="5"/>
      <c r="L91" s="5"/>
      <c r="M91" s="5"/>
      <c r="N91">
        <v>4</v>
      </c>
      <c r="S91" s="6">
        <v>42762.437488425923</v>
      </c>
      <c r="T91" s="6" t="s">
        <v>2997</v>
      </c>
      <c r="U91" s="6" t="s">
        <v>2997</v>
      </c>
      <c r="V91" s="6" t="s">
        <v>2997</v>
      </c>
      <c r="W91" s="6">
        <v>42762.4377662037</v>
      </c>
      <c r="X91" s="6" t="s">
        <v>2997</v>
      </c>
      <c r="Y91" s="6" t="s">
        <v>2997</v>
      </c>
      <c r="Z91" s="6" t="s">
        <v>2997</v>
      </c>
      <c r="AA91">
        <v>1</v>
      </c>
      <c r="AB91" s="5">
        <v>2.7777777777776569E-4</v>
      </c>
      <c r="AC91" s="5" t="s">
        <v>2997</v>
      </c>
      <c r="AD91" s="5" t="s">
        <v>2997</v>
      </c>
      <c r="AE91" s="5" t="s">
        <v>2997</v>
      </c>
      <c r="AF91" s="12">
        <v>0.4</v>
      </c>
      <c r="AG91" s="12"/>
      <c r="AH91" s="12"/>
      <c r="AI91" s="12"/>
      <c r="AJ91" t="s">
        <v>3007</v>
      </c>
      <c r="AM91" s="5" t="e">
        <f>VLOOKUP(C91,#REF!,4,0)</f>
        <v>#REF!</v>
      </c>
      <c r="AN91" s="5" t="e">
        <f>VLOOKUP(C91,#REF!,6,0)</f>
        <v>#REF!</v>
      </c>
    </row>
    <row r="92" spans="1:41" x14ac:dyDescent="0.25">
      <c r="A92">
        <v>194</v>
      </c>
      <c r="B92" s="4">
        <v>42762</v>
      </c>
      <c r="C92" t="s">
        <v>261</v>
      </c>
      <c r="D92" s="5" t="e">
        <f>VLOOKUP(C92,#REF!,3,0)</f>
        <v>#REF!</v>
      </c>
      <c r="E92" s="5">
        <v>0.43781249999999999</v>
      </c>
      <c r="F92" s="36">
        <f t="shared" si="1"/>
        <v>10</v>
      </c>
      <c r="G92" s="5"/>
      <c r="H92" s="5"/>
      <c r="I92" s="5"/>
      <c r="J92" s="5">
        <v>0.43959490740740742</v>
      </c>
      <c r="K92" s="5"/>
      <c r="L92" s="5"/>
      <c r="M92" s="5"/>
      <c r="N92">
        <v>3</v>
      </c>
      <c r="S92" s="6">
        <v>42762.4378125</v>
      </c>
      <c r="T92" s="6" t="s">
        <v>2997</v>
      </c>
      <c r="U92" s="6" t="s">
        <v>2997</v>
      </c>
      <c r="V92" s="6" t="s">
        <v>2997</v>
      </c>
      <c r="W92" s="6">
        <v>42762.43959490741</v>
      </c>
      <c r="X92" s="6" t="s">
        <v>2997</v>
      </c>
      <c r="Y92" s="6" t="s">
        <v>2997</v>
      </c>
      <c r="Z92" s="6" t="s">
        <v>2997</v>
      </c>
      <c r="AA92">
        <v>1</v>
      </c>
      <c r="AB92" s="5">
        <v>1.782407407407427E-3</v>
      </c>
      <c r="AC92" s="5" t="s">
        <v>2997</v>
      </c>
      <c r="AD92" s="5" t="s">
        <v>2997</v>
      </c>
      <c r="AE92" s="5" t="s">
        <v>2997</v>
      </c>
      <c r="AF92" s="12">
        <v>2.5666666666666664</v>
      </c>
      <c r="AG92" s="12"/>
      <c r="AH92" s="12"/>
      <c r="AI92" s="12"/>
      <c r="AJ92" t="s">
        <v>3007</v>
      </c>
      <c r="AM92" s="5" t="e">
        <f>VLOOKUP(C92,#REF!,4,0)</f>
        <v>#REF!</v>
      </c>
      <c r="AN92" s="5" t="e">
        <f>VLOOKUP(C92,#REF!,6,0)</f>
        <v>#REF!</v>
      </c>
    </row>
    <row r="93" spans="1:41" x14ac:dyDescent="0.25">
      <c r="A93">
        <v>195</v>
      </c>
      <c r="B93" s="4">
        <v>42762</v>
      </c>
      <c r="C93" t="s">
        <v>236</v>
      </c>
      <c r="D93" s="5">
        <v>0.43541666666666662</v>
      </c>
      <c r="E93" s="5">
        <v>0.43785879629629632</v>
      </c>
      <c r="F93" s="36">
        <f t="shared" si="1"/>
        <v>10</v>
      </c>
      <c r="G93" s="5"/>
      <c r="H93" s="5"/>
      <c r="I93" s="5"/>
      <c r="J93" s="5">
        <v>0.43793981481481481</v>
      </c>
      <c r="K93" s="5"/>
      <c r="L93" s="5"/>
      <c r="M93" s="5"/>
      <c r="N93">
        <v>5</v>
      </c>
      <c r="S93" s="6">
        <v>42762.437858796293</v>
      </c>
      <c r="T93" s="6" t="s">
        <v>2997</v>
      </c>
      <c r="U93" s="6" t="s">
        <v>2997</v>
      </c>
      <c r="V93" s="6" t="s">
        <v>2997</v>
      </c>
      <c r="W93" s="6">
        <v>42762.437939814816</v>
      </c>
      <c r="X93" s="6" t="s">
        <v>2997</v>
      </c>
      <c r="Y93" s="6" t="s">
        <v>2997</v>
      </c>
      <c r="Z93" s="6" t="s">
        <v>2997</v>
      </c>
      <c r="AA93">
        <v>1</v>
      </c>
      <c r="AB93" s="5">
        <v>8.1018518518494176E-5</v>
      </c>
      <c r="AC93" s="5" t="s">
        <v>2997</v>
      </c>
      <c r="AD93" s="5" t="s">
        <v>2997</v>
      </c>
      <c r="AE93" s="5" t="s">
        <v>2997</v>
      </c>
      <c r="AF93" s="12">
        <v>0.11666666666666667</v>
      </c>
      <c r="AG93" s="12"/>
      <c r="AH93" s="12"/>
      <c r="AI93" s="12"/>
      <c r="AJ93" t="s">
        <v>3007</v>
      </c>
      <c r="AM93" s="5" t="e">
        <f>VLOOKUP(C93,#REF!,4,0)</f>
        <v>#REF!</v>
      </c>
      <c r="AN93" s="5" t="e">
        <f>VLOOKUP(C93,#REF!,6,0)</f>
        <v>#REF!</v>
      </c>
      <c r="AO93" s="15">
        <v>42763.634652777779</v>
      </c>
    </row>
    <row r="94" spans="1:41" x14ac:dyDescent="0.25">
      <c r="A94">
        <v>196</v>
      </c>
      <c r="B94" s="4">
        <v>42762</v>
      </c>
      <c r="C94" t="s">
        <v>44</v>
      </c>
      <c r="D94" s="5" t="e">
        <f>VLOOKUP(C94,#REF!,3,0)</f>
        <v>#REF!</v>
      </c>
      <c r="E94" s="5">
        <v>0.43793981481481481</v>
      </c>
      <c r="F94" s="36">
        <f t="shared" si="1"/>
        <v>10</v>
      </c>
      <c r="G94" s="5"/>
      <c r="H94" s="5"/>
      <c r="I94" s="5"/>
      <c r="J94" s="5">
        <v>0.43943287037037032</v>
      </c>
      <c r="K94" s="5"/>
      <c r="L94" s="5"/>
      <c r="M94" s="5"/>
      <c r="N94">
        <v>2</v>
      </c>
      <c r="S94" s="6">
        <v>42762.437939814816</v>
      </c>
      <c r="T94" s="6" t="s">
        <v>2997</v>
      </c>
      <c r="U94" s="6" t="s">
        <v>2997</v>
      </c>
      <c r="V94" s="6" t="s">
        <v>2997</v>
      </c>
      <c r="W94" s="6">
        <v>42762.439432870371</v>
      </c>
      <c r="X94" s="6" t="s">
        <v>2997</v>
      </c>
      <c r="Y94" s="6" t="s">
        <v>2997</v>
      </c>
      <c r="Z94" s="6" t="s">
        <v>2997</v>
      </c>
      <c r="AA94">
        <v>1</v>
      </c>
      <c r="AB94" s="5">
        <v>1.4930555555555114E-3</v>
      </c>
      <c r="AC94" s="5" t="s">
        <v>2997</v>
      </c>
      <c r="AD94" s="5" t="s">
        <v>2997</v>
      </c>
      <c r="AE94" s="5" t="s">
        <v>2997</v>
      </c>
      <c r="AF94" s="12">
        <v>2.15</v>
      </c>
      <c r="AG94" s="12"/>
      <c r="AH94" s="12"/>
      <c r="AI94" s="12"/>
      <c r="AJ94" t="s">
        <v>3007</v>
      </c>
      <c r="AM94" s="5" t="e">
        <f>VLOOKUP(C94,#REF!,4,0)</f>
        <v>#REF!</v>
      </c>
      <c r="AN94" s="5" t="e">
        <f>VLOOKUP(C94,#REF!,6,0)</f>
        <v>#REF!</v>
      </c>
    </row>
    <row r="95" spans="1:41" x14ac:dyDescent="0.25">
      <c r="A95">
        <v>197</v>
      </c>
      <c r="B95" s="4">
        <v>42762</v>
      </c>
      <c r="C95" t="s">
        <v>480</v>
      </c>
      <c r="D95" s="5" t="e">
        <f>VLOOKUP(C95,#REF!,3,0)</f>
        <v>#REF!</v>
      </c>
      <c r="E95" s="5">
        <v>0.43793981481481481</v>
      </c>
      <c r="F95" s="36">
        <f t="shared" si="1"/>
        <v>10</v>
      </c>
      <c r="G95" s="5"/>
      <c r="H95" s="5"/>
      <c r="I95" s="5"/>
      <c r="J95" s="5">
        <v>0.43866898148148148</v>
      </c>
      <c r="K95" s="5"/>
      <c r="L95" s="5"/>
      <c r="M95" s="5"/>
      <c r="N95">
        <v>4</v>
      </c>
      <c r="S95" s="6">
        <v>42762.437939814816</v>
      </c>
      <c r="T95" s="6" t="s">
        <v>2997</v>
      </c>
      <c r="U95" s="6" t="s">
        <v>2997</v>
      </c>
      <c r="V95" s="6" t="s">
        <v>2997</v>
      </c>
      <c r="W95" s="6">
        <v>42762.438668981478</v>
      </c>
      <c r="X95" s="6" t="s">
        <v>2997</v>
      </c>
      <c r="Y95" s="6" t="s">
        <v>2997</v>
      </c>
      <c r="Z95" s="6" t="s">
        <v>2997</v>
      </c>
      <c r="AA95">
        <v>1</v>
      </c>
      <c r="AB95" s="5">
        <v>7.2916666666666963E-4</v>
      </c>
      <c r="AC95" s="5" t="s">
        <v>2997</v>
      </c>
      <c r="AD95" s="5" t="s">
        <v>2997</v>
      </c>
      <c r="AE95" s="5" t="s">
        <v>2997</v>
      </c>
      <c r="AF95" s="12">
        <v>1.05</v>
      </c>
      <c r="AG95" s="12"/>
      <c r="AH95" s="12"/>
      <c r="AI95" s="12"/>
      <c r="AJ95" t="s">
        <v>3007</v>
      </c>
      <c r="AM95" s="5" t="e">
        <f>VLOOKUP(C95,#REF!,4,0)</f>
        <v>#REF!</v>
      </c>
      <c r="AN95" s="5" t="e">
        <f>VLOOKUP(C95,#REF!,6,0)</f>
        <v>#REF!</v>
      </c>
    </row>
    <row r="96" spans="1:41" x14ac:dyDescent="0.25">
      <c r="A96">
        <v>199</v>
      </c>
      <c r="B96" s="4">
        <v>42762</v>
      </c>
      <c r="C96" t="s">
        <v>369</v>
      </c>
      <c r="D96" s="5" t="e">
        <f>VLOOKUP(C96,#REF!,3,0)</f>
        <v>#REF!</v>
      </c>
      <c r="E96" s="5">
        <v>0.43891203703703702</v>
      </c>
      <c r="F96" s="36">
        <f t="shared" si="1"/>
        <v>10</v>
      </c>
      <c r="G96" s="5">
        <v>0.46491898148148153</v>
      </c>
      <c r="H96" s="5"/>
      <c r="I96" s="5"/>
      <c r="J96" s="5">
        <v>0.44092592592592594</v>
      </c>
      <c r="K96" s="5">
        <v>0.46605324074074073</v>
      </c>
      <c r="L96" s="5"/>
      <c r="M96" s="5"/>
      <c r="N96">
        <v>4</v>
      </c>
      <c r="O96">
        <v>5</v>
      </c>
      <c r="S96" s="6">
        <v>42762.43891203704</v>
      </c>
      <c r="T96" s="6">
        <v>42762.464918981481</v>
      </c>
      <c r="U96" s="6" t="s">
        <v>2997</v>
      </c>
      <c r="V96" s="6" t="s">
        <v>2997</v>
      </c>
      <c r="W96" s="6">
        <v>42762.440925925926</v>
      </c>
      <c r="X96" s="6">
        <v>42762.466053240743</v>
      </c>
      <c r="Y96" s="6" t="s">
        <v>2997</v>
      </c>
      <c r="Z96" s="6" t="s">
        <v>2997</v>
      </c>
      <c r="AA96">
        <v>2</v>
      </c>
      <c r="AB96" s="5">
        <v>2.0138888888889261E-3</v>
      </c>
      <c r="AC96" s="5">
        <v>1.134259259259196E-3</v>
      </c>
      <c r="AD96" s="5" t="s">
        <v>2997</v>
      </c>
      <c r="AE96" s="5" t="s">
        <v>2997</v>
      </c>
      <c r="AF96" s="12">
        <v>2.9</v>
      </c>
      <c r="AG96" s="12">
        <v>1.6333333333333333</v>
      </c>
      <c r="AH96" s="12"/>
      <c r="AI96" s="12"/>
      <c r="AJ96" t="s">
        <v>3007</v>
      </c>
      <c r="AM96" s="38">
        <v>0.58888888888888891</v>
      </c>
      <c r="AN96" s="38">
        <v>0.58888888888888891</v>
      </c>
      <c r="AO96" t="s">
        <v>3033</v>
      </c>
    </row>
    <row r="97" spans="1:40" x14ac:dyDescent="0.25">
      <c r="A97">
        <v>201</v>
      </c>
      <c r="B97" s="4">
        <v>42762</v>
      </c>
      <c r="C97" t="s">
        <v>262</v>
      </c>
      <c r="D97" s="5" t="e">
        <f>VLOOKUP(C97,#REF!,3,0)</f>
        <v>#REF!</v>
      </c>
      <c r="E97" s="5">
        <v>0.4397685185185185</v>
      </c>
      <c r="F97" s="36">
        <f t="shared" si="1"/>
        <v>10</v>
      </c>
      <c r="G97" s="5"/>
      <c r="H97" s="5"/>
      <c r="I97" s="5"/>
      <c r="J97" s="5">
        <v>0.44035879629629626</v>
      </c>
      <c r="K97" s="5"/>
      <c r="L97" s="5"/>
      <c r="M97" s="5"/>
      <c r="N97">
        <v>3</v>
      </c>
      <c r="S97" s="6">
        <v>42762.439768518518</v>
      </c>
      <c r="T97" s="6" t="s">
        <v>2997</v>
      </c>
      <c r="U97" s="6" t="s">
        <v>2997</v>
      </c>
      <c r="V97" s="6" t="s">
        <v>2997</v>
      </c>
      <c r="W97" s="6">
        <v>42762.440358796295</v>
      </c>
      <c r="X97" s="6" t="s">
        <v>2997</v>
      </c>
      <c r="Y97" s="6" t="s">
        <v>2997</v>
      </c>
      <c r="Z97" s="6" t="s">
        <v>2997</v>
      </c>
      <c r="AA97">
        <v>1</v>
      </c>
      <c r="AB97" s="5">
        <v>5.9027777777775903E-4</v>
      </c>
      <c r="AC97" s="5" t="s">
        <v>2997</v>
      </c>
      <c r="AD97" s="5" t="s">
        <v>2997</v>
      </c>
      <c r="AE97" s="5" t="s">
        <v>2997</v>
      </c>
      <c r="AF97" s="12">
        <v>0.85</v>
      </c>
      <c r="AG97" s="12"/>
      <c r="AH97" s="12"/>
      <c r="AI97" s="12"/>
      <c r="AJ97" t="s">
        <v>3007</v>
      </c>
      <c r="AM97" s="5" t="e">
        <f>VLOOKUP(C97,#REF!,4,0)</f>
        <v>#REF!</v>
      </c>
      <c r="AN97" s="5" t="e">
        <f>VLOOKUP(C97,#REF!,6,0)</f>
        <v>#REF!</v>
      </c>
    </row>
    <row r="98" spans="1:40" x14ac:dyDescent="0.25">
      <c r="A98">
        <v>202</v>
      </c>
      <c r="B98" s="4">
        <v>42762</v>
      </c>
      <c r="C98" t="s">
        <v>681</v>
      </c>
      <c r="D98" s="5" t="e">
        <f>VLOOKUP(C98,#REF!,3,0)</f>
        <v>#REF!</v>
      </c>
      <c r="E98" s="5">
        <v>0.44021990740740741</v>
      </c>
      <c r="F98" s="36">
        <f t="shared" si="1"/>
        <v>10</v>
      </c>
      <c r="G98" s="5"/>
      <c r="H98" s="5"/>
      <c r="I98" s="5"/>
      <c r="J98" s="5">
        <v>0.44086805555555553</v>
      </c>
      <c r="K98" s="5"/>
      <c r="L98" s="5"/>
      <c r="M98" s="5"/>
      <c r="N98">
        <v>5</v>
      </c>
      <c r="S98" s="6">
        <v>42762.44021990741</v>
      </c>
      <c r="T98" s="6" t="s">
        <v>2997</v>
      </c>
      <c r="U98" s="6" t="s">
        <v>2997</v>
      </c>
      <c r="V98" s="6" t="s">
        <v>2997</v>
      </c>
      <c r="W98" s="6">
        <v>42762.440868055557</v>
      </c>
      <c r="X98" s="6" t="s">
        <v>2997</v>
      </c>
      <c r="Y98" s="6" t="s">
        <v>2997</v>
      </c>
      <c r="Z98" s="6" t="s">
        <v>2997</v>
      </c>
      <c r="AA98">
        <v>1</v>
      </c>
      <c r="AB98" s="5">
        <v>6.4814814814811994E-4</v>
      </c>
      <c r="AC98" s="5" t="s">
        <v>2997</v>
      </c>
      <c r="AD98" s="5" t="s">
        <v>2997</v>
      </c>
      <c r="AE98" s="5" t="s">
        <v>2997</v>
      </c>
      <c r="AF98" s="12">
        <v>0.93333333333333335</v>
      </c>
      <c r="AG98" s="12"/>
      <c r="AH98" s="12"/>
      <c r="AI98" s="12"/>
      <c r="AJ98" t="s">
        <v>3007</v>
      </c>
      <c r="AM98" s="5" t="e">
        <f>VLOOKUP(C98,#REF!,4,0)</f>
        <v>#REF!</v>
      </c>
      <c r="AN98" s="5" t="e">
        <f>VLOOKUP(C98,#REF!,6,0)</f>
        <v>#REF!</v>
      </c>
    </row>
    <row r="99" spans="1:40" x14ac:dyDescent="0.25">
      <c r="A99">
        <v>203</v>
      </c>
      <c r="B99" s="4">
        <v>42762</v>
      </c>
      <c r="C99" t="s">
        <v>263</v>
      </c>
      <c r="D99" s="5" t="e">
        <f>VLOOKUP(C99,#REF!,3,0)</f>
        <v>#REF!</v>
      </c>
      <c r="E99" s="5">
        <v>0.44057870370370367</v>
      </c>
      <c r="F99" s="36">
        <f t="shared" si="1"/>
        <v>10</v>
      </c>
      <c r="G99" s="5"/>
      <c r="H99" s="5"/>
      <c r="I99" s="5"/>
      <c r="J99" s="5">
        <v>0.44128472222222226</v>
      </c>
      <c r="K99" s="5"/>
      <c r="L99" s="5"/>
      <c r="M99" s="5"/>
      <c r="N99">
        <v>3</v>
      </c>
      <c r="S99" s="6">
        <v>42762.440578703703</v>
      </c>
      <c r="T99" s="6" t="s">
        <v>2997</v>
      </c>
      <c r="U99" s="6" t="s">
        <v>2997</v>
      </c>
      <c r="V99" s="6" t="s">
        <v>2997</v>
      </c>
      <c r="W99" s="6">
        <v>42762.441284722219</v>
      </c>
      <c r="X99" s="6" t="s">
        <v>2997</v>
      </c>
      <c r="Y99" s="6" t="s">
        <v>2997</v>
      </c>
      <c r="Z99" s="6" t="s">
        <v>2997</v>
      </c>
      <c r="AA99">
        <v>1</v>
      </c>
      <c r="AB99" s="5">
        <v>7.0601851851859188E-4</v>
      </c>
      <c r="AC99" s="5" t="s">
        <v>2997</v>
      </c>
      <c r="AD99" s="5" t="s">
        <v>2997</v>
      </c>
      <c r="AE99" s="5" t="s">
        <v>2997</v>
      </c>
      <c r="AF99" s="12">
        <v>1.0166666666666666</v>
      </c>
      <c r="AG99" s="12"/>
      <c r="AH99" s="12"/>
      <c r="AI99" s="12"/>
      <c r="AJ99" t="s">
        <v>3007</v>
      </c>
      <c r="AM99" s="38">
        <v>0.49722222222222223</v>
      </c>
      <c r="AN99" s="38">
        <v>0.49722222222222223</v>
      </c>
    </row>
    <row r="100" spans="1:40" x14ac:dyDescent="0.25">
      <c r="A100">
        <v>204</v>
      </c>
      <c r="B100" s="4">
        <v>42762</v>
      </c>
      <c r="C100" t="s">
        <v>45</v>
      </c>
      <c r="D100" s="5" t="e">
        <f>VLOOKUP(C100,#REF!,3,0)</f>
        <v>#REF!</v>
      </c>
      <c r="E100" s="5">
        <v>0.44118055555555552</v>
      </c>
      <c r="F100" s="36">
        <f t="shared" si="1"/>
        <v>10</v>
      </c>
      <c r="G100" s="5"/>
      <c r="H100" s="5"/>
      <c r="I100" s="5"/>
      <c r="J100" s="5">
        <v>0.4425115740740741</v>
      </c>
      <c r="K100" s="5"/>
      <c r="L100" s="5"/>
      <c r="M100" s="5"/>
      <c r="N100">
        <v>2</v>
      </c>
      <c r="S100" s="6">
        <v>42762.441180555557</v>
      </c>
      <c r="T100" s="6" t="s">
        <v>2997</v>
      </c>
      <c r="U100" s="6" t="s">
        <v>2997</v>
      </c>
      <c r="V100" s="6" t="s">
        <v>2997</v>
      </c>
      <c r="W100" s="6">
        <v>42762.442511574074</v>
      </c>
      <c r="X100" s="6" t="s">
        <v>2997</v>
      </c>
      <c r="Y100" s="6" t="s">
        <v>2997</v>
      </c>
      <c r="Z100" s="6" t="s">
        <v>2997</v>
      </c>
      <c r="AA100">
        <v>1</v>
      </c>
      <c r="AB100" s="5">
        <v>1.3310185185185786E-3</v>
      </c>
      <c r="AC100" s="5" t="s">
        <v>2997</v>
      </c>
      <c r="AD100" s="5" t="s">
        <v>2997</v>
      </c>
      <c r="AE100" s="5" t="s">
        <v>2997</v>
      </c>
      <c r="AF100" s="12">
        <v>1.9166666666666665</v>
      </c>
      <c r="AG100" s="12"/>
      <c r="AH100" s="12"/>
      <c r="AI100" s="12"/>
      <c r="AJ100" t="s">
        <v>3007</v>
      </c>
      <c r="AM100" s="5" t="e">
        <f>VLOOKUP(C100,#REF!,4,0)</f>
        <v>#REF!</v>
      </c>
      <c r="AN100" s="5" t="e">
        <f>VLOOKUP(C100,#REF!,6,0)</f>
        <v>#REF!</v>
      </c>
    </row>
    <row r="101" spans="1:40" x14ac:dyDescent="0.25">
      <c r="A101">
        <v>206</v>
      </c>
      <c r="B101" s="4">
        <v>42762</v>
      </c>
      <c r="C101" t="s">
        <v>264</v>
      </c>
      <c r="D101" s="5" t="e">
        <f>VLOOKUP(C101,#REF!,3,0)</f>
        <v>#REF!</v>
      </c>
      <c r="E101" s="5">
        <v>0.44150462962962966</v>
      </c>
      <c r="F101" s="36">
        <f t="shared" si="1"/>
        <v>10</v>
      </c>
      <c r="G101" s="5">
        <v>0.47987268518518517</v>
      </c>
      <c r="H101" s="5"/>
      <c r="I101" s="5"/>
      <c r="J101" s="5">
        <v>0.44260416666666669</v>
      </c>
      <c r="K101" s="5">
        <v>0.48085648148148147</v>
      </c>
      <c r="L101" s="5"/>
      <c r="M101" s="5"/>
      <c r="N101">
        <v>3</v>
      </c>
      <c r="O101">
        <v>3</v>
      </c>
      <c r="S101" s="6">
        <v>42762.441504629627</v>
      </c>
      <c r="T101" s="6">
        <v>42762.479872685188</v>
      </c>
      <c r="U101" s="6" t="s">
        <v>2997</v>
      </c>
      <c r="V101" s="6" t="s">
        <v>2997</v>
      </c>
      <c r="W101" s="6">
        <v>42762.442604166667</v>
      </c>
      <c r="X101" s="6">
        <v>42762.480856481481</v>
      </c>
      <c r="Y101" s="6" t="s">
        <v>2997</v>
      </c>
      <c r="Z101" s="6" t="s">
        <v>2997</v>
      </c>
      <c r="AA101">
        <v>2</v>
      </c>
      <c r="AB101" s="5">
        <v>1.0995370370370239E-3</v>
      </c>
      <c r="AC101" s="5">
        <v>9.8379629629630205E-4</v>
      </c>
      <c r="AD101" s="5" t="s">
        <v>2997</v>
      </c>
      <c r="AE101" s="5" t="s">
        <v>2997</v>
      </c>
      <c r="AF101" s="12">
        <v>1.5833333333333335</v>
      </c>
      <c r="AG101" s="12">
        <v>1.4166666666666667</v>
      </c>
      <c r="AH101" s="12"/>
      <c r="AI101" s="12"/>
      <c r="AJ101" t="s">
        <v>3007</v>
      </c>
      <c r="AM101" s="5" t="e">
        <f>VLOOKUP(C101,#REF!,4,0)</f>
        <v>#REF!</v>
      </c>
      <c r="AN101" s="5" t="e">
        <f>VLOOKUP(C101,#REF!,6,0)</f>
        <v>#REF!</v>
      </c>
    </row>
    <row r="102" spans="1:40" x14ac:dyDescent="0.25">
      <c r="A102">
        <v>207</v>
      </c>
      <c r="B102" s="4">
        <v>42762</v>
      </c>
      <c r="C102" t="s">
        <v>66</v>
      </c>
      <c r="D102" s="5">
        <v>0.43958333333333338</v>
      </c>
      <c r="E102" s="5">
        <v>0.4415972222222222</v>
      </c>
      <c r="F102" s="36">
        <f t="shared" si="1"/>
        <v>10</v>
      </c>
      <c r="G102" s="5"/>
      <c r="H102" s="5"/>
      <c r="I102" s="5"/>
      <c r="J102" s="5">
        <v>0.48327546296296298</v>
      </c>
      <c r="K102" s="5"/>
      <c r="L102" s="5"/>
      <c r="M102" s="5"/>
      <c r="N102">
        <v>4</v>
      </c>
      <c r="S102" s="6">
        <v>42762.44159722222</v>
      </c>
      <c r="T102" s="6" t="s">
        <v>2997</v>
      </c>
      <c r="U102" s="6" t="s">
        <v>2997</v>
      </c>
      <c r="V102" s="6" t="s">
        <v>2997</v>
      </c>
      <c r="W102" s="6">
        <v>42762.483275462961</v>
      </c>
      <c r="X102" s="6" t="s">
        <v>2997</v>
      </c>
      <c r="Y102" s="6" t="s">
        <v>2997</v>
      </c>
      <c r="Z102" s="6" t="s">
        <v>2997</v>
      </c>
      <c r="AA102">
        <v>1</v>
      </c>
      <c r="AB102" s="5">
        <v>4.167824074074078E-2</v>
      </c>
      <c r="AC102" s="5" t="s">
        <v>2997</v>
      </c>
      <c r="AD102" s="5" t="s">
        <v>2997</v>
      </c>
      <c r="AE102" s="5" t="s">
        <v>2997</v>
      </c>
      <c r="AF102" s="12">
        <v>60.016666666666666</v>
      </c>
      <c r="AG102" s="12"/>
      <c r="AH102" s="12"/>
      <c r="AI102" s="12"/>
      <c r="AJ102" t="s">
        <v>3007</v>
      </c>
      <c r="AM102" s="5" t="e">
        <f>VLOOKUP(C102,#REF!,4,0)</f>
        <v>#REF!</v>
      </c>
      <c r="AN102" s="5" t="e">
        <f>VLOOKUP(C102,#REF!,6,0)</f>
        <v>#REF!</v>
      </c>
    </row>
    <row r="103" spans="1:40" x14ac:dyDescent="0.25">
      <c r="A103">
        <v>208</v>
      </c>
      <c r="B103" s="4">
        <v>42762</v>
      </c>
      <c r="C103" t="s">
        <v>481</v>
      </c>
      <c r="D103" s="5" t="e">
        <f>VLOOKUP(C103,#REF!,3,0)</f>
        <v>#REF!</v>
      </c>
      <c r="E103" s="5">
        <v>0.44177083333333328</v>
      </c>
      <c r="F103" s="36">
        <f t="shared" si="1"/>
        <v>10</v>
      </c>
      <c r="G103" s="5"/>
      <c r="H103" s="5"/>
      <c r="I103" s="5"/>
      <c r="J103" s="5">
        <v>0.44259259259259259</v>
      </c>
      <c r="K103" s="5"/>
      <c r="L103" s="5"/>
      <c r="M103" s="5"/>
      <c r="N103">
        <v>4</v>
      </c>
      <c r="S103" s="6">
        <v>42762.441770833335</v>
      </c>
      <c r="T103" s="6" t="s">
        <v>2997</v>
      </c>
      <c r="U103" s="6" t="s">
        <v>2997</v>
      </c>
      <c r="V103" s="6" t="s">
        <v>2997</v>
      </c>
      <c r="W103" s="6">
        <v>42762.44259259259</v>
      </c>
      <c r="X103" s="6" t="s">
        <v>2997</v>
      </c>
      <c r="Y103" s="6" t="s">
        <v>2997</v>
      </c>
      <c r="Z103" s="6" t="s">
        <v>2997</v>
      </c>
      <c r="AA103">
        <v>1</v>
      </c>
      <c r="AB103" s="5">
        <v>8.217592592593137E-4</v>
      </c>
      <c r="AC103" s="5" t="s">
        <v>2997</v>
      </c>
      <c r="AD103" s="5" t="s">
        <v>2997</v>
      </c>
      <c r="AE103" s="5" t="s">
        <v>2997</v>
      </c>
      <c r="AF103" s="12">
        <v>1.1833333333333333</v>
      </c>
      <c r="AG103" s="12"/>
      <c r="AH103" s="12"/>
      <c r="AI103" s="12"/>
      <c r="AJ103" t="s">
        <v>3007</v>
      </c>
      <c r="AM103" s="5" t="e">
        <f>VLOOKUP(C103,#REF!,4,0)</f>
        <v>#REF!</v>
      </c>
      <c r="AN103" s="5" t="e">
        <f>VLOOKUP(C103,#REF!,6,0)</f>
        <v>#REF!</v>
      </c>
    </row>
    <row r="104" spans="1:40" x14ac:dyDescent="0.25">
      <c r="A104">
        <v>209</v>
      </c>
      <c r="B104" s="4">
        <v>42762</v>
      </c>
      <c r="C104" t="s">
        <v>206</v>
      </c>
      <c r="D104" s="5" t="e">
        <f>VLOOKUP(C104,#REF!,3,0)</f>
        <v>#REF!</v>
      </c>
      <c r="E104" s="5">
        <v>0.44218750000000001</v>
      </c>
      <c r="F104" s="36">
        <f t="shared" si="1"/>
        <v>10</v>
      </c>
      <c r="G104" s="5"/>
      <c r="H104" s="5"/>
      <c r="I104" s="5"/>
      <c r="J104" s="5">
        <v>0.44239583333333332</v>
      </c>
      <c r="K104" s="5"/>
      <c r="L104" s="5"/>
      <c r="M104" s="5"/>
      <c r="N104">
        <v>5</v>
      </c>
      <c r="S104" s="6">
        <v>42762.442187499997</v>
      </c>
      <c r="T104" s="6" t="s">
        <v>2997</v>
      </c>
      <c r="U104" s="6" t="s">
        <v>2997</v>
      </c>
      <c r="V104" s="6" t="s">
        <v>2997</v>
      </c>
      <c r="W104" s="6">
        <v>42762.442395833335</v>
      </c>
      <c r="X104" s="6" t="s">
        <v>2997</v>
      </c>
      <c r="Y104" s="6" t="s">
        <v>2997</v>
      </c>
      <c r="Z104" s="6" t="s">
        <v>2997</v>
      </c>
      <c r="AA104">
        <v>1</v>
      </c>
      <c r="AB104" s="5">
        <v>2.0833333333331039E-4</v>
      </c>
      <c r="AC104" s="5" t="s">
        <v>2997</v>
      </c>
      <c r="AD104" s="5" t="s">
        <v>2997</v>
      </c>
      <c r="AE104" s="5" t="s">
        <v>2997</v>
      </c>
      <c r="AF104" s="12">
        <v>0.3</v>
      </c>
      <c r="AG104" s="12"/>
      <c r="AH104" s="12"/>
      <c r="AI104" s="12"/>
      <c r="AJ104" t="s">
        <v>3007</v>
      </c>
      <c r="AM104" s="38">
        <v>0.47222222222222227</v>
      </c>
      <c r="AN104" s="38">
        <v>0.47222222222222227</v>
      </c>
    </row>
    <row r="105" spans="1:40" x14ac:dyDescent="0.25">
      <c r="A105">
        <v>210</v>
      </c>
      <c r="B105" s="4">
        <v>42762</v>
      </c>
      <c r="C105" t="s">
        <v>46</v>
      </c>
      <c r="D105" s="5" t="e">
        <f>VLOOKUP(C105,#REF!,3,0)</f>
        <v>#REF!</v>
      </c>
      <c r="E105" s="5">
        <v>0.44267361111111114</v>
      </c>
      <c r="F105" s="36">
        <f t="shared" si="1"/>
        <v>10</v>
      </c>
      <c r="G105" s="5"/>
      <c r="H105" s="5"/>
      <c r="I105" s="5"/>
      <c r="J105" s="5">
        <v>0.44271990740740735</v>
      </c>
      <c r="K105" s="5"/>
      <c r="L105" s="5"/>
      <c r="M105" s="5"/>
      <c r="N105">
        <v>2</v>
      </c>
      <c r="S105" s="6">
        <v>42762.442673611113</v>
      </c>
      <c r="T105" s="6" t="s">
        <v>2997</v>
      </c>
      <c r="U105" s="6" t="s">
        <v>2997</v>
      </c>
      <c r="V105" s="6" t="s">
        <v>2997</v>
      </c>
      <c r="W105" s="6">
        <v>42762.442719907405</v>
      </c>
      <c r="X105" s="6" t="s">
        <v>2997</v>
      </c>
      <c r="Y105" s="6" t="s">
        <v>2997</v>
      </c>
      <c r="Z105" s="6" t="s">
        <v>2997</v>
      </c>
      <c r="AA105">
        <v>1</v>
      </c>
      <c r="AB105" s="5">
        <v>4.6296296296211015E-5</v>
      </c>
      <c r="AC105" s="5" t="s">
        <v>2997</v>
      </c>
      <c r="AD105" s="5" t="s">
        <v>2997</v>
      </c>
      <c r="AE105" s="5" t="s">
        <v>2997</v>
      </c>
      <c r="AF105" s="12">
        <v>6.6666666666666666E-2</v>
      </c>
      <c r="AG105" s="12"/>
      <c r="AH105" s="12"/>
      <c r="AI105" s="12"/>
      <c r="AJ105" t="s">
        <v>3007</v>
      </c>
      <c r="AM105" s="38">
        <v>0.60069444444444442</v>
      </c>
      <c r="AN105" s="38">
        <v>0.60069444444444442</v>
      </c>
    </row>
    <row r="106" spans="1:40" x14ac:dyDescent="0.25">
      <c r="A106">
        <v>214</v>
      </c>
      <c r="B106" s="4">
        <v>42762</v>
      </c>
      <c r="C106" t="s">
        <v>482</v>
      </c>
      <c r="D106" s="5" t="e">
        <f>VLOOKUP(C106,#REF!,3,0)</f>
        <v>#REF!</v>
      </c>
      <c r="E106" s="5">
        <v>0.44391203703703702</v>
      </c>
      <c r="F106" s="36">
        <f t="shared" si="1"/>
        <v>10</v>
      </c>
      <c r="G106" s="5"/>
      <c r="H106" s="5"/>
      <c r="I106" s="5"/>
      <c r="J106" s="5">
        <v>0.44473379629629628</v>
      </c>
      <c r="K106" s="5"/>
      <c r="L106" s="5"/>
      <c r="M106" s="5"/>
      <c r="N106">
        <v>4</v>
      </c>
      <c r="S106" s="6">
        <v>42762.443912037037</v>
      </c>
      <c r="T106" s="6" t="s">
        <v>2997</v>
      </c>
      <c r="U106" s="6" t="s">
        <v>2997</v>
      </c>
      <c r="V106" s="6" t="s">
        <v>2997</v>
      </c>
      <c r="W106" s="6">
        <v>42762.444733796299</v>
      </c>
      <c r="X106" s="6" t="s">
        <v>2997</v>
      </c>
      <c r="Y106" s="6" t="s">
        <v>2997</v>
      </c>
      <c r="Z106" s="6" t="s">
        <v>2997</v>
      </c>
      <c r="AA106">
        <v>1</v>
      </c>
      <c r="AB106" s="5">
        <v>8.2175925925925819E-4</v>
      </c>
      <c r="AC106" s="5" t="s">
        <v>2997</v>
      </c>
      <c r="AD106" s="5" t="s">
        <v>2997</v>
      </c>
      <c r="AE106" s="5" t="s">
        <v>2997</v>
      </c>
      <c r="AF106" s="12">
        <v>1.1833333333333333</v>
      </c>
      <c r="AG106" s="12"/>
      <c r="AH106" s="12"/>
      <c r="AI106" s="12"/>
      <c r="AJ106" t="s">
        <v>3007</v>
      </c>
      <c r="AM106" s="5" t="e">
        <f>VLOOKUP(C106,#REF!,4,0)</f>
        <v>#REF!</v>
      </c>
      <c r="AN106" s="5" t="e">
        <f>VLOOKUP(C106,#REF!,6,0)</f>
        <v>#REF!</v>
      </c>
    </row>
    <row r="107" spans="1:40" x14ac:dyDescent="0.25">
      <c r="A107">
        <v>215</v>
      </c>
      <c r="B107" s="4">
        <v>42762</v>
      </c>
      <c r="C107" t="s">
        <v>266</v>
      </c>
      <c r="D107" s="5" t="e">
        <f>VLOOKUP(C107,#REF!,3,0)</f>
        <v>#REF!</v>
      </c>
      <c r="E107" s="5">
        <v>0.44428240740740743</v>
      </c>
      <c r="F107" s="36">
        <f t="shared" si="1"/>
        <v>10</v>
      </c>
      <c r="G107" s="5"/>
      <c r="H107" s="5"/>
      <c r="I107" s="5"/>
      <c r="J107" s="5">
        <v>0.44567129629629632</v>
      </c>
      <c r="K107" s="5"/>
      <c r="L107" s="5"/>
      <c r="M107" s="5"/>
      <c r="N107">
        <v>3</v>
      </c>
      <c r="S107" s="6">
        <v>42762.444282407407</v>
      </c>
      <c r="T107" s="6" t="s">
        <v>2997</v>
      </c>
      <c r="U107" s="6" t="s">
        <v>2997</v>
      </c>
      <c r="V107" s="6" t="s">
        <v>2997</v>
      </c>
      <c r="W107" s="6">
        <v>42762.445671296293</v>
      </c>
      <c r="X107" s="6" t="s">
        <v>2997</v>
      </c>
      <c r="Y107" s="6" t="s">
        <v>2997</v>
      </c>
      <c r="Z107" s="6" t="s">
        <v>2997</v>
      </c>
      <c r="AA107">
        <v>1</v>
      </c>
      <c r="AB107" s="5">
        <v>1.388888888888884E-3</v>
      </c>
      <c r="AC107" s="5" t="s">
        <v>2997</v>
      </c>
      <c r="AD107" s="5" t="s">
        <v>2997</v>
      </c>
      <c r="AE107" s="5" t="s">
        <v>2997</v>
      </c>
      <c r="AF107" s="12">
        <v>2</v>
      </c>
      <c r="AG107" s="12"/>
      <c r="AH107" s="12"/>
      <c r="AI107" s="12"/>
      <c r="AJ107" t="s">
        <v>3007</v>
      </c>
      <c r="AM107" s="5" t="e">
        <f>VLOOKUP(C107,#REF!,4,0)</f>
        <v>#REF!</v>
      </c>
      <c r="AN107" s="5" t="e">
        <f>VLOOKUP(C107,#REF!,6,0)</f>
        <v>#REF!</v>
      </c>
    </row>
    <row r="108" spans="1:40" x14ac:dyDescent="0.25">
      <c r="A108">
        <v>216</v>
      </c>
      <c r="B108" s="4">
        <v>42762</v>
      </c>
      <c r="C108" t="s">
        <v>741</v>
      </c>
      <c r="D108" s="5" t="e">
        <f>VLOOKUP(C108,#REF!,3,0)</f>
        <v>#REF!</v>
      </c>
      <c r="E108" s="5">
        <v>0.44489583333333332</v>
      </c>
      <c r="F108" s="36">
        <f t="shared" si="1"/>
        <v>10</v>
      </c>
      <c r="G108" s="5"/>
      <c r="H108" s="5"/>
      <c r="I108" s="5"/>
      <c r="J108" s="5">
        <v>0.44607638888888884</v>
      </c>
      <c r="K108" s="5"/>
      <c r="L108" s="5"/>
      <c r="M108" s="5"/>
      <c r="N108">
        <v>4</v>
      </c>
      <c r="S108" s="6">
        <v>42762.444895833331</v>
      </c>
      <c r="T108" s="6" t="s">
        <v>2997</v>
      </c>
      <c r="U108" s="6" t="s">
        <v>2997</v>
      </c>
      <c r="V108" s="6" t="s">
        <v>2997</v>
      </c>
      <c r="W108" s="6">
        <v>42762.446076388886</v>
      </c>
      <c r="X108" s="6" t="s">
        <v>2997</v>
      </c>
      <c r="Y108" s="6" t="s">
        <v>2997</v>
      </c>
      <c r="Z108" s="6" t="s">
        <v>2997</v>
      </c>
      <c r="AA108">
        <v>1</v>
      </c>
      <c r="AB108" s="5">
        <v>1.1805555555555181E-3</v>
      </c>
      <c r="AC108" s="5" t="s">
        <v>2997</v>
      </c>
      <c r="AD108" s="5" t="s">
        <v>2997</v>
      </c>
      <c r="AE108" s="5" t="s">
        <v>2997</v>
      </c>
      <c r="AF108" s="12">
        <v>1.7</v>
      </c>
      <c r="AG108" s="12"/>
      <c r="AH108" s="12"/>
      <c r="AI108" s="12"/>
      <c r="AJ108" t="s">
        <v>3007</v>
      </c>
      <c r="AM108" s="5" t="e">
        <f>VLOOKUP(C108,#REF!,4,0)</f>
        <v>#REF!</v>
      </c>
      <c r="AN108" s="5" t="e">
        <f>VLOOKUP(C108,#REF!,6,0)</f>
        <v>#REF!</v>
      </c>
    </row>
    <row r="109" spans="1:40" x14ac:dyDescent="0.25">
      <c r="A109">
        <v>217</v>
      </c>
      <c r="B109" s="4">
        <v>42762</v>
      </c>
      <c r="C109" t="s">
        <v>682</v>
      </c>
      <c r="D109" s="5" t="e">
        <f>VLOOKUP(C109,#REF!,3,0)</f>
        <v>#REF!</v>
      </c>
      <c r="E109" s="5">
        <v>0.44490740740740736</v>
      </c>
      <c r="F109" s="36">
        <f t="shared" si="1"/>
        <v>10</v>
      </c>
      <c r="G109" s="5"/>
      <c r="H109" s="5"/>
      <c r="I109" s="5"/>
      <c r="J109" s="5">
        <v>0.44585648148148144</v>
      </c>
      <c r="K109" s="5"/>
      <c r="L109" s="5"/>
      <c r="M109" s="5"/>
      <c r="N109">
        <v>5</v>
      </c>
      <c r="S109" s="6">
        <v>42762.444907407407</v>
      </c>
      <c r="T109" s="6" t="s">
        <v>2997</v>
      </c>
      <c r="U109" s="6" t="s">
        <v>2997</v>
      </c>
      <c r="V109" s="6" t="s">
        <v>2997</v>
      </c>
      <c r="W109" s="6">
        <v>42762.445856481485</v>
      </c>
      <c r="X109" s="6" t="s">
        <v>2997</v>
      </c>
      <c r="Y109" s="6" t="s">
        <v>2997</v>
      </c>
      <c r="Z109" s="6" t="s">
        <v>2997</v>
      </c>
      <c r="AA109">
        <v>1</v>
      </c>
      <c r="AB109" s="5">
        <v>9.490740740740744E-4</v>
      </c>
      <c r="AC109" s="5" t="s">
        <v>2997</v>
      </c>
      <c r="AD109" s="5" t="s">
        <v>2997</v>
      </c>
      <c r="AE109" s="5" t="s">
        <v>2997</v>
      </c>
      <c r="AF109" s="12">
        <v>1.3666666666666667</v>
      </c>
      <c r="AG109" s="12"/>
      <c r="AH109" s="12"/>
      <c r="AI109" s="12"/>
      <c r="AJ109" t="s">
        <v>3007</v>
      </c>
      <c r="AM109" s="5" t="e">
        <f>VLOOKUP(C109,#REF!,4,0)</f>
        <v>#REF!</v>
      </c>
      <c r="AN109" s="5" t="e">
        <f>VLOOKUP(C109,#REF!,6,0)</f>
        <v>#REF!</v>
      </c>
    </row>
    <row r="110" spans="1:40" x14ac:dyDescent="0.25">
      <c r="A110">
        <v>219</v>
      </c>
      <c r="B110" s="4">
        <v>42762</v>
      </c>
      <c r="C110" t="s">
        <v>48</v>
      </c>
      <c r="D110" s="5" t="e">
        <f>VLOOKUP(C110,#REF!,3,0)</f>
        <v>#REF!</v>
      </c>
      <c r="E110" s="5">
        <v>0.44574074074074077</v>
      </c>
      <c r="F110" s="36">
        <f t="shared" si="1"/>
        <v>10</v>
      </c>
      <c r="G110" s="5"/>
      <c r="H110" s="5"/>
      <c r="I110" s="5"/>
      <c r="J110" s="5">
        <v>0.44668981481481485</v>
      </c>
      <c r="K110" s="5"/>
      <c r="L110" s="5"/>
      <c r="M110" s="5"/>
      <c r="N110">
        <v>2</v>
      </c>
      <c r="S110" s="6">
        <v>42762.445740740739</v>
      </c>
      <c r="T110" s="6" t="s">
        <v>2997</v>
      </c>
      <c r="U110" s="6" t="s">
        <v>2997</v>
      </c>
      <c r="V110" s="6" t="s">
        <v>2997</v>
      </c>
      <c r="W110" s="6">
        <v>42762.446689814817</v>
      </c>
      <c r="X110" s="6" t="s">
        <v>2997</v>
      </c>
      <c r="Y110" s="6" t="s">
        <v>2997</v>
      </c>
      <c r="Z110" s="6" t="s">
        <v>2997</v>
      </c>
      <c r="AA110">
        <v>1</v>
      </c>
      <c r="AB110" s="5">
        <v>9.490740740740744E-4</v>
      </c>
      <c r="AC110" s="5" t="s">
        <v>2997</v>
      </c>
      <c r="AD110" s="5" t="s">
        <v>2997</v>
      </c>
      <c r="AE110" s="5" t="s">
        <v>2997</v>
      </c>
      <c r="AF110" s="12">
        <v>1.3666666666666667</v>
      </c>
      <c r="AG110" s="12"/>
      <c r="AH110" s="12"/>
      <c r="AI110" s="12"/>
      <c r="AJ110" t="s">
        <v>3007</v>
      </c>
      <c r="AM110" s="5" t="e">
        <f>VLOOKUP(C110,#REF!,4,0)</f>
        <v>#REF!</v>
      </c>
      <c r="AN110" s="5" t="e">
        <f>VLOOKUP(C110,#REF!,6,0)</f>
        <v>#REF!</v>
      </c>
    </row>
    <row r="111" spans="1:40" x14ac:dyDescent="0.25">
      <c r="A111">
        <v>220</v>
      </c>
      <c r="B111" s="4">
        <v>42762</v>
      </c>
      <c r="C111" t="s">
        <v>267</v>
      </c>
      <c r="D111" s="5" t="e">
        <f>VLOOKUP(C111,#REF!,3,0)</f>
        <v>#REF!</v>
      </c>
      <c r="E111" s="5">
        <v>0.44688657407407412</v>
      </c>
      <c r="F111" s="36">
        <f t="shared" si="1"/>
        <v>10</v>
      </c>
      <c r="G111" s="5"/>
      <c r="H111" s="5"/>
      <c r="I111" s="5"/>
      <c r="J111" s="5">
        <v>0.4475810185185185</v>
      </c>
      <c r="K111" s="5"/>
      <c r="L111" s="5"/>
      <c r="M111" s="5"/>
      <c r="N111">
        <v>3</v>
      </c>
      <c r="S111" s="6">
        <v>42762.446886574071</v>
      </c>
      <c r="T111" s="6" t="s">
        <v>2997</v>
      </c>
      <c r="U111" s="6" t="s">
        <v>2997</v>
      </c>
      <c r="V111" s="6" t="s">
        <v>2997</v>
      </c>
      <c r="W111" s="6">
        <v>42762.447581018518</v>
      </c>
      <c r="X111" s="6" t="s">
        <v>2997</v>
      </c>
      <c r="Y111" s="6" t="s">
        <v>2997</v>
      </c>
      <c r="Z111" s="6" t="s">
        <v>2997</v>
      </c>
      <c r="AA111">
        <v>1</v>
      </c>
      <c r="AB111" s="5">
        <v>6.9444444444438647E-4</v>
      </c>
      <c r="AC111" s="5" t="s">
        <v>2997</v>
      </c>
      <c r="AD111" s="5" t="s">
        <v>2997</v>
      </c>
      <c r="AE111" s="5" t="s">
        <v>2997</v>
      </c>
      <c r="AF111" s="12">
        <v>1</v>
      </c>
      <c r="AG111" s="12"/>
      <c r="AH111" s="12"/>
      <c r="AI111" s="12"/>
      <c r="AJ111" t="s">
        <v>3007</v>
      </c>
      <c r="AM111" s="5" t="e">
        <f>VLOOKUP(C111,#REF!,4,0)</f>
        <v>#REF!</v>
      </c>
      <c r="AN111" s="5" t="e">
        <f>VLOOKUP(C111,#REF!,6,0)</f>
        <v>#REF!</v>
      </c>
    </row>
    <row r="112" spans="1:40" x14ac:dyDescent="0.25">
      <c r="A112">
        <v>221</v>
      </c>
      <c r="B112" s="4">
        <v>42762</v>
      </c>
      <c r="C112" t="s">
        <v>49</v>
      </c>
      <c r="D112" s="5" t="e">
        <f>VLOOKUP(C112,#REF!,3,0)</f>
        <v>#REF!</v>
      </c>
      <c r="E112" s="5">
        <v>0.44717592592592598</v>
      </c>
      <c r="F112" s="36">
        <f t="shared" si="1"/>
        <v>10</v>
      </c>
      <c r="G112" s="5"/>
      <c r="H112" s="5"/>
      <c r="I112" s="5"/>
      <c r="J112" s="5">
        <v>0.44813657407407409</v>
      </c>
      <c r="K112" s="5"/>
      <c r="L112" s="5"/>
      <c r="M112" s="5"/>
      <c r="N112">
        <v>2</v>
      </c>
      <c r="S112" s="6">
        <v>42762.447175925925</v>
      </c>
      <c r="T112" s="6" t="s">
        <v>2997</v>
      </c>
      <c r="U112" s="6" t="s">
        <v>2997</v>
      </c>
      <c r="V112" s="6" t="s">
        <v>2997</v>
      </c>
      <c r="W112" s="6">
        <v>42762.448136574072</v>
      </c>
      <c r="X112" s="6" t="s">
        <v>2997</v>
      </c>
      <c r="Y112" s="6" t="s">
        <v>2997</v>
      </c>
      <c r="Z112" s="6" t="s">
        <v>2997</v>
      </c>
      <c r="AA112">
        <v>1</v>
      </c>
      <c r="AB112" s="5">
        <v>9.6064814814811328E-4</v>
      </c>
      <c r="AC112" s="5" t="s">
        <v>2997</v>
      </c>
      <c r="AD112" s="5" t="s">
        <v>2997</v>
      </c>
      <c r="AE112" s="5" t="s">
        <v>2997</v>
      </c>
      <c r="AF112" s="12">
        <v>1.3833333333333333</v>
      </c>
      <c r="AG112" s="12"/>
      <c r="AH112" s="12"/>
      <c r="AI112" s="12"/>
      <c r="AJ112" t="s">
        <v>3007</v>
      </c>
      <c r="AM112" s="38">
        <v>0.58611111111111114</v>
      </c>
      <c r="AN112" s="38">
        <v>0.58611111111111114</v>
      </c>
    </row>
    <row r="113" spans="1:41" x14ac:dyDescent="0.25">
      <c r="A113">
        <v>223</v>
      </c>
      <c r="B113" s="4">
        <v>42762</v>
      </c>
      <c r="C113" t="s">
        <v>336</v>
      </c>
      <c r="D113" s="5" t="e">
        <f>VLOOKUP(C113,#REF!,3,0)</f>
        <v>#REF!</v>
      </c>
      <c r="E113" s="5">
        <v>0.44743055555555555</v>
      </c>
      <c r="F113" s="36">
        <f t="shared" si="1"/>
        <v>10</v>
      </c>
      <c r="G113" s="5"/>
      <c r="H113" s="5"/>
      <c r="I113" s="5"/>
      <c r="J113" s="5">
        <v>0.44748842592592591</v>
      </c>
      <c r="K113" s="5"/>
      <c r="L113" s="5"/>
      <c r="M113" s="5"/>
      <c r="N113">
        <v>5</v>
      </c>
      <c r="S113" s="6">
        <v>42762.447430555556</v>
      </c>
      <c r="T113" s="6" t="s">
        <v>2997</v>
      </c>
      <c r="U113" s="6" t="s">
        <v>2997</v>
      </c>
      <c r="V113" s="6" t="s">
        <v>2997</v>
      </c>
      <c r="W113" s="6">
        <v>42762.447488425925</v>
      </c>
      <c r="X113" s="6" t="s">
        <v>2997</v>
      </c>
      <c r="Y113" s="6" t="s">
        <v>2997</v>
      </c>
      <c r="Z113" s="6" t="s">
        <v>2997</v>
      </c>
      <c r="AA113">
        <v>1</v>
      </c>
      <c r="AB113" s="5">
        <v>5.7870370370360913E-5</v>
      </c>
      <c r="AC113" s="5" t="s">
        <v>2997</v>
      </c>
      <c r="AD113" s="5" t="s">
        <v>2997</v>
      </c>
      <c r="AE113" s="5" t="s">
        <v>2997</v>
      </c>
      <c r="AF113" s="12">
        <v>8.3333333333333329E-2</v>
      </c>
      <c r="AG113" s="12"/>
      <c r="AH113" s="12"/>
      <c r="AI113" s="12"/>
      <c r="AJ113" t="s">
        <v>3007</v>
      </c>
      <c r="AM113" s="5" t="e">
        <f>VLOOKUP(C113,#REF!,4,0)</f>
        <v>#REF!</v>
      </c>
      <c r="AN113" s="5" t="e">
        <f>VLOOKUP(C113,#REF!,6,0)</f>
        <v>#REF!</v>
      </c>
      <c r="AO113" s="15">
        <v>42762.908900462964</v>
      </c>
    </row>
    <row r="114" spans="1:41" x14ac:dyDescent="0.25">
      <c r="A114">
        <v>224</v>
      </c>
      <c r="B114" s="4">
        <v>42762</v>
      </c>
      <c r="C114" t="s">
        <v>6</v>
      </c>
      <c r="D114" s="5" t="e">
        <f>VLOOKUP(C114,#REF!,3,0)</f>
        <v>#REF!</v>
      </c>
      <c r="E114" s="5">
        <v>0.4478125</v>
      </c>
      <c r="F114" s="36">
        <f t="shared" si="1"/>
        <v>10</v>
      </c>
      <c r="G114" s="5"/>
      <c r="H114" s="5"/>
      <c r="I114" s="5"/>
      <c r="J114" s="5">
        <v>0.44798611111111114</v>
      </c>
      <c r="K114" s="5"/>
      <c r="L114" s="5"/>
      <c r="M114" s="5"/>
      <c r="N114">
        <v>3</v>
      </c>
      <c r="S114" s="6">
        <v>42762.447812500002</v>
      </c>
      <c r="T114" s="6" t="s">
        <v>2997</v>
      </c>
      <c r="U114" s="6" t="s">
        <v>2997</v>
      </c>
      <c r="V114" s="6" t="s">
        <v>2997</v>
      </c>
      <c r="W114" s="6">
        <v>42762.44798611111</v>
      </c>
      <c r="X114" s="6" t="s">
        <v>2997</v>
      </c>
      <c r="Y114" s="6" t="s">
        <v>2997</v>
      </c>
      <c r="Z114" s="6" t="s">
        <v>2997</v>
      </c>
      <c r="AA114">
        <v>1</v>
      </c>
      <c r="AB114" s="5">
        <v>1.7361111111113825E-4</v>
      </c>
      <c r="AC114" s="5" t="s">
        <v>2997</v>
      </c>
      <c r="AD114" s="5" t="s">
        <v>2997</v>
      </c>
      <c r="AE114" s="5" t="s">
        <v>2997</v>
      </c>
      <c r="AF114" s="12">
        <v>0.25</v>
      </c>
      <c r="AG114" s="12"/>
      <c r="AH114" s="12"/>
      <c r="AI114" s="12"/>
      <c r="AJ114" t="s">
        <v>3007</v>
      </c>
      <c r="AM114" s="38">
        <v>0.51874999999999993</v>
      </c>
      <c r="AN114" s="38">
        <v>0.51874999999999993</v>
      </c>
    </row>
    <row r="115" spans="1:41" x14ac:dyDescent="0.25">
      <c r="A115">
        <v>228</v>
      </c>
      <c r="B115" s="4">
        <v>42762</v>
      </c>
      <c r="C115" t="s">
        <v>51</v>
      </c>
      <c r="D115" s="5" t="e">
        <f>VLOOKUP(C115,#REF!,3,0)</f>
        <v>#REF!</v>
      </c>
      <c r="E115" s="5">
        <v>0.45082175925925921</v>
      </c>
      <c r="F115" s="36">
        <f t="shared" si="1"/>
        <v>10</v>
      </c>
      <c r="G115" s="5"/>
      <c r="H115" s="5"/>
      <c r="I115" s="5"/>
      <c r="J115" s="5">
        <v>0.45172453703703702</v>
      </c>
      <c r="K115" s="5"/>
      <c r="L115" s="5"/>
      <c r="M115" s="5"/>
      <c r="N115">
        <v>2</v>
      </c>
      <c r="S115" s="6">
        <v>42762.450821759259</v>
      </c>
      <c r="T115" s="6" t="s">
        <v>2997</v>
      </c>
      <c r="U115" s="6" t="s">
        <v>2997</v>
      </c>
      <c r="V115" s="6" t="s">
        <v>2997</v>
      </c>
      <c r="W115" s="6">
        <v>42762.451724537037</v>
      </c>
      <c r="X115" s="6" t="s">
        <v>2997</v>
      </c>
      <c r="Y115" s="6" t="s">
        <v>2997</v>
      </c>
      <c r="Z115" s="6" t="s">
        <v>2997</v>
      </c>
      <c r="AA115">
        <v>1</v>
      </c>
      <c r="AB115" s="5">
        <v>9.0277777777780788E-4</v>
      </c>
      <c r="AC115" s="5" t="s">
        <v>2997</v>
      </c>
      <c r="AD115" s="5" t="s">
        <v>2997</v>
      </c>
      <c r="AE115" s="5" t="s">
        <v>2997</v>
      </c>
      <c r="AF115" s="12">
        <v>1.3</v>
      </c>
      <c r="AG115" s="12"/>
      <c r="AH115" s="12"/>
      <c r="AI115" s="12"/>
      <c r="AJ115" t="s">
        <v>3007</v>
      </c>
      <c r="AM115" s="38">
        <v>0.60555555555555551</v>
      </c>
      <c r="AN115" s="38">
        <v>0.60555555555555551</v>
      </c>
    </row>
    <row r="116" spans="1:41" x14ac:dyDescent="0.25">
      <c r="A116">
        <v>229</v>
      </c>
      <c r="B116" s="4">
        <v>42762</v>
      </c>
      <c r="C116" t="s">
        <v>77</v>
      </c>
      <c r="D116" s="5" t="e">
        <f>VLOOKUP(C116,#REF!,3,0)</f>
        <v>#REF!</v>
      </c>
      <c r="E116" s="5">
        <v>0.4508564814814815</v>
      </c>
      <c r="F116" s="36">
        <f t="shared" si="1"/>
        <v>10</v>
      </c>
      <c r="G116" s="5"/>
      <c r="H116" s="5"/>
      <c r="I116" s="5"/>
      <c r="J116" s="5">
        <v>0.45784722222222224</v>
      </c>
      <c r="K116" s="5"/>
      <c r="L116" s="5"/>
      <c r="M116" s="5"/>
      <c r="N116">
        <v>4</v>
      </c>
      <c r="S116" s="6">
        <v>42762.450856481482</v>
      </c>
      <c r="T116" s="6" t="s">
        <v>2997</v>
      </c>
      <c r="U116" s="6" t="s">
        <v>2997</v>
      </c>
      <c r="V116" s="6" t="s">
        <v>2997</v>
      </c>
      <c r="W116" s="6">
        <v>42762.45784722222</v>
      </c>
      <c r="X116" s="6" t="s">
        <v>2997</v>
      </c>
      <c r="Y116" s="6" t="s">
        <v>2997</v>
      </c>
      <c r="Z116" s="6" t="s">
        <v>2997</v>
      </c>
      <c r="AA116">
        <v>1</v>
      </c>
      <c r="AB116" s="5">
        <v>6.9907407407407418E-3</v>
      </c>
      <c r="AC116" s="5" t="s">
        <v>2997</v>
      </c>
      <c r="AD116" s="5" t="s">
        <v>2997</v>
      </c>
      <c r="AE116" s="5" t="s">
        <v>2997</v>
      </c>
      <c r="AF116" s="12">
        <v>10.066666666666666</v>
      </c>
      <c r="AG116" s="12"/>
      <c r="AH116" s="12"/>
      <c r="AI116" s="12"/>
      <c r="AJ116" t="s">
        <v>3007</v>
      </c>
      <c r="AM116" s="5" t="e">
        <f>VLOOKUP(C116,#REF!,4,0)</f>
        <v>#REF!</v>
      </c>
      <c r="AN116" s="5" t="e">
        <f>VLOOKUP(C116,#REF!,6,0)</f>
        <v>#REF!</v>
      </c>
    </row>
    <row r="117" spans="1:41" x14ac:dyDescent="0.25">
      <c r="A117">
        <v>230</v>
      </c>
      <c r="B117" s="4">
        <v>42762</v>
      </c>
      <c r="C117" t="s">
        <v>86</v>
      </c>
      <c r="D117" s="5" t="e">
        <f>VLOOKUP(C117,#REF!,3,0)</f>
        <v>#REF!</v>
      </c>
      <c r="E117" s="5">
        <v>0.45180555555555557</v>
      </c>
      <c r="F117" s="36">
        <f t="shared" si="1"/>
        <v>10</v>
      </c>
      <c r="G117" s="5"/>
      <c r="H117" s="5"/>
      <c r="I117" s="5"/>
      <c r="J117" s="5">
        <v>0.45271990740740736</v>
      </c>
      <c r="K117" s="5"/>
      <c r="L117" s="5"/>
      <c r="M117" s="5"/>
      <c r="N117">
        <v>3</v>
      </c>
      <c r="S117" s="6">
        <v>42762.451805555553</v>
      </c>
      <c r="T117" s="6" t="s">
        <v>2997</v>
      </c>
      <c r="U117" s="6" t="s">
        <v>2997</v>
      </c>
      <c r="V117" s="6" t="s">
        <v>2997</v>
      </c>
      <c r="W117" s="6">
        <v>42762.452719907407</v>
      </c>
      <c r="X117" s="6" t="s">
        <v>2997</v>
      </c>
      <c r="Y117" s="6" t="s">
        <v>2997</v>
      </c>
      <c r="Z117" s="6" t="s">
        <v>2997</v>
      </c>
      <c r="AA117">
        <v>1</v>
      </c>
      <c r="AB117" s="5">
        <v>9.1435185185179124E-4</v>
      </c>
      <c r="AC117" s="5" t="s">
        <v>2997</v>
      </c>
      <c r="AD117" s="5" t="s">
        <v>2997</v>
      </c>
      <c r="AE117" s="5" t="s">
        <v>2997</v>
      </c>
      <c r="AF117" s="12">
        <v>1.3166666666666667</v>
      </c>
      <c r="AG117" s="12"/>
      <c r="AH117" s="12"/>
      <c r="AI117" s="12"/>
      <c r="AJ117" t="s">
        <v>3007</v>
      </c>
      <c r="AM117" s="5" t="e">
        <f>VLOOKUP(C117,#REF!,4,0)</f>
        <v>#REF!</v>
      </c>
      <c r="AN117" s="5" t="e">
        <f>VLOOKUP(C117,#REF!,6,0)</f>
        <v>#REF!</v>
      </c>
    </row>
    <row r="118" spans="1:41" x14ac:dyDescent="0.25">
      <c r="A118">
        <v>231</v>
      </c>
      <c r="B118" s="4">
        <v>42762</v>
      </c>
      <c r="C118" t="s">
        <v>684</v>
      </c>
      <c r="D118" s="5" t="e">
        <f>VLOOKUP(C118,#REF!,3,0)</f>
        <v>#REF!</v>
      </c>
      <c r="E118" s="5">
        <v>0.45460648148148147</v>
      </c>
      <c r="F118" s="36">
        <f t="shared" si="1"/>
        <v>10</v>
      </c>
      <c r="G118" s="5"/>
      <c r="H118" s="5"/>
      <c r="I118" s="5"/>
      <c r="J118" s="5">
        <v>0.4546412037037037</v>
      </c>
      <c r="K118" s="5"/>
      <c r="L118" s="5"/>
      <c r="M118" s="5"/>
      <c r="N118">
        <v>5</v>
      </c>
      <c r="S118" s="6">
        <v>42762.454606481479</v>
      </c>
      <c r="T118" s="6" t="s">
        <v>2997</v>
      </c>
      <c r="U118" s="6" t="s">
        <v>2997</v>
      </c>
      <c r="V118" s="6" t="s">
        <v>2997</v>
      </c>
      <c r="W118" s="6">
        <v>42762.454641203702</v>
      </c>
      <c r="X118" s="6" t="s">
        <v>2997</v>
      </c>
      <c r="Y118" s="6" t="s">
        <v>2997</v>
      </c>
      <c r="Z118" s="6" t="s">
        <v>2997</v>
      </c>
      <c r="AA118">
        <v>1</v>
      </c>
      <c r="AB118" s="5">
        <v>3.472222222222765E-5</v>
      </c>
      <c r="AC118" s="5" t="s">
        <v>2997</v>
      </c>
      <c r="AD118" s="5" t="s">
        <v>2997</v>
      </c>
      <c r="AE118" s="5" t="s">
        <v>2997</v>
      </c>
      <c r="AF118" s="12">
        <v>0.05</v>
      </c>
      <c r="AG118" s="12"/>
      <c r="AH118" s="12"/>
      <c r="AI118" s="12"/>
      <c r="AJ118" t="s">
        <v>3007</v>
      </c>
      <c r="AM118" s="38">
        <v>0.96944444444444444</v>
      </c>
      <c r="AN118" s="38">
        <v>0.96944444444444444</v>
      </c>
      <c r="AO118" t="s">
        <v>3033</v>
      </c>
    </row>
    <row r="119" spans="1:41" x14ac:dyDescent="0.25">
      <c r="A119">
        <v>232</v>
      </c>
      <c r="B119" s="4">
        <v>42762</v>
      </c>
      <c r="C119" t="s">
        <v>268</v>
      </c>
      <c r="D119" s="5" t="e">
        <f>VLOOKUP(C119,#REF!,3,0)</f>
        <v>#REF!</v>
      </c>
      <c r="E119" s="5">
        <v>0.45462962962962966</v>
      </c>
      <c r="F119" s="36">
        <f t="shared" si="1"/>
        <v>10</v>
      </c>
      <c r="G119" s="5"/>
      <c r="H119" s="5"/>
      <c r="I119" s="5"/>
      <c r="J119" s="5">
        <v>0.45543981481481483</v>
      </c>
      <c r="K119" s="5"/>
      <c r="L119" s="5"/>
      <c r="M119" s="5"/>
      <c r="N119">
        <v>3</v>
      </c>
      <c r="S119" s="6">
        <v>42762.454629629632</v>
      </c>
      <c r="T119" s="6" t="s">
        <v>2997</v>
      </c>
      <c r="U119" s="6" t="s">
        <v>2997</v>
      </c>
      <c r="V119" s="6" t="s">
        <v>2997</v>
      </c>
      <c r="W119" s="6">
        <v>42762.455439814818</v>
      </c>
      <c r="X119" s="6" t="s">
        <v>2997</v>
      </c>
      <c r="Y119" s="6" t="s">
        <v>2997</v>
      </c>
      <c r="Z119" s="6" t="s">
        <v>2997</v>
      </c>
      <c r="AA119">
        <v>1</v>
      </c>
      <c r="AB119" s="5">
        <v>8.101851851851638E-4</v>
      </c>
      <c r="AC119" s="5" t="s">
        <v>2997</v>
      </c>
      <c r="AD119" s="5" t="s">
        <v>2997</v>
      </c>
      <c r="AE119" s="5" t="s">
        <v>2997</v>
      </c>
      <c r="AF119" s="12">
        <v>1.1666666666666667</v>
      </c>
      <c r="AG119" s="12"/>
      <c r="AH119" s="12"/>
      <c r="AI119" s="12"/>
      <c r="AJ119" t="s">
        <v>3007</v>
      </c>
      <c r="AM119" s="5" t="e">
        <f>VLOOKUP(C119,#REF!,4,0)</f>
        <v>#REF!</v>
      </c>
      <c r="AN119" s="5" t="e">
        <f>VLOOKUP(C119,#REF!,6,0)</f>
        <v>#REF!</v>
      </c>
    </row>
    <row r="120" spans="1:41" x14ac:dyDescent="0.25">
      <c r="A120">
        <v>234</v>
      </c>
      <c r="B120" s="4">
        <v>42762</v>
      </c>
      <c r="C120" t="s">
        <v>269</v>
      </c>
      <c r="D120" s="5" t="e">
        <f>VLOOKUP(C120,#REF!,3,0)</f>
        <v>#REF!</v>
      </c>
      <c r="E120" s="5">
        <v>0.45578703703703699</v>
      </c>
      <c r="F120" s="36">
        <f t="shared" si="1"/>
        <v>10</v>
      </c>
      <c r="G120" s="5"/>
      <c r="H120" s="5"/>
      <c r="I120" s="5"/>
      <c r="J120" s="5">
        <v>0.45590277777777777</v>
      </c>
      <c r="K120" s="5"/>
      <c r="L120" s="5"/>
      <c r="M120" s="5"/>
      <c r="N120">
        <v>3</v>
      </c>
      <c r="S120" s="6">
        <v>42762.455787037034</v>
      </c>
      <c r="T120" s="6" t="s">
        <v>2997</v>
      </c>
      <c r="U120" s="6" t="s">
        <v>2997</v>
      </c>
      <c r="V120" s="6" t="s">
        <v>2997</v>
      </c>
      <c r="W120" s="6">
        <v>42762.45590277778</v>
      </c>
      <c r="X120" s="6" t="s">
        <v>2997</v>
      </c>
      <c r="Y120" s="6" t="s">
        <v>2997</v>
      </c>
      <c r="Z120" s="6" t="s">
        <v>2997</v>
      </c>
      <c r="AA120">
        <v>1</v>
      </c>
      <c r="AB120" s="5">
        <v>1.1574074074077734E-4</v>
      </c>
      <c r="AC120" s="5" t="s">
        <v>2997</v>
      </c>
      <c r="AD120" s="5" t="s">
        <v>2997</v>
      </c>
      <c r="AE120" s="5" t="s">
        <v>2997</v>
      </c>
      <c r="AF120" s="12">
        <v>0.16666666666666666</v>
      </c>
      <c r="AG120" s="12"/>
      <c r="AH120" s="12"/>
      <c r="AI120" s="12"/>
      <c r="AJ120" t="s">
        <v>3007</v>
      </c>
      <c r="AM120" s="5" t="e">
        <f>VLOOKUP(C120,#REF!,4,0)</f>
        <v>#REF!</v>
      </c>
      <c r="AN120" s="5" t="e">
        <f>VLOOKUP(C120,#REF!,6,0)</f>
        <v>#REF!</v>
      </c>
      <c r="AO120" t="s">
        <v>3033</v>
      </c>
    </row>
    <row r="121" spans="1:41" x14ac:dyDescent="0.25">
      <c r="A121">
        <v>235</v>
      </c>
      <c r="B121" s="4">
        <v>42762</v>
      </c>
      <c r="C121" t="s">
        <v>685</v>
      </c>
      <c r="D121" s="5" t="e">
        <f>VLOOKUP(C121,#REF!,3,0)</f>
        <v>#REF!</v>
      </c>
      <c r="E121" s="5">
        <v>0.45579861111111114</v>
      </c>
      <c r="F121" s="36">
        <f t="shared" si="1"/>
        <v>10</v>
      </c>
      <c r="G121" s="5"/>
      <c r="H121" s="5"/>
      <c r="I121" s="5"/>
      <c r="J121" s="5">
        <v>0.45655092592592594</v>
      </c>
      <c r="K121" s="5"/>
      <c r="L121" s="5"/>
      <c r="M121" s="5"/>
      <c r="N121">
        <v>5</v>
      </c>
      <c r="S121" s="6">
        <v>42762.45579861111</v>
      </c>
      <c r="T121" s="6" t="s">
        <v>2997</v>
      </c>
      <c r="U121" s="6" t="s">
        <v>2997</v>
      </c>
      <c r="V121" s="6" t="s">
        <v>2997</v>
      </c>
      <c r="W121" s="6">
        <v>42762.456550925926</v>
      </c>
      <c r="X121" s="6" t="s">
        <v>2997</v>
      </c>
      <c r="Y121" s="6" t="s">
        <v>2997</v>
      </c>
      <c r="Z121" s="6" t="s">
        <v>2997</v>
      </c>
      <c r="AA121">
        <v>1</v>
      </c>
      <c r="AB121" s="5">
        <v>7.5231481481480289E-4</v>
      </c>
      <c r="AC121" s="5" t="s">
        <v>2997</v>
      </c>
      <c r="AD121" s="5" t="s">
        <v>2997</v>
      </c>
      <c r="AE121" s="5" t="s">
        <v>2997</v>
      </c>
      <c r="AF121" s="12">
        <v>1.0833333333333333</v>
      </c>
      <c r="AG121" s="12"/>
      <c r="AH121" s="12"/>
      <c r="AI121" s="12"/>
      <c r="AJ121" t="s">
        <v>3007</v>
      </c>
      <c r="AM121" s="5" t="e">
        <f>VLOOKUP(C121,#REF!,4,0)</f>
        <v>#REF!</v>
      </c>
      <c r="AN121" s="5" t="e">
        <f>VLOOKUP(C121,#REF!,6,0)</f>
        <v>#REF!</v>
      </c>
    </row>
    <row r="122" spans="1:41" x14ac:dyDescent="0.25">
      <c r="A122">
        <v>236</v>
      </c>
      <c r="B122" s="4">
        <v>42762</v>
      </c>
      <c r="C122" t="s">
        <v>52</v>
      </c>
      <c r="D122" s="5" t="e">
        <f>VLOOKUP(C122,#REF!,3,0)</f>
        <v>#REF!</v>
      </c>
      <c r="E122" s="5">
        <v>0.45604166666666668</v>
      </c>
      <c r="F122" s="36">
        <f t="shared" si="1"/>
        <v>10</v>
      </c>
      <c r="G122" s="5"/>
      <c r="H122" s="5"/>
      <c r="I122" s="5"/>
      <c r="J122" s="5">
        <v>0.45724537037037033</v>
      </c>
      <c r="K122" s="5"/>
      <c r="L122" s="5"/>
      <c r="M122" s="5"/>
      <c r="N122">
        <v>2</v>
      </c>
      <c r="S122" s="6">
        <v>42762.456041666665</v>
      </c>
      <c r="T122" s="6" t="s">
        <v>2997</v>
      </c>
      <c r="U122" s="6" t="s">
        <v>2997</v>
      </c>
      <c r="V122" s="6" t="s">
        <v>2997</v>
      </c>
      <c r="W122" s="6">
        <v>42762.457245370373</v>
      </c>
      <c r="X122" s="6" t="s">
        <v>2997</v>
      </c>
      <c r="Y122" s="6" t="s">
        <v>2997</v>
      </c>
      <c r="Z122" s="6" t="s">
        <v>2997</v>
      </c>
      <c r="AA122">
        <v>1</v>
      </c>
      <c r="AB122" s="5">
        <v>1.2037037037036513E-3</v>
      </c>
      <c r="AC122" s="5" t="s">
        <v>2997</v>
      </c>
      <c r="AD122" s="5" t="s">
        <v>2997</v>
      </c>
      <c r="AE122" s="5" t="s">
        <v>2997</v>
      </c>
      <c r="AF122" s="12">
        <v>1.7333333333333334</v>
      </c>
      <c r="AG122" s="12"/>
      <c r="AH122" s="12"/>
      <c r="AI122" s="12"/>
      <c r="AJ122" t="s">
        <v>3007</v>
      </c>
      <c r="AM122" s="5" t="e">
        <f>VLOOKUP(C122,#REF!,4,0)</f>
        <v>#REF!</v>
      </c>
      <c r="AN122" s="5" t="e">
        <f>VLOOKUP(C122,#REF!,6,0)</f>
        <v>#REF!</v>
      </c>
    </row>
    <row r="123" spans="1:41" x14ac:dyDescent="0.25">
      <c r="A123">
        <v>237</v>
      </c>
      <c r="B123" s="4">
        <v>42762</v>
      </c>
      <c r="C123" t="s">
        <v>270</v>
      </c>
      <c r="D123" s="5" t="e">
        <f>VLOOKUP(C123,#REF!,3,0)</f>
        <v>#REF!</v>
      </c>
      <c r="E123" s="5">
        <v>0.45624999999999999</v>
      </c>
      <c r="F123" s="36">
        <f t="shared" si="1"/>
        <v>10</v>
      </c>
      <c r="G123" s="5"/>
      <c r="H123" s="5"/>
      <c r="I123" s="5"/>
      <c r="J123" s="5">
        <v>0.45734953703703707</v>
      </c>
      <c r="K123" s="5"/>
      <c r="L123" s="5"/>
      <c r="M123" s="5"/>
      <c r="N123">
        <v>3</v>
      </c>
      <c r="S123" s="6">
        <v>42762.456250000003</v>
      </c>
      <c r="T123" s="6" t="s">
        <v>2997</v>
      </c>
      <c r="U123" s="6" t="s">
        <v>2997</v>
      </c>
      <c r="V123" s="6" t="s">
        <v>2997</v>
      </c>
      <c r="W123" s="6">
        <v>42762.457349537035</v>
      </c>
      <c r="X123" s="6" t="s">
        <v>2997</v>
      </c>
      <c r="Y123" s="6" t="s">
        <v>2997</v>
      </c>
      <c r="Z123" s="6" t="s">
        <v>2997</v>
      </c>
      <c r="AA123">
        <v>1</v>
      </c>
      <c r="AB123" s="5">
        <v>1.0995370370370794E-3</v>
      </c>
      <c r="AC123" s="5" t="s">
        <v>2997</v>
      </c>
      <c r="AD123" s="5" t="s">
        <v>2997</v>
      </c>
      <c r="AE123" s="5" t="s">
        <v>2997</v>
      </c>
      <c r="AF123" s="12">
        <v>1.5833333333333335</v>
      </c>
      <c r="AG123" s="12"/>
      <c r="AH123" s="12"/>
      <c r="AI123" s="12"/>
      <c r="AJ123" t="s">
        <v>3007</v>
      </c>
      <c r="AM123" s="5" t="e">
        <f>VLOOKUP(C123,#REF!,4,0)</f>
        <v>#REF!</v>
      </c>
      <c r="AN123" s="5" t="e">
        <f>VLOOKUP(C123,#REF!,6,0)</f>
        <v>#REF!</v>
      </c>
    </row>
    <row r="124" spans="1:41" x14ac:dyDescent="0.25">
      <c r="A124">
        <v>238</v>
      </c>
      <c r="B124" s="4">
        <v>42762</v>
      </c>
      <c r="C124" t="s">
        <v>686</v>
      </c>
      <c r="D124" s="5" t="e">
        <f>VLOOKUP(C124,#REF!,3,0)</f>
        <v>#REF!</v>
      </c>
      <c r="E124" s="5">
        <v>0.45807870370370374</v>
      </c>
      <c r="F124" s="36">
        <f t="shared" si="1"/>
        <v>10</v>
      </c>
      <c r="G124" s="5"/>
      <c r="H124" s="5"/>
      <c r="I124" s="5"/>
      <c r="J124" s="5">
        <v>0.46252314814814816</v>
      </c>
      <c r="K124" s="5"/>
      <c r="L124" s="5"/>
      <c r="M124" s="5"/>
      <c r="N124">
        <v>5</v>
      </c>
      <c r="S124" s="6">
        <v>42762.458078703705</v>
      </c>
      <c r="T124" s="6" t="s">
        <v>2997</v>
      </c>
      <c r="U124" s="6" t="s">
        <v>2997</v>
      </c>
      <c r="V124" s="6" t="s">
        <v>2997</v>
      </c>
      <c r="W124" s="6">
        <v>42762.462523148148</v>
      </c>
      <c r="X124" s="6" t="s">
        <v>2997</v>
      </c>
      <c r="Y124" s="6" t="s">
        <v>2997</v>
      </c>
      <c r="Z124" s="6" t="s">
        <v>2997</v>
      </c>
      <c r="AA124">
        <v>1</v>
      </c>
      <c r="AB124" s="5">
        <v>4.4444444444444176E-3</v>
      </c>
      <c r="AC124" s="5" t="s">
        <v>2997</v>
      </c>
      <c r="AD124" s="5" t="s">
        <v>2997</v>
      </c>
      <c r="AE124" s="5" t="s">
        <v>2997</v>
      </c>
      <c r="AF124" s="12">
        <v>6.4</v>
      </c>
      <c r="AG124" s="12"/>
      <c r="AH124" s="12"/>
      <c r="AI124" s="12"/>
      <c r="AJ124" t="s">
        <v>3007</v>
      </c>
      <c r="AM124" s="38">
        <v>0.61041666666666672</v>
      </c>
      <c r="AN124" s="38">
        <v>0.61041666666666672</v>
      </c>
    </row>
    <row r="125" spans="1:41" x14ac:dyDescent="0.25">
      <c r="A125">
        <v>239</v>
      </c>
      <c r="B125" s="4">
        <v>42762</v>
      </c>
      <c r="C125" t="s">
        <v>485</v>
      </c>
      <c r="D125" s="5" t="e">
        <f>VLOOKUP(C125,#REF!,3,0)</f>
        <v>#REF!</v>
      </c>
      <c r="E125" s="5">
        <v>0.4584375</v>
      </c>
      <c r="F125" s="36">
        <f t="shared" si="1"/>
        <v>11</v>
      </c>
      <c r="G125" s="5"/>
      <c r="H125" s="5"/>
      <c r="I125" s="5"/>
      <c r="J125" s="5">
        <v>0.4604861111111111</v>
      </c>
      <c r="K125" s="5"/>
      <c r="L125" s="5"/>
      <c r="M125" s="5"/>
      <c r="N125">
        <v>4</v>
      </c>
      <c r="S125" s="6">
        <v>42762.458437499998</v>
      </c>
      <c r="T125" s="6" t="s">
        <v>2997</v>
      </c>
      <c r="U125" s="6" t="s">
        <v>2997</v>
      </c>
      <c r="V125" s="6" t="s">
        <v>2997</v>
      </c>
      <c r="W125" s="6">
        <v>42762.460486111115</v>
      </c>
      <c r="X125" s="6" t="s">
        <v>2997</v>
      </c>
      <c r="Y125" s="6" t="s">
        <v>2997</v>
      </c>
      <c r="Z125" s="6" t="s">
        <v>2997</v>
      </c>
      <c r="AA125">
        <v>1</v>
      </c>
      <c r="AB125" s="5">
        <v>2.0486111111110983E-3</v>
      </c>
      <c r="AC125" s="5" t="s">
        <v>2997</v>
      </c>
      <c r="AD125" s="5" t="s">
        <v>2997</v>
      </c>
      <c r="AE125" s="5" t="s">
        <v>2997</v>
      </c>
      <c r="AF125" s="12">
        <v>2.95</v>
      </c>
      <c r="AG125" s="12"/>
      <c r="AH125" s="12"/>
      <c r="AI125" s="12"/>
      <c r="AJ125" t="s">
        <v>3007</v>
      </c>
      <c r="AM125" s="38">
        <v>0.59027777777777779</v>
      </c>
      <c r="AN125" s="38">
        <v>0.59027777777777779</v>
      </c>
    </row>
    <row r="126" spans="1:41" x14ac:dyDescent="0.25">
      <c r="A126">
        <v>242</v>
      </c>
      <c r="B126" s="4">
        <v>42762</v>
      </c>
      <c r="C126" t="s">
        <v>272</v>
      </c>
      <c r="D126" s="5" t="e">
        <f>VLOOKUP(C126,#REF!,3,0)</f>
        <v>#REF!</v>
      </c>
      <c r="E126" s="5">
        <v>0.46025462962962965</v>
      </c>
      <c r="F126" s="36">
        <f t="shared" si="1"/>
        <v>11</v>
      </c>
      <c r="G126" s="5">
        <v>0.47738425925925926</v>
      </c>
      <c r="H126" s="5">
        <v>0.53284722222222225</v>
      </c>
      <c r="I126" s="5"/>
      <c r="J126" s="5">
        <v>0.46141203703703698</v>
      </c>
      <c r="K126" s="5">
        <v>0.47900462962962959</v>
      </c>
      <c r="L126" s="5">
        <v>0.53381944444444451</v>
      </c>
      <c r="M126" s="5"/>
      <c r="N126">
        <v>3</v>
      </c>
      <c r="O126">
        <v>3</v>
      </c>
      <c r="P126">
        <v>4</v>
      </c>
      <c r="S126" s="6">
        <v>42762.46025462963</v>
      </c>
      <c r="T126" s="6">
        <v>42762.477384259262</v>
      </c>
      <c r="U126" s="6">
        <v>42762.532847222225</v>
      </c>
      <c r="V126" s="6" t="s">
        <v>2997</v>
      </c>
      <c r="W126" s="6">
        <v>42762.461412037039</v>
      </c>
      <c r="X126" s="6">
        <v>42762.479004629633</v>
      </c>
      <c r="Y126" s="6">
        <v>42762.533819444441</v>
      </c>
      <c r="Z126" s="6" t="s">
        <v>2997</v>
      </c>
      <c r="AA126">
        <v>3</v>
      </c>
      <c r="AB126" s="5">
        <v>1.1574074074073293E-3</v>
      </c>
      <c r="AC126" s="5">
        <v>1.6203703703703276E-3</v>
      </c>
      <c r="AD126" s="5">
        <v>9.7222222222226318E-4</v>
      </c>
      <c r="AE126" s="5" t="s">
        <v>2997</v>
      </c>
      <c r="AF126" s="12">
        <v>1.6666666666666665</v>
      </c>
      <c r="AG126" s="12">
        <v>2.3333333333333335</v>
      </c>
      <c r="AH126" s="12">
        <v>1.4</v>
      </c>
      <c r="AI126" s="12"/>
      <c r="AJ126" t="s">
        <v>3007</v>
      </c>
      <c r="AM126" s="5" t="e">
        <f>VLOOKUP(C126,#REF!,4,0)</f>
        <v>#REF!</v>
      </c>
      <c r="AN126" s="5" t="e">
        <f>VLOOKUP(C126,#REF!,6,0)</f>
        <v>#REF!</v>
      </c>
    </row>
    <row r="127" spans="1:41" x14ac:dyDescent="0.25">
      <c r="A127">
        <v>243</v>
      </c>
      <c r="B127" s="4">
        <v>42762</v>
      </c>
      <c r="C127" t="s">
        <v>273</v>
      </c>
      <c r="D127" s="5" t="e">
        <f>VLOOKUP(C127,#REF!,3,0)</f>
        <v>#REF!</v>
      </c>
      <c r="E127" s="5">
        <v>0.46204861111111112</v>
      </c>
      <c r="F127" s="36">
        <f t="shared" si="1"/>
        <v>11</v>
      </c>
      <c r="G127" s="5"/>
      <c r="H127" s="5"/>
      <c r="I127" s="5"/>
      <c r="J127" s="5">
        <v>0.4632175925925926</v>
      </c>
      <c r="K127" s="5"/>
      <c r="L127" s="5"/>
      <c r="M127" s="5"/>
      <c r="N127">
        <v>3</v>
      </c>
      <c r="S127" s="6">
        <v>42762.462048611109</v>
      </c>
      <c r="T127" s="6" t="s">
        <v>2997</v>
      </c>
      <c r="U127" s="6" t="s">
        <v>2997</v>
      </c>
      <c r="V127" s="6" t="s">
        <v>2997</v>
      </c>
      <c r="W127" s="6">
        <v>42762.463217592594</v>
      </c>
      <c r="X127" s="6" t="s">
        <v>2997</v>
      </c>
      <c r="Y127" s="6" t="s">
        <v>2997</v>
      </c>
      <c r="Z127" s="6" t="s">
        <v>2997</v>
      </c>
      <c r="AA127">
        <v>1</v>
      </c>
      <c r="AB127" s="5">
        <v>1.1689814814814792E-3</v>
      </c>
      <c r="AC127" s="5" t="s">
        <v>2997</v>
      </c>
      <c r="AD127" s="5" t="s">
        <v>2997</v>
      </c>
      <c r="AE127" s="5" t="s">
        <v>2997</v>
      </c>
      <c r="AF127" s="12">
        <v>1.6833333333333333</v>
      </c>
      <c r="AG127" s="12"/>
      <c r="AH127" s="12"/>
      <c r="AI127" s="12"/>
      <c r="AJ127" t="s">
        <v>3007</v>
      </c>
      <c r="AM127" s="5" t="e">
        <f>VLOOKUP(C127,#REF!,4,0)</f>
        <v>#REF!</v>
      </c>
      <c r="AN127" s="5" t="e">
        <f>VLOOKUP(C127,#REF!,6,0)</f>
        <v>#REF!</v>
      </c>
    </row>
    <row r="128" spans="1:41" x14ac:dyDescent="0.25">
      <c r="A128">
        <v>244</v>
      </c>
      <c r="B128" s="4">
        <v>42762</v>
      </c>
      <c r="C128" t="s">
        <v>486</v>
      </c>
      <c r="D128" s="5" t="e">
        <f>VLOOKUP(C128,#REF!,3,0)</f>
        <v>#REF!</v>
      </c>
      <c r="E128" s="5">
        <v>0.46241898148148147</v>
      </c>
      <c r="F128" s="36">
        <f t="shared" si="1"/>
        <v>11</v>
      </c>
      <c r="G128" s="5"/>
      <c r="H128" s="5"/>
      <c r="I128" s="5"/>
      <c r="J128" s="5">
        <v>0.46371527777777777</v>
      </c>
      <c r="K128" s="5"/>
      <c r="L128" s="5"/>
      <c r="M128" s="5"/>
      <c r="N128">
        <v>4</v>
      </c>
      <c r="S128" s="6">
        <v>42762.462418981479</v>
      </c>
      <c r="T128" s="6" t="s">
        <v>2997</v>
      </c>
      <c r="U128" s="6" t="s">
        <v>2997</v>
      </c>
      <c r="V128" s="6" t="s">
        <v>2997</v>
      </c>
      <c r="W128" s="6">
        <v>42762.46371527778</v>
      </c>
      <c r="X128" s="6" t="s">
        <v>2997</v>
      </c>
      <c r="Y128" s="6" t="s">
        <v>2997</v>
      </c>
      <c r="Z128" s="6" t="s">
        <v>2997</v>
      </c>
      <c r="AA128">
        <v>1</v>
      </c>
      <c r="AB128" s="5">
        <v>1.2962962962962954E-3</v>
      </c>
      <c r="AC128" s="5" t="s">
        <v>2997</v>
      </c>
      <c r="AD128" s="5" t="s">
        <v>2997</v>
      </c>
      <c r="AE128" s="5" t="s">
        <v>2997</v>
      </c>
      <c r="AF128" s="12">
        <v>1.8666666666666667</v>
      </c>
      <c r="AG128" s="12"/>
      <c r="AH128" s="12"/>
      <c r="AI128" s="12"/>
      <c r="AJ128" t="s">
        <v>3007</v>
      </c>
      <c r="AM128" s="5" t="e">
        <f>VLOOKUP(C128,#REF!,4,0)</f>
        <v>#REF!</v>
      </c>
      <c r="AN128" s="5" t="e">
        <f>VLOOKUP(C128,#REF!,6,0)</f>
        <v>#REF!</v>
      </c>
    </row>
    <row r="129" spans="1:40" x14ac:dyDescent="0.25">
      <c r="A129">
        <v>246</v>
      </c>
      <c r="B129" s="4">
        <v>42762</v>
      </c>
      <c r="C129" t="s">
        <v>234</v>
      </c>
      <c r="D129" s="5">
        <v>0.46319444444444446</v>
      </c>
      <c r="E129" s="5">
        <v>0.46407407407407408</v>
      </c>
      <c r="F129" s="36">
        <f t="shared" si="1"/>
        <v>11</v>
      </c>
      <c r="G129" s="5"/>
      <c r="H129" s="5"/>
      <c r="I129" s="5"/>
      <c r="J129" s="5">
        <v>0.46413194444444444</v>
      </c>
      <c r="K129" s="5"/>
      <c r="L129" s="5"/>
      <c r="M129" s="5"/>
      <c r="N129">
        <v>3</v>
      </c>
      <c r="S129" s="6">
        <v>42762.464074074072</v>
      </c>
      <c r="T129" s="6" t="s">
        <v>2997</v>
      </c>
      <c r="U129" s="6" t="s">
        <v>2997</v>
      </c>
      <c r="V129" s="6" t="s">
        <v>2997</v>
      </c>
      <c r="W129" s="6">
        <v>42762.464131944442</v>
      </c>
      <c r="X129" s="6" t="s">
        <v>2997</v>
      </c>
      <c r="Y129" s="6" t="s">
        <v>2997</v>
      </c>
      <c r="Z129" s="6" t="s">
        <v>2997</v>
      </c>
      <c r="AA129">
        <v>1</v>
      </c>
      <c r="AB129" s="5">
        <v>5.7870370370360913E-5</v>
      </c>
      <c r="AC129" s="5" t="s">
        <v>2997</v>
      </c>
      <c r="AD129" s="5" t="s">
        <v>2997</v>
      </c>
      <c r="AE129" s="5" t="s">
        <v>2997</v>
      </c>
      <c r="AF129" s="12">
        <v>8.3333333333333329E-2</v>
      </c>
      <c r="AG129" s="12"/>
      <c r="AH129" s="12"/>
      <c r="AI129" s="12"/>
      <c r="AJ129" t="s">
        <v>3007</v>
      </c>
      <c r="AM129" s="5" t="e">
        <f>VLOOKUP(C129,#REF!,4,0)</f>
        <v>#REF!</v>
      </c>
      <c r="AN129" s="5" t="e">
        <f>VLOOKUP(C129,#REF!,6,0)</f>
        <v>#REF!</v>
      </c>
    </row>
    <row r="130" spans="1:40" x14ac:dyDescent="0.25">
      <c r="A130">
        <v>247</v>
      </c>
      <c r="B130" s="4">
        <v>42762</v>
      </c>
      <c r="C130" t="s">
        <v>281</v>
      </c>
      <c r="D130" s="5" t="e">
        <f>VLOOKUP(C130,#REF!,3,0)</f>
        <v>#REF!</v>
      </c>
      <c r="E130" s="5">
        <v>0.46682870370370372</v>
      </c>
      <c r="F130" s="36">
        <f t="shared" ref="F130:F193" si="2">HOUR(E130)</f>
        <v>11</v>
      </c>
      <c r="G130" s="5">
        <v>0.48582175925925924</v>
      </c>
      <c r="H130" s="5"/>
      <c r="I130" s="5"/>
      <c r="J130" s="5">
        <v>0.46850694444444446</v>
      </c>
      <c r="K130" s="5">
        <v>0.48686342592592591</v>
      </c>
      <c r="L130" s="5"/>
      <c r="M130" s="5"/>
      <c r="N130">
        <v>4</v>
      </c>
      <c r="O130">
        <v>3</v>
      </c>
      <c r="S130" s="6">
        <v>42762.466828703706</v>
      </c>
      <c r="T130" s="6">
        <v>42762.485821759263</v>
      </c>
      <c r="U130" s="6" t="s">
        <v>2997</v>
      </c>
      <c r="V130" s="6" t="s">
        <v>2997</v>
      </c>
      <c r="W130" s="6">
        <v>42762.468506944446</v>
      </c>
      <c r="X130" s="6">
        <v>42762.486863425926</v>
      </c>
      <c r="Y130" s="6" t="s">
        <v>2997</v>
      </c>
      <c r="Z130" s="6" t="s">
        <v>2997</v>
      </c>
      <c r="AA130">
        <v>2</v>
      </c>
      <c r="AB130" s="5">
        <v>1.678240740740744E-3</v>
      </c>
      <c r="AC130" s="5">
        <v>1.041666666666663E-3</v>
      </c>
      <c r="AD130" s="5" t="s">
        <v>2997</v>
      </c>
      <c r="AE130" s="5" t="s">
        <v>2997</v>
      </c>
      <c r="AF130" s="12">
        <v>2.4166666666666665</v>
      </c>
      <c r="AG130" s="12">
        <v>1.5</v>
      </c>
      <c r="AH130" s="12"/>
      <c r="AI130" s="12"/>
      <c r="AJ130" t="s">
        <v>3007</v>
      </c>
      <c r="AM130" s="5" t="e">
        <f>VLOOKUP(C130,#REF!,4,0)</f>
        <v>#REF!</v>
      </c>
      <c r="AN130" s="5" t="e">
        <f>VLOOKUP(C130,#REF!,6,0)</f>
        <v>#REF!</v>
      </c>
    </row>
    <row r="131" spans="1:40" x14ac:dyDescent="0.25">
      <c r="A131">
        <v>248</v>
      </c>
      <c r="B131" s="4">
        <v>42762</v>
      </c>
      <c r="C131" t="s">
        <v>186</v>
      </c>
      <c r="D131" s="5" t="e">
        <f>VLOOKUP(C131,#REF!,3,0)</f>
        <v>#REF!</v>
      </c>
      <c r="E131" s="5">
        <v>0.46696759259259263</v>
      </c>
      <c r="F131" s="36">
        <f t="shared" si="2"/>
        <v>11</v>
      </c>
      <c r="G131" s="5"/>
      <c r="H131" s="5"/>
      <c r="I131" s="5"/>
      <c r="J131" s="5">
        <v>0.4675347222222222</v>
      </c>
      <c r="K131" s="5"/>
      <c r="L131" s="5"/>
      <c r="M131" s="5"/>
      <c r="N131">
        <v>3</v>
      </c>
      <c r="S131" s="6">
        <v>42762.466967592591</v>
      </c>
      <c r="T131" s="6" t="s">
        <v>2997</v>
      </c>
      <c r="U131" s="6" t="s">
        <v>2997</v>
      </c>
      <c r="V131" s="6" t="s">
        <v>2997</v>
      </c>
      <c r="W131" s="6">
        <v>42762.467534722222</v>
      </c>
      <c r="X131" s="6" t="s">
        <v>2997</v>
      </c>
      <c r="Y131" s="6" t="s">
        <v>2997</v>
      </c>
      <c r="Z131" s="6" t="s">
        <v>2997</v>
      </c>
      <c r="AA131">
        <v>1</v>
      </c>
      <c r="AB131" s="5">
        <v>5.6712962962957025E-4</v>
      </c>
      <c r="AC131" s="5" t="s">
        <v>2997</v>
      </c>
      <c r="AD131" s="5" t="s">
        <v>2997</v>
      </c>
      <c r="AE131" s="5" t="s">
        <v>2997</v>
      </c>
      <c r="AF131" s="12">
        <v>0.81666666666666665</v>
      </c>
      <c r="AG131" s="12"/>
      <c r="AH131" s="12"/>
      <c r="AI131" s="12"/>
      <c r="AJ131" t="s">
        <v>3007</v>
      </c>
      <c r="AM131" s="5" t="e">
        <f>VLOOKUP(C131,#REF!,4,0)</f>
        <v>#REF!</v>
      </c>
      <c r="AN131" s="5" t="e">
        <f>VLOOKUP(C131,#REF!,6,0)</f>
        <v>#REF!</v>
      </c>
    </row>
    <row r="132" spans="1:40" x14ac:dyDescent="0.25">
      <c r="A132">
        <v>250</v>
      </c>
      <c r="B132" s="4">
        <v>42762</v>
      </c>
      <c r="C132" t="s">
        <v>54</v>
      </c>
      <c r="D132" s="5" t="e">
        <f>VLOOKUP(C132,#REF!,3,0)</f>
        <v>#REF!</v>
      </c>
      <c r="E132" s="5">
        <v>0.46754629629629635</v>
      </c>
      <c r="F132" s="36">
        <f t="shared" si="2"/>
        <v>11</v>
      </c>
      <c r="G132" s="5"/>
      <c r="H132" s="5"/>
      <c r="I132" s="5"/>
      <c r="J132" s="5">
        <v>0.46871527777777783</v>
      </c>
      <c r="K132" s="5"/>
      <c r="L132" s="5"/>
      <c r="M132" s="5"/>
      <c r="N132">
        <v>2</v>
      </c>
      <c r="S132" s="6">
        <v>42762.467546296299</v>
      </c>
      <c r="T132" s="6" t="s">
        <v>2997</v>
      </c>
      <c r="U132" s="6" t="s">
        <v>2997</v>
      </c>
      <c r="V132" s="6" t="s">
        <v>2997</v>
      </c>
      <c r="W132" s="6">
        <v>42762.468715277777</v>
      </c>
      <c r="X132" s="6" t="s">
        <v>2997</v>
      </c>
      <c r="Y132" s="6" t="s">
        <v>2997</v>
      </c>
      <c r="Z132" s="6" t="s">
        <v>2997</v>
      </c>
      <c r="AA132">
        <v>1</v>
      </c>
      <c r="AB132" s="5">
        <v>1.1689814814814792E-3</v>
      </c>
      <c r="AC132" s="5" t="s">
        <v>2997</v>
      </c>
      <c r="AD132" s="5" t="s">
        <v>2997</v>
      </c>
      <c r="AE132" s="5" t="s">
        <v>2997</v>
      </c>
      <c r="AF132" s="12">
        <v>1.6833333333333333</v>
      </c>
      <c r="AG132" s="12"/>
      <c r="AH132" s="12"/>
      <c r="AI132" s="12"/>
      <c r="AJ132" t="s">
        <v>3007</v>
      </c>
      <c r="AM132" s="5" t="e">
        <f>VLOOKUP(C132,#REF!,4,0)</f>
        <v>#REF!</v>
      </c>
      <c r="AN132" s="5" t="e">
        <f>VLOOKUP(C132,#REF!,6,0)</f>
        <v>#REF!</v>
      </c>
    </row>
    <row r="133" spans="1:40" x14ac:dyDescent="0.25">
      <c r="A133">
        <v>252</v>
      </c>
      <c r="B133" s="4">
        <v>42762</v>
      </c>
      <c r="C133" t="s">
        <v>688</v>
      </c>
      <c r="D133" s="5" t="e">
        <f>VLOOKUP(C133,#REF!,3,0)</f>
        <v>#REF!</v>
      </c>
      <c r="E133" s="5">
        <v>0.4690509259259259</v>
      </c>
      <c r="F133" s="36">
        <f t="shared" si="2"/>
        <v>11</v>
      </c>
      <c r="G133" s="5"/>
      <c r="H133" s="5"/>
      <c r="I133" s="5"/>
      <c r="J133" s="5">
        <v>0.47008101851851852</v>
      </c>
      <c r="K133" s="5"/>
      <c r="L133" s="5"/>
      <c r="M133" s="5"/>
      <c r="N133">
        <v>5</v>
      </c>
      <c r="S133" s="6">
        <v>42762.469050925924</v>
      </c>
      <c r="T133" s="6" t="s">
        <v>2997</v>
      </c>
      <c r="U133" s="6" t="s">
        <v>2997</v>
      </c>
      <c r="V133" s="6" t="s">
        <v>2997</v>
      </c>
      <c r="W133" s="6">
        <v>42762.470081018517</v>
      </c>
      <c r="X133" s="6" t="s">
        <v>2997</v>
      </c>
      <c r="Y133" s="6" t="s">
        <v>2997</v>
      </c>
      <c r="Z133" s="6" t="s">
        <v>2997</v>
      </c>
      <c r="AA133">
        <v>1</v>
      </c>
      <c r="AB133" s="5">
        <v>1.0300925925926241E-3</v>
      </c>
      <c r="AC133" s="5" t="s">
        <v>2997</v>
      </c>
      <c r="AD133" s="5" t="s">
        <v>2997</v>
      </c>
      <c r="AE133" s="5" t="s">
        <v>2997</v>
      </c>
      <c r="AF133" s="12">
        <v>1.4833333333333334</v>
      </c>
      <c r="AG133" s="12"/>
      <c r="AH133" s="12"/>
      <c r="AI133" s="12"/>
      <c r="AJ133" t="s">
        <v>3007</v>
      </c>
      <c r="AM133" s="5" t="e">
        <f>VLOOKUP(C133,#REF!,4,0)</f>
        <v>#REF!</v>
      </c>
      <c r="AN133" s="5" t="e">
        <f>VLOOKUP(C133,#REF!,6,0)</f>
        <v>#REF!</v>
      </c>
    </row>
    <row r="134" spans="1:40" x14ac:dyDescent="0.25">
      <c r="A134">
        <v>253</v>
      </c>
      <c r="B134" s="4">
        <v>42762</v>
      </c>
      <c r="C134" t="s">
        <v>488</v>
      </c>
      <c r="D134" s="5" t="e">
        <f>VLOOKUP(C134,#REF!,3,0)</f>
        <v>#REF!</v>
      </c>
      <c r="E134" s="5">
        <v>0.47100694444444446</v>
      </c>
      <c r="F134" s="36">
        <f t="shared" si="2"/>
        <v>11</v>
      </c>
      <c r="G134" s="5"/>
      <c r="H134" s="5"/>
      <c r="I134" s="5"/>
      <c r="J134" s="5">
        <v>0.47130787037037036</v>
      </c>
      <c r="K134" s="5"/>
      <c r="L134" s="5"/>
      <c r="M134" s="5"/>
      <c r="N134">
        <v>4</v>
      </c>
      <c r="S134" s="6">
        <v>42762.471006944441</v>
      </c>
      <c r="T134" s="6" t="s">
        <v>2997</v>
      </c>
      <c r="U134" s="6" t="s">
        <v>2997</v>
      </c>
      <c r="V134" s="6" t="s">
        <v>2997</v>
      </c>
      <c r="W134" s="6">
        <v>42762.471307870372</v>
      </c>
      <c r="X134" s="6" t="s">
        <v>2997</v>
      </c>
      <c r="Y134" s="6" t="s">
        <v>2997</v>
      </c>
      <c r="Z134" s="6" t="s">
        <v>2997</v>
      </c>
      <c r="AA134">
        <v>1</v>
      </c>
      <c r="AB134" s="5">
        <v>3.0092592592589895E-4</v>
      </c>
      <c r="AC134" s="5" t="s">
        <v>2997</v>
      </c>
      <c r="AD134" s="5" t="s">
        <v>2997</v>
      </c>
      <c r="AE134" s="5" t="s">
        <v>2997</v>
      </c>
      <c r="AF134" s="12">
        <v>0.43333333333333335</v>
      </c>
      <c r="AG134" s="12"/>
      <c r="AH134" s="12"/>
      <c r="AI134" s="12"/>
      <c r="AJ134" t="s">
        <v>3007</v>
      </c>
      <c r="AM134" s="5" t="e">
        <f>VLOOKUP(C134,#REF!,4,0)</f>
        <v>#REF!</v>
      </c>
      <c r="AN134" s="5" t="e">
        <f>VLOOKUP(C134,#REF!,6,0)</f>
        <v>#REF!</v>
      </c>
    </row>
    <row r="135" spans="1:40" x14ac:dyDescent="0.25">
      <c r="A135">
        <v>254</v>
      </c>
      <c r="B135" s="4">
        <v>42762</v>
      </c>
      <c r="C135" t="s">
        <v>275</v>
      </c>
      <c r="D135" s="5" t="e">
        <f>VLOOKUP(C135,#REF!,3,0)</f>
        <v>#REF!</v>
      </c>
      <c r="E135" s="5">
        <v>0.47120370370370374</v>
      </c>
      <c r="F135" s="36">
        <f t="shared" si="2"/>
        <v>11</v>
      </c>
      <c r="G135" s="5"/>
      <c r="H135" s="5"/>
      <c r="I135" s="5"/>
      <c r="J135" s="5">
        <v>0.47178240740740746</v>
      </c>
      <c r="K135" s="5"/>
      <c r="L135" s="5"/>
      <c r="M135" s="5"/>
      <c r="N135">
        <v>3</v>
      </c>
      <c r="S135" s="6">
        <v>42762.471203703702</v>
      </c>
      <c r="T135" s="6" t="s">
        <v>2997</v>
      </c>
      <c r="U135" s="6" t="s">
        <v>2997</v>
      </c>
      <c r="V135" s="6" t="s">
        <v>2997</v>
      </c>
      <c r="W135" s="6">
        <v>42762.471782407411</v>
      </c>
      <c r="X135" s="6" t="s">
        <v>2997</v>
      </c>
      <c r="Y135" s="6" t="s">
        <v>2997</v>
      </c>
      <c r="Z135" s="6" t="s">
        <v>2997</v>
      </c>
      <c r="AA135">
        <v>1</v>
      </c>
      <c r="AB135" s="5">
        <v>5.7870370370372015E-4</v>
      </c>
      <c r="AC135" s="5" t="s">
        <v>2997</v>
      </c>
      <c r="AD135" s="5" t="s">
        <v>2997</v>
      </c>
      <c r="AE135" s="5" t="s">
        <v>2997</v>
      </c>
      <c r="AF135" s="12">
        <v>0.83333333333333337</v>
      </c>
      <c r="AG135" s="12"/>
      <c r="AH135" s="12"/>
      <c r="AI135" s="12"/>
      <c r="AJ135" t="s">
        <v>3007</v>
      </c>
      <c r="AM135" s="5" t="e">
        <f>VLOOKUP(C135,#REF!,4,0)</f>
        <v>#REF!</v>
      </c>
      <c r="AN135" s="5" t="e">
        <f>VLOOKUP(C135,#REF!,6,0)</f>
        <v>#REF!</v>
      </c>
    </row>
    <row r="136" spans="1:40" x14ac:dyDescent="0.25">
      <c r="A136">
        <v>255</v>
      </c>
      <c r="B136" s="4">
        <v>42762</v>
      </c>
      <c r="C136" t="s">
        <v>689</v>
      </c>
      <c r="D136" s="5" t="e">
        <f>VLOOKUP(C136,#REF!,3,0)</f>
        <v>#REF!</v>
      </c>
      <c r="E136" s="5">
        <v>0.47311342592592592</v>
      </c>
      <c r="F136" s="36">
        <f t="shared" si="2"/>
        <v>11</v>
      </c>
      <c r="G136" s="5"/>
      <c r="H136" s="5"/>
      <c r="I136" s="5"/>
      <c r="J136" s="5">
        <v>0.47315972222222219</v>
      </c>
      <c r="K136" s="5"/>
      <c r="L136" s="5"/>
      <c r="M136" s="5"/>
      <c r="N136">
        <v>5</v>
      </c>
      <c r="S136" s="6">
        <v>42762.473113425927</v>
      </c>
      <c r="T136" s="6" t="s">
        <v>2997</v>
      </c>
      <c r="U136" s="6" t="s">
        <v>2997</v>
      </c>
      <c r="V136" s="6" t="s">
        <v>2997</v>
      </c>
      <c r="W136" s="6">
        <v>42762.47315972222</v>
      </c>
      <c r="X136" s="6" t="s">
        <v>2997</v>
      </c>
      <c r="Y136" s="6" t="s">
        <v>2997</v>
      </c>
      <c r="Z136" s="6" t="s">
        <v>2997</v>
      </c>
      <c r="AA136">
        <v>1</v>
      </c>
      <c r="AB136" s="5">
        <v>4.6296296296266526E-5</v>
      </c>
      <c r="AC136" s="5" t="s">
        <v>2997</v>
      </c>
      <c r="AD136" s="5" t="s">
        <v>2997</v>
      </c>
      <c r="AE136" s="5" t="s">
        <v>2997</v>
      </c>
      <c r="AF136" s="12">
        <v>6.6666666666666666E-2</v>
      </c>
      <c r="AG136" s="12"/>
      <c r="AH136" s="12"/>
      <c r="AI136" s="12"/>
      <c r="AJ136" t="s">
        <v>3007</v>
      </c>
      <c r="AM136" s="5" t="e">
        <f>VLOOKUP(C136,#REF!,4,0)</f>
        <v>#REF!</v>
      </c>
      <c r="AN136" s="5" t="e">
        <f>VLOOKUP(C136,#REF!,6,0)</f>
        <v>#REF!</v>
      </c>
    </row>
    <row r="137" spans="1:40" x14ac:dyDescent="0.25">
      <c r="A137">
        <v>256</v>
      </c>
      <c r="B137" s="4">
        <v>42762</v>
      </c>
      <c r="C137" t="s">
        <v>489</v>
      </c>
      <c r="D137" s="5" t="e">
        <f>VLOOKUP(C137,#REF!,3,0)</f>
        <v>#REF!</v>
      </c>
      <c r="E137" s="5">
        <v>0.47372685185185182</v>
      </c>
      <c r="F137" s="36">
        <f t="shared" si="2"/>
        <v>11</v>
      </c>
      <c r="G137" s="5"/>
      <c r="H137" s="5"/>
      <c r="I137" s="5"/>
      <c r="J137" s="5">
        <v>0.47511574074074076</v>
      </c>
      <c r="K137" s="5"/>
      <c r="L137" s="5"/>
      <c r="M137" s="5"/>
      <c r="N137">
        <v>4</v>
      </c>
      <c r="S137" s="6">
        <v>42762.473726851851</v>
      </c>
      <c r="T137" s="6" t="s">
        <v>2997</v>
      </c>
      <c r="U137" s="6" t="s">
        <v>2997</v>
      </c>
      <c r="V137" s="6" t="s">
        <v>2997</v>
      </c>
      <c r="W137" s="6">
        <v>42762.475115740737</v>
      </c>
      <c r="X137" s="6" t="s">
        <v>2997</v>
      </c>
      <c r="Y137" s="6" t="s">
        <v>2997</v>
      </c>
      <c r="Z137" s="6" t="s">
        <v>2997</v>
      </c>
      <c r="AA137">
        <v>1</v>
      </c>
      <c r="AB137" s="5">
        <v>1.3888888888889395E-3</v>
      </c>
      <c r="AC137" s="5" t="s">
        <v>2997</v>
      </c>
      <c r="AD137" s="5" t="s">
        <v>2997</v>
      </c>
      <c r="AE137" s="5" t="s">
        <v>2997</v>
      </c>
      <c r="AF137" s="12">
        <v>2</v>
      </c>
      <c r="AG137" s="12"/>
      <c r="AH137" s="12"/>
      <c r="AI137" s="12"/>
      <c r="AJ137" t="s">
        <v>3007</v>
      </c>
      <c r="AM137" s="5" t="e">
        <f>VLOOKUP(C137,#REF!,4,0)</f>
        <v>#REF!</v>
      </c>
      <c r="AN137" s="5" t="e">
        <f>VLOOKUP(C137,#REF!,6,0)</f>
        <v>#REF!</v>
      </c>
    </row>
    <row r="138" spans="1:40" x14ac:dyDescent="0.25">
      <c r="A138">
        <v>257</v>
      </c>
      <c r="B138" s="4">
        <v>42762</v>
      </c>
      <c r="C138" t="s">
        <v>276</v>
      </c>
      <c r="D138" s="5" t="e">
        <f>VLOOKUP(C138,#REF!,3,0)</f>
        <v>#REF!</v>
      </c>
      <c r="E138" s="5">
        <v>0.47506944444444449</v>
      </c>
      <c r="F138" s="36">
        <f t="shared" si="2"/>
        <v>11</v>
      </c>
      <c r="G138" s="5"/>
      <c r="H138" s="5"/>
      <c r="I138" s="5"/>
      <c r="J138" s="5">
        <v>0.47622685185185182</v>
      </c>
      <c r="K138" s="5"/>
      <c r="L138" s="5"/>
      <c r="M138" s="5"/>
      <c r="N138">
        <v>3</v>
      </c>
      <c r="S138" s="6">
        <v>42762.475069444445</v>
      </c>
      <c r="T138" s="6" t="s">
        <v>2997</v>
      </c>
      <c r="U138" s="6" t="s">
        <v>2997</v>
      </c>
      <c r="V138" s="6" t="s">
        <v>2997</v>
      </c>
      <c r="W138" s="6">
        <v>42762.476226851853</v>
      </c>
      <c r="X138" s="6" t="s">
        <v>2997</v>
      </c>
      <c r="Y138" s="6" t="s">
        <v>2997</v>
      </c>
      <c r="Z138" s="6" t="s">
        <v>2997</v>
      </c>
      <c r="AA138">
        <v>1</v>
      </c>
      <c r="AB138" s="5">
        <v>1.1574074074073293E-3</v>
      </c>
      <c r="AC138" s="5" t="s">
        <v>2997</v>
      </c>
      <c r="AD138" s="5" t="s">
        <v>2997</v>
      </c>
      <c r="AE138" s="5" t="s">
        <v>2997</v>
      </c>
      <c r="AF138" s="12">
        <v>1.6666666666666665</v>
      </c>
      <c r="AG138" s="12"/>
      <c r="AH138" s="12"/>
      <c r="AI138" s="12"/>
      <c r="AJ138" t="s">
        <v>3007</v>
      </c>
      <c r="AM138" s="5" t="e">
        <f>VLOOKUP(C138,#REF!,4,0)</f>
        <v>#REF!</v>
      </c>
      <c r="AN138" s="5" t="e">
        <f>VLOOKUP(C138,#REF!,6,0)</f>
        <v>#REF!</v>
      </c>
    </row>
    <row r="139" spans="1:40" x14ac:dyDescent="0.25">
      <c r="A139">
        <v>258</v>
      </c>
      <c r="B139" s="4">
        <v>42762</v>
      </c>
      <c r="C139" t="s">
        <v>55</v>
      </c>
      <c r="D139" s="5" t="e">
        <f>VLOOKUP(C139,#REF!,3,0)</f>
        <v>#REF!</v>
      </c>
      <c r="E139" s="5">
        <v>0.47509259259259262</v>
      </c>
      <c r="F139" s="36">
        <f t="shared" si="2"/>
        <v>11</v>
      </c>
      <c r="G139" s="5"/>
      <c r="H139" s="5"/>
      <c r="I139" s="5"/>
      <c r="J139" s="5">
        <v>0.47642361111111109</v>
      </c>
      <c r="K139" s="5"/>
      <c r="L139" s="5"/>
      <c r="M139" s="5"/>
      <c r="N139">
        <v>2</v>
      </c>
      <c r="S139" s="6">
        <v>42762.475092592591</v>
      </c>
      <c r="T139" s="6" t="s">
        <v>2997</v>
      </c>
      <c r="U139" s="6" t="s">
        <v>2997</v>
      </c>
      <c r="V139" s="6" t="s">
        <v>2997</v>
      </c>
      <c r="W139" s="6">
        <v>42762.476423611108</v>
      </c>
      <c r="X139" s="6" t="s">
        <v>2997</v>
      </c>
      <c r="Y139" s="6" t="s">
        <v>2997</v>
      </c>
      <c r="Z139" s="6" t="s">
        <v>2997</v>
      </c>
      <c r="AA139">
        <v>1</v>
      </c>
      <c r="AB139" s="5">
        <v>1.3310185185184675E-3</v>
      </c>
      <c r="AC139" s="5" t="s">
        <v>2997</v>
      </c>
      <c r="AD139" s="5" t="s">
        <v>2997</v>
      </c>
      <c r="AE139" s="5" t="s">
        <v>2997</v>
      </c>
      <c r="AF139" s="12">
        <v>1.9166666666666665</v>
      </c>
      <c r="AG139" s="12"/>
      <c r="AH139" s="12"/>
      <c r="AI139" s="12"/>
      <c r="AJ139" t="s">
        <v>3007</v>
      </c>
      <c r="AM139" s="5" t="e">
        <f>VLOOKUP(C139,#REF!,4,0)</f>
        <v>#REF!</v>
      </c>
      <c r="AN139" s="5" t="e">
        <f>VLOOKUP(C139,#REF!,6,0)</f>
        <v>#REF!</v>
      </c>
    </row>
    <row r="140" spans="1:40" x14ac:dyDescent="0.25">
      <c r="A140">
        <v>259</v>
      </c>
      <c r="B140" s="4">
        <v>42762</v>
      </c>
      <c r="C140" t="s">
        <v>490</v>
      </c>
      <c r="D140" s="5" t="e">
        <f>VLOOKUP(C140,#REF!,3,0)</f>
        <v>#REF!</v>
      </c>
      <c r="E140" s="5">
        <v>0.4753472222222222</v>
      </c>
      <c r="F140" s="36">
        <f t="shared" si="2"/>
        <v>11</v>
      </c>
      <c r="G140" s="5"/>
      <c r="H140" s="5"/>
      <c r="I140" s="5"/>
      <c r="J140" s="5">
        <v>0.47570601851851851</v>
      </c>
      <c r="K140" s="5"/>
      <c r="L140" s="5"/>
      <c r="M140" s="5"/>
      <c r="N140">
        <v>4</v>
      </c>
      <c r="S140" s="6">
        <v>42762.475347222222</v>
      </c>
      <c r="T140" s="6" t="s">
        <v>2997</v>
      </c>
      <c r="U140" s="6" t="s">
        <v>2997</v>
      </c>
      <c r="V140" s="6" t="s">
        <v>2997</v>
      </c>
      <c r="W140" s="6">
        <v>42762.475706018522</v>
      </c>
      <c r="X140" s="6" t="s">
        <v>2997</v>
      </c>
      <c r="Y140" s="6" t="s">
        <v>2997</v>
      </c>
      <c r="Z140" s="6" t="s">
        <v>2997</v>
      </c>
      <c r="AA140">
        <v>1</v>
      </c>
      <c r="AB140" s="5">
        <v>3.5879629629631538E-4</v>
      </c>
      <c r="AC140" s="5" t="s">
        <v>2997</v>
      </c>
      <c r="AD140" s="5" t="s">
        <v>2997</v>
      </c>
      <c r="AE140" s="5" t="s">
        <v>2997</v>
      </c>
      <c r="AF140" s="12">
        <v>0.51666666666666672</v>
      </c>
      <c r="AG140" s="12"/>
      <c r="AH140" s="12"/>
      <c r="AI140" s="12"/>
      <c r="AJ140" t="s">
        <v>3007</v>
      </c>
      <c r="AM140" s="5" t="e">
        <f>VLOOKUP(C140,#REF!,4,0)</f>
        <v>#REF!</v>
      </c>
      <c r="AN140" s="5" t="e">
        <f>VLOOKUP(C140,#REF!,6,0)</f>
        <v>#REF!</v>
      </c>
    </row>
    <row r="141" spans="1:40" x14ac:dyDescent="0.25">
      <c r="A141">
        <v>260</v>
      </c>
      <c r="B141" s="4">
        <v>42762</v>
      </c>
      <c r="C141" t="s">
        <v>277</v>
      </c>
      <c r="D141" s="5" t="e">
        <f>VLOOKUP(C141,#REF!,3,0)</f>
        <v>#REF!</v>
      </c>
      <c r="E141" s="5">
        <v>0.47651620370370368</v>
      </c>
      <c r="F141" s="36">
        <f t="shared" si="2"/>
        <v>11</v>
      </c>
      <c r="G141" s="5"/>
      <c r="H141" s="5"/>
      <c r="I141" s="5"/>
      <c r="J141" s="5">
        <v>0.4770949074074074</v>
      </c>
      <c r="K141" s="5"/>
      <c r="L141" s="5"/>
      <c r="M141" s="5"/>
      <c r="N141">
        <v>3</v>
      </c>
      <c r="S141" s="6">
        <v>42762.4765162037</v>
      </c>
      <c r="T141" s="6" t="s">
        <v>2997</v>
      </c>
      <c r="U141" s="6" t="s">
        <v>2997</v>
      </c>
      <c r="V141" s="6" t="s">
        <v>2997</v>
      </c>
      <c r="W141" s="6">
        <v>42762.477094907408</v>
      </c>
      <c r="X141" s="6" t="s">
        <v>2997</v>
      </c>
      <c r="Y141" s="6" t="s">
        <v>2997</v>
      </c>
      <c r="Z141" s="6" t="s">
        <v>2997</v>
      </c>
      <c r="AA141">
        <v>1</v>
      </c>
      <c r="AB141" s="5">
        <v>5.7870370370372015E-4</v>
      </c>
      <c r="AC141" s="5" t="s">
        <v>2997</v>
      </c>
      <c r="AD141" s="5" t="s">
        <v>2997</v>
      </c>
      <c r="AE141" s="5" t="s">
        <v>2997</v>
      </c>
      <c r="AF141" s="12">
        <v>0.83333333333333337</v>
      </c>
      <c r="AG141" s="12"/>
      <c r="AH141" s="12"/>
      <c r="AI141" s="12"/>
      <c r="AJ141" t="s">
        <v>3007</v>
      </c>
      <c r="AM141" s="5" t="e">
        <f>VLOOKUP(C141,#REF!,4,0)</f>
        <v>#REF!</v>
      </c>
      <c r="AN141" s="5" t="e">
        <f>VLOOKUP(C141,#REF!,6,0)</f>
        <v>#REF!</v>
      </c>
    </row>
    <row r="142" spans="1:40" x14ac:dyDescent="0.25">
      <c r="A142">
        <v>261</v>
      </c>
      <c r="B142" s="4">
        <v>42762</v>
      </c>
      <c r="C142" t="s">
        <v>491</v>
      </c>
      <c r="D142" s="5" t="e">
        <f>VLOOKUP(C142,#REF!,3,0)</f>
        <v>#REF!</v>
      </c>
      <c r="E142" s="5">
        <v>0.47711805555555559</v>
      </c>
      <c r="F142" s="36">
        <f t="shared" si="2"/>
        <v>11</v>
      </c>
      <c r="G142" s="5"/>
      <c r="H142" s="5"/>
      <c r="I142" s="5"/>
      <c r="J142" s="5">
        <v>0.47825231481481478</v>
      </c>
      <c r="K142" s="5"/>
      <c r="L142" s="5"/>
      <c r="M142" s="5"/>
      <c r="N142">
        <v>4</v>
      </c>
      <c r="S142" s="6">
        <v>42762.477118055554</v>
      </c>
      <c r="T142" s="6" t="s">
        <v>2997</v>
      </c>
      <c r="U142" s="6" t="s">
        <v>2997</v>
      </c>
      <c r="V142" s="6" t="s">
        <v>2997</v>
      </c>
      <c r="W142" s="6">
        <v>42762.478252314817</v>
      </c>
      <c r="X142" s="6" t="s">
        <v>2997</v>
      </c>
      <c r="Y142" s="6" t="s">
        <v>2997</v>
      </c>
      <c r="Z142" s="6" t="s">
        <v>2997</v>
      </c>
      <c r="AA142">
        <v>1</v>
      </c>
      <c r="AB142" s="5">
        <v>1.134259259259196E-3</v>
      </c>
      <c r="AC142" s="5" t="s">
        <v>2997</v>
      </c>
      <c r="AD142" s="5" t="s">
        <v>2997</v>
      </c>
      <c r="AE142" s="5" t="s">
        <v>2997</v>
      </c>
      <c r="AF142" s="12">
        <v>1.6333333333333333</v>
      </c>
      <c r="AG142" s="12"/>
      <c r="AH142" s="12"/>
      <c r="AI142" s="12"/>
      <c r="AJ142" t="s">
        <v>3007</v>
      </c>
      <c r="AM142" s="5" t="e">
        <f>VLOOKUP(C142,#REF!,4,0)</f>
        <v>#REF!</v>
      </c>
      <c r="AN142" s="5" t="e">
        <f>VLOOKUP(C142,#REF!,6,0)</f>
        <v>#REF!</v>
      </c>
    </row>
    <row r="143" spans="1:40" x14ac:dyDescent="0.25">
      <c r="A143">
        <v>264</v>
      </c>
      <c r="B143" s="4">
        <v>42762</v>
      </c>
      <c r="C143" t="s">
        <v>308</v>
      </c>
      <c r="D143" s="5" t="e">
        <f>VLOOKUP(C143,#REF!,3,0)</f>
        <v>#REF!</v>
      </c>
      <c r="E143" s="5">
        <v>0.47842592592592598</v>
      </c>
      <c r="F143" s="36">
        <f t="shared" si="2"/>
        <v>11</v>
      </c>
      <c r="G143" s="5">
        <v>0.50752314814814814</v>
      </c>
      <c r="H143" s="5">
        <v>0.53434027777777782</v>
      </c>
      <c r="I143" s="5"/>
      <c r="J143" s="5">
        <v>0.47973379629629626</v>
      </c>
      <c r="K143" s="5">
        <v>0.50850694444444444</v>
      </c>
      <c r="L143" s="5">
        <v>0.53538194444444442</v>
      </c>
      <c r="M143" s="5"/>
      <c r="N143">
        <v>4</v>
      </c>
      <c r="O143">
        <v>4</v>
      </c>
      <c r="P143">
        <v>3</v>
      </c>
      <c r="S143" s="6">
        <v>42762.478425925925</v>
      </c>
      <c r="T143" s="6">
        <v>42762.507523148146</v>
      </c>
      <c r="U143" s="6">
        <v>42762.53434027778</v>
      </c>
      <c r="V143" s="6" t="s">
        <v>2997</v>
      </c>
      <c r="W143" s="6">
        <v>42762.479733796295</v>
      </c>
      <c r="X143" s="6">
        <v>42762.508506944447</v>
      </c>
      <c r="Y143" s="6">
        <v>42762.535381944443</v>
      </c>
      <c r="Z143" s="6" t="s">
        <v>2997</v>
      </c>
      <c r="AA143">
        <v>3</v>
      </c>
      <c r="AB143" s="5">
        <v>1.3078703703702788E-3</v>
      </c>
      <c r="AC143" s="5">
        <v>9.8379629629630205E-4</v>
      </c>
      <c r="AD143" s="5">
        <v>1.0416666666666075E-3</v>
      </c>
      <c r="AE143" s="5" t="s">
        <v>2997</v>
      </c>
      <c r="AF143" s="12">
        <v>1.8833333333333333</v>
      </c>
      <c r="AG143" s="12">
        <v>1.4166666666666667</v>
      </c>
      <c r="AH143" s="12">
        <v>1.5</v>
      </c>
      <c r="AI143" s="12"/>
      <c r="AJ143" t="s">
        <v>3007</v>
      </c>
      <c r="AM143" s="5" t="e">
        <f>VLOOKUP(C143,#REF!,4,0)</f>
        <v>#REF!</v>
      </c>
      <c r="AN143" s="5" t="e">
        <f>VLOOKUP(C143,#REF!,6,0)</f>
        <v>#REF!</v>
      </c>
    </row>
    <row r="144" spans="1:40" x14ac:dyDescent="0.25">
      <c r="A144">
        <v>265</v>
      </c>
      <c r="B144" s="4">
        <v>42762</v>
      </c>
      <c r="C144" t="s">
        <v>165</v>
      </c>
      <c r="D144" s="5">
        <v>0.47847222222222219</v>
      </c>
      <c r="E144" s="5">
        <v>0.47918981481481482</v>
      </c>
      <c r="F144" s="36">
        <f t="shared" si="2"/>
        <v>11</v>
      </c>
      <c r="G144" s="5"/>
      <c r="H144" s="5"/>
      <c r="I144" s="5"/>
      <c r="J144" s="5">
        <v>0.47923611111111114</v>
      </c>
      <c r="K144" s="5"/>
      <c r="L144" s="5"/>
      <c r="M144" s="5"/>
      <c r="N144">
        <v>3</v>
      </c>
      <c r="S144" s="6">
        <v>42762.479189814818</v>
      </c>
      <c r="T144" s="6" t="s">
        <v>2997</v>
      </c>
      <c r="U144" s="6" t="s">
        <v>2997</v>
      </c>
      <c r="V144" s="6" t="s">
        <v>2997</v>
      </c>
      <c r="W144" s="6">
        <v>42762.47923611111</v>
      </c>
      <c r="X144" s="6" t="s">
        <v>2997</v>
      </c>
      <c r="Y144" s="6" t="s">
        <v>2997</v>
      </c>
      <c r="Z144" s="6" t="s">
        <v>2997</v>
      </c>
      <c r="AA144">
        <v>1</v>
      </c>
      <c r="AB144" s="5">
        <v>4.6296296296322037E-5</v>
      </c>
      <c r="AC144" s="5" t="s">
        <v>2997</v>
      </c>
      <c r="AD144" s="5" t="s">
        <v>2997</v>
      </c>
      <c r="AE144" s="5" t="s">
        <v>2997</v>
      </c>
      <c r="AF144" s="12">
        <v>6.6666666666666666E-2</v>
      </c>
      <c r="AG144" s="12"/>
      <c r="AH144" s="12"/>
      <c r="AI144" s="12"/>
      <c r="AJ144" t="s">
        <v>3007</v>
      </c>
      <c r="AM144" s="5" t="e">
        <f>VLOOKUP(C144,#REF!,4,0)</f>
        <v>#REF!</v>
      </c>
      <c r="AN144" s="5" t="e">
        <f>VLOOKUP(C144,#REF!,6,0)</f>
        <v>#REF!</v>
      </c>
    </row>
    <row r="145" spans="1:40" x14ac:dyDescent="0.25">
      <c r="A145">
        <v>266</v>
      </c>
      <c r="B145" s="4">
        <v>42762</v>
      </c>
      <c r="C145" t="s">
        <v>57</v>
      </c>
      <c r="D145" s="5" t="e">
        <f>VLOOKUP(C145,#REF!,3,0)</f>
        <v>#REF!</v>
      </c>
      <c r="E145" s="5">
        <v>0.47939814814814818</v>
      </c>
      <c r="F145" s="36">
        <f t="shared" si="2"/>
        <v>11</v>
      </c>
      <c r="G145" s="5"/>
      <c r="H145" s="5"/>
      <c r="I145" s="5"/>
      <c r="J145" s="5">
        <v>0.48043981481481479</v>
      </c>
      <c r="K145" s="5"/>
      <c r="L145" s="5"/>
      <c r="M145" s="5"/>
      <c r="N145">
        <v>2</v>
      </c>
      <c r="S145" s="6">
        <v>42762.479398148149</v>
      </c>
      <c r="T145" s="6" t="s">
        <v>2997</v>
      </c>
      <c r="U145" s="6" t="s">
        <v>2997</v>
      </c>
      <c r="V145" s="6" t="s">
        <v>2997</v>
      </c>
      <c r="W145" s="6">
        <v>42762.480439814812</v>
      </c>
      <c r="X145" s="6" t="s">
        <v>2997</v>
      </c>
      <c r="Y145" s="6" t="s">
        <v>2997</v>
      </c>
      <c r="Z145" s="6" t="s">
        <v>2997</v>
      </c>
      <c r="AA145">
        <v>1</v>
      </c>
      <c r="AB145" s="5">
        <v>1.0416666666666075E-3</v>
      </c>
      <c r="AC145" s="5" t="s">
        <v>2997</v>
      </c>
      <c r="AD145" s="5" t="s">
        <v>2997</v>
      </c>
      <c r="AE145" s="5" t="s">
        <v>2997</v>
      </c>
      <c r="AF145" s="12">
        <v>1.5</v>
      </c>
      <c r="AG145" s="12"/>
      <c r="AH145" s="12"/>
      <c r="AI145" s="12"/>
      <c r="AJ145" t="s">
        <v>3007</v>
      </c>
      <c r="AM145" s="5" t="e">
        <f>VLOOKUP(C145,#REF!,4,0)</f>
        <v>#REF!</v>
      </c>
      <c r="AN145" s="5" t="e">
        <f>VLOOKUP(C145,#REF!,6,0)</f>
        <v>#REF!</v>
      </c>
    </row>
    <row r="146" spans="1:40" x14ac:dyDescent="0.25">
      <c r="A146">
        <v>267</v>
      </c>
      <c r="B146" s="4">
        <v>42762</v>
      </c>
      <c r="C146" t="s">
        <v>136</v>
      </c>
      <c r="D146" s="5" t="e">
        <f>VLOOKUP(C146,#REF!,3,0)</f>
        <v>#REF!</v>
      </c>
      <c r="E146" s="5">
        <v>0.48003472222222227</v>
      </c>
      <c r="F146" s="36">
        <f t="shared" si="2"/>
        <v>11</v>
      </c>
      <c r="G146" s="5"/>
      <c r="H146" s="5"/>
      <c r="I146" s="5"/>
      <c r="J146" s="5">
        <v>0.48017361111111106</v>
      </c>
      <c r="K146" s="5"/>
      <c r="L146" s="5"/>
      <c r="M146" s="5"/>
      <c r="N146">
        <v>4</v>
      </c>
      <c r="S146" s="6">
        <v>42762.480034722219</v>
      </c>
      <c r="T146" s="6" t="s">
        <v>2997</v>
      </c>
      <c r="U146" s="6" t="s">
        <v>2997</v>
      </c>
      <c r="V146" s="6" t="s">
        <v>2997</v>
      </c>
      <c r="W146" s="6">
        <v>42762.480173611111</v>
      </c>
      <c r="X146" s="6" t="s">
        <v>2997</v>
      </c>
      <c r="Y146" s="6" t="s">
        <v>2997</v>
      </c>
      <c r="Z146" s="6" t="s">
        <v>2997</v>
      </c>
      <c r="AA146">
        <v>1</v>
      </c>
      <c r="AB146" s="5">
        <v>1.3888888888879958E-4</v>
      </c>
      <c r="AC146" s="5" t="s">
        <v>2997</v>
      </c>
      <c r="AD146" s="5" t="s">
        <v>2997</v>
      </c>
      <c r="AE146" s="5" t="s">
        <v>2997</v>
      </c>
      <c r="AF146" s="12">
        <v>0.2</v>
      </c>
      <c r="AG146" s="12"/>
      <c r="AH146" s="12"/>
      <c r="AI146" s="12"/>
      <c r="AJ146" t="s">
        <v>3007</v>
      </c>
      <c r="AM146" s="5" t="e">
        <f>VLOOKUP(C146,#REF!,4,0)</f>
        <v>#REF!</v>
      </c>
      <c r="AN146" s="5" t="e">
        <f>VLOOKUP(C146,#REF!,6,0)</f>
        <v>#REF!</v>
      </c>
    </row>
    <row r="147" spans="1:40" x14ac:dyDescent="0.25">
      <c r="A147">
        <v>268</v>
      </c>
      <c r="B147" s="4">
        <v>42762</v>
      </c>
      <c r="C147" t="s">
        <v>492</v>
      </c>
      <c r="D147" s="5" t="e">
        <f>VLOOKUP(C147,#REF!,3,0)</f>
        <v>#REF!</v>
      </c>
      <c r="E147" s="5">
        <v>0.4803472222222222</v>
      </c>
      <c r="F147" s="36">
        <f t="shared" si="2"/>
        <v>11</v>
      </c>
      <c r="G147" s="5"/>
      <c r="H147" s="5"/>
      <c r="I147" s="5"/>
      <c r="J147" s="5">
        <v>0.48248842592592589</v>
      </c>
      <c r="K147" s="5"/>
      <c r="L147" s="5"/>
      <c r="M147" s="5"/>
      <c r="N147">
        <v>4</v>
      </c>
      <c r="S147" s="6">
        <v>42762.480347222219</v>
      </c>
      <c r="T147" s="6" t="s">
        <v>2997</v>
      </c>
      <c r="U147" s="6" t="s">
        <v>2997</v>
      </c>
      <c r="V147" s="6" t="s">
        <v>2997</v>
      </c>
      <c r="W147" s="6">
        <v>42762.482488425929</v>
      </c>
      <c r="X147" s="6" t="s">
        <v>2997</v>
      </c>
      <c r="Y147" s="6" t="s">
        <v>2997</v>
      </c>
      <c r="Z147" s="6" t="s">
        <v>2997</v>
      </c>
      <c r="AA147">
        <v>1</v>
      </c>
      <c r="AB147" s="5">
        <v>2.1412037037036868E-3</v>
      </c>
      <c r="AC147" s="5" t="s">
        <v>2997</v>
      </c>
      <c r="AD147" s="5" t="s">
        <v>2997</v>
      </c>
      <c r="AE147" s="5" t="s">
        <v>2997</v>
      </c>
      <c r="AF147" s="12">
        <v>3.0833333333333335</v>
      </c>
      <c r="AG147" s="12"/>
      <c r="AH147" s="12"/>
      <c r="AI147" s="12"/>
      <c r="AJ147" t="s">
        <v>3007</v>
      </c>
      <c r="AM147" s="5" t="e">
        <f>VLOOKUP(C147,#REF!,4,0)</f>
        <v>#REF!</v>
      </c>
      <c r="AN147" s="5" t="e">
        <f>VLOOKUP(C147,#REF!,6,0)</f>
        <v>#REF!</v>
      </c>
    </row>
    <row r="148" spans="1:40" x14ac:dyDescent="0.25">
      <c r="A148">
        <v>269</v>
      </c>
      <c r="B148" s="4">
        <v>42762</v>
      </c>
      <c r="C148" t="s">
        <v>278</v>
      </c>
      <c r="D148" s="5" t="e">
        <f>VLOOKUP(C148,#REF!,3,0)</f>
        <v>#REF!</v>
      </c>
      <c r="E148" s="5">
        <v>0.48108796296296297</v>
      </c>
      <c r="F148" s="36">
        <f t="shared" si="2"/>
        <v>11</v>
      </c>
      <c r="G148" s="5"/>
      <c r="H148" s="5"/>
      <c r="I148" s="5"/>
      <c r="J148" s="5">
        <v>0.48218749999999999</v>
      </c>
      <c r="K148" s="5"/>
      <c r="L148" s="5"/>
      <c r="M148" s="5"/>
      <c r="N148">
        <v>3</v>
      </c>
      <c r="S148" s="6">
        <v>42762.481087962966</v>
      </c>
      <c r="T148" s="6" t="s">
        <v>2997</v>
      </c>
      <c r="U148" s="6" t="s">
        <v>2997</v>
      </c>
      <c r="V148" s="6" t="s">
        <v>2997</v>
      </c>
      <c r="W148" s="6">
        <v>42762.482187499998</v>
      </c>
      <c r="X148" s="6" t="s">
        <v>2997</v>
      </c>
      <c r="Y148" s="6" t="s">
        <v>2997</v>
      </c>
      <c r="Z148" s="6" t="s">
        <v>2997</v>
      </c>
      <c r="AA148">
        <v>1</v>
      </c>
      <c r="AB148" s="5">
        <v>1.0995370370370239E-3</v>
      </c>
      <c r="AC148" s="5" t="s">
        <v>2997</v>
      </c>
      <c r="AD148" s="5" t="s">
        <v>2997</v>
      </c>
      <c r="AE148" s="5" t="s">
        <v>2997</v>
      </c>
      <c r="AF148" s="12">
        <v>1.5833333333333335</v>
      </c>
      <c r="AG148" s="12"/>
      <c r="AH148" s="12"/>
      <c r="AI148" s="12"/>
      <c r="AJ148" t="s">
        <v>3007</v>
      </c>
      <c r="AM148" s="5" t="e">
        <f>VLOOKUP(C148,#REF!,4,0)</f>
        <v>#REF!</v>
      </c>
      <c r="AN148" s="5" t="e">
        <f>VLOOKUP(C148,#REF!,6,0)</f>
        <v>#REF!</v>
      </c>
    </row>
    <row r="149" spans="1:40" x14ac:dyDescent="0.25">
      <c r="A149">
        <v>270</v>
      </c>
      <c r="B149" s="4">
        <v>42762</v>
      </c>
      <c r="C149" t="s">
        <v>279</v>
      </c>
      <c r="D149" s="5" t="e">
        <f>VLOOKUP(C149,#REF!,3,0)</f>
        <v>#REF!</v>
      </c>
      <c r="E149" s="5">
        <v>0.48241898148148149</v>
      </c>
      <c r="F149" s="36">
        <f t="shared" si="2"/>
        <v>11</v>
      </c>
      <c r="G149" s="5"/>
      <c r="H149" s="5"/>
      <c r="I149" s="5"/>
      <c r="J149" s="5">
        <v>0.48351851851851851</v>
      </c>
      <c r="K149" s="5"/>
      <c r="L149" s="5"/>
      <c r="M149" s="5"/>
      <c r="N149">
        <v>3</v>
      </c>
      <c r="S149" s="6">
        <v>42762.482418981483</v>
      </c>
      <c r="T149" s="6" t="s">
        <v>2997</v>
      </c>
      <c r="U149" s="6" t="s">
        <v>2997</v>
      </c>
      <c r="V149" s="6" t="s">
        <v>2997</v>
      </c>
      <c r="W149" s="6">
        <v>42762.483518518522</v>
      </c>
      <c r="X149" s="6" t="s">
        <v>2997</v>
      </c>
      <c r="Y149" s="6" t="s">
        <v>2997</v>
      </c>
      <c r="Z149" s="6" t="s">
        <v>2997</v>
      </c>
      <c r="AA149">
        <v>1</v>
      </c>
      <c r="AB149" s="5">
        <v>1.0995370370370239E-3</v>
      </c>
      <c r="AC149" s="5" t="s">
        <v>2997</v>
      </c>
      <c r="AD149" s="5" t="s">
        <v>2997</v>
      </c>
      <c r="AE149" s="5" t="s">
        <v>2997</v>
      </c>
      <c r="AF149" s="12">
        <v>1.5833333333333335</v>
      </c>
      <c r="AG149" s="12"/>
      <c r="AH149" s="12"/>
      <c r="AI149" s="12"/>
      <c r="AJ149" t="s">
        <v>3007</v>
      </c>
      <c r="AM149" s="5" t="e">
        <f>VLOOKUP(C149,#REF!,4,0)</f>
        <v>#REF!</v>
      </c>
      <c r="AN149" s="5" t="e">
        <f>VLOOKUP(C149,#REF!,6,0)</f>
        <v>#REF!</v>
      </c>
    </row>
    <row r="150" spans="1:40" x14ac:dyDescent="0.25">
      <c r="A150">
        <v>271</v>
      </c>
      <c r="B150" s="4">
        <v>42762</v>
      </c>
      <c r="C150" t="s">
        <v>471</v>
      </c>
      <c r="D150" s="5">
        <v>0.48194444444444445</v>
      </c>
      <c r="E150" s="5">
        <v>0.48274305555555558</v>
      </c>
      <c r="F150" s="36">
        <f t="shared" si="2"/>
        <v>11</v>
      </c>
      <c r="G150" s="5"/>
      <c r="H150" s="5"/>
      <c r="I150" s="5"/>
      <c r="J150" s="5">
        <v>0.48277777777777775</v>
      </c>
      <c r="K150" s="5"/>
      <c r="L150" s="5"/>
      <c r="M150" s="5"/>
      <c r="N150">
        <v>4</v>
      </c>
      <c r="S150" s="6">
        <v>42762.482743055552</v>
      </c>
      <c r="T150" s="6" t="s">
        <v>2997</v>
      </c>
      <c r="U150" s="6" t="s">
        <v>2997</v>
      </c>
      <c r="V150" s="6" t="s">
        <v>2997</v>
      </c>
      <c r="W150" s="6">
        <v>42762.482777777775</v>
      </c>
      <c r="X150" s="6" t="s">
        <v>2997</v>
      </c>
      <c r="Y150" s="6" t="s">
        <v>2997</v>
      </c>
      <c r="Z150" s="6" t="s">
        <v>2997</v>
      </c>
      <c r="AA150">
        <v>1</v>
      </c>
      <c r="AB150" s="5">
        <v>3.4722222222172139E-5</v>
      </c>
      <c r="AC150" s="5" t="s">
        <v>2997</v>
      </c>
      <c r="AD150" s="5" t="s">
        <v>2997</v>
      </c>
      <c r="AE150" s="5" t="s">
        <v>2997</v>
      </c>
      <c r="AF150" s="12">
        <v>0.05</v>
      </c>
      <c r="AG150" s="12"/>
      <c r="AH150" s="12"/>
      <c r="AI150" s="12"/>
      <c r="AJ150" t="s">
        <v>3007</v>
      </c>
      <c r="AM150" s="5" t="e">
        <f>VLOOKUP(C150,#REF!,4,0)</f>
        <v>#REF!</v>
      </c>
      <c r="AN150" s="5" t="e">
        <f>VLOOKUP(C150,#REF!,6,0)</f>
        <v>#REF!</v>
      </c>
    </row>
    <row r="151" spans="1:40" x14ac:dyDescent="0.25">
      <c r="A151">
        <v>272</v>
      </c>
      <c r="B151" s="4">
        <v>42762</v>
      </c>
      <c r="C151" t="s">
        <v>312</v>
      </c>
      <c r="D151" s="5" t="e">
        <f>VLOOKUP(C151,#REF!,3,0)</f>
        <v>#REF!</v>
      </c>
      <c r="E151" s="5">
        <v>0.48311342592592593</v>
      </c>
      <c r="F151" s="36">
        <f t="shared" si="2"/>
        <v>11</v>
      </c>
      <c r="G151" s="5">
        <v>0.51216435185185183</v>
      </c>
      <c r="H151" s="5">
        <v>0.54087962962962965</v>
      </c>
      <c r="I151" s="5">
        <v>0.63541666666666663</v>
      </c>
      <c r="J151" s="5">
        <v>0.48454861111111108</v>
      </c>
      <c r="K151" s="5">
        <v>0.51292824074074073</v>
      </c>
      <c r="L151" s="5">
        <v>0.54196759259259253</v>
      </c>
      <c r="M151" s="5">
        <v>0.63546296296296301</v>
      </c>
      <c r="N151">
        <v>4</v>
      </c>
      <c r="O151">
        <v>4</v>
      </c>
      <c r="P151">
        <v>3</v>
      </c>
      <c r="Q151">
        <v>4</v>
      </c>
      <c r="S151" s="6">
        <v>42762.483113425929</v>
      </c>
      <c r="T151" s="6">
        <v>42762.512164351851</v>
      </c>
      <c r="U151" s="6">
        <v>42762.540879629632</v>
      </c>
      <c r="V151" s="6">
        <v>42762.635416666664</v>
      </c>
      <c r="W151" s="6">
        <v>42762.484548611108</v>
      </c>
      <c r="X151" s="6">
        <v>42762.512928240743</v>
      </c>
      <c r="Y151" s="6">
        <v>42762.541967592595</v>
      </c>
      <c r="Z151" s="6">
        <v>42762.635462962964</v>
      </c>
      <c r="AA151">
        <v>4</v>
      </c>
      <c r="AB151" s="5">
        <v>1.4351851851851505E-3</v>
      </c>
      <c r="AC151" s="5">
        <v>7.6388888888889728E-4</v>
      </c>
      <c r="AD151" s="5">
        <v>1.087962962962874E-3</v>
      </c>
      <c r="AE151" s="5">
        <v>4.6296296296377548E-5</v>
      </c>
      <c r="AF151" s="12">
        <v>2.0666666666666669</v>
      </c>
      <c r="AG151" s="12">
        <v>1.1000000000000001</v>
      </c>
      <c r="AH151" s="12">
        <v>1.5666666666666667</v>
      </c>
      <c r="AI151" s="12">
        <v>6.6666666666666666E-2</v>
      </c>
      <c r="AJ151" t="s">
        <v>3007</v>
      </c>
      <c r="AM151" s="5" t="e">
        <f>VLOOKUP(C151,#REF!,4,0)</f>
        <v>#REF!</v>
      </c>
      <c r="AN151" s="5" t="e">
        <f>VLOOKUP(C151,#REF!,6,0)</f>
        <v>#REF!</v>
      </c>
    </row>
    <row r="152" spans="1:40" x14ac:dyDescent="0.25">
      <c r="A152">
        <v>273</v>
      </c>
      <c r="B152" s="4">
        <v>42762</v>
      </c>
      <c r="C152" t="s">
        <v>58</v>
      </c>
      <c r="D152" s="5" t="e">
        <f>VLOOKUP(C152,#REF!,3,0)</f>
        <v>#REF!</v>
      </c>
      <c r="E152" s="5">
        <v>0.48436342592592596</v>
      </c>
      <c r="F152" s="36">
        <f t="shared" si="2"/>
        <v>11</v>
      </c>
      <c r="G152" s="5"/>
      <c r="H152" s="5"/>
      <c r="I152" s="5"/>
      <c r="J152" s="5">
        <v>0.48538194444444444</v>
      </c>
      <c r="K152" s="5"/>
      <c r="L152" s="5"/>
      <c r="M152" s="5"/>
      <c r="N152">
        <v>2</v>
      </c>
      <c r="S152" s="6">
        <v>42762.484363425923</v>
      </c>
      <c r="T152" s="6" t="s">
        <v>2997</v>
      </c>
      <c r="U152" s="6" t="s">
        <v>2997</v>
      </c>
      <c r="V152" s="6" t="s">
        <v>2997</v>
      </c>
      <c r="W152" s="6">
        <v>42762.485381944447</v>
      </c>
      <c r="X152" s="6" t="s">
        <v>2997</v>
      </c>
      <c r="Y152" s="6" t="s">
        <v>2997</v>
      </c>
      <c r="Z152" s="6" t="s">
        <v>2997</v>
      </c>
      <c r="AA152">
        <v>1</v>
      </c>
      <c r="AB152" s="5">
        <v>1.0185185185184742E-3</v>
      </c>
      <c r="AC152" s="5" t="s">
        <v>2997</v>
      </c>
      <c r="AD152" s="5" t="s">
        <v>2997</v>
      </c>
      <c r="AE152" s="5" t="s">
        <v>2997</v>
      </c>
      <c r="AF152" s="12">
        <v>1.4666666666666668</v>
      </c>
      <c r="AG152" s="12"/>
      <c r="AH152" s="12"/>
      <c r="AI152" s="12"/>
      <c r="AJ152" t="s">
        <v>3007</v>
      </c>
      <c r="AM152" s="5" t="e">
        <f>VLOOKUP(C152,#REF!,4,0)</f>
        <v>#REF!</v>
      </c>
      <c r="AN152" s="5" t="e">
        <f>VLOOKUP(C152,#REF!,6,0)</f>
        <v>#REF!</v>
      </c>
    </row>
    <row r="153" spans="1:40" x14ac:dyDescent="0.25">
      <c r="A153">
        <v>276</v>
      </c>
      <c r="B153" s="4">
        <v>42762</v>
      </c>
      <c r="C153" t="s">
        <v>690</v>
      </c>
      <c r="D153" s="5" t="e">
        <f>VLOOKUP(C153,#REF!,3,0)</f>
        <v>#REF!</v>
      </c>
      <c r="E153" s="5">
        <v>0.48547453703703702</v>
      </c>
      <c r="F153" s="36">
        <f t="shared" si="2"/>
        <v>11</v>
      </c>
      <c r="G153" s="5"/>
      <c r="H153" s="5"/>
      <c r="I153" s="5"/>
      <c r="J153" s="5">
        <v>0.48703703703703699</v>
      </c>
      <c r="K153" s="5"/>
      <c r="L153" s="5"/>
      <c r="M153" s="5"/>
      <c r="N153">
        <v>5</v>
      </c>
      <c r="S153" s="6">
        <v>42762.485474537039</v>
      </c>
      <c r="T153" s="6" t="s">
        <v>2997</v>
      </c>
      <c r="U153" s="6" t="s">
        <v>2997</v>
      </c>
      <c r="V153" s="6" t="s">
        <v>2997</v>
      </c>
      <c r="W153" s="6">
        <v>42762.487037037034</v>
      </c>
      <c r="X153" s="6" t="s">
        <v>2997</v>
      </c>
      <c r="Y153" s="6" t="s">
        <v>2997</v>
      </c>
      <c r="Z153" s="6" t="s">
        <v>2997</v>
      </c>
      <c r="AA153">
        <v>1</v>
      </c>
      <c r="AB153" s="5">
        <v>1.5624999999999667E-3</v>
      </c>
      <c r="AC153" s="5" t="s">
        <v>2997</v>
      </c>
      <c r="AD153" s="5" t="s">
        <v>2997</v>
      </c>
      <c r="AE153" s="5" t="s">
        <v>2997</v>
      </c>
      <c r="AF153" s="12">
        <v>2.25</v>
      </c>
      <c r="AG153" s="12"/>
      <c r="AH153" s="12"/>
      <c r="AI153" s="12"/>
      <c r="AJ153" t="s">
        <v>3007</v>
      </c>
      <c r="AM153" s="5" t="e">
        <f>VLOOKUP(C153,#REF!,4,0)</f>
        <v>#REF!</v>
      </c>
      <c r="AN153" s="5" t="e">
        <f>VLOOKUP(C153,#REF!,6,0)</f>
        <v>#REF!</v>
      </c>
    </row>
    <row r="154" spans="1:40" x14ac:dyDescent="0.25">
      <c r="A154">
        <v>277</v>
      </c>
      <c r="B154" s="4">
        <v>42762</v>
      </c>
      <c r="C154" t="s">
        <v>59</v>
      </c>
      <c r="D154" s="5" t="e">
        <f>VLOOKUP(C154,#REF!,3,0)</f>
        <v>#REF!</v>
      </c>
      <c r="E154" s="5">
        <v>0.48557870370370365</v>
      </c>
      <c r="F154" s="36">
        <f t="shared" si="2"/>
        <v>11</v>
      </c>
      <c r="G154" s="5"/>
      <c r="H154" s="5"/>
      <c r="I154" s="5"/>
      <c r="J154" s="5">
        <v>0.48631944444444447</v>
      </c>
      <c r="K154" s="5"/>
      <c r="L154" s="5"/>
      <c r="M154" s="5"/>
      <c r="N154">
        <v>2</v>
      </c>
      <c r="S154" s="6">
        <v>42762.485578703701</v>
      </c>
      <c r="T154" s="6" t="s">
        <v>2997</v>
      </c>
      <c r="U154" s="6" t="s">
        <v>2997</v>
      </c>
      <c r="V154" s="6" t="s">
        <v>2997</v>
      </c>
      <c r="W154" s="6">
        <v>42762.486319444448</v>
      </c>
      <c r="X154" s="6" t="s">
        <v>2997</v>
      </c>
      <c r="Y154" s="6" t="s">
        <v>2997</v>
      </c>
      <c r="Z154" s="6" t="s">
        <v>2997</v>
      </c>
      <c r="AA154">
        <v>1</v>
      </c>
      <c r="AB154" s="5">
        <v>7.4074074074081953E-4</v>
      </c>
      <c r="AC154" s="5" t="s">
        <v>2997</v>
      </c>
      <c r="AD154" s="5" t="s">
        <v>2997</v>
      </c>
      <c r="AE154" s="5" t="s">
        <v>2997</v>
      </c>
      <c r="AF154" s="12">
        <v>1.0666666666666667</v>
      </c>
      <c r="AG154" s="12"/>
      <c r="AH154" s="12"/>
      <c r="AI154" s="12"/>
      <c r="AJ154" t="s">
        <v>3007</v>
      </c>
      <c r="AM154" s="5" t="e">
        <f>VLOOKUP(C154,#REF!,4,0)</f>
        <v>#REF!</v>
      </c>
      <c r="AN154" s="5" t="e">
        <f>VLOOKUP(C154,#REF!,6,0)</f>
        <v>#REF!</v>
      </c>
    </row>
    <row r="155" spans="1:40" x14ac:dyDescent="0.25">
      <c r="A155">
        <v>278</v>
      </c>
      <c r="B155" s="4">
        <v>42762</v>
      </c>
      <c r="C155" t="s">
        <v>494</v>
      </c>
      <c r="D155" s="5" t="e">
        <f>VLOOKUP(C155,#REF!,3,0)</f>
        <v>#REF!</v>
      </c>
      <c r="E155" s="5">
        <v>0.48635416666666664</v>
      </c>
      <c r="F155" s="36">
        <f t="shared" si="2"/>
        <v>11</v>
      </c>
      <c r="G155" s="5"/>
      <c r="H155" s="5"/>
      <c r="I155" s="5"/>
      <c r="J155" s="5">
        <v>0.48753472222222222</v>
      </c>
      <c r="K155" s="5"/>
      <c r="L155" s="5"/>
      <c r="M155" s="5"/>
      <c r="N155">
        <v>4</v>
      </c>
      <c r="S155" s="6">
        <v>42762.486354166664</v>
      </c>
      <c r="T155" s="6" t="s">
        <v>2997</v>
      </c>
      <c r="U155" s="6" t="s">
        <v>2997</v>
      </c>
      <c r="V155" s="6" t="s">
        <v>2997</v>
      </c>
      <c r="W155" s="6">
        <v>42762.487534722219</v>
      </c>
      <c r="X155" s="6" t="s">
        <v>2997</v>
      </c>
      <c r="Y155" s="6" t="s">
        <v>2997</v>
      </c>
      <c r="Z155" s="6" t="s">
        <v>2997</v>
      </c>
      <c r="AA155">
        <v>1</v>
      </c>
      <c r="AB155" s="5">
        <v>1.1805555555555736E-3</v>
      </c>
      <c r="AC155" s="5" t="s">
        <v>2997</v>
      </c>
      <c r="AD155" s="5" t="s">
        <v>2997</v>
      </c>
      <c r="AE155" s="5" t="s">
        <v>2997</v>
      </c>
      <c r="AF155" s="12">
        <v>1.7</v>
      </c>
      <c r="AG155" s="12"/>
      <c r="AH155" s="12"/>
      <c r="AI155" s="12"/>
      <c r="AJ155" t="s">
        <v>3007</v>
      </c>
      <c r="AM155" s="5" t="e">
        <f>VLOOKUP(C155,#REF!,4,0)</f>
        <v>#REF!</v>
      </c>
      <c r="AN155" s="5" t="e">
        <f>VLOOKUP(C155,#REF!,6,0)</f>
        <v>#REF!</v>
      </c>
    </row>
    <row r="156" spans="1:40" x14ac:dyDescent="0.25">
      <c r="A156">
        <v>279</v>
      </c>
      <c r="B156" s="4">
        <v>42762</v>
      </c>
      <c r="C156" t="s">
        <v>60</v>
      </c>
      <c r="D156" s="5" t="e">
        <f>VLOOKUP(C156,#REF!,3,0)</f>
        <v>#REF!</v>
      </c>
      <c r="E156" s="5">
        <v>0.48651620370370369</v>
      </c>
      <c r="F156" s="36">
        <f t="shared" si="2"/>
        <v>11</v>
      </c>
      <c r="G156" s="5"/>
      <c r="H156" s="5"/>
      <c r="I156" s="5"/>
      <c r="J156" s="5">
        <v>0.4871180555555556</v>
      </c>
      <c r="K156" s="5"/>
      <c r="L156" s="5"/>
      <c r="M156" s="5"/>
      <c r="N156">
        <v>2</v>
      </c>
      <c r="S156" s="6">
        <v>42762.486516203702</v>
      </c>
      <c r="T156" s="6" t="s">
        <v>2997</v>
      </c>
      <c r="U156" s="6" t="s">
        <v>2997</v>
      </c>
      <c r="V156" s="6" t="s">
        <v>2997</v>
      </c>
      <c r="W156" s="6">
        <v>42762.487118055556</v>
      </c>
      <c r="X156" s="6" t="s">
        <v>2997</v>
      </c>
      <c r="Y156" s="6" t="s">
        <v>2997</v>
      </c>
      <c r="Z156" s="6" t="s">
        <v>2997</v>
      </c>
      <c r="AA156">
        <v>1</v>
      </c>
      <c r="AB156" s="5">
        <v>6.0185185185190893E-4</v>
      </c>
      <c r="AC156" s="5" t="s">
        <v>2997</v>
      </c>
      <c r="AD156" s="5" t="s">
        <v>2997</v>
      </c>
      <c r="AE156" s="5" t="s">
        <v>2997</v>
      </c>
      <c r="AF156" s="12">
        <v>0.8666666666666667</v>
      </c>
      <c r="AG156" s="12"/>
      <c r="AH156" s="12"/>
      <c r="AI156" s="12"/>
      <c r="AJ156" t="s">
        <v>3007</v>
      </c>
      <c r="AM156" s="5" t="e">
        <f>VLOOKUP(C156,#REF!,4,0)</f>
        <v>#REF!</v>
      </c>
      <c r="AN156" s="5" t="e">
        <f>VLOOKUP(C156,#REF!,6,0)</f>
        <v>#REF!</v>
      </c>
    </row>
    <row r="157" spans="1:40" x14ac:dyDescent="0.25">
      <c r="A157">
        <v>280</v>
      </c>
      <c r="B157" s="4">
        <v>42762</v>
      </c>
      <c r="C157" t="s">
        <v>282</v>
      </c>
      <c r="D157" s="5" t="e">
        <f>VLOOKUP(C157,#REF!,3,0)</f>
        <v>#REF!</v>
      </c>
      <c r="E157" s="5">
        <v>0.48703703703703699</v>
      </c>
      <c r="F157" s="36">
        <f t="shared" si="2"/>
        <v>11</v>
      </c>
      <c r="G157" s="5"/>
      <c r="H157" s="5"/>
      <c r="I157" s="5"/>
      <c r="J157" s="5">
        <v>0.48807870370370371</v>
      </c>
      <c r="K157" s="5"/>
      <c r="L157" s="5"/>
      <c r="M157" s="5"/>
      <c r="N157">
        <v>3</v>
      </c>
      <c r="S157" s="6">
        <v>42762.487037037034</v>
      </c>
      <c r="T157" s="6" t="s">
        <v>2997</v>
      </c>
      <c r="U157" s="6" t="s">
        <v>2997</v>
      </c>
      <c r="V157" s="6" t="s">
        <v>2997</v>
      </c>
      <c r="W157" s="6">
        <v>42762.488078703704</v>
      </c>
      <c r="X157" s="6" t="s">
        <v>2997</v>
      </c>
      <c r="Y157" s="6" t="s">
        <v>2997</v>
      </c>
      <c r="Z157" s="6" t="s">
        <v>2997</v>
      </c>
      <c r="AA157">
        <v>1</v>
      </c>
      <c r="AB157" s="5">
        <v>1.0416666666667185E-3</v>
      </c>
      <c r="AC157" s="5" t="s">
        <v>2997</v>
      </c>
      <c r="AD157" s="5" t="s">
        <v>2997</v>
      </c>
      <c r="AE157" s="5" t="s">
        <v>2997</v>
      </c>
      <c r="AF157" s="12">
        <v>1.5</v>
      </c>
      <c r="AG157" s="12"/>
      <c r="AH157" s="12"/>
      <c r="AI157" s="12"/>
      <c r="AJ157" t="s">
        <v>3007</v>
      </c>
      <c r="AM157" s="5" t="e">
        <f>VLOOKUP(C157,#REF!,4,0)</f>
        <v>#REF!</v>
      </c>
      <c r="AN157" s="5" t="e">
        <f>VLOOKUP(C157,#REF!,6,0)</f>
        <v>#REF!</v>
      </c>
    </row>
    <row r="158" spans="1:40" x14ac:dyDescent="0.25">
      <c r="A158">
        <v>281</v>
      </c>
      <c r="B158" s="4">
        <v>42762</v>
      </c>
      <c r="C158" t="s">
        <v>348</v>
      </c>
      <c r="D158" s="5" t="e">
        <f>VLOOKUP(C158,#REF!,3,0)</f>
        <v>#REF!</v>
      </c>
      <c r="E158" s="5">
        <v>0.48729166666666668</v>
      </c>
      <c r="F158" s="36">
        <f t="shared" si="2"/>
        <v>11</v>
      </c>
      <c r="G158" s="5">
        <v>0.61170138888888892</v>
      </c>
      <c r="H158" s="5">
        <v>0.62238425925925933</v>
      </c>
      <c r="I158" s="5"/>
      <c r="J158" s="5">
        <v>0.48861111111111111</v>
      </c>
      <c r="K158" s="5">
        <v>0.61481481481481481</v>
      </c>
      <c r="L158" s="5">
        <v>0.62322916666666661</v>
      </c>
      <c r="M158" s="5"/>
      <c r="N158">
        <v>5</v>
      </c>
      <c r="O158">
        <v>3</v>
      </c>
      <c r="P158">
        <v>5</v>
      </c>
      <c r="S158" s="6">
        <v>42762.487291666665</v>
      </c>
      <c r="T158" s="6">
        <v>42762.611701388887</v>
      </c>
      <c r="U158" s="6">
        <v>42762.622384259259</v>
      </c>
      <c r="V158" s="6" t="s">
        <v>2997</v>
      </c>
      <c r="W158" s="6">
        <v>42762.488611111112</v>
      </c>
      <c r="X158" s="6">
        <v>42762.614814814813</v>
      </c>
      <c r="Y158" s="6">
        <v>42762.623229166667</v>
      </c>
      <c r="Z158" s="6" t="s">
        <v>2997</v>
      </c>
      <c r="AA158">
        <v>3</v>
      </c>
      <c r="AB158" s="5">
        <v>1.3194444444444287E-3</v>
      </c>
      <c r="AC158" s="5">
        <v>3.1134259259258945E-3</v>
      </c>
      <c r="AD158" s="5">
        <v>8.4490740740728043E-4</v>
      </c>
      <c r="AE158" s="5" t="s">
        <v>2997</v>
      </c>
      <c r="AF158" s="12">
        <v>1.9</v>
      </c>
      <c r="AG158" s="12">
        <v>4.4833333333333334</v>
      </c>
      <c r="AH158" s="12">
        <v>1.2166666666666668</v>
      </c>
      <c r="AI158" s="12"/>
      <c r="AJ158" t="s">
        <v>3007</v>
      </c>
      <c r="AM158" s="5" t="e">
        <f>VLOOKUP(C158,#REF!,4,0)</f>
        <v>#REF!</v>
      </c>
      <c r="AN158" s="5" t="e">
        <f>VLOOKUP(C158,#REF!,6,0)</f>
        <v>#REF!</v>
      </c>
    </row>
    <row r="159" spans="1:40" x14ac:dyDescent="0.25">
      <c r="A159">
        <v>282</v>
      </c>
      <c r="B159" s="4">
        <v>42762</v>
      </c>
      <c r="C159" t="s">
        <v>61</v>
      </c>
      <c r="D159" s="5" t="e">
        <f>VLOOKUP(C159,#REF!,3,0)</f>
        <v>#REF!</v>
      </c>
      <c r="E159" s="5">
        <v>0.48732638888888885</v>
      </c>
      <c r="F159" s="36">
        <f t="shared" si="2"/>
        <v>11</v>
      </c>
      <c r="G159" s="5"/>
      <c r="H159" s="5"/>
      <c r="I159" s="5"/>
      <c r="J159" s="5">
        <v>0.48788194444444444</v>
      </c>
      <c r="K159" s="5"/>
      <c r="L159" s="5"/>
      <c r="M159" s="5"/>
      <c r="N159">
        <v>2</v>
      </c>
      <c r="S159" s="6">
        <v>42762.487326388888</v>
      </c>
      <c r="T159" s="6" t="s">
        <v>2997</v>
      </c>
      <c r="U159" s="6" t="s">
        <v>2997</v>
      </c>
      <c r="V159" s="6" t="s">
        <v>2997</v>
      </c>
      <c r="W159" s="6">
        <v>42762.487881944442</v>
      </c>
      <c r="X159" s="6" t="s">
        <v>2997</v>
      </c>
      <c r="Y159" s="6" t="s">
        <v>2997</v>
      </c>
      <c r="Z159" s="6" t="s">
        <v>2997</v>
      </c>
      <c r="AA159">
        <v>1</v>
      </c>
      <c r="AB159" s="5">
        <v>5.5555555555558689E-4</v>
      </c>
      <c r="AC159" s="5" t="s">
        <v>2997</v>
      </c>
      <c r="AD159" s="5" t="s">
        <v>2997</v>
      </c>
      <c r="AE159" s="5" t="s">
        <v>2997</v>
      </c>
      <c r="AF159" s="12">
        <v>0.8</v>
      </c>
      <c r="AG159" s="12"/>
      <c r="AH159" s="12"/>
      <c r="AI159" s="12"/>
      <c r="AJ159" t="s">
        <v>3007</v>
      </c>
      <c r="AM159" s="5" t="e">
        <f>VLOOKUP(C159,#REF!,4,0)</f>
        <v>#REF!</v>
      </c>
      <c r="AN159" s="5" t="e">
        <f>VLOOKUP(C159,#REF!,6,0)</f>
        <v>#REF!</v>
      </c>
    </row>
    <row r="160" spans="1:40" x14ac:dyDescent="0.25">
      <c r="A160">
        <v>283</v>
      </c>
      <c r="B160" s="4">
        <v>42762</v>
      </c>
      <c r="C160" t="s">
        <v>495</v>
      </c>
      <c r="D160" s="5" t="e">
        <f>VLOOKUP(C160,#REF!,3,0)</f>
        <v>#REF!</v>
      </c>
      <c r="E160" s="5">
        <v>0.48770833333333335</v>
      </c>
      <c r="F160" s="36">
        <f t="shared" si="2"/>
        <v>11</v>
      </c>
      <c r="G160" s="5"/>
      <c r="H160" s="5"/>
      <c r="I160" s="5"/>
      <c r="J160" s="5">
        <v>0.4887037037037037</v>
      </c>
      <c r="K160" s="5"/>
      <c r="L160" s="5"/>
      <c r="M160" s="5"/>
      <c r="N160">
        <v>4</v>
      </c>
      <c r="S160" s="6">
        <v>42762.487708333334</v>
      </c>
      <c r="T160" s="6" t="s">
        <v>2997</v>
      </c>
      <c r="U160" s="6" t="s">
        <v>2997</v>
      </c>
      <c r="V160" s="6" t="s">
        <v>2997</v>
      </c>
      <c r="W160" s="6">
        <v>42762.488703703704</v>
      </c>
      <c r="X160" s="6" t="s">
        <v>2997</v>
      </c>
      <c r="Y160" s="6" t="s">
        <v>2997</v>
      </c>
      <c r="Z160" s="6" t="s">
        <v>2997</v>
      </c>
      <c r="AA160">
        <v>1</v>
      </c>
      <c r="AB160" s="5">
        <v>9.9537037037034093E-4</v>
      </c>
      <c r="AC160" s="5" t="s">
        <v>2997</v>
      </c>
      <c r="AD160" s="5" t="s">
        <v>2997</v>
      </c>
      <c r="AE160" s="5" t="s">
        <v>2997</v>
      </c>
      <c r="AF160" s="12">
        <v>1.4333333333333333</v>
      </c>
      <c r="AG160" s="12"/>
      <c r="AH160" s="12"/>
      <c r="AI160" s="12"/>
      <c r="AJ160" t="s">
        <v>3007</v>
      </c>
      <c r="AM160" s="5" t="e">
        <f>VLOOKUP(C160,#REF!,4,0)</f>
        <v>#REF!</v>
      </c>
      <c r="AN160" s="5" t="e">
        <f>VLOOKUP(C160,#REF!,6,0)</f>
        <v>#REF!</v>
      </c>
    </row>
    <row r="161" spans="1:40" x14ac:dyDescent="0.25">
      <c r="A161">
        <v>284</v>
      </c>
      <c r="B161" s="4">
        <v>42762</v>
      </c>
      <c r="C161" t="s">
        <v>283</v>
      </c>
      <c r="D161" s="5" t="e">
        <f>VLOOKUP(C161,#REF!,3,0)</f>
        <v>#REF!</v>
      </c>
      <c r="E161" s="5">
        <v>0.48825231481481479</v>
      </c>
      <c r="F161" s="36">
        <f t="shared" si="2"/>
        <v>11</v>
      </c>
      <c r="G161" s="5"/>
      <c r="H161" s="5"/>
      <c r="I161" s="5"/>
      <c r="J161" s="5">
        <v>0.48890046296296297</v>
      </c>
      <c r="K161" s="5"/>
      <c r="L161" s="5"/>
      <c r="M161" s="5"/>
      <c r="N161">
        <v>3</v>
      </c>
      <c r="S161" s="6">
        <v>42762.488252314812</v>
      </c>
      <c r="T161" s="6" t="s">
        <v>2997</v>
      </c>
      <c r="U161" s="6" t="s">
        <v>2997</v>
      </c>
      <c r="V161" s="6" t="s">
        <v>2997</v>
      </c>
      <c r="W161" s="6">
        <v>42762.488900462966</v>
      </c>
      <c r="X161" s="6" t="s">
        <v>2997</v>
      </c>
      <c r="Y161" s="6" t="s">
        <v>2997</v>
      </c>
      <c r="Z161" s="6" t="s">
        <v>2997</v>
      </c>
      <c r="AA161">
        <v>1</v>
      </c>
      <c r="AB161" s="5">
        <v>6.4814814814817545E-4</v>
      </c>
      <c r="AC161" s="5" t="s">
        <v>2997</v>
      </c>
      <c r="AD161" s="5" t="s">
        <v>2997</v>
      </c>
      <c r="AE161" s="5" t="s">
        <v>2997</v>
      </c>
      <c r="AF161" s="12">
        <v>0.93333333333333335</v>
      </c>
      <c r="AG161" s="12"/>
      <c r="AH161" s="12"/>
      <c r="AI161" s="12"/>
      <c r="AJ161" t="s">
        <v>3007</v>
      </c>
      <c r="AM161" s="5" t="e">
        <f>VLOOKUP(C161,#REF!,4,0)</f>
        <v>#REF!</v>
      </c>
      <c r="AN161" s="5" t="e">
        <f>VLOOKUP(C161,#REF!,6,0)</f>
        <v>#REF!</v>
      </c>
    </row>
    <row r="162" spans="1:40" x14ac:dyDescent="0.25">
      <c r="A162">
        <v>285</v>
      </c>
      <c r="B162" s="4">
        <v>42762</v>
      </c>
      <c r="C162" t="s">
        <v>62</v>
      </c>
      <c r="D162" s="5" t="e">
        <f>VLOOKUP(C162,#REF!,3,0)</f>
        <v>#REF!</v>
      </c>
      <c r="E162" s="5">
        <v>0.48829861111111111</v>
      </c>
      <c r="F162" s="36">
        <f t="shared" si="2"/>
        <v>11</v>
      </c>
      <c r="G162" s="5"/>
      <c r="H162" s="5"/>
      <c r="I162" s="5"/>
      <c r="J162" s="5">
        <v>0.48982638888888891</v>
      </c>
      <c r="K162" s="5"/>
      <c r="L162" s="5"/>
      <c r="M162" s="5"/>
      <c r="N162">
        <v>2</v>
      </c>
      <c r="S162" s="6">
        <v>42762.488298611112</v>
      </c>
      <c r="T162" s="6" t="s">
        <v>2997</v>
      </c>
      <c r="U162" s="6" t="s">
        <v>2997</v>
      </c>
      <c r="V162" s="6" t="s">
        <v>2997</v>
      </c>
      <c r="W162" s="6">
        <v>42762.48982638889</v>
      </c>
      <c r="X162" s="6" t="s">
        <v>2997</v>
      </c>
      <c r="Y162" s="6" t="s">
        <v>2997</v>
      </c>
      <c r="Z162" s="6" t="s">
        <v>2997</v>
      </c>
      <c r="AA162">
        <v>1</v>
      </c>
      <c r="AB162" s="5">
        <v>1.5277777777777946E-3</v>
      </c>
      <c r="AC162" s="5" t="s">
        <v>2997</v>
      </c>
      <c r="AD162" s="5" t="s">
        <v>2997</v>
      </c>
      <c r="AE162" s="5" t="s">
        <v>2997</v>
      </c>
      <c r="AF162" s="12">
        <v>2.2000000000000002</v>
      </c>
      <c r="AG162" s="12"/>
      <c r="AH162" s="12"/>
      <c r="AI162" s="12"/>
      <c r="AJ162" t="s">
        <v>3007</v>
      </c>
      <c r="AM162" s="5" t="e">
        <f>VLOOKUP(C162,#REF!,4,0)</f>
        <v>#REF!</v>
      </c>
      <c r="AN162" s="5" t="e">
        <f>VLOOKUP(C162,#REF!,6,0)</f>
        <v>#REF!</v>
      </c>
    </row>
    <row r="163" spans="1:40" x14ac:dyDescent="0.25">
      <c r="A163">
        <v>286</v>
      </c>
      <c r="B163" s="4">
        <v>42762</v>
      </c>
      <c r="C163" t="s">
        <v>120</v>
      </c>
      <c r="D163" s="5" t="e">
        <f>VLOOKUP(C163,#REF!,3,0)</f>
        <v>#REF!</v>
      </c>
      <c r="E163" s="5">
        <v>0.48906250000000001</v>
      </c>
      <c r="F163" s="36">
        <f t="shared" si="2"/>
        <v>11</v>
      </c>
      <c r="G163" s="5"/>
      <c r="H163" s="5"/>
      <c r="I163" s="5"/>
      <c r="J163" s="5">
        <v>0.48912037037037037</v>
      </c>
      <c r="K163" s="5"/>
      <c r="L163" s="5"/>
      <c r="M163" s="5"/>
      <c r="N163">
        <v>3</v>
      </c>
      <c r="S163" s="6">
        <v>42762.489062499997</v>
      </c>
      <c r="T163" s="6" t="s">
        <v>2997</v>
      </c>
      <c r="U163" s="6" t="s">
        <v>2997</v>
      </c>
      <c r="V163" s="6" t="s">
        <v>2997</v>
      </c>
      <c r="W163" s="6">
        <v>42762.489120370374</v>
      </c>
      <c r="X163" s="6" t="s">
        <v>2997</v>
      </c>
      <c r="Y163" s="6" t="s">
        <v>2997</v>
      </c>
      <c r="Z163" s="6" t="s">
        <v>2997</v>
      </c>
      <c r="AA163">
        <v>1</v>
      </c>
      <c r="AB163" s="5">
        <v>5.7870370370360913E-5</v>
      </c>
      <c r="AC163" s="5" t="s">
        <v>2997</v>
      </c>
      <c r="AD163" s="5" t="s">
        <v>2997</v>
      </c>
      <c r="AE163" s="5" t="s">
        <v>2997</v>
      </c>
      <c r="AF163" s="12">
        <v>8.3333333333333329E-2</v>
      </c>
      <c r="AG163" s="12"/>
      <c r="AH163" s="12"/>
      <c r="AI163" s="12"/>
      <c r="AJ163" t="s">
        <v>3007</v>
      </c>
      <c r="AM163" s="5" t="e">
        <f>VLOOKUP(C163,#REF!,4,0)</f>
        <v>#REF!</v>
      </c>
      <c r="AN163" s="5" t="e">
        <f>VLOOKUP(C163,#REF!,6,0)</f>
        <v>#REF!</v>
      </c>
    </row>
    <row r="164" spans="1:40" x14ac:dyDescent="0.25">
      <c r="A164">
        <v>287</v>
      </c>
      <c r="B164" s="4">
        <v>42762</v>
      </c>
      <c r="C164" t="s">
        <v>63</v>
      </c>
      <c r="D164" s="5" t="e">
        <f>VLOOKUP(C164,#REF!,3,0)</f>
        <v>#REF!</v>
      </c>
      <c r="E164" s="5">
        <v>0.49037037037037035</v>
      </c>
      <c r="F164" s="36">
        <f t="shared" si="2"/>
        <v>11</v>
      </c>
      <c r="G164" s="5"/>
      <c r="H164" s="5"/>
      <c r="I164" s="5"/>
      <c r="J164" s="5">
        <v>0.49084490740740744</v>
      </c>
      <c r="K164" s="5"/>
      <c r="L164" s="5"/>
      <c r="M164" s="5"/>
      <c r="N164">
        <v>2</v>
      </c>
      <c r="S164" s="6">
        <v>42762.490370370368</v>
      </c>
      <c r="T164" s="6" t="s">
        <v>2997</v>
      </c>
      <c r="U164" s="6" t="s">
        <v>2997</v>
      </c>
      <c r="V164" s="6" t="s">
        <v>2997</v>
      </c>
      <c r="W164" s="6">
        <v>42762.490844907406</v>
      </c>
      <c r="X164" s="6" t="s">
        <v>2997</v>
      </c>
      <c r="Y164" s="6" t="s">
        <v>2997</v>
      </c>
      <c r="Z164" s="6" t="s">
        <v>2997</v>
      </c>
      <c r="AA164">
        <v>1</v>
      </c>
      <c r="AB164" s="5">
        <v>4.7453703703709271E-4</v>
      </c>
      <c r="AC164" s="5" t="s">
        <v>2997</v>
      </c>
      <c r="AD164" s="5" t="s">
        <v>2997</v>
      </c>
      <c r="AE164" s="5" t="s">
        <v>2997</v>
      </c>
      <c r="AF164" s="12">
        <v>0.68333333333333335</v>
      </c>
      <c r="AG164" s="12"/>
      <c r="AH164" s="12"/>
      <c r="AI164" s="12"/>
      <c r="AJ164" t="s">
        <v>3007</v>
      </c>
      <c r="AM164" s="5" t="e">
        <f>VLOOKUP(C164,#REF!,4,0)</f>
        <v>#REF!</v>
      </c>
      <c r="AN164" s="5" t="e">
        <f>VLOOKUP(C164,#REF!,6,0)</f>
        <v>#REF!</v>
      </c>
    </row>
    <row r="165" spans="1:40" x14ac:dyDescent="0.25">
      <c r="A165">
        <v>288</v>
      </c>
      <c r="B165" s="4">
        <v>42762</v>
      </c>
      <c r="C165" t="s">
        <v>96</v>
      </c>
      <c r="D165" s="5" t="e">
        <f>VLOOKUP(C165,#REF!,3,0)</f>
        <v>#REF!</v>
      </c>
      <c r="E165" s="5">
        <v>0.4909722222222222</v>
      </c>
      <c r="F165" s="36">
        <f t="shared" si="2"/>
        <v>11</v>
      </c>
      <c r="G165" s="5"/>
      <c r="H165" s="5"/>
      <c r="I165" s="5"/>
      <c r="J165" s="5">
        <v>0.49184027777777778</v>
      </c>
      <c r="K165" s="5"/>
      <c r="L165" s="5"/>
      <c r="M165" s="5"/>
      <c r="N165">
        <v>3</v>
      </c>
      <c r="S165" s="6">
        <v>42762.490972222222</v>
      </c>
      <c r="T165" s="6" t="s">
        <v>2997</v>
      </c>
      <c r="U165" s="6" t="s">
        <v>2997</v>
      </c>
      <c r="V165" s="6" t="s">
        <v>2997</v>
      </c>
      <c r="W165" s="6">
        <v>42762.491840277777</v>
      </c>
      <c r="X165" s="6" t="s">
        <v>2997</v>
      </c>
      <c r="Y165" s="6" t="s">
        <v>2997</v>
      </c>
      <c r="Z165" s="6" t="s">
        <v>2997</v>
      </c>
      <c r="AA165">
        <v>1</v>
      </c>
      <c r="AB165" s="5">
        <v>8.6805555555558023E-4</v>
      </c>
      <c r="AC165" s="5" t="s">
        <v>2997</v>
      </c>
      <c r="AD165" s="5" t="s">
        <v>2997</v>
      </c>
      <c r="AE165" s="5" t="s">
        <v>2997</v>
      </c>
      <c r="AF165" s="12">
        <v>1.25</v>
      </c>
      <c r="AG165" s="12"/>
      <c r="AH165" s="12"/>
      <c r="AI165" s="12"/>
      <c r="AJ165" t="s">
        <v>3007</v>
      </c>
      <c r="AM165" s="5" t="e">
        <f>VLOOKUP(C165,#REF!,4,0)</f>
        <v>#REF!</v>
      </c>
      <c r="AN165" s="5" t="e">
        <f>VLOOKUP(C165,#REF!,6,0)</f>
        <v>#REF!</v>
      </c>
    </row>
    <row r="166" spans="1:40" x14ac:dyDescent="0.25">
      <c r="A166">
        <v>289</v>
      </c>
      <c r="B166" s="4">
        <v>42762</v>
      </c>
      <c r="C166" t="s">
        <v>691</v>
      </c>
      <c r="D166" s="5" t="e">
        <f>VLOOKUP(C166,#REF!,3,0)</f>
        <v>#REF!</v>
      </c>
      <c r="E166" s="5">
        <v>0.49180555555555555</v>
      </c>
      <c r="F166" s="36">
        <f t="shared" si="2"/>
        <v>11</v>
      </c>
      <c r="G166" s="5"/>
      <c r="H166" s="5"/>
      <c r="I166" s="5"/>
      <c r="J166" s="5">
        <v>0.49299768518518516</v>
      </c>
      <c r="K166" s="5"/>
      <c r="L166" s="5"/>
      <c r="M166" s="5"/>
      <c r="N166">
        <v>5</v>
      </c>
      <c r="S166" s="6">
        <v>42762.491805555554</v>
      </c>
      <c r="T166" s="6" t="s">
        <v>2997</v>
      </c>
      <c r="U166" s="6" t="s">
        <v>2997</v>
      </c>
      <c r="V166" s="6" t="s">
        <v>2997</v>
      </c>
      <c r="W166" s="6">
        <v>42762.492997685185</v>
      </c>
      <c r="X166" s="6" t="s">
        <v>2997</v>
      </c>
      <c r="Y166" s="6" t="s">
        <v>2997</v>
      </c>
      <c r="Z166" s="6" t="s">
        <v>2997</v>
      </c>
      <c r="AA166">
        <v>1</v>
      </c>
      <c r="AB166" s="5">
        <v>1.1921296296296124E-3</v>
      </c>
      <c r="AC166" s="5" t="s">
        <v>2997</v>
      </c>
      <c r="AD166" s="5" t="s">
        <v>2997</v>
      </c>
      <c r="AE166" s="5" t="s">
        <v>2997</v>
      </c>
      <c r="AF166" s="12">
        <v>1.7166666666666668</v>
      </c>
      <c r="AG166" s="12"/>
      <c r="AH166" s="12"/>
      <c r="AI166" s="12"/>
      <c r="AJ166" t="s">
        <v>3007</v>
      </c>
      <c r="AM166" s="5" t="e">
        <f>VLOOKUP(C166,#REF!,4,0)</f>
        <v>#REF!</v>
      </c>
      <c r="AN166" s="5" t="e">
        <f>VLOOKUP(C166,#REF!,6,0)</f>
        <v>#REF!</v>
      </c>
    </row>
    <row r="167" spans="1:40" x14ac:dyDescent="0.25">
      <c r="A167">
        <v>290</v>
      </c>
      <c r="B167" s="4">
        <v>42762</v>
      </c>
      <c r="C167" t="s">
        <v>64</v>
      </c>
      <c r="D167" s="5" t="e">
        <f>VLOOKUP(C167,#REF!,3,0)</f>
        <v>#REF!</v>
      </c>
      <c r="E167" s="5">
        <v>0.49187500000000001</v>
      </c>
      <c r="F167" s="36">
        <f t="shared" si="2"/>
        <v>11</v>
      </c>
      <c r="G167" s="5"/>
      <c r="H167" s="5"/>
      <c r="I167" s="5"/>
      <c r="J167" s="5">
        <v>0.49275462962962963</v>
      </c>
      <c r="K167" s="5"/>
      <c r="L167" s="5"/>
      <c r="M167" s="5"/>
      <c r="N167">
        <v>2</v>
      </c>
      <c r="S167" s="6">
        <v>42762.491875</v>
      </c>
      <c r="T167" s="6" t="s">
        <v>2997</v>
      </c>
      <c r="U167" s="6" t="s">
        <v>2997</v>
      </c>
      <c r="V167" s="6" t="s">
        <v>2997</v>
      </c>
      <c r="W167" s="6">
        <v>42762.492754629631</v>
      </c>
      <c r="X167" s="6" t="s">
        <v>2997</v>
      </c>
      <c r="Y167" s="6" t="s">
        <v>2997</v>
      </c>
      <c r="Z167" s="6" t="s">
        <v>2997</v>
      </c>
      <c r="AA167">
        <v>1</v>
      </c>
      <c r="AB167" s="5">
        <v>8.796296296296191E-4</v>
      </c>
      <c r="AC167" s="5" t="s">
        <v>2997</v>
      </c>
      <c r="AD167" s="5" t="s">
        <v>2997</v>
      </c>
      <c r="AE167" s="5" t="s">
        <v>2997</v>
      </c>
      <c r="AF167" s="12">
        <v>1.2666666666666666</v>
      </c>
      <c r="AG167" s="12"/>
      <c r="AH167" s="12"/>
      <c r="AI167" s="12"/>
      <c r="AJ167" t="s">
        <v>3007</v>
      </c>
      <c r="AM167" s="5" t="e">
        <f>VLOOKUP(C167,#REF!,4,0)</f>
        <v>#REF!</v>
      </c>
      <c r="AN167" s="5" t="e">
        <f>VLOOKUP(C167,#REF!,6,0)</f>
        <v>#REF!</v>
      </c>
    </row>
    <row r="168" spans="1:40" x14ac:dyDescent="0.25">
      <c r="A168">
        <v>292</v>
      </c>
      <c r="B168" s="4">
        <v>42762</v>
      </c>
      <c r="C168" t="s">
        <v>285</v>
      </c>
      <c r="D168" s="5" t="e">
        <f>VLOOKUP(C168,#REF!,3,0)</f>
        <v>#REF!</v>
      </c>
      <c r="E168" s="5">
        <v>0.49373842592592593</v>
      </c>
      <c r="F168" s="36">
        <f t="shared" si="2"/>
        <v>11</v>
      </c>
      <c r="G168" s="5"/>
      <c r="H168" s="5"/>
      <c r="I168" s="5"/>
      <c r="J168" s="5">
        <v>0.49489583333333331</v>
      </c>
      <c r="K168" s="5"/>
      <c r="L168" s="5"/>
      <c r="M168" s="5"/>
      <c r="N168">
        <v>3</v>
      </c>
      <c r="S168" s="6">
        <v>42762.493738425925</v>
      </c>
      <c r="T168" s="6" t="s">
        <v>2997</v>
      </c>
      <c r="U168" s="6" t="s">
        <v>2997</v>
      </c>
      <c r="V168" s="6" t="s">
        <v>2997</v>
      </c>
      <c r="W168" s="6">
        <v>42762.494895833333</v>
      </c>
      <c r="X168" s="6" t="s">
        <v>2997</v>
      </c>
      <c r="Y168" s="6" t="s">
        <v>2997</v>
      </c>
      <c r="Z168" s="6" t="s">
        <v>2997</v>
      </c>
      <c r="AA168">
        <v>1</v>
      </c>
      <c r="AB168" s="5">
        <v>1.1574074074073848E-3</v>
      </c>
      <c r="AC168" s="5" t="s">
        <v>2997</v>
      </c>
      <c r="AD168" s="5" t="s">
        <v>2997</v>
      </c>
      <c r="AE168" s="5" t="s">
        <v>2997</v>
      </c>
      <c r="AF168" s="12">
        <v>1.6666666666666665</v>
      </c>
      <c r="AG168" s="12"/>
      <c r="AH168" s="12"/>
      <c r="AI168" s="12"/>
      <c r="AJ168" t="s">
        <v>3007</v>
      </c>
      <c r="AM168" s="5" t="e">
        <f>VLOOKUP(C168,#REF!,4,0)</f>
        <v>#REF!</v>
      </c>
      <c r="AN168" s="5" t="e">
        <f>VLOOKUP(C168,#REF!,6,0)</f>
        <v>#REF!</v>
      </c>
    </row>
    <row r="169" spans="1:40" x14ac:dyDescent="0.25">
      <c r="A169">
        <v>293</v>
      </c>
      <c r="B169" s="4">
        <v>42762</v>
      </c>
      <c r="C169" t="s">
        <v>496</v>
      </c>
      <c r="D169" s="5" t="e">
        <f>VLOOKUP(C169,#REF!,3,0)</f>
        <v>#REF!</v>
      </c>
      <c r="E169" s="5">
        <v>0.49570601851851853</v>
      </c>
      <c r="F169" s="36">
        <f t="shared" si="2"/>
        <v>11</v>
      </c>
      <c r="G169" s="5"/>
      <c r="H169" s="5"/>
      <c r="I169" s="5"/>
      <c r="J169" s="5">
        <v>0.49690972222222224</v>
      </c>
      <c r="K169" s="5"/>
      <c r="L169" s="5"/>
      <c r="M169" s="5"/>
      <c r="N169">
        <v>4</v>
      </c>
      <c r="S169" s="6">
        <v>42762.495706018519</v>
      </c>
      <c r="T169" s="6" t="s">
        <v>2997</v>
      </c>
      <c r="U169" s="6" t="s">
        <v>2997</v>
      </c>
      <c r="V169" s="6" t="s">
        <v>2997</v>
      </c>
      <c r="W169" s="6">
        <v>42762.49690972222</v>
      </c>
      <c r="X169" s="6" t="s">
        <v>2997</v>
      </c>
      <c r="Y169" s="6" t="s">
        <v>2997</v>
      </c>
      <c r="Z169" s="6" t="s">
        <v>2997</v>
      </c>
      <c r="AA169">
        <v>1</v>
      </c>
      <c r="AB169" s="5">
        <v>1.2037037037037068E-3</v>
      </c>
      <c r="AC169" s="5" t="s">
        <v>2997</v>
      </c>
      <c r="AD169" s="5" t="s">
        <v>2997</v>
      </c>
      <c r="AE169" s="5" t="s">
        <v>2997</v>
      </c>
      <c r="AF169" s="12">
        <v>1.7333333333333334</v>
      </c>
      <c r="AG169" s="12"/>
      <c r="AH169" s="12"/>
      <c r="AI169" s="12"/>
      <c r="AJ169" t="s">
        <v>3007</v>
      </c>
      <c r="AM169" s="5" t="e">
        <f>VLOOKUP(C169,#REF!,4,0)</f>
        <v>#REF!</v>
      </c>
      <c r="AN169" s="5" t="e">
        <f>VLOOKUP(C169,#REF!,6,0)</f>
        <v>#REF!</v>
      </c>
    </row>
    <row r="170" spans="1:40" x14ac:dyDescent="0.25">
      <c r="A170">
        <v>294</v>
      </c>
      <c r="B170" s="4">
        <v>42762</v>
      </c>
      <c r="C170" t="s">
        <v>286</v>
      </c>
      <c r="D170" s="5" t="e">
        <f>VLOOKUP(C170,#REF!,3,0)</f>
        <v>#REF!</v>
      </c>
      <c r="E170" s="5">
        <v>0.49605324074074075</v>
      </c>
      <c r="F170" s="36">
        <f t="shared" si="2"/>
        <v>11</v>
      </c>
      <c r="G170" s="5"/>
      <c r="H170" s="5"/>
      <c r="I170" s="5"/>
      <c r="J170" s="5">
        <v>0.497037037037037</v>
      </c>
      <c r="K170" s="5"/>
      <c r="L170" s="5"/>
      <c r="M170" s="5"/>
      <c r="N170">
        <v>3</v>
      </c>
      <c r="S170" s="6">
        <v>42762.496053240742</v>
      </c>
      <c r="T170" s="6" t="s">
        <v>2997</v>
      </c>
      <c r="U170" s="6" t="s">
        <v>2997</v>
      </c>
      <c r="V170" s="6" t="s">
        <v>2997</v>
      </c>
      <c r="W170" s="6">
        <v>42762.497037037036</v>
      </c>
      <c r="X170" s="6" t="s">
        <v>2997</v>
      </c>
      <c r="Y170" s="6" t="s">
        <v>2997</v>
      </c>
      <c r="Z170" s="6" t="s">
        <v>2997</v>
      </c>
      <c r="AA170">
        <v>1</v>
      </c>
      <c r="AB170" s="5">
        <v>9.8379629629624654E-4</v>
      </c>
      <c r="AC170" s="5" t="s">
        <v>2997</v>
      </c>
      <c r="AD170" s="5" t="s">
        <v>2997</v>
      </c>
      <c r="AE170" s="5" t="s">
        <v>2997</v>
      </c>
      <c r="AF170" s="12">
        <v>1.4166666666666667</v>
      </c>
      <c r="AG170" s="12"/>
      <c r="AH170" s="12"/>
      <c r="AI170" s="12"/>
      <c r="AJ170" t="s">
        <v>3007</v>
      </c>
      <c r="AM170" s="5" t="e">
        <f>VLOOKUP(C170,#REF!,4,0)</f>
        <v>#REF!</v>
      </c>
      <c r="AN170" s="5" t="e">
        <f>VLOOKUP(C170,#REF!,6,0)</f>
        <v>#REF!</v>
      </c>
    </row>
    <row r="171" spans="1:40" x14ac:dyDescent="0.25">
      <c r="A171">
        <v>295</v>
      </c>
      <c r="B171" s="4">
        <v>42762</v>
      </c>
      <c r="C171" t="s">
        <v>497</v>
      </c>
      <c r="D171" s="5" t="e">
        <f>VLOOKUP(C171,#REF!,3,0)</f>
        <v>#REF!</v>
      </c>
      <c r="E171" s="5">
        <v>0.49868055555555557</v>
      </c>
      <c r="F171" s="36">
        <f t="shared" si="2"/>
        <v>11</v>
      </c>
      <c r="G171" s="5"/>
      <c r="H171" s="5"/>
      <c r="I171" s="5"/>
      <c r="J171" s="5">
        <v>0.49959490740740736</v>
      </c>
      <c r="K171" s="5"/>
      <c r="L171" s="5"/>
      <c r="M171" s="5"/>
      <c r="N171">
        <v>4</v>
      </c>
      <c r="S171" s="6">
        <v>42762.498680555553</v>
      </c>
      <c r="T171" s="6" t="s">
        <v>2997</v>
      </c>
      <c r="U171" s="6" t="s">
        <v>2997</v>
      </c>
      <c r="V171" s="6" t="s">
        <v>2997</v>
      </c>
      <c r="W171" s="6">
        <v>42762.499594907407</v>
      </c>
      <c r="X171" s="6" t="s">
        <v>2997</v>
      </c>
      <c r="Y171" s="6" t="s">
        <v>2997</v>
      </c>
      <c r="Z171" s="6" t="s">
        <v>2997</v>
      </c>
      <c r="AA171">
        <v>1</v>
      </c>
      <c r="AB171" s="5">
        <v>9.1435185185179124E-4</v>
      </c>
      <c r="AC171" s="5" t="s">
        <v>2997</v>
      </c>
      <c r="AD171" s="5" t="s">
        <v>2997</v>
      </c>
      <c r="AE171" s="5" t="s">
        <v>2997</v>
      </c>
      <c r="AF171" s="12">
        <v>1.3166666666666667</v>
      </c>
      <c r="AG171" s="12"/>
      <c r="AH171" s="12"/>
      <c r="AI171" s="12"/>
      <c r="AJ171" t="s">
        <v>3007</v>
      </c>
      <c r="AM171" s="5" t="e">
        <f>VLOOKUP(C171,#REF!,4,0)</f>
        <v>#REF!</v>
      </c>
      <c r="AN171" s="5" t="e">
        <f>VLOOKUP(C171,#REF!,6,0)</f>
        <v>#REF!</v>
      </c>
    </row>
    <row r="172" spans="1:40" x14ac:dyDescent="0.25">
      <c r="A172">
        <v>296</v>
      </c>
      <c r="B172" s="4">
        <v>42762</v>
      </c>
      <c r="C172" t="s">
        <v>65</v>
      </c>
      <c r="D172" s="5" t="e">
        <f>VLOOKUP(C172,#REF!,3,0)</f>
        <v>#REF!</v>
      </c>
      <c r="E172" s="5">
        <v>0.49936342592592592</v>
      </c>
      <c r="F172" s="36">
        <f t="shared" si="2"/>
        <v>11</v>
      </c>
      <c r="G172" s="5"/>
      <c r="H172" s="5"/>
      <c r="I172" s="5"/>
      <c r="J172" s="5">
        <v>0.49938657407407411</v>
      </c>
      <c r="K172" s="5"/>
      <c r="L172" s="5"/>
      <c r="M172" s="5"/>
      <c r="N172">
        <v>2</v>
      </c>
      <c r="S172" s="6">
        <v>42762.499363425923</v>
      </c>
      <c r="T172" s="6" t="s">
        <v>2997</v>
      </c>
      <c r="U172" s="6" t="s">
        <v>2997</v>
      </c>
      <c r="V172" s="6" t="s">
        <v>2997</v>
      </c>
      <c r="W172" s="6">
        <v>42762.499386574076</v>
      </c>
      <c r="X172" s="6" t="s">
        <v>2997</v>
      </c>
      <c r="Y172" s="6" t="s">
        <v>2997</v>
      </c>
      <c r="Z172" s="6" t="s">
        <v>2997</v>
      </c>
      <c r="AA172">
        <v>1</v>
      </c>
      <c r="AB172" s="5">
        <v>2.3148148148188774E-5</v>
      </c>
      <c r="AC172" s="5" t="s">
        <v>2997</v>
      </c>
      <c r="AD172" s="5" t="s">
        <v>2997</v>
      </c>
      <c r="AE172" s="5" t="s">
        <v>2997</v>
      </c>
      <c r="AF172" s="12">
        <v>3.3333333333333333E-2</v>
      </c>
      <c r="AG172" s="12"/>
      <c r="AH172" s="12"/>
      <c r="AI172" s="12"/>
      <c r="AJ172" t="s">
        <v>3007</v>
      </c>
      <c r="AM172" s="5" t="e">
        <f>VLOOKUP(C172,#REF!,4,0)</f>
        <v>#REF!</v>
      </c>
      <c r="AN172" s="5" t="e">
        <f>VLOOKUP(C172,#REF!,6,0)</f>
        <v>#REF!</v>
      </c>
    </row>
    <row r="173" spans="1:40" x14ac:dyDescent="0.25">
      <c r="A173">
        <v>297</v>
      </c>
      <c r="B173" s="4">
        <v>42762</v>
      </c>
      <c r="C173" t="s">
        <v>287</v>
      </c>
      <c r="D173" s="5" t="e">
        <f>VLOOKUP(C173,#REF!,3,0)</f>
        <v>#REF!</v>
      </c>
      <c r="E173" s="5">
        <v>0.49950231481481483</v>
      </c>
      <c r="F173" s="36">
        <f t="shared" si="2"/>
        <v>11</v>
      </c>
      <c r="G173" s="5"/>
      <c r="H173" s="5"/>
      <c r="I173" s="5"/>
      <c r="J173" s="5">
        <v>0.50065972222222221</v>
      </c>
      <c r="K173" s="5"/>
      <c r="L173" s="5"/>
      <c r="M173" s="5"/>
      <c r="N173">
        <v>3</v>
      </c>
      <c r="S173" s="6">
        <v>42762.499502314815</v>
      </c>
      <c r="T173" s="6" t="s">
        <v>2997</v>
      </c>
      <c r="U173" s="6" t="s">
        <v>2997</v>
      </c>
      <c r="V173" s="6" t="s">
        <v>2997</v>
      </c>
      <c r="W173" s="6">
        <v>42762.500659722224</v>
      </c>
      <c r="X173" s="6" t="s">
        <v>2997</v>
      </c>
      <c r="Y173" s="6" t="s">
        <v>2997</v>
      </c>
      <c r="Z173" s="6" t="s">
        <v>2997</v>
      </c>
      <c r="AA173">
        <v>1</v>
      </c>
      <c r="AB173" s="5">
        <v>1.1574074074073848E-3</v>
      </c>
      <c r="AC173" s="5" t="s">
        <v>2997</v>
      </c>
      <c r="AD173" s="5" t="s">
        <v>2997</v>
      </c>
      <c r="AE173" s="5" t="s">
        <v>2997</v>
      </c>
      <c r="AF173" s="12">
        <v>1.6666666666666665</v>
      </c>
      <c r="AG173" s="12"/>
      <c r="AH173" s="12"/>
      <c r="AI173" s="12"/>
      <c r="AJ173" t="s">
        <v>3007</v>
      </c>
      <c r="AM173" s="5" t="e">
        <f>VLOOKUP(C173,#REF!,4,0)</f>
        <v>#REF!</v>
      </c>
      <c r="AN173" s="5" t="e">
        <f>VLOOKUP(C173,#REF!,6,0)</f>
        <v>#REF!</v>
      </c>
    </row>
    <row r="174" spans="1:40" x14ac:dyDescent="0.25">
      <c r="A174">
        <v>298</v>
      </c>
      <c r="B174" s="4">
        <v>42762</v>
      </c>
      <c r="C174" t="s">
        <v>66</v>
      </c>
      <c r="D174" s="5">
        <v>0.49861111111111112</v>
      </c>
      <c r="E174" s="5">
        <v>0.49951388888888887</v>
      </c>
      <c r="F174" s="36">
        <f t="shared" si="2"/>
        <v>11</v>
      </c>
      <c r="G174" s="5"/>
      <c r="H174" s="5"/>
      <c r="I174" s="5"/>
      <c r="J174" s="5">
        <v>0.49953703703703706</v>
      </c>
      <c r="K174" s="5"/>
      <c r="L174" s="5"/>
      <c r="M174" s="5"/>
      <c r="N174">
        <v>2</v>
      </c>
      <c r="S174" s="6">
        <v>42762.499513888892</v>
      </c>
      <c r="T174" s="6" t="s">
        <v>2997</v>
      </c>
      <c r="U174" s="6" t="s">
        <v>2997</v>
      </c>
      <c r="V174" s="6" t="s">
        <v>2997</v>
      </c>
      <c r="W174" s="6">
        <v>42762.499537037038</v>
      </c>
      <c r="X174" s="6" t="s">
        <v>2997</v>
      </c>
      <c r="Y174" s="6" t="s">
        <v>2997</v>
      </c>
      <c r="Z174" s="6" t="s">
        <v>2997</v>
      </c>
      <c r="AA174">
        <v>1</v>
      </c>
      <c r="AB174" s="5">
        <v>2.3148148148188774E-5</v>
      </c>
      <c r="AC174" s="5" t="s">
        <v>2997</v>
      </c>
      <c r="AD174" s="5" t="s">
        <v>2997</v>
      </c>
      <c r="AE174" s="5" t="s">
        <v>2997</v>
      </c>
      <c r="AF174" s="12">
        <v>3.3333333333333333E-2</v>
      </c>
      <c r="AG174" s="12"/>
      <c r="AH174" s="12"/>
      <c r="AI174" s="12"/>
      <c r="AJ174" t="s">
        <v>3007</v>
      </c>
      <c r="AM174" s="5" t="e">
        <f>VLOOKUP(C174,#REF!,4,0)</f>
        <v>#REF!</v>
      </c>
      <c r="AN174" s="5" t="e">
        <f>VLOOKUP(C174,#REF!,6,0)</f>
        <v>#REF!</v>
      </c>
    </row>
    <row r="175" spans="1:40" x14ac:dyDescent="0.25">
      <c r="A175">
        <v>299</v>
      </c>
      <c r="B175" s="4">
        <v>42762</v>
      </c>
      <c r="C175" t="s">
        <v>67</v>
      </c>
      <c r="D175" s="5" t="e">
        <f>VLOOKUP(C175,#REF!,3,0)</f>
        <v>#REF!</v>
      </c>
      <c r="E175" s="5">
        <v>0.49967592592592597</v>
      </c>
      <c r="F175" s="36">
        <f t="shared" si="2"/>
        <v>11</v>
      </c>
      <c r="G175" s="5"/>
      <c r="H175" s="5"/>
      <c r="I175" s="5"/>
      <c r="J175" s="5">
        <v>0.50062499999999999</v>
      </c>
      <c r="K175" s="5"/>
      <c r="L175" s="5"/>
      <c r="M175" s="5"/>
      <c r="N175">
        <v>2</v>
      </c>
      <c r="S175" s="6">
        <v>42762.499675925923</v>
      </c>
      <c r="T175" s="6" t="s">
        <v>2997</v>
      </c>
      <c r="U175" s="6" t="s">
        <v>2997</v>
      </c>
      <c r="V175" s="6" t="s">
        <v>2997</v>
      </c>
      <c r="W175" s="6">
        <v>42762.500625000001</v>
      </c>
      <c r="X175" s="6" t="s">
        <v>2997</v>
      </c>
      <c r="Y175" s="6" t="s">
        <v>2997</v>
      </c>
      <c r="Z175" s="6" t="s">
        <v>2997</v>
      </c>
      <c r="AA175">
        <v>1</v>
      </c>
      <c r="AB175" s="5">
        <v>9.4907407407401889E-4</v>
      </c>
      <c r="AC175" s="5" t="s">
        <v>2997</v>
      </c>
      <c r="AD175" s="5" t="s">
        <v>2997</v>
      </c>
      <c r="AE175" s="5" t="s">
        <v>2997</v>
      </c>
      <c r="AF175" s="12">
        <v>1.3666666666666667</v>
      </c>
      <c r="AG175" s="12"/>
      <c r="AH175" s="12"/>
      <c r="AI175" s="12"/>
      <c r="AJ175" t="s">
        <v>3007</v>
      </c>
      <c r="AM175" s="5" t="e">
        <f>VLOOKUP(C175,#REF!,4,0)</f>
        <v>#REF!</v>
      </c>
      <c r="AN175" s="5" t="e">
        <f>VLOOKUP(C175,#REF!,6,0)</f>
        <v>#REF!</v>
      </c>
    </row>
    <row r="176" spans="1:40" x14ac:dyDescent="0.25">
      <c r="A176">
        <v>300</v>
      </c>
      <c r="B176" s="4">
        <v>42762</v>
      </c>
      <c r="C176" t="s">
        <v>498</v>
      </c>
      <c r="D176" s="5" t="e">
        <f>VLOOKUP(C176,#REF!,3,0)</f>
        <v>#REF!</v>
      </c>
      <c r="E176" s="5">
        <v>0.49998842592592596</v>
      </c>
      <c r="F176" s="36">
        <f t="shared" si="2"/>
        <v>11</v>
      </c>
      <c r="G176" s="5"/>
      <c r="H176" s="5"/>
      <c r="I176" s="5"/>
      <c r="J176" s="5">
        <v>0.50094907407407407</v>
      </c>
      <c r="K176" s="5"/>
      <c r="L176" s="5"/>
      <c r="M176" s="5"/>
      <c r="N176">
        <v>4</v>
      </c>
      <c r="S176" s="6">
        <v>42762.499988425923</v>
      </c>
      <c r="T176" s="6" t="s">
        <v>2997</v>
      </c>
      <c r="U176" s="6" t="s">
        <v>2997</v>
      </c>
      <c r="V176" s="6" t="s">
        <v>2997</v>
      </c>
      <c r="W176" s="6">
        <v>42762.500949074078</v>
      </c>
      <c r="X176" s="6" t="s">
        <v>2997</v>
      </c>
      <c r="Y176" s="6" t="s">
        <v>2997</v>
      </c>
      <c r="Z176" s="6" t="s">
        <v>2997</v>
      </c>
      <c r="AA176">
        <v>1</v>
      </c>
      <c r="AB176" s="5">
        <v>9.6064814814811328E-4</v>
      </c>
      <c r="AC176" s="5" t="s">
        <v>2997</v>
      </c>
      <c r="AD176" s="5" t="s">
        <v>2997</v>
      </c>
      <c r="AE176" s="5" t="s">
        <v>2997</v>
      </c>
      <c r="AF176" s="12">
        <v>1.3833333333333333</v>
      </c>
      <c r="AG176" s="12"/>
      <c r="AH176" s="12"/>
      <c r="AI176" s="12"/>
      <c r="AJ176" t="s">
        <v>3007</v>
      </c>
      <c r="AM176" s="5" t="e">
        <f>VLOOKUP(C176,#REF!,4,0)</f>
        <v>#REF!</v>
      </c>
      <c r="AN176" s="5" t="e">
        <f>VLOOKUP(C176,#REF!,6,0)</f>
        <v>#REF!</v>
      </c>
    </row>
    <row r="177" spans="1:40" x14ac:dyDescent="0.25">
      <c r="A177">
        <v>301</v>
      </c>
      <c r="B177" s="4">
        <v>42762</v>
      </c>
      <c r="C177" t="s">
        <v>288</v>
      </c>
      <c r="D177" s="5" t="e">
        <f>VLOOKUP(C177,#REF!,3,0)</f>
        <v>#REF!</v>
      </c>
      <c r="E177" s="5">
        <v>0.50083333333333335</v>
      </c>
      <c r="F177" s="36">
        <f t="shared" si="2"/>
        <v>12</v>
      </c>
      <c r="G177" s="5"/>
      <c r="H177" s="5"/>
      <c r="I177" s="5"/>
      <c r="J177" s="5">
        <v>0.50215277777777778</v>
      </c>
      <c r="K177" s="5"/>
      <c r="L177" s="5"/>
      <c r="M177" s="5"/>
      <c r="N177">
        <v>3</v>
      </c>
      <c r="S177" s="6">
        <v>42762.500833333332</v>
      </c>
      <c r="T177" s="6" t="s">
        <v>2997</v>
      </c>
      <c r="U177" s="6" t="s">
        <v>2997</v>
      </c>
      <c r="V177" s="6" t="s">
        <v>2997</v>
      </c>
      <c r="W177" s="6">
        <v>42762.502152777779</v>
      </c>
      <c r="X177" s="6" t="s">
        <v>2997</v>
      </c>
      <c r="Y177" s="6" t="s">
        <v>2997</v>
      </c>
      <c r="Z177" s="6" t="s">
        <v>2997</v>
      </c>
      <c r="AA177">
        <v>1</v>
      </c>
      <c r="AB177" s="5">
        <v>1.3194444444444287E-3</v>
      </c>
      <c r="AC177" s="5" t="s">
        <v>2997</v>
      </c>
      <c r="AD177" s="5" t="s">
        <v>2997</v>
      </c>
      <c r="AE177" s="5" t="s">
        <v>2997</v>
      </c>
      <c r="AF177" s="12">
        <v>1.9</v>
      </c>
      <c r="AG177" s="12"/>
      <c r="AH177" s="12"/>
      <c r="AI177" s="12"/>
      <c r="AJ177" t="s">
        <v>3007</v>
      </c>
      <c r="AM177" s="5" t="e">
        <f>VLOOKUP(C177,#REF!,4,0)</f>
        <v>#REF!</v>
      </c>
      <c r="AN177" s="5" t="e">
        <f>VLOOKUP(C177,#REF!,6,0)</f>
        <v>#REF!</v>
      </c>
    </row>
    <row r="178" spans="1:40" x14ac:dyDescent="0.25">
      <c r="A178">
        <v>302</v>
      </c>
      <c r="B178" s="4">
        <v>42762</v>
      </c>
      <c r="C178" t="s">
        <v>68</v>
      </c>
      <c r="D178" s="5" t="e">
        <f>VLOOKUP(C178,#REF!,3,0)</f>
        <v>#REF!</v>
      </c>
      <c r="E178" s="5">
        <v>0.50089120370370377</v>
      </c>
      <c r="F178" s="36">
        <f t="shared" si="2"/>
        <v>12</v>
      </c>
      <c r="G178" s="5"/>
      <c r="H178" s="5"/>
      <c r="I178" s="5"/>
      <c r="J178" s="5">
        <v>0.50199074074074079</v>
      </c>
      <c r="K178" s="5"/>
      <c r="L178" s="5"/>
      <c r="M178" s="5"/>
      <c r="N178">
        <v>2</v>
      </c>
      <c r="S178" s="6">
        <v>42762.500891203701</v>
      </c>
      <c r="T178" s="6" t="s">
        <v>2997</v>
      </c>
      <c r="U178" s="6" t="s">
        <v>2997</v>
      </c>
      <c r="V178" s="6" t="s">
        <v>2997</v>
      </c>
      <c r="W178" s="6">
        <v>42762.50199074074</v>
      </c>
      <c r="X178" s="6" t="s">
        <v>2997</v>
      </c>
      <c r="Y178" s="6" t="s">
        <v>2997</v>
      </c>
      <c r="Z178" s="6" t="s">
        <v>2997</v>
      </c>
      <c r="AA178">
        <v>1</v>
      </c>
      <c r="AB178" s="5">
        <v>1.0995370370370239E-3</v>
      </c>
      <c r="AC178" s="5" t="s">
        <v>2997</v>
      </c>
      <c r="AD178" s="5" t="s">
        <v>2997</v>
      </c>
      <c r="AE178" s="5" t="s">
        <v>2997</v>
      </c>
      <c r="AF178" s="12">
        <v>1.5833333333333335</v>
      </c>
      <c r="AG178" s="12"/>
      <c r="AH178" s="12"/>
      <c r="AI178" s="12"/>
      <c r="AJ178" t="s">
        <v>3007</v>
      </c>
      <c r="AM178" s="5" t="e">
        <f>VLOOKUP(C178,#REF!,4,0)</f>
        <v>#REF!</v>
      </c>
      <c r="AN178" s="5" t="e">
        <f>VLOOKUP(C178,#REF!,6,0)</f>
        <v>#REF!</v>
      </c>
    </row>
    <row r="179" spans="1:40" x14ac:dyDescent="0.25">
      <c r="A179">
        <v>303</v>
      </c>
      <c r="B179" s="4">
        <v>42762</v>
      </c>
      <c r="C179" t="s">
        <v>270</v>
      </c>
      <c r="D179" s="5">
        <v>0.5</v>
      </c>
      <c r="E179" s="5">
        <v>0.50116898148148148</v>
      </c>
      <c r="F179" s="36">
        <f t="shared" si="2"/>
        <v>12</v>
      </c>
      <c r="G179" s="5"/>
      <c r="H179" s="5"/>
      <c r="I179" s="5"/>
      <c r="J179" s="5">
        <v>0.50119212962962967</v>
      </c>
      <c r="K179" s="5"/>
      <c r="L179" s="5"/>
      <c r="M179" s="5"/>
      <c r="N179">
        <v>4</v>
      </c>
      <c r="S179" s="6">
        <v>42762.501168981478</v>
      </c>
      <c r="T179" s="6" t="s">
        <v>2997</v>
      </c>
      <c r="U179" s="6" t="s">
        <v>2997</v>
      </c>
      <c r="V179" s="6" t="s">
        <v>2997</v>
      </c>
      <c r="W179" s="6">
        <v>42762.501192129632</v>
      </c>
      <c r="X179" s="6" t="s">
        <v>2997</v>
      </c>
      <c r="Y179" s="6" t="s">
        <v>2997</v>
      </c>
      <c r="Z179" s="6" t="s">
        <v>2997</v>
      </c>
      <c r="AA179">
        <v>1</v>
      </c>
      <c r="AB179" s="5">
        <v>2.3148148148188774E-5</v>
      </c>
      <c r="AC179" s="5" t="s">
        <v>2997</v>
      </c>
      <c r="AD179" s="5" t="s">
        <v>2997</v>
      </c>
      <c r="AE179" s="5" t="s">
        <v>2997</v>
      </c>
      <c r="AF179" s="12">
        <v>3.3333333333333333E-2</v>
      </c>
      <c r="AG179" s="12"/>
      <c r="AH179" s="12"/>
      <c r="AI179" s="12"/>
      <c r="AJ179" t="s">
        <v>3007</v>
      </c>
      <c r="AM179" s="5" t="e">
        <f>VLOOKUP(C179,#REF!,4,0)</f>
        <v>#REF!</v>
      </c>
      <c r="AN179" s="5" t="e">
        <f>VLOOKUP(C179,#REF!,6,0)</f>
        <v>#REF!</v>
      </c>
    </row>
    <row r="180" spans="1:40" x14ac:dyDescent="0.25">
      <c r="A180">
        <v>304</v>
      </c>
      <c r="B180" s="4">
        <v>42762</v>
      </c>
      <c r="C180" t="s">
        <v>499</v>
      </c>
      <c r="D180" s="5" t="e">
        <f>VLOOKUP(C180,#REF!,3,0)</f>
        <v>#REF!</v>
      </c>
      <c r="E180" s="5">
        <v>0.50134259259259262</v>
      </c>
      <c r="F180" s="36">
        <f t="shared" si="2"/>
        <v>12</v>
      </c>
      <c r="G180" s="5"/>
      <c r="H180" s="5"/>
      <c r="I180" s="5"/>
      <c r="J180" s="5">
        <v>0.50347222222222221</v>
      </c>
      <c r="K180" s="5"/>
      <c r="L180" s="5"/>
      <c r="M180" s="5"/>
      <c r="N180">
        <v>4</v>
      </c>
      <c r="S180" s="6">
        <v>42762.501342592594</v>
      </c>
      <c r="T180" s="6" t="s">
        <v>2997</v>
      </c>
      <c r="U180" s="6" t="s">
        <v>2997</v>
      </c>
      <c r="V180" s="6" t="s">
        <v>2997</v>
      </c>
      <c r="W180" s="6">
        <v>42762.503472222219</v>
      </c>
      <c r="X180" s="6" t="s">
        <v>2997</v>
      </c>
      <c r="Y180" s="6" t="s">
        <v>2997</v>
      </c>
      <c r="Z180" s="6" t="s">
        <v>2997</v>
      </c>
      <c r="AA180">
        <v>1</v>
      </c>
      <c r="AB180" s="5">
        <v>2.1296296296295925E-3</v>
      </c>
      <c r="AC180" s="5" t="s">
        <v>2997</v>
      </c>
      <c r="AD180" s="5" t="s">
        <v>2997</v>
      </c>
      <c r="AE180" s="5" t="s">
        <v>2997</v>
      </c>
      <c r="AF180" s="12">
        <v>3.0666666666666669</v>
      </c>
      <c r="AG180" s="12"/>
      <c r="AH180" s="12"/>
      <c r="AI180" s="12"/>
      <c r="AJ180" t="s">
        <v>3007</v>
      </c>
      <c r="AM180" s="5" t="e">
        <f>VLOOKUP(C180,#REF!,4,0)</f>
        <v>#REF!</v>
      </c>
      <c r="AN180" s="5" t="e">
        <f>VLOOKUP(C180,#REF!,6,0)</f>
        <v>#REF!</v>
      </c>
    </row>
    <row r="181" spans="1:40" x14ac:dyDescent="0.25">
      <c r="A181">
        <v>307</v>
      </c>
      <c r="B181" s="4">
        <v>42762</v>
      </c>
      <c r="C181" t="s">
        <v>500</v>
      </c>
      <c r="D181" s="5" t="e">
        <f>VLOOKUP(C181,#REF!,3,0)</f>
        <v>#REF!</v>
      </c>
      <c r="E181" s="5">
        <v>0.50509259259259254</v>
      </c>
      <c r="F181" s="36">
        <f t="shared" si="2"/>
        <v>12</v>
      </c>
      <c r="G181" s="5"/>
      <c r="H181" s="5"/>
      <c r="I181" s="5"/>
      <c r="J181" s="5">
        <v>0.50593750000000004</v>
      </c>
      <c r="K181" s="5"/>
      <c r="L181" s="5"/>
      <c r="M181" s="5"/>
      <c r="N181">
        <v>4</v>
      </c>
      <c r="S181" s="6">
        <v>42762.50509259259</v>
      </c>
      <c r="T181" s="6" t="s">
        <v>2997</v>
      </c>
      <c r="U181" s="6" t="s">
        <v>2997</v>
      </c>
      <c r="V181" s="6" t="s">
        <v>2997</v>
      </c>
      <c r="W181" s="6">
        <v>42762.505937499998</v>
      </c>
      <c r="X181" s="6" t="s">
        <v>2997</v>
      </c>
      <c r="Y181" s="6" t="s">
        <v>2997</v>
      </c>
      <c r="Z181" s="6" t="s">
        <v>2997</v>
      </c>
      <c r="AA181">
        <v>1</v>
      </c>
      <c r="AB181" s="5">
        <v>8.4490740740750248E-4</v>
      </c>
      <c r="AC181" s="5" t="s">
        <v>2997</v>
      </c>
      <c r="AD181" s="5" t="s">
        <v>2997</v>
      </c>
      <c r="AE181" s="5" t="s">
        <v>2997</v>
      </c>
      <c r="AF181" s="12">
        <v>1.2166666666666668</v>
      </c>
      <c r="AG181" s="12"/>
      <c r="AH181" s="12"/>
      <c r="AI181" s="12"/>
      <c r="AJ181" t="s">
        <v>3007</v>
      </c>
      <c r="AM181" s="5" t="e">
        <f>VLOOKUP(C181,#REF!,4,0)</f>
        <v>#REF!</v>
      </c>
      <c r="AN181" s="5" t="e">
        <f>VLOOKUP(C181,#REF!,6,0)</f>
        <v>#REF!</v>
      </c>
    </row>
    <row r="182" spans="1:40" x14ac:dyDescent="0.25">
      <c r="A182">
        <v>308</v>
      </c>
      <c r="B182" s="4">
        <v>42762</v>
      </c>
      <c r="C182" t="s">
        <v>71</v>
      </c>
      <c r="D182" s="5" t="e">
        <f>VLOOKUP(C182,#REF!,3,0)</f>
        <v>#REF!</v>
      </c>
      <c r="E182" s="5">
        <v>0.50557870370370372</v>
      </c>
      <c r="F182" s="36">
        <f t="shared" si="2"/>
        <v>12</v>
      </c>
      <c r="G182" s="5"/>
      <c r="H182" s="5"/>
      <c r="I182" s="5"/>
      <c r="J182" s="5">
        <v>0.50659722222222225</v>
      </c>
      <c r="K182" s="5"/>
      <c r="L182" s="5"/>
      <c r="M182" s="5"/>
      <c r="N182">
        <v>2</v>
      </c>
      <c r="S182" s="6">
        <v>42762.505578703705</v>
      </c>
      <c r="T182" s="6" t="s">
        <v>2997</v>
      </c>
      <c r="U182" s="6" t="s">
        <v>2997</v>
      </c>
      <c r="V182" s="6" t="s">
        <v>2997</v>
      </c>
      <c r="W182" s="6">
        <v>42762.506597222222</v>
      </c>
      <c r="X182" s="6" t="s">
        <v>2997</v>
      </c>
      <c r="Y182" s="6" t="s">
        <v>2997</v>
      </c>
      <c r="Z182" s="6" t="s">
        <v>2997</v>
      </c>
      <c r="AA182">
        <v>1</v>
      </c>
      <c r="AB182" s="5">
        <v>1.0185185185185297E-3</v>
      </c>
      <c r="AC182" s="5" t="s">
        <v>2997</v>
      </c>
      <c r="AD182" s="5" t="s">
        <v>2997</v>
      </c>
      <c r="AE182" s="5" t="s">
        <v>2997</v>
      </c>
      <c r="AF182" s="12">
        <v>1.4666666666666668</v>
      </c>
      <c r="AG182" s="12"/>
      <c r="AH182" s="12"/>
      <c r="AI182" s="12"/>
      <c r="AJ182" t="s">
        <v>3007</v>
      </c>
      <c r="AM182" s="5" t="e">
        <f>VLOOKUP(C182,#REF!,4,0)</f>
        <v>#REF!</v>
      </c>
      <c r="AN182" s="5" t="e">
        <f>VLOOKUP(C182,#REF!,6,0)</f>
        <v>#REF!</v>
      </c>
    </row>
    <row r="183" spans="1:40" x14ac:dyDescent="0.25">
      <c r="A183">
        <v>309</v>
      </c>
      <c r="B183" s="4">
        <v>42762</v>
      </c>
      <c r="C183" t="s">
        <v>290</v>
      </c>
      <c r="D183" s="5" t="e">
        <f>VLOOKUP(C183,#REF!,3,0)</f>
        <v>#REF!</v>
      </c>
      <c r="E183" s="5">
        <v>0.50592592592592589</v>
      </c>
      <c r="F183" s="36">
        <f t="shared" si="2"/>
        <v>12</v>
      </c>
      <c r="G183" s="5"/>
      <c r="H183" s="5"/>
      <c r="I183" s="5"/>
      <c r="J183" s="5">
        <v>0.50696759259259261</v>
      </c>
      <c r="K183" s="5"/>
      <c r="L183" s="5"/>
      <c r="M183" s="5"/>
      <c r="N183">
        <v>3</v>
      </c>
      <c r="S183" s="6">
        <v>42762.505925925929</v>
      </c>
      <c r="T183" s="6" t="s">
        <v>2997</v>
      </c>
      <c r="U183" s="6" t="s">
        <v>2997</v>
      </c>
      <c r="V183" s="6" t="s">
        <v>2997</v>
      </c>
      <c r="W183" s="6">
        <v>42762.506967592592</v>
      </c>
      <c r="X183" s="6" t="s">
        <v>2997</v>
      </c>
      <c r="Y183" s="6" t="s">
        <v>2997</v>
      </c>
      <c r="Z183" s="6" t="s">
        <v>2997</v>
      </c>
      <c r="AA183">
        <v>1</v>
      </c>
      <c r="AB183" s="5">
        <v>1.0416666666667185E-3</v>
      </c>
      <c r="AC183" s="5" t="s">
        <v>2997</v>
      </c>
      <c r="AD183" s="5" t="s">
        <v>2997</v>
      </c>
      <c r="AE183" s="5" t="s">
        <v>2997</v>
      </c>
      <c r="AF183" s="12">
        <v>1.5</v>
      </c>
      <c r="AG183" s="12"/>
      <c r="AH183" s="12"/>
      <c r="AI183" s="12"/>
      <c r="AJ183" t="s">
        <v>3007</v>
      </c>
      <c r="AM183" s="5" t="e">
        <f>VLOOKUP(C183,#REF!,4,0)</f>
        <v>#REF!</v>
      </c>
      <c r="AN183" s="5" t="e">
        <f>VLOOKUP(C183,#REF!,6,0)</f>
        <v>#REF!</v>
      </c>
    </row>
    <row r="184" spans="1:40" x14ac:dyDescent="0.25">
      <c r="A184">
        <v>310</v>
      </c>
      <c r="B184" s="4">
        <v>42762</v>
      </c>
      <c r="C184" t="s">
        <v>501</v>
      </c>
      <c r="D184" s="5" t="e">
        <f>VLOOKUP(C184,#REF!,3,0)</f>
        <v>#REF!</v>
      </c>
      <c r="E184" s="5">
        <v>0.50612268518518522</v>
      </c>
      <c r="F184" s="36">
        <f t="shared" si="2"/>
        <v>12</v>
      </c>
      <c r="G184" s="5"/>
      <c r="H184" s="5"/>
      <c r="I184" s="5"/>
      <c r="J184" s="5">
        <v>0.50731481481481489</v>
      </c>
      <c r="K184" s="5"/>
      <c r="L184" s="5"/>
      <c r="M184" s="5"/>
      <c r="N184">
        <v>4</v>
      </c>
      <c r="S184" s="6">
        <v>42762.506122685183</v>
      </c>
      <c r="T184" s="6" t="s">
        <v>2997</v>
      </c>
      <c r="U184" s="6" t="s">
        <v>2997</v>
      </c>
      <c r="V184" s="6" t="s">
        <v>2997</v>
      </c>
      <c r="W184" s="6">
        <v>42762.507314814815</v>
      </c>
      <c r="X184" s="6" t="s">
        <v>2997</v>
      </c>
      <c r="Y184" s="6" t="s">
        <v>2997</v>
      </c>
      <c r="Z184" s="6" t="s">
        <v>2997</v>
      </c>
      <c r="AA184">
        <v>1</v>
      </c>
      <c r="AB184" s="5">
        <v>1.192129629629668E-3</v>
      </c>
      <c r="AC184" s="5" t="s">
        <v>2997</v>
      </c>
      <c r="AD184" s="5" t="s">
        <v>2997</v>
      </c>
      <c r="AE184" s="5" t="s">
        <v>2997</v>
      </c>
      <c r="AF184" s="12">
        <v>1.7166666666666668</v>
      </c>
      <c r="AG184" s="12"/>
      <c r="AH184" s="12"/>
      <c r="AI184" s="12"/>
      <c r="AJ184" t="s">
        <v>3007</v>
      </c>
      <c r="AM184" s="5" t="e">
        <f>VLOOKUP(C184,#REF!,4,0)</f>
        <v>#REF!</v>
      </c>
      <c r="AN184" s="5" t="e">
        <f>VLOOKUP(C184,#REF!,6,0)</f>
        <v>#REF!</v>
      </c>
    </row>
    <row r="185" spans="1:40" x14ac:dyDescent="0.25">
      <c r="A185">
        <v>311</v>
      </c>
      <c r="B185" s="4">
        <v>42762</v>
      </c>
      <c r="C185" t="s">
        <v>72</v>
      </c>
      <c r="D185" s="5" t="e">
        <f>VLOOKUP(C185,#REF!,3,0)</f>
        <v>#REF!</v>
      </c>
      <c r="E185" s="5">
        <v>0.50692129629629623</v>
      </c>
      <c r="F185" s="36">
        <f t="shared" si="2"/>
        <v>12</v>
      </c>
      <c r="G185" s="5"/>
      <c r="H185" s="5"/>
      <c r="I185" s="5"/>
      <c r="J185" s="5">
        <v>0.5078125</v>
      </c>
      <c r="K185" s="5"/>
      <c r="L185" s="5"/>
      <c r="M185" s="5"/>
      <c r="N185">
        <v>2</v>
      </c>
      <c r="S185" s="6">
        <v>42762.506921296299</v>
      </c>
      <c r="T185" s="6" t="s">
        <v>2997</v>
      </c>
      <c r="U185" s="6" t="s">
        <v>2997</v>
      </c>
      <c r="V185" s="6" t="s">
        <v>2997</v>
      </c>
      <c r="W185" s="6">
        <v>42762.5078125</v>
      </c>
      <c r="X185" s="6" t="s">
        <v>2997</v>
      </c>
      <c r="Y185" s="6" t="s">
        <v>2997</v>
      </c>
      <c r="Z185" s="6" t="s">
        <v>2997</v>
      </c>
      <c r="AA185">
        <v>1</v>
      </c>
      <c r="AB185" s="5">
        <v>8.91203703703769E-4</v>
      </c>
      <c r="AC185" s="5" t="s">
        <v>2997</v>
      </c>
      <c r="AD185" s="5" t="s">
        <v>2997</v>
      </c>
      <c r="AE185" s="5" t="s">
        <v>2997</v>
      </c>
      <c r="AF185" s="12">
        <v>1.2833333333333332</v>
      </c>
      <c r="AG185" s="12"/>
      <c r="AH185" s="12"/>
      <c r="AI185" s="12"/>
      <c r="AJ185" t="s">
        <v>3007</v>
      </c>
      <c r="AM185" s="5" t="e">
        <f>VLOOKUP(C185,#REF!,4,0)</f>
        <v>#REF!</v>
      </c>
      <c r="AN185" s="5" t="e">
        <f>VLOOKUP(C185,#REF!,6,0)</f>
        <v>#REF!</v>
      </c>
    </row>
    <row r="186" spans="1:40" x14ac:dyDescent="0.25">
      <c r="A186">
        <v>312</v>
      </c>
      <c r="B186" s="4">
        <v>42762</v>
      </c>
      <c r="C186" t="s">
        <v>291</v>
      </c>
      <c r="D186" s="5" t="e">
        <f>VLOOKUP(C186,#REF!,3,0)</f>
        <v>#REF!</v>
      </c>
      <c r="E186" s="5">
        <v>0.50719907407407405</v>
      </c>
      <c r="F186" s="36">
        <f t="shared" si="2"/>
        <v>12</v>
      </c>
      <c r="G186" s="5"/>
      <c r="H186" s="5"/>
      <c r="I186" s="5"/>
      <c r="J186" s="5">
        <v>0.50818287037037035</v>
      </c>
      <c r="K186" s="5"/>
      <c r="L186" s="5"/>
      <c r="M186" s="5"/>
      <c r="N186">
        <v>3</v>
      </c>
      <c r="S186" s="6">
        <v>42762.507199074076</v>
      </c>
      <c r="T186" s="6" t="s">
        <v>2997</v>
      </c>
      <c r="U186" s="6" t="s">
        <v>2997</v>
      </c>
      <c r="V186" s="6" t="s">
        <v>2997</v>
      </c>
      <c r="W186" s="6">
        <v>42762.50818287037</v>
      </c>
      <c r="X186" s="6" t="s">
        <v>2997</v>
      </c>
      <c r="Y186" s="6" t="s">
        <v>2997</v>
      </c>
      <c r="Z186" s="6" t="s">
        <v>2997</v>
      </c>
      <c r="AA186">
        <v>1</v>
      </c>
      <c r="AB186" s="5">
        <v>9.8379629629630205E-4</v>
      </c>
      <c r="AC186" s="5" t="s">
        <v>2997</v>
      </c>
      <c r="AD186" s="5" t="s">
        <v>2997</v>
      </c>
      <c r="AE186" s="5" t="s">
        <v>2997</v>
      </c>
      <c r="AF186" s="12">
        <v>1.4166666666666667</v>
      </c>
      <c r="AG186" s="12"/>
      <c r="AH186" s="12"/>
      <c r="AI186" s="12"/>
      <c r="AJ186" t="s">
        <v>3007</v>
      </c>
      <c r="AM186" s="5" t="e">
        <f>VLOOKUP(C186,#REF!,4,0)</f>
        <v>#REF!</v>
      </c>
      <c r="AN186" s="5" t="e">
        <f>VLOOKUP(C186,#REF!,6,0)</f>
        <v>#REF!</v>
      </c>
    </row>
    <row r="187" spans="1:40" x14ac:dyDescent="0.25">
      <c r="A187">
        <v>315</v>
      </c>
      <c r="B187" s="4">
        <v>42762</v>
      </c>
      <c r="C187" t="s">
        <v>143</v>
      </c>
      <c r="D187" s="5">
        <v>0.50763888888888886</v>
      </c>
      <c r="E187" s="5">
        <v>0.50872685185185185</v>
      </c>
      <c r="F187" s="36">
        <f t="shared" si="2"/>
        <v>12</v>
      </c>
      <c r="G187" s="5"/>
      <c r="H187" s="5"/>
      <c r="I187" s="5"/>
      <c r="J187" s="5">
        <v>0.50924768518518515</v>
      </c>
      <c r="K187" s="5"/>
      <c r="L187" s="5"/>
      <c r="M187" s="5"/>
      <c r="N187">
        <v>4</v>
      </c>
      <c r="S187" s="6">
        <v>42762.508726851855</v>
      </c>
      <c r="T187" s="6" t="s">
        <v>2997</v>
      </c>
      <c r="U187" s="6" t="s">
        <v>2997</v>
      </c>
      <c r="V187" s="6" t="s">
        <v>2997</v>
      </c>
      <c r="W187" s="6">
        <v>42762.509247685186</v>
      </c>
      <c r="X187" s="6" t="s">
        <v>2997</v>
      </c>
      <c r="Y187" s="6" t="s">
        <v>2997</v>
      </c>
      <c r="Z187" s="6" t="s">
        <v>2997</v>
      </c>
      <c r="AA187">
        <v>1</v>
      </c>
      <c r="AB187" s="5">
        <v>5.2083333333330373E-4</v>
      </c>
      <c r="AC187" s="5" t="s">
        <v>2997</v>
      </c>
      <c r="AD187" s="5" t="s">
        <v>2997</v>
      </c>
      <c r="AE187" s="5" t="s">
        <v>2997</v>
      </c>
      <c r="AF187" s="12">
        <v>0.75</v>
      </c>
      <c r="AG187" s="12"/>
      <c r="AH187" s="12"/>
      <c r="AI187" s="12"/>
      <c r="AJ187" t="s">
        <v>3007</v>
      </c>
      <c r="AM187" s="5" t="e">
        <f>VLOOKUP(C187,#REF!,4,0)</f>
        <v>#REF!</v>
      </c>
      <c r="AN187" s="5" t="e">
        <f>VLOOKUP(C187,#REF!,6,0)</f>
        <v>#REF!</v>
      </c>
    </row>
    <row r="188" spans="1:40" x14ac:dyDescent="0.25">
      <c r="A188">
        <v>316</v>
      </c>
      <c r="B188" s="4">
        <v>42762</v>
      </c>
      <c r="C188" t="s">
        <v>293</v>
      </c>
      <c r="D188" s="5" t="e">
        <f>VLOOKUP(C188,#REF!,3,0)</f>
        <v>#REF!</v>
      </c>
      <c r="E188" s="5">
        <v>0.50997685185185182</v>
      </c>
      <c r="F188" s="36">
        <f t="shared" si="2"/>
        <v>12</v>
      </c>
      <c r="G188" s="5"/>
      <c r="H188" s="5"/>
      <c r="I188" s="5"/>
      <c r="J188" s="5">
        <v>0.51113425925925926</v>
      </c>
      <c r="K188" s="5"/>
      <c r="L188" s="5"/>
      <c r="M188" s="5"/>
      <c r="N188">
        <v>3</v>
      </c>
      <c r="S188" s="6">
        <v>42762.509976851848</v>
      </c>
      <c r="T188" s="6" t="s">
        <v>2997</v>
      </c>
      <c r="U188" s="6" t="s">
        <v>2997</v>
      </c>
      <c r="V188" s="6" t="s">
        <v>2997</v>
      </c>
      <c r="W188" s="6">
        <v>42762.511134259257</v>
      </c>
      <c r="X188" s="6" t="s">
        <v>2997</v>
      </c>
      <c r="Y188" s="6" t="s">
        <v>2997</v>
      </c>
      <c r="Z188" s="6" t="s">
        <v>2997</v>
      </c>
      <c r="AA188">
        <v>1</v>
      </c>
      <c r="AB188" s="5">
        <v>1.1574074074074403E-3</v>
      </c>
      <c r="AC188" s="5" t="s">
        <v>2997</v>
      </c>
      <c r="AD188" s="5" t="s">
        <v>2997</v>
      </c>
      <c r="AE188" s="5" t="s">
        <v>2997</v>
      </c>
      <c r="AF188" s="12">
        <v>1.6666666666666665</v>
      </c>
      <c r="AG188" s="12"/>
      <c r="AH188" s="12"/>
      <c r="AI188" s="12"/>
      <c r="AJ188" t="s">
        <v>3007</v>
      </c>
      <c r="AM188" s="5" t="e">
        <f>VLOOKUP(C188,#REF!,4,0)</f>
        <v>#REF!</v>
      </c>
      <c r="AN188" s="5" t="e">
        <f>VLOOKUP(C188,#REF!,6,0)</f>
        <v>#REF!</v>
      </c>
    </row>
    <row r="189" spans="1:40" x14ac:dyDescent="0.25">
      <c r="A189">
        <v>318</v>
      </c>
      <c r="B189" s="4">
        <v>42762</v>
      </c>
      <c r="C189" t="s">
        <v>502</v>
      </c>
      <c r="D189" s="5" t="e">
        <f>VLOOKUP(C189,#REF!,3,0)</f>
        <v>#REF!</v>
      </c>
      <c r="E189" s="5">
        <v>0.51075231481481487</v>
      </c>
      <c r="F189" s="36">
        <f t="shared" si="2"/>
        <v>12</v>
      </c>
      <c r="G189" s="5"/>
      <c r="H189" s="5"/>
      <c r="I189" s="5"/>
      <c r="J189" s="5">
        <v>0.51192129629629635</v>
      </c>
      <c r="K189" s="5"/>
      <c r="L189" s="5"/>
      <c r="M189" s="5"/>
      <c r="N189">
        <v>4</v>
      </c>
      <c r="S189" s="6">
        <v>42762.510752314818</v>
      </c>
      <c r="T189" s="6" t="s">
        <v>2997</v>
      </c>
      <c r="U189" s="6" t="s">
        <v>2997</v>
      </c>
      <c r="V189" s="6" t="s">
        <v>2997</v>
      </c>
      <c r="W189" s="6">
        <v>42762.511921296296</v>
      </c>
      <c r="X189" s="6" t="s">
        <v>2997</v>
      </c>
      <c r="Y189" s="6" t="s">
        <v>2997</v>
      </c>
      <c r="Z189" s="6" t="s">
        <v>2997</v>
      </c>
      <c r="AA189">
        <v>1</v>
      </c>
      <c r="AB189" s="5">
        <v>1.1689814814814792E-3</v>
      </c>
      <c r="AC189" s="5" t="s">
        <v>2997</v>
      </c>
      <c r="AD189" s="5" t="s">
        <v>2997</v>
      </c>
      <c r="AE189" s="5" t="s">
        <v>2997</v>
      </c>
      <c r="AF189" s="12">
        <v>1.6833333333333333</v>
      </c>
      <c r="AG189" s="12"/>
      <c r="AH189" s="12"/>
      <c r="AI189" s="12"/>
      <c r="AJ189" t="s">
        <v>3007</v>
      </c>
      <c r="AM189" s="5" t="e">
        <f>VLOOKUP(C189,#REF!,4,0)</f>
        <v>#REF!</v>
      </c>
      <c r="AN189" s="5" t="e">
        <f>VLOOKUP(C189,#REF!,6,0)</f>
        <v>#REF!</v>
      </c>
    </row>
    <row r="190" spans="1:40" x14ac:dyDescent="0.25">
      <c r="A190">
        <v>319</v>
      </c>
      <c r="B190" s="4">
        <v>42762</v>
      </c>
      <c r="C190" t="s">
        <v>75</v>
      </c>
      <c r="D190" s="5" t="e">
        <f>VLOOKUP(C190,#REF!,3,0)</f>
        <v>#REF!</v>
      </c>
      <c r="E190" s="5">
        <v>0.51214120370370375</v>
      </c>
      <c r="F190" s="36">
        <f t="shared" si="2"/>
        <v>12</v>
      </c>
      <c r="G190" s="5"/>
      <c r="H190" s="5"/>
      <c r="I190" s="5"/>
      <c r="J190" s="5">
        <v>0.51304398148148145</v>
      </c>
      <c r="K190" s="5"/>
      <c r="L190" s="5"/>
      <c r="M190" s="5"/>
      <c r="N190">
        <v>2</v>
      </c>
      <c r="S190" s="6">
        <v>42762.512141203704</v>
      </c>
      <c r="T190" s="6" t="s">
        <v>2997</v>
      </c>
      <c r="U190" s="6" t="s">
        <v>2997</v>
      </c>
      <c r="V190" s="6" t="s">
        <v>2997</v>
      </c>
      <c r="W190" s="6">
        <v>42762.513043981482</v>
      </c>
      <c r="X190" s="6" t="s">
        <v>2997</v>
      </c>
      <c r="Y190" s="6" t="s">
        <v>2997</v>
      </c>
      <c r="Z190" s="6" t="s">
        <v>2997</v>
      </c>
      <c r="AA190">
        <v>1</v>
      </c>
      <c r="AB190" s="5">
        <v>9.0277777777769685E-4</v>
      </c>
      <c r="AC190" s="5" t="s">
        <v>2997</v>
      </c>
      <c r="AD190" s="5" t="s">
        <v>2997</v>
      </c>
      <c r="AE190" s="5" t="s">
        <v>2997</v>
      </c>
      <c r="AF190" s="12">
        <v>1.3</v>
      </c>
      <c r="AG190" s="12"/>
      <c r="AH190" s="12"/>
      <c r="AI190" s="12"/>
      <c r="AJ190" t="s">
        <v>3007</v>
      </c>
      <c r="AM190" s="5" t="e">
        <f>VLOOKUP(C190,#REF!,4,0)</f>
        <v>#REF!</v>
      </c>
      <c r="AN190" s="5" t="e">
        <f>VLOOKUP(C190,#REF!,6,0)</f>
        <v>#REF!</v>
      </c>
    </row>
    <row r="191" spans="1:40" x14ac:dyDescent="0.25">
      <c r="A191">
        <v>320</v>
      </c>
      <c r="B191" s="4">
        <v>42762</v>
      </c>
      <c r="C191" t="s">
        <v>76</v>
      </c>
      <c r="D191" s="5" t="e">
        <f>VLOOKUP(C191,#REF!,3,0)</f>
        <v>#REF!</v>
      </c>
      <c r="E191" s="5">
        <v>0.51322916666666674</v>
      </c>
      <c r="F191" s="36">
        <f t="shared" si="2"/>
        <v>12</v>
      </c>
      <c r="G191" s="5"/>
      <c r="H191" s="5"/>
      <c r="I191" s="5"/>
      <c r="J191" s="5">
        <v>0.51396990740740744</v>
      </c>
      <c r="K191" s="5"/>
      <c r="L191" s="5"/>
      <c r="M191" s="5"/>
      <c r="N191">
        <v>2</v>
      </c>
      <c r="S191" s="6">
        <v>42762.513229166667</v>
      </c>
      <c r="T191" s="6" t="s">
        <v>2997</v>
      </c>
      <c r="U191" s="6" t="s">
        <v>2997</v>
      </c>
      <c r="V191" s="6" t="s">
        <v>2997</v>
      </c>
      <c r="W191" s="6">
        <v>42762.513969907406</v>
      </c>
      <c r="X191" s="6" t="s">
        <v>2997</v>
      </c>
      <c r="Y191" s="6" t="s">
        <v>2997</v>
      </c>
      <c r="Z191" s="6" t="s">
        <v>2997</v>
      </c>
      <c r="AA191">
        <v>1</v>
      </c>
      <c r="AB191" s="5">
        <v>7.407407407407085E-4</v>
      </c>
      <c r="AC191" s="5" t="s">
        <v>2997</v>
      </c>
      <c r="AD191" s="5" t="s">
        <v>2997</v>
      </c>
      <c r="AE191" s="5" t="s">
        <v>2997</v>
      </c>
      <c r="AF191" s="12">
        <v>1.0666666666666667</v>
      </c>
      <c r="AG191" s="12"/>
      <c r="AH191" s="12"/>
      <c r="AI191" s="12"/>
      <c r="AJ191" t="s">
        <v>3007</v>
      </c>
      <c r="AM191" s="5" t="e">
        <f>VLOOKUP(C191,#REF!,4,0)</f>
        <v>#REF!</v>
      </c>
      <c r="AN191" s="5" t="e">
        <f>VLOOKUP(C191,#REF!,6,0)</f>
        <v>#REF!</v>
      </c>
    </row>
    <row r="192" spans="1:40" x14ac:dyDescent="0.25">
      <c r="A192">
        <v>321</v>
      </c>
      <c r="B192" s="4">
        <v>42762</v>
      </c>
      <c r="C192" t="s">
        <v>503</v>
      </c>
      <c r="D192" s="5" t="e">
        <f>VLOOKUP(C192,#REF!,3,0)</f>
        <v>#REF!</v>
      </c>
      <c r="E192" s="5">
        <v>0.51325231481481481</v>
      </c>
      <c r="F192" s="36">
        <f t="shared" si="2"/>
        <v>12</v>
      </c>
      <c r="G192" s="5"/>
      <c r="H192" s="5"/>
      <c r="I192" s="5"/>
      <c r="J192" s="5">
        <v>0.51424768518518515</v>
      </c>
      <c r="K192" s="5"/>
      <c r="L192" s="5"/>
      <c r="M192" s="5"/>
      <c r="N192">
        <v>4</v>
      </c>
      <c r="S192" s="6">
        <v>42762.513252314813</v>
      </c>
      <c r="T192" s="6" t="s">
        <v>2997</v>
      </c>
      <c r="U192" s="6" t="s">
        <v>2997</v>
      </c>
      <c r="V192" s="6" t="s">
        <v>2997</v>
      </c>
      <c r="W192" s="6">
        <v>42762.514247685183</v>
      </c>
      <c r="X192" s="6" t="s">
        <v>2997</v>
      </c>
      <c r="Y192" s="6" t="s">
        <v>2997</v>
      </c>
      <c r="Z192" s="6" t="s">
        <v>2997</v>
      </c>
      <c r="AA192">
        <v>1</v>
      </c>
      <c r="AB192" s="5">
        <v>9.9537037037034093E-4</v>
      </c>
      <c r="AC192" s="5" t="s">
        <v>2997</v>
      </c>
      <c r="AD192" s="5" t="s">
        <v>2997</v>
      </c>
      <c r="AE192" s="5" t="s">
        <v>2997</v>
      </c>
      <c r="AF192" s="12">
        <v>1.4333333333333333</v>
      </c>
      <c r="AG192" s="12"/>
      <c r="AH192" s="12"/>
      <c r="AI192" s="12"/>
      <c r="AJ192" t="s">
        <v>3007</v>
      </c>
      <c r="AM192" s="5" t="e">
        <f>VLOOKUP(C192,#REF!,4,0)</f>
        <v>#REF!</v>
      </c>
      <c r="AN192" s="5" t="e">
        <f>VLOOKUP(C192,#REF!,6,0)</f>
        <v>#REF!</v>
      </c>
    </row>
    <row r="193" spans="1:40" x14ac:dyDescent="0.25">
      <c r="A193">
        <v>322</v>
      </c>
      <c r="B193" s="4">
        <v>42762</v>
      </c>
      <c r="C193" t="s">
        <v>504</v>
      </c>
      <c r="D193" s="5" t="e">
        <f>VLOOKUP(C193,#REF!,3,0)</f>
        <v>#REF!</v>
      </c>
      <c r="E193" s="5">
        <v>0.51481481481481484</v>
      </c>
      <c r="F193" s="36">
        <f t="shared" si="2"/>
        <v>12</v>
      </c>
      <c r="G193" s="5"/>
      <c r="H193" s="5"/>
      <c r="I193" s="5"/>
      <c r="J193" s="5">
        <v>0.51513888888888892</v>
      </c>
      <c r="K193" s="5"/>
      <c r="L193" s="5"/>
      <c r="M193" s="5"/>
      <c r="N193">
        <v>4</v>
      </c>
      <c r="S193" s="6">
        <v>42762.514814814815</v>
      </c>
      <c r="T193" s="6" t="s">
        <v>2997</v>
      </c>
      <c r="U193" s="6" t="s">
        <v>2997</v>
      </c>
      <c r="V193" s="6" t="s">
        <v>2997</v>
      </c>
      <c r="W193" s="6">
        <v>42762.515138888892</v>
      </c>
      <c r="X193" s="6" t="s">
        <v>2997</v>
      </c>
      <c r="Y193" s="6" t="s">
        <v>2997</v>
      </c>
      <c r="Z193" s="6" t="s">
        <v>2997</v>
      </c>
      <c r="AA193">
        <v>1</v>
      </c>
      <c r="AB193" s="5">
        <v>3.2407407407408773E-4</v>
      </c>
      <c r="AC193" s="5" t="s">
        <v>2997</v>
      </c>
      <c r="AD193" s="5" t="s">
        <v>2997</v>
      </c>
      <c r="AE193" s="5" t="s">
        <v>2997</v>
      </c>
      <c r="AF193" s="12">
        <v>0.46666666666666667</v>
      </c>
      <c r="AG193" s="12"/>
      <c r="AH193" s="12"/>
      <c r="AI193" s="12"/>
      <c r="AJ193" t="s">
        <v>3007</v>
      </c>
      <c r="AM193" s="5" t="e">
        <f>VLOOKUP(C193,#REF!,4,0)</f>
        <v>#REF!</v>
      </c>
      <c r="AN193" s="5" t="e">
        <f>VLOOKUP(C193,#REF!,6,0)</f>
        <v>#REF!</v>
      </c>
    </row>
    <row r="194" spans="1:40" x14ac:dyDescent="0.25">
      <c r="A194">
        <v>323</v>
      </c>
      <c r="B194" s="4">
        <v>42762</v>
      </c>
      <c r="C194" t="s">
        <v>294</v>
      </c>
      <c r="D194" s="5" t="e">
        <f>VLOOKUP(C194,#REF!,3,0)</f>
        <v>#REF!</v>
      </c>
      <c r="E194" s="5">
        <v>0.5149421296296296</v>
      </c>
      <c r="F194" s="36">
        <f t="shared" ref="F194:F257" si="3">HOUR(E194)</f>
        <v>12</v>
      </c>
      <c r="G194" s="5"/>
      <c r="H194" s="5"/>
      <c r="I194" s="5"/>
      <c r="J194" s="5">
        <v>0.51564814814814819</v>
      </c>
      <c r="K194" s="5"/>
      <c r="L194" s="5"/>
      <c r="M194" s="5"/>
      <c r="N194">
        <v>3</v>
      </c>
      <c r="S194" s="6">
        <v>42762.51494212963</v>
      </c>
      <c r="T194" s="6" t="s">
        <v>2997</v>
      </c>
      <c r="U194" s="6" t="s">
        <v>2997</v>
      </c>
      <c r="V194" s="6" t="s">
        <v>2997</v>
      </c>
      <c r="W194" s="6">
        <v>42762.515648148146</v>
      </c>
      <c r="X194" s="6" t="s">
        <v>2997</v>
      </c>
      <c r="Y194" s="6" t="s">
        <v>2997</v>
      </c>
      <c r="Z194" s="6" t="s">
        <v>2997</v>
      </c>
      <c r="AA194">
        <v>1</v>
      </c>
      <c r="AB194" s="5">
        <v>7.0601851851859188E-4</v>
      </c>
      <c r="AC194" s="5" t="s">
        <v>2997</v>
      </c>
      <c r="AD194" s="5" t="s">
        <v>2997</v>
      </c>
      <c r="AE194" s="5" t="s">
        <v>2997</v>
      </c>
      <c r="AF194" s="12">
        <v>1.0166666666666666</v>
      </c>
      <c r="AG194" s="12"/>
      <c r="AH194" s="12"/>
      <c r="AI194" s="12"/>
      <c r="AJ194" t="s">
        <v>3007</v>
      </c>
      <c r="AM194" s="5" t="e">
        <f>VLOOKUP(C194,#REF!,4,0)</f>
        <v>#REF!</v>
      </c>
      <c r="AN194" s="5" t="e">
        <f>VLOOKUP(C194,#REF!,6,0)</f>
        <v>#REF!</v>
      </c>
    </row>
    <row r="195" spans="1:40" x14ac:dyDescent="0.25">
      <c r="A195">
        <v>324</v>
      </c>
      <c r="B195" s="4">
        <v>42762</v>
      </c>
      <c r="C195" t="s">
        <v>77</v>
      </c>
      <c r="D195" s="5">
        <v>0.51458333333333328</v>
      </c>
      <c r="E195" s="5">
        <v>0.5152430555555555</v>
      </c>
      <c r="F195" s="36">
        <f t="shared" si="3"/>
        <v>12</v>
      </c>
      <c r="G195" s="5"/>
      <c r="H195" s="5"/>
      <c r="I195" s="5"/>
      <c r="J195" s="5">
        <v>0.51603009259259258</v>
      </c>
      <c r="K195" s="5"/>
      <c r="L195" s="5"/>
      <c r="M195" s="5"/>
      <c r="N195">
        <v>2</v>
      </c>
      <c r="S195" s="6">
        <v>42762.515243055554</v>
      </c>
      <c r="T195" s="6" t="s">
        <v>2997</v>
      </c>
      <c r="U195" s="6" t="s">
        <v>2997</v>
      </c>
      <c r="V195" s="6" t="s">
        <v>2997</v>
      </c>
      <c r="W195" s="6">
        <v>42762.516030092593</v>
      </c>
      <c r="X195" s="6" t="s">
        <v>2997</v>
      </c>
      <c r="Y195" s="6" t="s">
        <v>2997</v>
      </c>
      <c r="Z195" s="6" t="s">
        <v>2997</v>
      </c>
      <c r="AA195">
        <v>1</v>
      </c>
      <c r="AB195" s="5">
        <v>7.8703703703708605E-4</v>
      </c>
      <c r="AC195" s="5" t="s">
        <v>2997</v>
      </c>
      <c r="AD195" s="5" t="s">
        <v>2997</v>
      </c>
      <c r="AE195" s="5" t="s">
        <v>2997</v>
      </c>
      <c r="AF195" s="12">
        <v>1.1333333333333333</v>
      </c>
      <c r="AG195" s="12"/>
      <c r="AH195" s="12"/>
      <c r="AI195" s="12"/>
      <c r="AJ195" t="s">
        <v>3007</v>
      </c>
      <c r="AM195" s="5" t="e">
        <f>VLOOKUP(C195,#REF!,4,0)</f>
        <v>#REF!</v>
      </c>
      <c r="AN195" s="5" t="e">
        <f>VLOOKUP(C195,#REF!,6,0)</f>
        <v>#REF!</v>
      </c>
    </row>
    <row r="196" spans="1:40" x14ac:dyDescent="0.25">
      <c r="A196">
        <v>325</v>
      </c>
      <c r="B196" s="4">
        <v>42762</v>
      </c>
      <c r="C196" t="s">
        <v>505</v>
      </c>
      <c r="D196" s="5" t="e">
        <f>VLOOKUP(C196,#REF!,3,0)</f>
        <v>#REF!</v>
      </c>
      <c r="E196" s="5">
        <v>0.5154629629629629</v>
      </c>
      <c r="F196" s="36">
        <f t="shared" si="3"/>
        <v>12</v>
      </c>
      <c r="G196" s="5"/>
      <c r="H196" s="5"/>
      <c r="I196" s="5"/>
      <c r="J196" s="5">
        <v>0.51563657407407404</v>
      </c>
      <c r="K196" s="5"/>
      <c r="L196" s="5"/>
      <c r="M196" s="5"/>
      <c r="N196">
        <v>4</v>
      </c>
      <c r="S196" s="6">
        <v>42762.515462962961</v>
      </c>
      <c r="T196" s="6" t="s">
        <v>2997</v>
      </c>
      <c r="U196" s="6" t="s">
        <v>2997</v>
      </c>
      <c r="V196" s="6" t="s">
        <v>2997</v>
      </c>
      <c r="W196" s="6">
        <v>42762.515636574077</v>
      </c>
      <c r="X196" s="6" t="s">
        <v>2997</v>
      </c>
      <c r="Y196" s="6" t="s">
        <v>2997</v>
      </c>
      <c r="Z196" s="6" t="s">
        <v>2997</v>
      </c>
      <c r="AA196">
        <v>1</v>
      </c>
      <c r="AB196" s="5">
        <v>1.7361111111113825E-4</v>
      </c>
      <c r="AC196" s="5" t="s">
        <v>2997</v>
      </c>
      <c r="AD196" s="5" t="s">
        <v>2997</v>
      </c>
      <c r="AE196" s="5" t="s">
        <v>2997</v>
      </c>
      <c r="AF196" s="12">
        <v>0.25</v>
      </c>
      <c r="AG196" s="12"/>
      <c r="AH196" s="12"/>
      <c r="AI196" s="12"/>
      <c r="AJ196" t="s">
        <v>3007</v>
      </c>
      <c r="AM196" s="5" t="e">
        <f>VLOOKUP(C196,#REF!,4,0)</f>
        <v>#REF!</v>
      </c>
      <c r="AN196" s="5" t="e">
        <f>VLOOKUP(C196,#REF!,6,0)</f>
        <v>#REF!</v>
      </c>
    </row>
    <row r="197" spans="1:40" x14ac:dyDescent="0.25">
      <c r="A197">
        <v>326</v>
      </c>
      <c r="B197" s="4">
        <v>42762</v>
      </c>
      <c r="C197" t="s">
        <v>260</v>
      </c>
      <c r="D197" s="5">
        <v>0.51458333333333328</v>
      </c>
      <c r="E197" s="5">
        <v>0.51576388888888891</v>
      </c>
      <c r="F197" s="36">
        <f t="shared" si="3"/>
        <v>12</v>
      </c>
      <c r="G197" s="5"/>
      <c r="H197" s="5"/>
      <c r="I197" s="5"/>
      <c r="J197" s="5">
        <v>0.51581018518518518</v>
      </c>
      <c r="K197" s="5"/>
      <c r="L197" s="5"/>
      <c r="M197" s="5"/>
      <c r="N197">
        <v>3</v>
      </c>
      <c r="S197" s="6">
        <v>42762.515763888892</v>
      </c>
      <c r="T197" s="6" t="s">
        <v>2997</v>
      </c>
      <c r="U197" s="6" t="s">
        <v>2997</v>
      </c>
      <c r="V197" s="6" t="s">
        <v>2997</v>
      </c>
      <c r="W197" s="6">
        <v>42762.515810185185</v>
      </c>
      <c r="X197" s="6" t="s">
        <v>2997</v>
      </c>
      <c r="Y197" s="6" t="s">
        <v>2997</v>
      </c>
      <c r="Z197" s="6" t="s">
        <v>2997</v>
      </c>
      <c r="AA197">
        <v>1</v>
      </c>
      <c r="AB197" s="5">
        <v>4.6296296296266526E-5</v>
      </c>
      <c r="AC197" s="5" t="s">
        <v>2997</v>
      </c>
      <c r="AD197" s="5" t="s">
        <v>2997</v>
      </c>
      <c r="AE197" s="5" t="s">
        <v>2997</v>
      </c>
      <c r="AF197" s="12">
        <v>6.6666666666666666E-2</v>
      </c>
      <c r="AG197" s="12"/>
      <c r="AH197" s="12"/>
      <c r="AI197" s="12"/>
      <c r="AJ197" t="s">
        <v>3007</v>
      </c>
      <c r="AM197" s="5" t="e">
        <f>VLOOKUP(C197,#REF!,4,0)</f>
        <v>#REF!</v>
      </c>
      <c r="AN197" s="5" t="e">
        <f>VLOOKUP(C197,#REF!,6,0)</f>
        <v>#REF!</v>
      </c>
    </row>
    <row r="198" spans="1:40" x14ac:dyDescent="0.25">
      <c r="A198">
        <v>327</v>
      </c>
      <c r="B198" s="4">
        <v>42762</v>
      </c>
      <c r="C198" t="s">
        <v>506</v>
      </c>
      <c r="D198" s="5" t="e">
        <f>VLOOKUP(C198,#REF!,3,0)</f>
        <v>#REF!</v>
      </c>
      <c r="E198" s="5">
        <v>0.51689814814814816</v>
      </c>
      <c r="F198" s="36">
        <f t="shared" si="3"/>
        <v>12</v>
      </c>
      <c r="G198" s="5"/>
      <c r="H198" s="5"/>
      <c r="I198" s="5"/>
      <c r="J198" s="5">
        <v>0.51781250000000001</v>
      </c>
      <c r="K198" s="5"/>
      <c r="L198" s="5"/>
      <c r="M198" s="5"/>
      <c r="N198">
        <v>4</v>
      </c>
      <c r="S198" s="6">
        <v>42762.516898148147</v>
      </c>
      <c r="T198" s="6" t="s">
        <v>2997</v>
      </c>
      <c r="U198" s="6" t="s">
        <v>2997</v>
      </c>
      <c r="V198" s="6" t="s">
        <v>2997</v>
      </c>
      <c r="W198" s="6">
        <v>42762.517812500002</v>
      </c>
      <c r="X198" s="6" t="s">
        <v>2997</v>
      </c>
      <c r="Y198" s="6" t="s">
        <v>2997</v>
      </c>
      <c r="Z198" s="6" t="s">
        <v>2997</v>
      </c>
      <c r="AA198">
        <v>1</v>
      </c>
      <c r="AB198" s="5">
        <v>9.1435185185184675E-4</v>
      </c>
      <c r="AC198" s="5" t="s">
        <v>2997</v>
      </c>
      <c r="AD198" s="5" t="s">
        <v>2997</v>
      </c>
      <c r="AE198" s="5" t="s">
        <v>2997</v>
      </c>
      <c r="AF198" s="12">
        <v>1.3166666666666667</v>
      </c>
      <c r="AG198" s="12"/>
      <c r="AH198" s="12"/>
      <c r="AI198" s="12"/>
      <c r="AJ198" t="s">
        <v>3007</v>
      </c>
      <c r="AM198" s="5" t="e">
        <f>VLOOKUP(C198,#REF!,4,0)</f>
        <v>#REF!</v>
      </c>
      <c r="AN198" s="5" t="e">
        <f>VLOOKUP(C198,#REF!,6,0)</f>
        <v>#REF!</v>
      </c>
    </row>
    <row r="199" spans="1:40" x14ac:dyDescent="0.25">
      <c r="A199">
        <v>328</v>
      </c>
      <c r="B199" s="4">
        <v>42762</v>
      </c>
      <c r="C199" t="s">
        <v>295</v>
      </c>
      <c r="D199" s="5" t="e">
        <f>VLOOKUP(C199,#REF!,3,0)</f>
        <v>#REF!</v>
      </c>
      <c r="E199" s="5">
        <v>0.51870370370370367</v>
      </c>
      <c r="F199" s="36">
        <f t="shared" si="3"/>
        <v>12</v>
      </c>
      <c r="G199" s="5"/>
      <c r="H199" s="5"/>
      <c r="I199" s="5"/>
      <c r="J199" s="5">
        <v>0.51968749999999997</v>
      </c>
      <c r="K199" s="5"/>
      <c r="L199" s="5"/>
      <c r="M199" s="5"/>
      <c r="N199">
        <v>3</v>
      </c>
      <c r="S199" s="6">
        <v>42762.518703703703</v>
      </c>
      <c r="T199" s="6" t="s">
        <v>2997</v>
      </c>
      <c r="U199" s="6" t="s">
        <v>2997</v>
      </c>
      <c r="V199" s="6" t="s">
        <v>2997</v>
      </c>
      <c r="W199" s="6">
        <v>42762.519687499997</v>
      </c>
      <c r="X199" s="6" t="s">
        <v>2997</v>
      </c>
      <c r="Y199" s="6" t="s">
        <v>2997</v>
      </c>
      <c r="Z199" s="6" t="s">
        <v>2997</v>
      </c>
      <c r="AA199">
        <v>1</v>
      </c>
      <c r="AB199" s="5">
        <v>9.8379629629630205E-4</v>
      </c>
      <c r="AC199" s="5" t="s">
        <v>2997</v>
      </c>
      <c r="AD199" s="5" t="s">
        <v>2997</v>
      </c>
      <c r="AE199" s="5" t="s">
        <v>2997</v>
      </c>
      <c r="AF199" s="12">
        <v>1.4166666666666667</v>
      </c>
      <c r="AG199" s="12"/>
      <c r="AH199" s="12"/>
      <c r="AI199" s="12"/>
      <c r="AJ199" t="s">
        <v>3007</v>
      </c>
      <c r="AM199" s="5" t="e">
        <f>VLOOKUP(C199,#REF!,4,0)</f>
        <v>#REF!</v>
      </c>
      <c r="AN199" s="5" t="e">
        <f>VLOOKUP(C199,#REF!,6,0)</f>
        <v>#REF!</v>
      </c>
    </row>
    <row r="200" spans="1:40" x14ac:dyDescent="0.25">
      <c r="A200">
        <v>329</v>
      </c>
      <c r="B200" s="4">
        <v>42762</v>
      </c>
      <c r="C200" t="s">
        <v>507</v>
      </c>
      <c r="D200" s="5" t="e">
        <f>VLOOKUP(C200,#REF!,3,0)</f>
        <v>#REF!</v>
      </c>
      <c r="E200" s="5">
        <v>0.51899305555555553</v>
      </c>
      <c r="F200" s="36">
        <f t="shared" si="3"/>
        <v>12</v>
      </c>
      <c r="G200" s="5"/>
      <c r="H200" s="5"/>
      <c r="I200" s="5"/>
      <c r="J200" s="5">
        <v>0.51997685185185183</v>
      </c>
      <c r="K200" s="5"/>
      <c r="L200" s="5"/>
      <c r="M200" s="5"/>
      <c r="N200">
        <v>4</v>
      </c>
      <c r="S200" s="6">
        <v>42762.518993055557</v>
      </c>
      <c r="T200" s="6" t="s">
        <v>2997</v>
      </c>
      <c r="U200" s="6" t="s">
        <v>2997</v>
      </c>
      <c r="V200" s="6" t="s">
        <v>2997</v>
      </c>
      <c r="W200" s="6">
        <v>42762.519976851851</v>
      </c>
      <c r="X200" s="6" t="s">
        <v>2997</v>
      </c>
      <c r="Y200" s="6" t="s">
        <v>2997</v>
      </c>
      <c r="Z200" s="6" t="s">
        <v>2997</v>
      </c>
      <c r="AA200">
        <v>1</v>
      </c>
      <c r="AB200" s="5">
        <v>9.8379629629630205E-4</v>
      </c>
      <c r="AC200" s="5" t="s">
        <v>2997</v>
      </c>
      <c r="AD200" s="5" t="s">
        <v>2997</v>
      </c>
      <c r="AE200" s="5" t="s">
        <v>2997</v>
      </c>
      <c r="AF200" s="12">
        <v>1.4166666666666667</v>
      </c>
      <c r="AG200" s="12"/>
      <c r="AH200" s="12"/>
      <c r="AI200" s="12"/>
      <c r="AJ200" t="s">
        <v>3007</v>
      </c>
      <c r="AM200" s="5" t="e">
        <f>VLOOKUP(C200,#REF!,4,0)</f>
        <v>#REF!</v>
      </c>
      <c r="AN200" s="5" t="e">
        <f>VLOOKUP(C200,#REF!,6,0)</f>
        <v>#REF!</v>
      </c>
    </row>
    <row r="201" spans="1:40" x14ac:dyDescent="0.25">
      <c r="A201">
        <v>330</v>
      </c>
      <c r="B201" s="4">
        <v>42762</v>
      </c>
      <c r="C201" s="7" t="s">
        <v>78</v>
      </c>
      <c r="D201" s="5" t="e">
        <f>VLOOKUP(C201,#REF!,3,0)</f>
        <v>#REF!</v>
      </c>
      <c r="E201" s="8">
        <v>0.51903935185185179</v>
      </c>
      <c r="F201" s="36">
        <f t="shared" si="3"/>
        <v>12</v>
      </c>
      <c r="G201" s="8"/>
      <c r="H201" s="8"/>
      <c r="I201" s="8"/>
      <c r="J201" s="8">
        <v>0.5204050925925926</v>
      </c>
      <c r="K201" s="8"/>
      <c r="L201" s="8"/>
      <c r="M201" s="8"/>
      <c r="N201" s="7">
        <v>2</v>
      </c>
      <c r="O201" s="7"/>
      <c r="P201" s="7"/>
      <c r="Q201" s="7"/>
      <c r="R201" s="7"/>
      <c r="S201" s="6">
        <v>42762.51903935185</v>
      </c>
      <c r="T201" s="6" t="s">
        <v>2997</v>
      </c>
      <c r="U201" s="6" t="s">
        <v>2997</v>
      </c>
      <c r="V201" s="6" t="s">
        <v>2997</v>
      </c>
      <c r="W201" s="6">
        <v>42762.520405092589</v>
      </c>
      <c r="X201" s="6" t="s">
        <v>2997</v>
      </c>
      <c r="Y201" s="6" t="s">
        <v>2997</v>
      </c>
      <c r="Z201" s="6" t="s">
        <v>2997</v>
      </c>
      <c r="AA201">
        <v>1</v>
      </c>
      <c r="AB201" s="5">
        <v>1.3657407407408062E-3</v>
      </c>
      <c r="AC201" s="5" t="s">
        <v>2997</v>
      </c>
      <c r="AD201" s="5" t="s">
        <v>2997</v>
      </c>
      <c r="AE201" s="5" t="s">
        <v>2997</v>
      </c>
      <c r="AF201" s="12">
        <v>1.9666666666666668</v>
      </c>
      <c r="AG201" s="12"/>
      <c r="AH201" s="12"/>
      <c r="AI201" s="12"/>
      <c r="AJ201" t="s">
        <v>3007</v>
      </c>
      <c r="AM201" s="5" t="e">
        <f>VLOOKUP(C201,#REF!,4,0)</f>
        <v>#REF!</v>
      </c>
      <c r="AN201" s="5" t="e">
        <f>VLOOKUP(C201,#REF!,6,0)</f>
        <v>#REF!</v>
      </c>
    </row>
    <row r="202" spans="1:40" x14ac:dyDescent="0.25">
      <c r="A202">
        <v>331</v>
      </c>
      <c r="B202" s="4">
        <v>42762</v>
      </c>
      <c r="C202" t="s">
        <v>296</v>
      </c>
      <c r="D202" s="5" t="e">
        <f>VLOOKUP(C202,#REF!,3,0)</f>
        <v>#REF!</v>
      </c>
      <c r="E202" s="5">
        <v>0.52015046296296297</v>
      </c>
      <c r="F202" s="36">
        <f t="shared" si="3"/>
        <v>12</v>
      </c>
      <c r="G202" s="5"/>
      <c r="H202" s="5"/>
      <c r="I202" s="5"/>
      <c r="J202" s="5">
        <v>0.52119212962962969</v>
      </c>
      <c r="K202" s="5"/>
      <c r="L202" s="5"/>
      <c r="M202" s="5"/>
      <c r="N202">
        <v>3</v>
      </c>
      <c r="S202" s="6">
        <v>42762.520150462966</v>
      </c>
      <c r="T202" s="6" t="s">
        <v>2997</v>
      </c>
      <c r="U202" s="6" t="s">
        <v>2997</v>
      </c>
      <c r="V202" s="6" t="s">
        <v>2997</v>
      </c>
      <c r="W202" s="6">
        <v>42762.521192129629</v>
      </c>
      <c r="X202" s="6" t="s">
        <v>2997</v>
      </c>
      <c r="Y202" s="6" t="s">
        <v>2997</v>
      </c>
      <c r="Z202" s="6" t="s">
        <v>2997</v>
      </c>
      <c r="AA202">
        <v>1</v>
      </c>
      <c r="AB202" s="5">
        <v>1.0416666666667185E-3</v>
      </c>
      <c r="AC202" s="5" t="s">
        <v>2997</v>
      </c>
      <c r="AD202" s="5" t="s">
        <v>2997</v>
      </c>
      <c r="AE202" s="5" t="s">
        <v>2997</v>
      </c>
      <c r="AF202" s="12">
        <v>1.5</v>
      </c>
      <c r="AG202" s="12"/>
      <c r="AH202" s="12"/>
      <c r="AI202" s="12"/>
      <c r="AJ202" t="s">
        <v>3007</v>
      </c>
      <c r="AM202" s="5" t="e">
        <f>VLOOKUP(C202,#REF!,4,0)</f>
        <v>#REF!</v>
      </c>
      <c r="AN202" s="5" t="e">
        <f>VLOOKUP(C202,#REF!,6,0)</f>
        <v>#REF!</v>
      </c>
    </row>
    <row r="203" spans="1:40" x14ac:dyDescent="0.25">
      <c r="A203">
        <v>333</v>
      </c>
      <c r="B203" s="4">
        <v>42762</v>
      </c>
      <c r="C203" t="s">
        <v>79</v>
      </c>
      <c r="D203" s="5" t="e">
        <f>VLOOKUP(C203,#REF!,3,0)</f>
        <v>#REF!</v>
      </c>
      <c r="E203" s="8">
        <v>0.52071759259259254</v>
      </c>
      <c r="F203" s="36">
        <f t="shared" si="3"/>
        <v>12</v>
      </c>
      <c r="G203" s="8"/>
      <c r="H203" s="8"/>
      <c r="I203" s="8"/>
      <c r="J203" s="5">
        <v>0.52196759259259262</v>
      </c>
      <c r="K203" s="5"/>
      <c r="L203" s="5"/>
      <c r="M203" s="5"/>
      <c r="N203">
        <v>2</v>
      </c>
      <c r="S203" s="6">
        <v>42762.52071759259</v>
      </c>
      <c r="T203" s="6" t="s">
        <v>2997</v>
      </c>
      <c r="U203" s="6" t="s">
        <v>2997</v>
      </c>
      <c r="V203" s="6" t="s">
        <v>2997</v>
      </c>
      <c r="W203" s="6">
        <v>42762.521967592591</v>
      </c>
      <c r="X203" s="6" t="s">
        <v>2997</v>
      </c>
      <c r="Y203" s="6" t="s">
        <v>2997</v>
      </c>
      <c r="Z203" s="6" t="s">
        <v>2997</v>
      </c>
      <c r="AA203">
        <v>1</v>
      </c>
      <c r="AB203" s="5">
        <v>1.2500000000000844E-3</v>
      </c>
      <c r="AC203" s="5" t="s">
        <v>2997</v>
      </c>
      <c r="AD203" s="5" t="s">
        <v>2997</v>
      </c>
      <c r="AE203" s="5" t="s">
        <v>2997</v>
      </c>
      <c r="AF203" s="12">
        <v>1.8</v>
      </c>
      <c r="AG203" s="12"/>
      <c r="AH203" s="12"/>
      <c r="AI203" s="12"/>
      <c r="AJ203" t="s">
        <v>3007</v>
      </c>
      <c r="AM203" s="5" t="e">
        <f>VLOOKUP(C203,#REF!,4,0)</f>
        <v>#REF!</v>
      </c>
      <c r="AN203" s="5" t="e">
        <f>VLOOKUP(C203,#REF!,6,0)</f>
        <v>#REF!</v>
      </c>
    </row>
    <row r="204" spans="1:40" x14ac:dyDescent="0.25">
      <c r="A204">
        <v>334</v>
      </c>
      <c r="B204" s="4">
        <v>42762</v>
      </c>
      <c r="C204" t="s">
        <v>297</v>
      </c>
      <c r="D204" s="5" t="e">
        <f>VLOOKUP(C204,#REF!,3,0)</f>
        <v>#REF!</v>
      </c>
      <c r="E204" s="5">
        <v>0.52136574074074071</v>
      </c>
      <c r="F204" s="36">
        <f t="shared" si="3"/>
        <v>12</v>
      </c>
      <c r="G204" s="5"/>
      <c r="H204" s="5"/>
      <c r="I204" s="5"/>
      <c r="J204" s="5">
        <v>0.56309027777777776</v>
      </c>
      <c r="K204" s="5"/>
      <c r="L204" s="5"/>
      <c r="M204" s="5"/>
      <c r="N204">
        <v>3</v>
      </c>
      <c r="S204" s="6">
        <v>42762.521365740744</v>
      </c>
      <c r="T204" s="6" t="s">
        <v>2997</v>
      </c>
      <c r="U204" s="6" t="s">
        <v>2997</v>
      </c>
      <c r="V204" s="6" t="s">
        <v>2997</v>
      </c>
      <c r="W204" s="6">
        <v>42762.563090277778</v>
      </c>
      <c r="X204" s="6" t="s">
        <v>2997</v>
      </c>
      <c r="Y204" s="6" t="s">
        <v>2997</v>
      </c>
      <c r="Z204" s="6" t="s">
        <v>2997</v>
      </c>
      <c r="AA204">
        <v>1</v>
      </c>
      <c r="AB204" s="5">
        <v>4.1724537037037046E-2</v>
      </c>
      <c r="AC204" s="5" t="s">
        <v>2997</v>
      </c>
      <c r="AD204" s="5" t="s">
        <v>2997</v>
      </c>
      <c r="AE204" s="5" t="s">
        <v>2997</v>
      </c>
      <c r="AF204" s="12">
        <v>60.083333333333336</v>
      </c>
      <c r="AG204" s="12"/>
      <c r="AH204" s="12"/>
      <c r="AI204" s="12"/>
      <c r="AJ204" t="s">
        <v>3007</v>
      </c>
      <c r="AM204" s="5" t="e">
        <f>VLOOKUP(C204,#REF!,4,0)</f>
        <v>#REF!</v>
      </c>
      <c r="AN204" s="5" t="e">
        <f>VLOOKUP(C204,#REF!,6,0)</f>
        <v>#REF!</v>
      </c>
    </row>
    <row r="205" spans="1:40" x14ac:dyDescent="0.25">
      <c r="A205">
        <v>335</v>
      </c>
      <c r="B205" s="4">
        <v>42762</v>
      </c>
      <c r="C205" t="s">
        <v>298</v>
      </c>
      <c r="D205" s="5" t="e">
        <f>VLOOKUP(C205,#REF!,3,0)</f>
        <v>#REF!</v>
      </c>
      <c r="E205" s="5">
        <v>0.52344907407407404</v>
      </c>
      <c r="F205" s="36">
        <f t="shared" si="3"/>
        <v>12</v>
      </c>
      <c r="G205" s="5"/>
      <c r="H205" s="5"/>
      <c r="I205" s="5"/>
      <c r="J205" s="5">
        <v>0.52449074074074076</v>
      </c>
      <c r="K205" s="5"/>
      <c r="L205" s="5"/>
      <c r="M205" s="5"/>
      <c r="N205">
        <v>3</v>
      </c>
      <c r="S205" s="6">
        <v>42762.523449074077</v>
      </c>
      <c r="T205" s="6" t="s">
        <v>2997</v>
      </c>
      <c r="U205" s="6" t="s">
        <v>2997</v>
      </c>
      <c r="V205" s="6" t="s">
        <v>2997</v>
      </c>
      <c r="W205" s="6">
        <v>42762.52449074074</v>
      </c>
      <c r="X205" s="6" t="s">
        <v>2997</v>
      </c>
      <c r="Y205" s="6" t="s">
        <v>2997</v>
      </c>
      <c r="Z205" s="6" t="s">
        <v>2997</v>
      </c>
      <c r="AA205">
        <v>1</v>
      </c>
      <c r="AB205" s="5">
        <v>1.0416666666667185E-3</v>
      </c>
      <c r="AC205" s="5" t="s">
        <v>2997</v>
      </c>
      <c r="AD205" s="5" t="s">
        <v>2997</v>
      </c>
      <c r="AE205" s="5" t="s">
        <v>2997</v>
      </c>
      <c r="AF205" s="12">
        <v>1.5</v>
      </c>
      <c r="AG205" s="12"/>
      <c r="AH205" s="12"/>
      <c r="AI205" s="12"/>
      <c r="AJ205" t="s">
        <v>3007</v>
      </c>
      <c r="AM205" s="5" t="e">
        <f>VLOOKUP(C205,#REF!,4,0)</f>
        <v>#REF!</v>
      </c>
      <c r="AN205" s="5" t="e">
        <f>VLOOKUP(C205,#REF!,6,0)</f>
        <v>#REF!</v>
      </c>
    </row>
    <row r="206" spans="1:40" x14ac:dyDescent="0.25">
      <c r="A206">
        <v>336</v>
      </c>
      <c r="B206" s="4">
        <v>42762</v>
      </c>
      <c r="C206" t="s">
        <v>508</v>
      </c>
      <c r="D206" s="5" t="e">
        <f>VLOOKUP(C206,#REF!,3,0)</f>
        <v>#REF!</v>
      </c>
      <c r="E206" s="5">
        <v>0.52376157407407409</v>
      </c>
      <c r="F206" s="36">
        <f t="shared" si="3"/>
        <v>12</v>
      </c>
      <c r="G206" s="5"/>
      <c r="H206" s="5"/>
      <c r="I206" s="5"/>
      <c r="J206" s="5">
        <v>0.52458333333333329</v>
      </c>
      <c r="K206" s="5"/>
      <c r="L206" s="5"/>
      <c r="M206" s="5"/>
      <c r="N206">
        <v>4</v>
      </c>
      <c r="S206" s="6">
        <v>42762.523761574077</v>
      </c>
      <c r="T206" s="6" t="s">
        <v>2997</v>
      </c>
      <c r="U206" s="6" t="s">
        <v>2997</v>
      </c>
      <c r="V206" s="6" t="s">
        <v>2997</v>
      </c>
      <c r="W206" s="6">
        <v>42762.524583333332</v>
      </c>
      <c r="X206" s="6" t="s">
        <v>2997</v>
      </c>
      <c r="Y206" s="6" t="s">
        <v>2997</v>
      </c>
      <c r="Z206" s="6" t="s">
        <v>2997</v>
      </c>
      <c r="AA206">
        <v>1</v>
      </c>
      <c r="AB206" s="5">
        <v>8.2175925925920268E-4</v>
      </c>
      <c r="AC206" s="5" t="s">
        <v>2997</v>
      </c>
      <c r="AD206" s="5" t="s">
        <v>2997</v>
      </c>
      <c r="AE206" s="5" t="s">
        <v>2997</v>
      </c>
      <c r="AF206" s="12">
        <v>1.1833333333333333</v>
      </c>
      <c r="AG206" s="12"/>
      <c r="AH206" s="12"/>
      <c r="AI206" s="12"/>
      <c r="AJ206" t="s">
        <v>3007</v>
      </c>
      <c r="AM206" s="5" t="e">
        <f>VLOOKUP(C206,#REF!,4,0)</f>
        <v>#REF!</v>
      </c>
      <c r="AN206" s="5" t="e">
        <f>VLOOKUP(C206,#REF!,6,0)</f>
        <v>#REF!</v>
      </c>
    </row>
    <row r="207" spans="1:40" x14ac:dyDescent="0.25">
      <c r="A207">
        <v>337</v>
      </c>
      <c r="B207" s="4">
        <v>42762</v>
      </c>
      <c r="C207" t="s">
        <v>80</v>
      </c>
      <c r="D207" s="5" t="e">
        <f>VLOOKUP(C207,#REF!,3,0)</f>
        <v>#REF!</v>
      </c>
      <c r="E207" s="5">
        <v>0.52428240740740739</v>
      </c>
      <c r="F207" s="36">
        <f t="shared" si="3"/>
        <v>12</v>
      </c>
      <c r="G207" s="5">
        <v>0.52850694444444446</v>
      </c>
      <c r="H207" s="5"/>
      <c r="I207" s="5"/>
      <c r="J207" s="5">
        <v>0.52530092592592592</v>
      </c>
      <c r="K207" s="5">
        <v>0.52998842592592588</v>
      </c>
      <c r="L207" s="5"/>
      <c r="M207" s="5"/>
      <c r="N207">
        <v>2</v>
      </c>
      <c r="O207">
        <v>4</v>
      </c>
      <c r="S207" s="6">
        <v>42762.524282407408</v>
      </c>
      <c r="T207" s="6">
        <v>42762.528506944444</v>
      </c>
      <c r="U207" s="6" t="s">
        <v>2997</v>
      </c>
      <c r="V207" s="6" t="s">
        <v>2997</v>
      </c>
      <c r="W207" s="6">
        <v>42762.525300925925</v>
      </c>
      <c r="X207" s="6">
        <v>42762.529988425929</v>
      </c>
      <c r="Y207" s="6" t="s">
        <v>2997</v>
      </c>
      <c r="Z207" s="6" t="s">
        <v>2997</v>
      </c>
      <c r="AA207">
        <v>2</v>
      </c>
      <c r="AB207" s="5">
        <v>1.0185185185185297E-3</v>
      </c>
      <c r="AC207" s="5">
        <v>1.481481481481417E-3</v>
      </c>
      <c r="AD207" s="5" t="s">
        <v>2997</v>
      </c>
      <c r="AE207" s="5" t="s">
        <v>2997</v>
      </c>
      <c r="AF207" s="12">
        <v>1.4666666666666668</v>
      </c>
      <c r="AG207" s="12">
        <v>2.1333333333333333</v>
      </c>
      <c r="AH207" s="12"/>
      <c r="AI207" s="12"/>
      <c r="AJ207" t="s">
        <v>3007</v>
      </c>
      <c r="AM207" s="5" t="e">
        <f>VLOOKUP(C207,#REF!,4,0)</f>
        <v>#REF!</v>
      </c>
      <c r="AN207" s="5" t="e">
        <f>VLOOKUP(C207,#REF!,6,0)</f>
        <v>#REF!</v>
      </c>
    </row>
    <row r="208" spans="1:40" x14ac:dyDescent="0.25">
      <c r="A208">
        <v>338</v>
      </c>
      <c r="B208" s="4">
        <v>42762</v>
      </c>
      <c r="C208" t="s">
        <v>150</v>
      </c>
      <c r="D208" s="5" t="e">
        <f>VLOOKUP(C208,#REF!,3,0)</f>
        <v>#REF!</v>
      </c>
      <c r="E208" s="5">
        <v>0.52466435185185178</v>
      </c>
      <c r="F208" s="36">
        <f t="shared" si="3"/>
        <v>12</v>
      </c>
      <c r="G208" s="5"/>
      <c r="H208" s="5"/>
      <c r="I208" s="5"/>
      <c r="J208" s="5">
        <v>0.5247222222222222</v>
      </c>
      <c r="K208" s="5"/>
      <c r="L208" s="5"/>
      <c r="M208" s="5"/>
      <c r="N208">
        <v>3</v>
      </c>
      <c r="S208" s="6">
        <v>42762.524664351855</v>
      </c>
      <c r="T208" s="6" t="s">
        <v>2997</v>
      </c>
      <c r="U208" s="6" t="s">
        <v>2997</v>
      </c>
      <c r="V208" s="6" t="s">
        <v>2997</v>
      </c>
      <c r="W208" s="6">
        <v>42762.524722222224</v>
      </c>
      <c r="X208" s="6" t="s">
        <v>2997</v>
      </c>
      <c r="Y208" s="6" t="s">
        <v>2997</v>
      </c>
      <c r="Z208" s="6" t="s">
        <v>2997</v>
      </c>
      <c r="AA208">
        <v>1</v>
      </c>
      <c r="AB208" s="5">
        <v>5.7870370370416424E-5</v>
      </c>
      <c r="AC208" s="5" t="s">
        <v>2997</v>
      </c>
      <c r="AD208" s="5" t="s">
        <v>2997</v>
      </c>
      <c r="AE208" s="5" t="s">
        <v>2997</v>
      </c>
      <c r="AF208" s="12">
        <v>8.3333333333333329E-2</v>
      </c>
      <c r="AG208" s="12"/>
      <c r="AH208" s="12"/>
      <c r="AI208" s="12"/>
      <c r="AJ208" t="s">
        <v>3007</v>
      </c>
      <c r="AM208" s="5" t="e">
        <f>VLOOKUP(C208,#REF!,4,0)</f>
        <v>#REF!</v>
      </c>
      <c r="AN208" s="5" t="e">
        <f>VLOOKUP(C208,#REF!,6,0)</f>
        <v>#REF!</v>
      </c>
    </row>
    <row r="209" spans="1:40" x14ac:dyDescent="0.25">
      <c r="A209">
        <v>339</v>
      </c>
      <c r="B209" s="4">
        <v>42762</v>
      </c>
      <c r="C209" t="s">
        <v>509</v>
      </c>
      <c r="D209" s="5" t="e">
        <f>VLOOKUP(C209,#REF!,3,0)</f>
        <v>#REF!</v>
      </c>
      <c r="E209" s="5">
        <v>0.52475694444444443</v>
      </c>
      <c r="F209" s="36">
        <f t="shared" si="3"/>
        <v>12</v>
      </c>
      <c r="G209" s="5"/>
      <c r="H209" s="5"/>
      <c r="I209" s="5"/>
      <c r="J209" s="5">
        <v>0.52479166666666666</v>
      </c>
      <c r="K209" s="5"/>
      <c r="L209" s="5"/>
      <c r="M209" s="5"/>
      <c r="N209">
        <v>4</v>
      </c>
      <c r="S209" s="6">
        <v>42762.524756944447</v>
      </c>
      <c r="T209" s="6" t="s">
        <v>2997</v>
      </c>
      <c r="U209" s="6" t="s">
        <v>2997</v>
      </c>
      <c r="V209" s="6" t="s">
        <v>2997</v>
      </c>
      <c r="W209" s="6">
        <v>42762.524791666663</v>
      </c>
      <c r="X209" s="6" t="s">
        <v>2997</v>
      </c>
      <c r="Y209" s="6" t="s">
        <v>2997</v>
      </c>
      <c r="Z209" s="6" t="s">
        <v>2997</v>
      </c>
      <c r="AA209">
        <v>1</v>
      </c>
      <c r="AB209" s="5">
        <v>3.472222222222765E-5</v>
      </c>
      <c r="AC209" s="5" t="s">
        <v>2997</v>
      </c>
      <c r="AD209" s="5" t="s">
        <v>2997</v>
      </c>
      <c r="AE209" s="5" t="s">
        <v>2997</v>
      </c>
      <c r="AF209" s="12">
        <v>0.05</v>
      </c>
      <c r="AG209" s="12"/>
      <c r="AH209" s="12"/>
      <c r="AI209" s="12"/>
      <c r="AJ209" t="s">
        <v>3007</v>
      </c>
      <c r="AM209" s="5" t="e">
        <f>VLOOKUP(C209,#REF!,4,0)</f>
        <v>#REF!</v>
      </c>
      <c r="AN209" s="5" t="e">
        <f>VLOOKUP(C209,#REF!,6,0)</f>
        <v>#REF!</v>
      </c>
    </row>
    <row r="210" spans="1:40" x14ac:dyDescent="0.25">
      <c r="A210">
        <v>340</v>
      </c>
      <c r="B210" s="4">
        <v>42762</v>
      </c>
      <c r="C210" t="s">
        <v>299</v>
      </c>
      <c r="D210" s="5" t="e">
        <f>VLOOKUP(C210,#REF!,3,0)</f>
        <v>#REF!</v>
      </c>
      <c r="E210" s="5">
        <v>0.52553240740740736</v>
      </c>
      <c r="F210" s="36">
        <f t="shared" si="3"/>
        <v>12</v>
      </c>
      <c r="G210" s="5"/>
      <c r="H210" s="5"/>
      <c r="I210" s="5"/>
      <c r="J210" s="5">
        <v>0.52663194444444439</v>
      </c>
      <c r="K210" s="5"/>
      <c r="L210" s="5"/>
      <c r="M210" s="5"/>
      <c r="N210">
        <v>3</v>
      </c>
      <c r="S210" s="6">
        <v>42762.52553240741</v>
      </c>
      <c r="T210" s="6" t="s">
        <v>2997</v>
      </c>
      <c r="U210" s="6" t="s">
        <v>2997</v>
      </c>
      <c r="V210" s="6" t="s">
        <v>2997</v>
      </c>
      <c r="W210" s="6">
        <v>42762.526631944442</v>
      </c>
      <c r="X210" s="6" t="s">
        <v>2997</v>
      </c>
      <c r="Y210" s="6" t="s">
        <v>2997</v>
      </c>
      <c r="Z210" s="6" t="s">
        <v>2997</v>
      </c>
      <c r="AA210">
        <v>1</v>
      </c>
      <c r="AB210" s="5">
        <v>1.0995370370370239E-3</v>
      </c>
      <c r="AC210" s="5" t="s">
        <v>2997</v>
      </c>
      <c r="AD210" s="5" t="s">
        <v>2997</v>
      </c>
      <c r="AE210" s="5" t="s">
        <v>2997</v>
      </c>
      <c r="AF210" s="12">
        <v>1.5833333333333335</v>
      </c>
      <c r="AG210" s="12"/>
      <c r="AH210" s="12"/>
      <c r="AI210" s="12"/>
      <c r="AJ210" t="s">
        <v>3007</v>
      </c>
      <c r="AM210" s="5" t="e">
        <f>VLOOKUP(C210,#REF!,4,0)</f>
        <v>#REF!</v>
      </c>
      <c r="AN210" s="5" t="e">
        <f>VLOOKUP(C210,#REF!,6,0)</f>
        <v>#REF!</v>
      </c>
    </row>
    <row r="211" spans="1:40" x14ac:dyDescent="0.25">
      <c r="A211">
        <v>341</v>
      </c>
      <c r="B211" s="4">
        <v>42762</v>
      </c>
      <c r="C211" t="s">
        <v>510</v>
      </c>
      <c r="D211" s="5" t="e">
        <f>VLOOKUP(C211,#REF!,3,0)</f>
        <v>#REF!</v>
      </c>
      <c r="E211" s="5">
        <v>0.5256481481481482</v>
      </c>
      <c r="F211" s="36">
        <f t="shared" si="3"/>
        <v>12</v>
      </c>
      <c r="G211" s="5"/>
      <c r="H211" s="5"/>
      <c r="I211" s="5"/>
      <c r="J211" s="5">
        <v>0.52696759259259263</v>
      </c>
      <c r="K211" s="5"/>
      <c r="L211" s="5"/>
      <c r="M211" s="5"/>
      <c r="N211">
        <v>4</v>
      </c>
      <c r="S211" s="6">
        <v>42762.525648148148</v>
      </c>
      <c r="T211" s="6" t="s">
        <v>2997</v>
      </c>
      <c r="U211" s="6" t="s">
        <v>2997</v>
      </c>
      <c r="V211" s="6" t="s">
        <v>2997</v>
      </c>
      <c r="W211" s="6">
        <v>42762.526967592596</v>
      </c>
      <c r="X211" s="6" t="s">
        <v>2997</v>
      </c>
      <c r="Y211" s="6" t="s">
        <v>2997</v>
      </c>
      <c r="Z211" s="6" t="s">
        <v>2997</v>
      </c>
      <c r="AA211">
        <v>1</v>
      </c>
      <c r="AB211" s="5">
        <v>1.3194444444444287E-3</v>
      </c>
      <c r="AC211" s="5" t="s">
        <v>2997</v>
      </c>
      <c r="AD211" s="5" t="s">
        <v>2997</v>
      </c>
      <c r="AE211" s="5" t="s">
        <v>2997</v>
      </c>
      <c r="AF211" s="12">
        <v>1.9</v>
      </c>
      <c r="AG211" s="12"/>
      <c r="AH211" s="12"/>
      <c r="AI211" s="12"/>
      <c r="AJ211" t="s">
        <v>3007</v>
      </c>
      <c r="AM211" s="5" t="e">
        <f>VLOOKUP(C211,#REF!,4,0)</f>
        <v>#REF!</v>
      </c>
      <c r="AN211" s="5" t="e">
        <f>VLOOKUP(C211,#REF!,6,0)</f>
        <v>#REF!</v>
      </c>
    </row>
    <row r="212" spans="1:40" x14ac:dyDescent="0.25">
      <c r="A212">
        <v>342</v>
      </c>
      <c r="B212" s="4">
        <v>42762</v>
      </c>
      <c r="C212" t="s">
        <v>81</v>
      </c>
      <c r="D212" s="5" t="e">
        <f>VLOOKUP(C212,#REF!,3,0)</f>
        <v>#REF!</v>
      </c>
      <c r="E212" s="5">
        <v>0.52587962962962964</v>
      </c>
      <c r="F212" s="36">
        <f t="shared" si="3"/>
        <v>12</v>
      </c>
      <c r="G212" s="5"/>
      <c r="H212" s="5"/>
      <c r="I212" s="5"/>
      <c r="J212" s="5">
        <v>0.52591435185185187</v>
      </c>
      <c r="K212" s="5"/>
      <c r="L212" s="5"/>
      <c r="M212" s="5"/>
      <c r="N212">
        <v>2</v>
      </c>
      <c r="S212" s="6">
        <v>42762.525879629633</v>
      </c>
      <c r="T212" s="6" t="s">
        <v>2997</v>
      </c>
      <c r="U212" s="6" t="s">
        <v>2997</v>
      </c>
      <c r="V212" s="6" t="s">
        <v>2997</v>
      </c>
      <c r="W212" s="6">
        <v>42762.525914351849</v>
      </c>
      <c r="X212" s="6" t="s">
        <v>2997</v>
      </c>
      <c r="Y212" s="6" t="s">
        <v>2997</v>
      </c>
      <c r="Z212" s="6" t="s">
        <v>2997</v>
      </c>
      <c r="AA212">
        <v>1</v>
      </c>
      <c r="AB212" s="5">
        <v>3.472222222222765E-5</v>
      </c>
      <c r="AC212" s="5" t="s">
        <v>2997</v>
      </c>
      <c r="AD212" s="5" t="s">
        <v>2997</v>
      </c>
      <c r="AE212" s="5" t="s">
        <v>2997</v>
      </c>
      <c r="AF212" s="12">
        <v>0.05</v>
      </c>
      <c r="AG212" s="12"/>
      <c r="AH212" s="12"/>
      <c r="AI212" s="12"/>
      <c r="AJ212" t="s">
        <v>3007</v>
      </c>
      <c r="AM212" s="5" t="e">
        <f>VLOOKUP(C212,#REF!,4,0)</f>
        <v>#REF!</v>
      </c>
      <c r="AN212" s="5" t="e">
        <f>VLOOKUP(C212,#REF!,6,0)</f>
        <v>#REF!</v>
      </c>
    </row>
    <row r="213" spans="1:40" x14ac:dyDescent="0.25">
      <c r="A213">
        <v>343</v>
      </c>
      <c r="B213" s="4">
        <v>42762</v>
      </c>
      <c r="C213" t="s">
        <v>82</v>
      </c>
      <c r="D213" s="5" t="e">
        <f>VLOOKUP(C213,#REF!,3,0)</f>
        <v>#REF!</v>
      </c>
      <c r="E213" s="5">
        <v>0.52653935185185186</v>
      </c>
      <c r="F213" s="36">
        <f t="shared" si="3"/>
        <v>12</v>
      </c>
      <c r="G213" s="5"/>
      <c r="H213" s="5"/>
      <c r="I213" s="5"/>
      <c r="J213" s="5">
        <v>0.52807870370370369</v>
      </c>
      <c r="K213" s="5"/>
      <c r="L213" s="5"/>
      <c r="M213" s="5"/>
      <c r="N213">
        <v>2</v>
      </c>
      <c r="S213" s="6">
        <v>42762.526539351849</v>
      </c>
      <c r="T213" s="6" t="s">
        <v>2997</v>
      </c>
      <c r="U213" s="6" t="s">
        <v>2997</v>
      </c>
      <c r="V213" s="6" t="s">
        <v>2997</v>
      </c>
      <c r="W213" s="6">
        <v>42762.528078703705</v>
      </c>
      <c r="X213" s="6" t="s">
        <v>2997</v>
      </c>
      <c r="Y213" s="6" t="s">
        <v>2997</v>
      </c>
      <c r="Z213" s="6" t="s">
        <v>2997</v>
      </c>
      <c r="AA213">
        <v>1</v>
      </c>
      <c r="AB213" s="5">
        <v>1.5393518518518334E-3</v>
      </c>
      <c r="AC213" s="5" t="s">
        <v>2997</v>
      </c>
      <c r="AD213" s="5" t="s">
        <v>2997</v>
      </c>
      <c r="AE213" s="5" t="s">
        <v>2997</v>
      </c>
      <c r="AF213" s="12">
        <v>2.2166666666666668</v>
      </c>
      <c r="AG213" s="12"/>
      <c r="AH213" s="12"/>
      <c r="AI213" s="12"/>
      <c r="AJ213" t="s">
        <v>3007</v>
      </c>
      <c r="AM213" s="5" t="e">
        <f>VLOOKUP(C213,#REF!,4,0)</f>
        <v>#REF!</v>
      </c>
      <c r="AN213" s="5" t="e">
        <f>VLOOKUP(C213,#REF!,6,0)</f>
        <v>#REF!</v>
      </c>
    </row>
    <row r="214" spans="1:40" x14ac:dyDescent="0.25">
      <c r="A214">
        <v>344</v>
      </c>
      <c r="B214" s="4">
        <v>42762</v>
      </c>
      <c r="C214" t="s">
        <v>300</v>
      </c>
      <c r="D214" s="5" t="e">
        <f>VLOOKUP(C214,#REF!,3,0)</f>
        <v>#REF!</v>
      </c>
      <c r="E214" s="5">
        <v>0.52686342592592594</v>
      </c>
      <c r="F214" s="36">
        <f t="shared" si="3"/>
        <v>12</v>
      </c>
      <c r="G214" s="5"/>
      <c r="H214" s="5"/>
      <c r="I214" s="5"/>
      <c r="J214" s="5">
        <v>0.52831018518518513</v>
      </c>
      <c r="K214" s="5"/>
      <c r="L214" s="5"/>
      <c r="M214" s="5"/>
      <c r="N214">
        <v>3</v>
      </c>
      <c r="S214" s="6">
        <v>42762.526863425926</v>
      </c>
      <c r="T214" s="6" t="s">
        <v>2997</v>
      </c>
      <c r="U214" s="6" t="s">
        <v>2997</v>
      </c>
      <c r="V214" s="6" t="s">
        <v>2997</v>
      </c>
      <c r="W214" s="6">
        <v>42762.528310185182</v>
      </c>
      <c r="X214" s="6" t="s">
        <v>2997</v>
      </c>
      <c r="Y214" s="6" t="s">
        <v>2997</v>
      </c>
      <c r="Z214" s="6" t="s">
        <v>2997</v>
      </c>
      <c r="AA214">
        <v>1</v>
      </c>
      <c r="AB214" s="5">
        <v>1.4467592592591894E-3</v>
      </c>
      <c r="AC214" s="5" t="s">
        <v>2997</v>
      </c>
      <c r="AD214" s="5" t="s">
        <v>2997</v>
      </c>
      <c r="AE214" s="5" t="s">
        <v>2997</v>
      </c>
      <c r="AF214" s="12">
        <v>2.0833333333333335</v>
      </c>
      <c r="AG214" s="12"/>
      <c r="AH214" s="12"/>
      <c r="AI214" s="12"/>
      <c r="AJ214" t="s">
        <v>3007</v>
      </c>
      <c r="AM214" s="5" t="e">
        <f>VLOOKUP(C214,#REF!,4,0)</f>
        <v>#REF!</v>
      </c>
      <c r="AN214" s="5" t="e">
        <f>VLOOKUP(C214,#REF!,6,0)</f>
        <v>#REF!</v>
      </c>
    </row>
    <row r="215" spans="1:40" x14ac:dyDescent="0.25">
      <c r="A215">
        <v>345</v>
      </c>
      <c r="B215" s="4">
        <v>42762</v>
      </c>
      <c r="C215" t="s">
        <v>511</v>
      </c>
      <c r="D215" s="5" t="e">
        <f>VLOOKUP(C215,#REF!,3,0)</f>
        <v>#REF!</v>
      </c>
      <c r="E215" s="5">
        <v>0.52711805555555558</v>
      </c>
      <c r="F215" s="36">
        <f t="shared" si="3"/>
        <v>12</v>
      </c>
      <c r="G215" s="5"/>
      <c r="H215" s="5"/>
      <c r="I215" s="5"/>
      <c r="J215" s="5">
        <v>0.52832175925925928</v>
      </c>
      <c r="K215" s="5"/>
      <c r="L215" s="5"/>
      <c r="M215" s="5"/>
      <c r="N215">
        <v>4</v>
      </c>
      <c r="S215" s="6">
        <v>42762.527118055557</v>
      </c>
      <c r="T215" s="6" t="s">
        <v>2997</v>
      </c>
      <c r="U215" s="6" t="s">
        <v>2997</v>
      </c>
      <c r="V215" s="6" t="s">
        <v>2997</v>
      </c>
      <c r="W215" s="6">
        <v>42762.528321759259</v>
      </c>
      <c r="X215" s="6" t="s">
        <v>2997</v>
      </c>
      <c r="Y215" s="6" t="s">
        <v>2997</v>
      </c>
      <c r="Z215" s="6" t="s">
        <v>2997</v>
      </c>
      <c r="AA215">
        <v>1</v>
      </c>
      <c r="AB215" s="5">
        <v>1.2037037037037068E-3</v>
      </c>
      <c r="AC215" s="5" t="s">
        <v>2997</v>
      </c>
      <c r="AD215" s="5" t="s">
        <v>2997</v>
      </c>
      <c r="AE215" s="5" t="s">
        <v>2997</v>
      </c>
      <c r="AF215" s="12">
        <v>1.7333333333333334</v>
      </c>
      <c r="AG215" s="12"/>
      <c r="AH215" s="12"/>
      <c r="AI215" s="12"/>
      <c r="AJ215" t="s">
        <v>3007</v>
      </c>
      <c r="AM215" s="5" t="e">
        <f>VLOOKUP(C215,#REF!,4,0)</f>
        <v>#REF!</v>
      </c>
      <c r="AN215" s="5" t="e">
        <f>VLOOKUP(C215,#REF!,6,0)</f>
        <v>#REF!</v>
      </c>
    </row>
    <row r="216" spans="1:40" x14ac:dyDescent="0.25">
      <c r="A216">
        <v>346</v>
      </c>
      <c r="B216" s="4">
        <v>42762</v>
      </c>
      <c r="C216" t="s">
        <v>83</v>
      </c>
      <c r="D216" s="5" t="e">
        <f>VLOOKUP(C216,#REF!,3,0)</f>
        <v>#REF!</v>
      </c>
      <c r="E216" s="5">
        <v>0.5282175925925926</v>
      </c>
      <c r="F216" s="36">
        <f t="shared" si="3"/>
        <v>12</v>
      </c>
      <c r="G216" s="5"/>
      <c r="H216" s="5"/>
      <c r="I216" s="5"/>
      <c r="J216" s="5">
        <v>0.52931712962962962</v>
      </c>
      <c r="K216" s="5"/>
      <c r="L216" s="5"/>
      <c r="M216" s="5"/>
      <c r="N216">
        <v>2</v>
      </c>
      <c r="S216" s="6">
        <v>42762.528217592589</v>
      </c>
      <c r="T216" s="6" t="s">
        <v>2997</v>
      </c>
      <c r="U216" s="6" t="s">
        <v>2997</v>
      </c>
      <c r="V216" s="6" t="s">
        <v>2997</v>
      </c>
      <c r="W216" s="6">
        <v>42762.529317129629</v>
      </c>
      <c r="X216" s="6" t="s">
        <v>2997</v>
      </c>
      <c r="Y216" s="6" t="s">
        <v>2997</v>
      </c>
      <c r="Z216" s="6" t="s">
        <v>2997</v>
      </c>
      <c r="AA216">
        <v>1</v>
      </c>
      <c r="AB216" s="5">
        <v>1.0995370370370239E-3</v>
      </c>
      <c r="AC216" s="5" t="s">
        <v>2997</v>
      </c>
      <c r="AD216" s="5" t="s">
        <v>2997</v>
      </c>
      <c r="AE216" s="5" t="s">
        <v>2997</v>
      </c>
      <c r="AF216" s="12">
        <v>1.5833333333333335</v>
      </c>
      <c r="AG216" s="12"/>
      <c r="AH216" s="12"/>
      <c r="AI216" s="12"/>
      <c r="AJ216" t="s">
        <v>3007</v>
      </c>
      <c r="AM216" s="5" t="e">
        <f>VLOOKUP(C216,#REF!,4,0)</f>
        <v>#REF!</v>
      </c>
      <c r="AN216" s="5" t="e">
        <f>VLOOKUP(C216,#REF!,6,0)</f>
        <v>#REF!</v>
      </c>
    </row>
    <row r="217" spans="1:40" x14ac:dyDescent="0.25">
      <c r="A217">
        <v>347</v>
      </c>
      <c r="B217" s="4">
        <v>42762</v>
      </c>
      <c r="C217" t="s">
        <v>301</v>
      </c>
      <c r="D217" s="5" t="e">
        <f>VLOOKUP(C217,#REF!,3,0)</f>
        <v>#REF!</v>
      </c>
      <c r="E217" s="5">
        <v>0.52853009259259254</v>
      </c>
      <c r="F217" s="36">
        <f t="shared" si="3"/>
        <v>12</v>
      </c>
      <c r="G217" s="5"/>
      <c r="H217" s="5"/>
      <c r="I217" s="5"/>
      <c r="J217" s="5">
        <v>0.52962962962962956</v>
      </c>
      <c r="K217" s="5"/>
      <c r="L217" s="5"/>
      <c r="M217" s="5"/>
      <c r="N217">
        <v>3</v>
      </c>
      <c r="S217" s="6">
        <v>42762.52853009259</v>
      </c>
      <c r="T217" s="6" t="s">
        <v>2997</v>
      </c>
      <c r="U217" s="6" t="s">
        <v>2997</v>
      </c>
      <c r="V217" s="6" t="s">
        <v>2997</v>
      </c>
      <c r="W217" s="6">
        <v>42762.529629629629</v>
      </c>
      <c r="X217" s="6" t="s">
        <v>2997</v>
      </c>
      <c r="Y217" s="6" t="s">
        <v>2997</v>
      </c>
      <c r="Z217" s="6" t="s">
        <v>2997</v>
      </c>
      <c r="AA217">
        <v>1</v>
      </c>
      <c r="AB217" s="5">
        <v>1.0995370370370239E-3</v>
      </c>
      <c r="AC217" s="5" t="s">
        <v>2997</v>
      </c>
      <c r="AD217" s="5" t="s">
        <v>2997</v>
      </c>
      <c r="AE217" s="5" t="s">
        <v>2997</v>
      </c>
      <c r="AF217" s="12">
        <v>1.5833333333333335</v>
      </c>
      <c r="AG217" s="12"/>
      <c r="AH217" s="12"/>
      <c r="AI217" s="12"/>
      <c r="AJ217" t="s">
        <v>3007</v>
      </c>
      <c r="AM217" s="5" t="e">
        <f>VLOOKUP(C217,#REF!,4,0)</f>
        <v>#REF!</v>
      </c>
      <c r="AN217" s="5" t="e">
        <f>VLOOKUP(C217,#REF!,6,0)</f>
        <v>#REF!</v>
      </c>
    </row>
    <row r="218" spans="1:40" x14ac:dyDescent="0.25">
      <c r="A218">
        <v>348</v>
      </c>
      <c r="B218" s="4">
        <v>42762</v>
      </c>
      <c r="C218" t="s">
        <v>84</v>
      </c>
      <c r="D218" s="5" t="e">
        <f>VLOOKUP(C218,#REF!,3,0)</f>
        <v>#REF!</v>
      </c>
      <c r="E218" s="5">
        <v>0.52952546296296299</v>
      </c>
      <c r="F218" s="36">
        <f t="shared" si="3"/>
        <v>12</v>
      </c>
      <c r="G218" s="5"/>
      <c r="H218" s="5"/>
      <c r="I218" s="5"/>
      <c r="J218" s="5">
        <v>0.53054398148148152</v>
      </c>
      <c r="K218" s="5"/>
      <c r="L218" s="5"/>
      <c r="M218" s="5"/>
      <c r="N218">
        <v>2</v>
      </c>
      <c r="S218" s="6">
        <v>42762.52952546296</v>
      </c>
      <c r="T218" s="6" t="s">
        <v>2997</v>
      </c>
      <c r="U218" s="6" t="s">
        <v>2997</v>
      </c>
      <c r="V218" s="6" t="s">
        <v>2997</v>
      </c>
      <c r="W218" s="6">
        <v>42762.530543981484</v>
      </c>
      <c r="X218" s="6" t="s">
        <v>2997</v>
      </c>
      <c r="Y218" s="6" t="s">
        <v>2997</v>
      </c>
      <c r="Z218" s="6" t="s">
        <v>2997</v>
      </c>
      <c r="AA218">
        <v>1</v>
      </c>
      <c r="AB218" s="5">
        <v>1.0185185185185297E-3</v>
      </c>
      <c r="AC218" s="5" t="s">
        <v>2997</v>
      </c>
      <c r="AD218" s="5" t="s">
        <v>2997</v>
      </c>
      <c r="AE218" s="5" t="s">
        <v>2997</v>
      </c>
      <c r="AF218" s="12">
        <v>1.4666666666666668</v>
      </c>
      <c r="AG218" s="12"/>
      <c r="AH218" s="12"/>
      <c r="AI218" s="12"/>
      <c r="AJ218" t="s">
        <v>3007</v>
      </c>
      <c r="AM218" s="5" t="e">
        <f>VLOOKUP(C218,#REF!,4,0)</f>
        <v>#REF!</v>
      </c>
      <c r="AN218" s="5" t="e">
        <f>VLOOKUP(C218,#REF!,6,0)</f>
        <v>#REF!</v>
      </c>
    </row>
    <row r="219" spans="1:40" x14ac:dyDescent="0.25">
      <c r="A219">
        <v>350</v>
      </c>
      <c r="B219" s="4">
        <v>42762</v>
      </c>
      <c r="C219" t="s">
        <v>512</v>
      </c>
      <c r="D219" s="5" t="e">
        <f>VLOOKUP(C219,#REF!,3,0)</f>
        <v>#REF!</v>
      </c>
      <c r="E219" s="5">
        <v>0.53019675925925924</v>
      </c>
      <c r="F219" s="36">
        <f t="shared" si="3"/>
        <v>12</v>
      </c>
      <c r="G219" s="5"/>
      <c r="H219" s="5"/>
      <c r="I219" s="5"/>
      <c r="J219" s="5">
        <v>0.57188657407407406</v>
      </c>
      <c r="K219" s="5"/>
      <c r="L219" s="5"/>
      <c r="M219" s="5"/>
      <c r="N219">
        <v>4</v>
      </c>
      <c r="S219" s="6">
        <v>42762.53019675926</v>
      </c>
      <c r="T219" s="6" t="s">
        <v>2997</v>
      </c>
      <c r="U219" s="6" t="s">
        <v>2997</v>
      </c>
      <c r="V219" s="6" t="s">
        <v>2997</v>
      </c>
      <c r="W219" s="6">
        <v>42762.571886574071</v>
      </c>
      <c r="X219" s="6" t="s">
        <v>2997</v>
      </c>
      <c r="Y219" s="6" t="s">
        <v>2997</v>
      </c>
      <c r="Z219" s="6" t="s">
        <v>2997</v>
      </c>
      <c r="AA219">
        <v>1</v>
      </c>
      <c r="AB219" s="5">
        <v>4.1689814814814818E-2</v>
      </c>
      <c r="AC219" s="5" t="s">
        <v>2997</v>
      </c>
      <c r="AD219" s="5" t="s">
        <v>2997</v>
      </c>
      <c r="AE219" s="5" t="s">
        <v>2997</v>
      </c>
      <c r="AF219" s="12">
        <v>60.033333333333331</v>
      </c>
      <c r="AG219" s="12"/>
      <c r="AH219" s="12"/>
      <c r="AI219" s="12"/>
      <c r="AJ219" t="s">
        <v>3007</v>
      </c>
      <c r="AM219" s="5" t="e">
        <f>VLOOKUP(C219,#REF!,4,0)</f>
        <v>#REF!</v>
      </c>
      <c r="AN219" s="5" t="e">
        <f>VLOOKUP(C219,#REF!,6,0)</f>
        <v>#REF!</v>
      </c>
    </row>
    <row r="220" spans="1:40" x14ac:dyDescent="0.25">
      <c r="A220">
        <v>351</v>
      </c>
      <c r="B220" s="4">
        <v>42762</v>
      </c>
      <c r="C220" t="s">
        <v>513</v>
      </c>
      <c r="D220" s="5" t="e">
        <f>VLOOKUP(C220,#REF!,3,0)</f>
        <v>#REF!</v>
      </c>
      <c r="E220" s="5">
        <v>0.53039351851851857</v>
      </c>
      <c r="F220" s="36">
        <f t="shared" si="3"/>
        <v>12</v>
      </c>
      <c r="G220" s="5"/>
      <c r="H220" s="5"/>
      <c r="I220" s="5"/>
      <c r="J220" s="5">
        <v>0.53145833333333337</v>
      </c>
      <c r="K220" s="5"/>
      <c r="L220" s="5"/>
      <c r="M220" s="5"/>
      <c r="N220">
        <v>4</v>
      </c>
      <c r="S220" s="6">
        <v>42762.530393518522</v>
      </c>
      <c r="T220" s="6" t="s">
        <v>2997</v>
      </c>
      <c r="U220" s="6" t="s">
        <v>2997</v>
      </c>
      <c r="V220" s="6" t="s">
        <v>2997</v>
      </c>
      <c r="W220" s="6">
        <v>42762.531458333331</v>
      </c>
      <c r="X220" s="6" t="s">
        <v>2997</v>
      </c>
      <c r="Y220" s="6" t="s">
        <v>2997</v>
      </c>
      <c r="Z220" s="6" t="s">
        <v>2997</v>
      </c>
      <c r="AA220">
        <v>1</v>
      </c>
      <c r="AB220" s="5">
        <v>1.0648148148147962E-3</v>
      </c>
      <c r="AC220" s="5" t="s">
        <v>2997</v>
      </c>
      <c r="AD220" s="5" t="s">
        <v>2997</v>
      </c>
      <c r="AE220" s="5" t="s">
        <v>2997</v>
      </c>
      <c r="AF220" s="12">
        <v>1.5333333333333332</v>
      </c>
      <c r="AG220" s="12"/>
      <c r="AH220" s="12"/>
      <c r="AI220" s="12"/>
      <c r="AJ220" t="s">
        <v>3007</v>
      </c>
      <c r="AM220" s="5" t="e">
        <f>VLOOKUP(C220,#REF!,4,0)</f>
        <v>#REF!</v>
      </c>
      <c r="AN220" s="5" t="e">
        <f>VLOOKUP(C220,#REF!,6,0)</f>
        <v>#REF!</v>
      </c>
    </row>
    <row r="221" spans="1:40" x14ac:dyDescent="0.25">
      <c r="A221">
        <v>352</v>
      </c>
      <c r="B221" s="4">
        <v>42762</v>
      </c>
      <c r="C221" t="s">
        <v>303</v>
      </c>
      <c r="D221" s="5" t="e">
        <f>VLOOKUP(C221,#REF!,3,0)</f>
        <v>#REF!</v>
      </c>
      <c r="E221" s="5">
        <v>0.53049768518518514</v>
      </c>
      <c r="F221" s="36">
        <f t="shared" si="3"/>
        <v>12</v>
      </c>
      <c r="G221" s="5"/>
      <c r="H221" s="5"/>
      <c r="I221" s="5"/>
      <c r="J221" s="5">
        <v>0.53055555555555556</v>
      </c>
      <c r="K221" s="5"/>
      <c r="L221" s="5"/>
      <c r="M221" s="5"/>
      <c r="N221">
        <v>3</v>
      </c>
      <c r="S221" s="6">
        <v>42762.530497685184</v>
      </c>
      <c r="T221" s="6" t="s">
        <v>2997</v>
      </c>
      <c r="U221" s="6" t="s">
        <v>2997</v>
      </c>
      <c r="V221" s="6" t="s">
        <v>2997</v>
      </c>
      <c r="W221" s="6">
        <v>42762.530555555553</v>
      </c>
      <c r="X221" s="6" t="s">
        <v>2997</v>
      </c>
      <c r="Y221" s="6" t="s">
        <v>2997</v>
      </c>
      <c r="Z221" s="6" t="s">
        <v>2997</v>
      </c>
      <c r="AA221">
        <v>1</v>
      </c>
      <c r="AB221" s="5">
        <v>5.7870370370416424E-5</v>
      </c>
      <c r="AC221" s="5" t="s">
        <v>2997</v>
      </c>
      <c r="AD221" s="5" t="s">
        <v>2997</v>
      </c>
      <c r="AE221" s="5" t="s">
        <v>2997</v>
      </c>
      <c r="AF221" s="12">
        <v>8.3333333333333329E-2</v>
      </c>
      <c r="AG221" s="12"/>
      <c r="AH221" s="12"/>
      <c r="AI221" s="12"/>
      <c r="AJ221" t="s">
        <v>3007</v>
      </c>
      <c r="AM221" s="5" t="e">
        <f>VLOOKUP(C221,#REF!,4,0)</f>
        <v>#REF!</v>
      </c>
      <c r="AN221" s="5" t="e">
        <f>VLOOKUP(C221,#REF!,6,0)</f>
        <v>#REF!</v>
      </c>
    </row>
    <row r="222" spans="1:40" x14ac:dyDescent="0.25">
      <c r="A222">
        <v>353</v>
      </c>
      <c r="B222" s="4">
        <v>42762</v>
      </c>
      <c r="C222" t="s">
        <v>304</v>
      </c>
      <c r="D222" s="5" t="e">
        <f>VLOOKUP(C222,#REF!,3,0)</f>
        <v>#REF!</v>
      </c>
      <c r="E222" s="5">
        <v>0.5307291666666667</v>
      </c>
      <c r="F222" s="36">
        <f t="shared" si="3"/>
        <v>12</v>
      </c>
      <c r="G222" s="5"/>
      <c r="H222" s="5"/>
      <c r="I222" s="5"/>
      <c r="J222" s="5">
        <v>0.53136574074074072</v>
      </c>
      <c r="K222" s="5"/>
      <c r="L222" s="5"/>
      <c r="M222" s="5"/>
      <c r="N222">
        <v>3</v>
      </c>
      <c r="S222" s="6">
        <v>42762.530729166669</v>
      </c>
      <c r="T222" s="6" t="s">
        <v>2997</v>
      </c>
      <c r="U222" s="6" t="s">
        <v>2997</v>
      </c>
      <c r="V222" s="6" t="s">
        <v>2997</v>
      </c>
      <c r="W222" s="6">
        <v>42762.531365740739</v>
      </c>
      <c r="X222" s="6" t="s">
        <v>2997</v>
      </c>
      <c r="Y222" s="6" t="s">
        <v>2997</v>
      </c>
      <c r="Z222" s="6" t="s">
        <v>2997</v>
      </c>
      <c r="AA222">
        <v>1</v>
      </c>
      <c r="AB222" s="5">
        <v>6.3657407407402555E-4</v>
      </c>
      <c r="AC222" s="5" t="s">
        <v>2997</v>
      </c>
      <c r="AD222" s="5" t="s">
        <v>2997</v>
      </c>
      <c r="AE222" s="5" t="s">
        <v>2997</v>
      </c>
      <c r="AF222" s="12">
        <v>0.91666666666666663</v>
      </c>
      <c r="AG222" s="12"/>
      <c r="AH222" s="12"/>
      <c r="AI222" s="12"/>
      <c r="AJ222" t="s">
        <v>3007</v>
      </c>
      <c r="AM222" s="5" t="e">
        <f>VLOOKUP(C222,#REF!,4,0)</f>
        <v>#REF!</v>
      </c>
      <c r="AN222" s="5" t="e">
        <f>VLOOKUP(C222,#REF!,6,0)</f>
        <v>#REF!</v>
      </c>
    </row>
    <row r="223" spans="1:40" x14ac:dyDescent="0.25">
      <c r="A223">
        <v>354</v>
      </c>
      <c r="B223" s="4">
        <v>42762</v>
      </c>
      <c r="C223" t="s">
        <v>85</v>
      </c>
      <c r="D223" s="5" t="e">
        <f>VLOOKUP(C223,#REF!,3,0)</f>
        <v>#REF!</v>
      </c>
      <c r="E223" s="5">
        <v>0.53084490740740742</v>
      </c>
      <c r="F223" s="36">
        <f t="shared" si="3"/>
        <v>12</v>
      </c>
      <c r="G223" s="5"/>
      <c r="H223" s="5"/>
      <c r="I223" s="5"/>
      <c r="J223" s="5">
        <v>0.5320138888888889</v>
      </c>
      <c r="K223" s="5"/>
      <c r="L223" s="5"/>
      <c r="M223" s="5"/>
      <c r="N223">
        <v>2</v>
      </c>
      <c r="S223" s="6">
        <v>42762.530844907407</v>
      </c>
      <c r="T223" s="6" t="s">
        <v>2997</v>
      </c>
      <c r="U223" s="6" t="s">
        <v>2997</v>
      </c>
      <c r="V223" s="6" t="s">
        <v>2997</v>
      </c>
      <c r="W223" s="6">
        <v>42762.532013888886</v>
      </c>
      <c r="X223" s="6" t="s">
        <v>2997</v>
      </c>
      <c r="Y223" s="6" t="s">
        <v>2997</v>
      </c>
      <c r="Z223" s="6" t="s">
        <v>2997</v>
      </c>
      <c r="AA223">
        <v>1</v>
      </c>
      <c r="AB223" s="5">
        <v>1.1689814814814792E-3</v>
      </c>
      <c r="AC223" s="5" t="s">
        <v>2997</v>
      </c>
      <c r="AD223" s="5" t="s">
        <v>2997</v>
      </c>
      <c r="AE223" s="5" t="s">
        <v>2997</v>
      </c>
      <c r="AF223" s="12">
        <v>1.6833333333333333</v>
      </c>
      <c r="AG223" s="12"/>
      <c r="AH223" s="12"/>
      <c r="AI223" s="12"/>
      <c r="AJ223" t="s">
        <v>3007</v>
      </c>
      <c r="AM223" s="5" t="e">
        <f>VLOOKUP(C223,#REF!,4,0)</f>
        <v>#REF!</v>
      </c>
      <c r="AN223" s="5" t="e">
        <f>VLOOKUP(C223,#REF!,6,0)</f>
        <v>#REF!</v>
      </c>
    </row>
    <row r="224" spans="1:40" x14ac:dyDescent="0.25">
      <c r="A224">
        <v>355</v>
      </c>
      <c r="B224" s="4">
        <v>42762</v>
      </c>
      <c r="C224" t="s">
        <v>514</v>
      </c>
      <c r="D224" s="5" t="e">
        <f>VLOOKUP(C224,#REF!,3,0)</f>
        <v>#REF!</v>
      </c>
      <c r="E224" s="5">
        <v>0.53174768518518511</v>
      </c>
      <c r="F224" s="36">
        <f t="shared" si="3"/>
        <v>12</v>
      </c>
      <c r="G224" s="5"/>
      <c r="H224" s="5"/>
      <c r="I224" s="5"/>
      <c r="J224" s="5">
        <v>0.53263888888888888</v>
      </c>
      <c r="K224" s="5"/>
      <c r="L224" s="5"/>
      <c r="M224" s="5"/>
      <c r="N224">
        <v>4</v>
      </c>
      <c r="S224" s="6">
        <v>42762.531747685185</v>
      </c>
      <c r="T224" s="6" t="s">
        <v>2997</v>
      </c>
      <c r="U224" s="6" t="s">
        <v>2997</v>
      </c>
      <c r="V224" s="6" t="s">
        <v>2997</v>
      </c>
      <c r="W224" s="6">
        <v>42762.532638888886</v>
      </c>
      <c r="X224" s="6" t="s">
        <v>2997</v>
      </c>
      <c r="Y224" s="6" t="s">
        <v>2997</v>
      </c>
      <c r="Z224" s="6" t="s">
        <v>2997</v>
      </c>
      <c r="AA224">
        <v>1</v>
      </c>
      <c r="AB224" s="5">
        <v>8.91203703703769E-4</v>
      </c>
      <c r="AC224" s="5" t="s">
        <v>2997</v>
      </c>
      <c r="AD224" s="5" t="s">
        <v>2997</v>
      </c>
      <c r="AE224" s="5" t="s">
        <v>2997</v>
      </c>
      <c r="AF224" s="12">
        <v>1.2833333333333332</v>
      </c>
      <c r="AG224" s="12"/>
      <c r="AH224" s="12"/>
      <c r="AI224" s="12"/>
      <c r="AJ224" t="s">
        <v>3007</v>
      </c>
      <c r="AM224" s="5" t="e">
        <f>VLOOKUP(C224,#REF!,4,0)</f>
        <v>#REF!</v>
      </c>
      <c r="AN224" s="5" t="e">
        <f>VLOOKUP(C224,#REF!,6,0)</f>
        <v>#REF!</v>
      </c>
    </row>
    <row r="225" spans="1:40" x14ac:dyDescent="0.25">
      <c r="A225">
        <v>356</v>
      </c>
      <c r="B225" s="4">
        <v>42762</v>
      </c>
      <c r="C225" t="s">
        <v>305</v>
      </c>
      <c r="D225" s="5" t="e">
        <f>VLOOKUP(C225,#REF!,3,0)</f>
        <v>#REF!</v>
      </c>
      <c r="E225" s="5">
        <v>0.5317708333333333</v>
      </c>
      <c r="F225" s="36">
        <f t="shared" si="3"/>
        <v>12</v>
      </c>
      <c r="G225" s="5"/>
      <c r="H225" s="5"/>
      <c r="I225" s="5"/>
      <c r="J225" s="5">
        <v>0.53234953703703702</v>
      </c>
      <c r="K225" s="5"/>
      <c r="L225" s="5"/>
      <c r="M225" s="5"/>
      <c r="N225">
        <v>3</v>
      </c>
      <c r="S225" s="6">
        <v>42762.531770833331</v>
      </c>
      <c r="T225" s="6" t="s">
        <v>2997</v>
      </c>
      <c r="U225" s="6" t="s">
        <v>2997</v>
      </c>
      <c r="V225" s="6" t="s">
        <v>2997</v>
      </c>
      <c r="W225" s="6">
        <v>42762.532349537039</v>
      </c>
      <c r="X225" s="6" t="s">
        <v>2997</v>
      </c>
      <c r="Y225" s="6" t="s">
        <v>2997</v>
      </c>
      <c r="Z225" s="6" t="s">
        <v>2997</v>
      </c>
      <c r="AA225">
        <v>1</v>
      </c>
      <c r="AB225" s="5">
        <v>5.7870370370372015E-4</v>
      </c>
      <c r="AC225" s="5" t="s">
        <v>2997</v>
      </c>
      <c r="AD225" s="5" t="s">
        <v>2997</v>
      </c>
      <c r="AE225" s="5" t="s">
        <v>2997</v>
      </c>
      <c r="AF225" s="12">
        <v>0.83333333333333337</v>
      </c>
      <c r="AG225" s="12"/>
      <c r="AH225" s="12"/>
      <c r="AI225" s="12"/>
      <c r="AJ225" t="s">
        <v>3007</v>
      </c>
      <c r="AM225" s="5" t="e">
        <f>VLOOKUP(C225,#REF!,4,0)</f>
        <v>#REF!</v>
      </c>
      <c r="AN225" s="5" t="e">
        <f>VLOOKUP(C225,#REF!,6,0)</f>
        <v>#REF!</v>
      </c>
    </row>
    <row r="226" spans="1:40" x14ac:dyDescent="0.25">
      <c r="A226">
        <v>358</v>
      </c>
      <c r="B226" s="4">
        <v>42762</v>
      </c>
      <c r="C226" t="s">
        <v>515</v>
      </c>
      <c r="D226" s="5" t="e">
        <f>VLOOKUP(C226,#REF!,3,0)</f>
        <v>#REF!</v>
      </c>
      <c r="E226" s="5">
        <v>0.53407407407407403</v>
      </c>
      <c r="F226" s="36">
        <f t="shared" si="3"/>
        <v>12</v>
      </c>
      <c r="G226" s="5"/>
      <c r="H226" s="5"/>
      <c r="I226" s="5"/>
      <c r="J226" s="5">
        <v>0.53511574074074075</v>
      </c>
      <c r="K226" s="5"/>
      <c r="L226" s="5"/>
      <c r="M226" s="5"/>
      <c r="N226">
        <v>4</v>
      </c>
      <c r="S226" s="6">
        <v>42762.534074074072</v>
      </c>
      <c r="T226" s="6" t="s">
        <v>2997</v>
      </c>
      <c r="U226" s="6" t="s">
        <v>2997</v>
      </c>
      <c r="V226" s="6" t="s">
        <v>2997</v>
      </c>
      <c r="W226" s="6">
        <v>42762.535115740742</v>
      </c>
      <c r="X226" s="6" t="s">
        <v>2997</v>
      </c>
      <c r="Y226" s="6" t="s">
        <v>2997</v>
      </c>
      <c r="Z226" s="6" t="s">
        <v>2997</v>
      </c>
      <c r="AA226">
        <v>1</v>
      </c>
      <c r="AB226" s="5">
        <v>1.0416666666667185E-3</v>
      </c>
      <c r="AC226" s="5" t="s">
        <v>2997</v>
      </c>
      <c r="AD226" s="5" t="s">
        <v>2997</v>
      </c>
      <c r="AE226" s="5" t="s">
        <v>2997</v>
      </c>
      <c r="AF226" s="12">
        <v>1.5</v>
      </c>
      <c r="AG226" s="12"/>
      <c r="AH226" s="12"/>
      <c r="AI226" s="12"/>
      <c r="AJ226" t="s">
        <v>3007</v>
      </c>
      <c r="AM226" s="5" t="e">
        <f>VLOOKUP(C226,#REF!,4,0)</f>
        <v>#REF!</v>
      </c>
      <c r="AN226" s="5" t="e">
        <f>VLOOKUP(C226,#REF!,6,0)</f>
        <v>#REF!</v>
      </c>
    </row>
    <row r="227" spans="1:40" x14ac:dyDescent="0.25">
      <c r="A227">
        <v>359</v>
      </c>
      <c r="B227" s="4">
        <v>42762</v>
      </c>
      <c r="C227" t="s">
        <v>307</v>
      </c>
      <c r="D227" s="5" t="e">
        <f>VLOOKUP(C227,#REF!,3,0)</f>
        <v>#REF!</v>
      </c>
      <c r="E227" s="5">
        <v>0.53412037037037041</v>
      </c>
      <c r="F227" s="36">
        <f t="shared" si="3"/>
        <v>12</v>
      </c>
      <c r="G227" s="5"/>
      <c r="H227" s="5"/>
      <c r="I227" s="5"/>
      <c r="J227" s="5">
        <v>0.53422453703703698</v>
      </c>
      <c r="K227" s="5"/>
      <c r="L227" s="5"/>
      <c r="M227" s="5"/>
      <c r="N227">
        <v>3</v>
      </c>
      <c r="S227" s="6">
        <v>42762.534120370372</v>
      </c>
      <c r="T227" s="6" t="s">
        <v>2997</v>
      </c>
      <c r="U227" s="6" t="s">
        <v>2997</v>
      </c>
      <c r="V227" s="6" t="s">
        <v>2997</v>
      </c>
      <c r="W227" s="6">
        <v>42762.534224537034</v>
      </c>
      <c r="X227" s="6" t="s">
        <v>2997</v>
      </c>
      <c r="Y227" s="6" t="s">
        <v>2997</v>
      </c>
      <c r="Z227" s="6" t="s">
        <v>2997</v>
      </c>
      <c r="AA227">
        <v>1</v>
      </c>
      <c r="AB227" s="5">
        <v>1.0416666666657193E-4</v>
      </c>
      <c r="AC227" s="5" t="s">
        <v>2997</v>
      </c>
      <c r="AD227" s="5" t="s">
        <v>2997</v>
      </c>
      <c r="AE227" s="5" t="s">
        <v>2997</v>
      </c>
      <c r="AF227" s="12">
        <v>0.15</v>
      </c>
      <c r="AG227" s="12"/>
      <c r="AH227" s="12"/>
      <c r="AI227" s="12"/>
      <c r="AJ227" t="s">
        <v>3007</v>
      </c>
      <c r="AM227" s="5" t="e">
        <f>VLOOKUP(C227,#REF!,4,0)</f>
        <v>#REF!</v>
      </c>
      <c r="AN227" s="5" t="e">
        <f>VLOOKUP(C227,#REF!,6,0)</f>
        <v>#REF!</v>
      </c>
    </row>
    <row r="228" spans="1:40" x14ac:dyDescent="0.25">
      <c r="A228">
        <v>360</v>
      </c>
      <c r="B228" s="4">
        <v>42762</v>
      </c>
      <c r="C228" t="s">
        <v>516</v>
      </c>
      <c r="D228" s="5" t="e">
        <f>VLOOKUP(C228,#REF!,3,0)</f>
        <v>#REF!</v>
      </c>
      <c r="E228" s="5">
        <v>0.5354282407407408</v>
      </c>
      <c r="F228" s="36">
        <f t="shared" si="3"/>
        <v>12</v>
      </c>
      <c r="G228" s="5"/>
      <c r="H228" s="5"/>
      <c r="I228" s="5"/>
      <c r="J228" s="5">
        <v>0.53600694444444441</v>
      </c>
      <c r="K228" s="5"/>
      <c r="L228" s="5"/>
      <c r="M228" s="5"/>
      <c r="N228">
        <v>4</v>
      </c>
      <c r="S228" s="6">
        <v>42762.535428240742</v>
      </c>
      <c r="T228" s="6" t="s">
        <v>2997</v>
      </c>
      <c r="U228" s="6" t="s">
        <v>2997</v>
      </c>
      <c r="V228" s="6" t="s">
        <v>2997</v>
      </c>
      <c r="W228" s="6">
        <v>42762.536006944443</v>
      </c>
      <c r="X228" s="6" t="s">
        <v>2997</v>
      </c>
      <c r="Y228" s="6" t="s">
        <v>2997</v>
      </c>
      <c r="Z228" s="6" t="s">
        <v>2997</v>
      </c>
      <c r="AA228">
        <v>1</v>
      </c>
      <c r="AB228" s="5">
        <v>5.7870370370360913E-4</v>
      </c>
      <c r="AC228" s="5" t="s">
        <v>2997</v>
      </c>
      <c r="AD228" s="5" t="s">
        <v>2997</v>
      </c>
      <c r="AE228" s="5" t="s">
        <v>2997</v>
      </c>
      <c r="AF228" s="12">
        <v>0.83333333333333337</v>
      </c>
      <c r="AG228" s="12"/>
      <c r="AH228" s="12"/>
      <c r="AI228" s="12"/>
      <c r="AJ228" t="s">
        <v>3007</v>
      </c>
      <c r="AM228" s="5" t="e">
        <f>VLOOKUP(C228,#REF!,4,0)</f>
        <v>#REF!</v>
      </c>
      <c r="AN228" s="5" t="e">
        <f>VLOOKUP(C228,#REF!,6,0)</f>
        <v>#REF!</v>
      </c>
    </row>
    <row r="229" spans="1:40" x14ac:dyDescent="0.25">
      <c r="A229">
        <v>361</v>
      </c>
      <c r="B229" s="4">
        <v>42762</v>
      </c>
      <c r="C229" t="s">
        <v>309</v>
      </c>
      <c r="D229" s="5" t="e">
        <f>VLOOKUP(C229,#REF!,3,0)</f>
        <v>#REF!</v>
      </c>
      <c r="E229" s="5">
        <v>0.5357291666666667</v>
      </c>
      <c r="F229" s="36">
        <f t="shared" si="3"/>
        <v>12</v>
      </c>
      <c r="G229" s="5"/>
      <c r="H229" s="5"/>
      <c r="I229" s="5"/>
      <c r="J229" s="5">
        <v>0.53619212962962959</v>
      </c>
      <c r="K229" s="5"/>
      <c r="L229" s="5"/>
      <c r="M229" s="5"/>
      <c r="N229">
        <v>3</v>
      </c>
      <c r="S229" s="6">
        <v>42762.535729166666</v>
      </c>
      <c r="T229" s="6" t="s">
        <v>2997</v>
      </c>
      <c r="U229" s="6" t="s">
        <v>2997</v>
      </c>
      <c r="V229" s="6" t="s">
        <v>2997</v>
      </c>
      <c r="W229" s="6">
        <v>42762.536192129628</v>
      </c>
      <c r="X229" s="6" t="s">
        <v>2997</v>
      </c>
      <c r="Y229" s="6" t="s">
        <v>2997</v>
      </c>
      <c r="Z229" s="6" t="s">
        <v>2997</v>
      </c>
      <c r="AA229">
        <v>1</v>
      </c>
      <c r="AB229" s="5">
        <v>4.629629629628873E-4</v>
      </c>
      <c r="AC229" s="5" t="s">
        <v>2997</v>
      </c>
      <c r="AD229" s="5" t="s">
        <v>2997</v>
      </c>
      <c r="AE229" s="5" t="s">
        <v>2997</v>
      </c>
      <c r="AF229" s="12">
        <v>0.66666666666666663</v>
      </c>
      <c r="AG229" s="12"/>
      <c r="AH229" s="12"/>
      <c r="AI229" s="12"/>
      <c r="AJ229" t="s">
        <v>3007</v>
      </c>
      <c r="AM229" s="5" t="e">
        <f>VLOOKUP(C229,#REF!,4,0)</f>
        <v>#REF!</v>
      </c>
      <c r="AN229" s="5" t="e">
        <f>VLOOKUP(C229,#REF!,6,0)</f>
        <v>#REF!</v>
      </c>
    </row>
    <row r="230" spans="1:40" x14ac:dyDescent="0.25">
      <c r="A230">
        <v>362</v>
      </c>
      <c r="B230" s="4">
        <v>42762</v>
      </c>
      <c r="C230" t="s">
        <v>186</v>
      </c>
      <c r="D230" s="5">
        <v>0.53541666666666665</v>
      </c>
      <c r="E230" s="5">
        <v>0.53638888888888892</v>
      </c>
      <c r="F230" s="36">
        <f t="shared" si="3"/>
        <v>12</v>
      </c>
      <c r="G230" s="5">
        <v>0.61495370370370372</v>
      </c>
      <c r="H230" s="5"/>
      <c r="I230" s="5"/>
      <c r="J230" s="5">
        <v>0.53699074074074071</v>
      </c>
      <c r="K230" s="5">
        <v>0.61570601851851847</v>
      </c>
      <c r="L230" s="5"/>
      <c r="M230" s="5"/>
      <c r="N230">
        <v>4</v>
      </c>
      <c r="O230">
        <v>3</v>
      </c>
      <c r="S230" s="6">
        <v>42762.53638888889</v>
      </c>
      <c r="T230" s="6">
        <v>42762.614953703705</v>
      </c>
      <c r="U230" s="6" t="s">
        <v>2997</v>
      </c>
      <c r="V230" s="6" t="s">
        <v>2997</v>
      </c>
      <c r="W230" s="6">
        <v>42762.536990740744</v>
      </c>
      <c r="X230" s="6">
        <v>42762.615706018521</v>
      </c>
      <c r="Y230" s="6" t="s">
        <v>2997</v>
      </c>
      <c r="Z230" s="6" t="s">
        <v>2997</v>
      </c>
      <c r="AA230">
        <v>2</v>
      </c>
      <c r="AB230" s="5">
        <v>6.018518518517979E-4</v>
      </c>
      <c r="AC230" s="5">
        <v>7.5231481481474738E-4</v>
      </c>
      <c r="AD230" s="5" t="s">
        <v>2997</v>
      </c>
      <c r="AE230" s="5" t="s">
        <v>2997</v>
      </c>
      <c r="AF230" s="12">
        <v>0.8666666666666667</v>
      </c>
      <c r="AG230" s="12">
        <v>1.0833333333333333</v>
      </c>
      <c r="AH230" s="12"/>
      <c r="AI230" s="12"/>
      <c r="AJ230" t="s">
        <v>3007</v>
      </c>
      <c r="AM230" s="5" t="e">
        <f>VLOOKUP(C230,#REF!,4,0)</f>
        <v>#REF!</v>
      </c>
      <c r="AN230" s="5" t="e">
        <f>VLOOKUP(C230,#REF!,6,0)</f>
        <v>#REF!</v>
      </c>
    </row>
    <row r="231" spans="1:40" x14ac:dyDescent="0.25">
      <c r="A231">
        <v>363</v>
      </c>
      <c r="B231" s="4">
        <v>42762</v>
      </c>
      <c r="C231" t="s">
        <v>310</v>
      </c>
      <c r="D231" s="5" t="e">
        <f>VLOOKUP(C231,#REF!,3,0)</f>
        <v>#REF!</v>
      </c>
      <c r="E231" s="5">
        <v>0.53706018518518517</v>
      </c>
      <c r="F231" s="36">
        <f t="shared" si="3"/>
        <v>12</v>
      </c>
      <c r="G231" s="5"/>
      <c r="H231" s="5"/>
      <c r="I231" s="5"/>
      <c r="J231" s="5">
        <v>0.53781250000000003</v>
      </c>
      <c r="K231" s="5"/>
      <c r="L231" s="5"/>
      <c r="M231" s="5"/>
      <c r="N231">
        <v>3</v>
      </c>
      <c r="S231" s="6">
        <v>42762.537060185183</v>
      </c>
      <c r="T231" s="6" t="s">
        <v>2997</v>
      </c>
      <c r="U231" s="6" t="s">
        <v>2997</v>
      </c>
      <c r="V231" s="6" t="s">
        <v>2997</v>
      </c>
      <c r="W231" s="6">
        <v>42762.537812499999</v>
      </c>
      <c r="X231" s="6" t="s">
        <v>2997</v>
      </c>
      <c r="Y231" s="6" t="s">
        <v>2997</v>
      </c>
      <c r="Z231" s="6" t="s">
        <v>2997</v>
      </c>
      <c r="AA231">
        <v>1</v>
      </c>
      <c r="AB231" s="5">
        <v>7.523148148148584E-4</v>
      </c>
      <c r="AC231" s="5" t="s">
        <v>2997</v>
      </c>
      <c r="AD231" s="5" t="s">
        <v>2997</v>
      </c>
      <c r="AE231" s="5" t="s">
        <v>2997</v>
      </c>
      <c r="AF231" s="12">
        <v>1.0833333333333333</v>
      </c>
      <c r="AG231" s="12"/>
      <c r="AH231" s="12"/>
      <c r="AI231" s="12"/>
      <c r="AJ231" t="s">
        <v>3007</v>
      </c>
      <c r="AM231" s="5" t="e">
        <f>VLOOKUP(C231,#REF!,4,0)</f>
        <v>#REF!</v>
      </c>
      <c r="AN231" s="5" t="e">
        <f>VLOOKUP(C231,#REF!,6,0)</f>
        <v>#REF!</v>
      </c>
    </row>
    <row r="232" spans="1:40" x14ac:dyDescent="0.25">
      <c r="A232">
        <v>365</v>
      </c>
      <c r="B232" s="4">
        <v>42762</v>
      </c>
      <c r="C232" t="s">
        <v>311</v>
      </c>
      <c r="D232" s="5" t="e">
        <f>VLOOKUP(C232,#REF!,3,0)</f>
        <v>#REF!</v>
      </c>
      <c r="E232" s="5">
        <v>0.53978009259259252</v>
      </c>
      <c r="F232" s="36">
        <f t="shared" si="3"/>
        <v>12</v>
      </c>
      <c r="G232" s="5"/>
      <c r="H232" s="5"/>
      <c r="I232" s="5"/>
      <c r="J232" s="5">
        <v>0.53995370370370377</v>
      </c>
      <c r="K232" s="5"/>
      <c r="L232" s="5"/>
      <c r="M232" s="5"/>
      <c r="N232">
        <v>3</v>
      </c>
      <c r="S232" s="6">
        <v>42762.539780092593</v>
      </c>
      <c r="T232" s="6" t="s">
        <v>2997</v>
      </c>
      <c r="U232" s="6" t="s">
        <v>2997</v>
      </c>
      <c r="V232" s="6" t="s">
        <v>2997</v>
      </c>
      <c r="W232" s="6">
        <v>42762.539953703701</v>
      </c>
      <c r="X232" s="6" t="s">
        <v>2997</v>
      </c>
      <c r="Y232" s="6" t="s">
        <v>2997</v>
      </c>
      <c r="Z232" s="6" t="s">
        <v>2997</v>
      </c>
      <c r="AA232">
        <v>1</v>
      </c>
      <c r="AB232" s="5">
        <v>1.7361111111124927E-4</v>
      </c>
      <c r="AC232" s="5" t="s">
        <v>2997</v>
      </c>
      <c r="AD232" s="5" t="s">
        <v>2997</v>
      </c>
      <c r="AE232" s="5" t="s">
        <v>2997</v>
      </c>
      <c r="AF232" s="12">
        <v>0.25</v>
      </c>
      <c r="AG232" s="12"/>
      <c r="AH232" s="12"/>
      <c r="AI232" s="12"/>
      <c r="AJ232" t="s">
        <v>3007</v>
      </c>
      <c r="AM232" s="5" t="e">
        <f>VLOOKUP(C232,#REF!,4,0)</f>
        <v>#REF!</v>
      </c>
      <c r="AN232" s="5" t="e">
        <f>VLOOKUP(C232,#REF!,6,0)</f>
        <v>#REF!</v>
      </c>
    </row>
    <row r="233" spans="1:40" x14ac:dyDescent="0.25">
      <c r="A233">
        <v>366</v>
      </c>
      <c r="B233" s="4">
        <v>42762</v>
      </c>
      <c r="C233" t="s">
        <v>518</v>
      </c>
      <c r="D233" s="5" t="e">
        <f>VLOOKUP(C233,#REF!,3,0)</f>
        <v>#REF!</v>
      </c>
      <c r="E233" s="5">
        <v>0.53998842592592589</v>
      </c>
      <c r="F233" s="36">
        <f t="shared" si="3"/>
        <v>12</v>
      </c>
      <c r="G233" s="5"/>
      <c r="H233" s="5"/>
      <c r="I233" s="5"/>
      <c r="J233" s="5">
        <v>0.54142361111111115</v>
      </c>
      <c r="K233" s="5"/>
      <c r="L233" s="5"/>
      <c r="M233" s="5"/>
      <c r="N233">
        <v>4</v>
      </c>
      <c r="S233" s="6">
        <v>42762.539988425924</v>
      </c>
      <c r="T233" s="6" t="s">
        <v>2997</v>
      </c>
      <c r="U233" s="6" t="s">
        <v>2997</v>
      </c>
      <c r="V233" s="6" t="s">
        <v>2997</v>
      </c>
      <c r="W233" s="6">
        <v>42762.54142361111</v>
      </c>
      <c r="X233" s="6" t="s">
        <v>2997</v>
      </c>
      <c r="Y233" s="6" t="s">
        <v>2997</v>
      </c>
      <c r="Z233" s="6" t="s">
        <v>2997</v>
      </c>
      <c r="AA233">
        <v>1</v>
      </c>
      <c r="AB233" s="5">
        <v>1.4351851851852615E-3</v>
      </c>
      <c r="AC233" s="5" t="s">
        <v>2997</v>
      </c>
      <c r="AD233" s="5" t="s">
        <v>2997</v>
      </c>
      <c r="AE233" s="5" t="s">
        <v>2997</v>
      </c>
      <c r="AF233" s="12">
        <v>2.0666666666666669</v>
      </c>
      <c r="AG233" s="12"/>
      <c r="AH233" s="12"/>
      <c r="AI233" s="12"/>
      <c r="AJ233" t="s">
        <v>3007</v>
      </c>
      <c r="AM233" s="5" t="e">
        <f>VLOOKUP(C233,#REF!,4,0)</f>
        <v>#REF!</v>
      </c>
      <c r="AN233" s="5" t="e">
        <f>VLOOKUP(C233,#REF!,6,0)</f>
        <v>#REF!</v>
      </c>
    </row>
    <row r="234" spans="1:40" x14ac:dyDescent="0.25">
      <c r="A234">
        <v>367</v>
      </c>
      <c r="B234" s="4">
        <v>42762</v>
      </c>
      <c r="C234" t="s">
        <v>87</v>
      </c>
      <c r="D234" s="5" t="e">
        <f>VLOOKUP(C234,#REF!,3,0)</f>
        <v>#REF!</v>
      </c>
      <c r="E234" s="5">
        <v>0.54011574074074076</v>
      </c>
      <c r="F234" s="36">
        <f t="shared" si="3"/>
        <v>12</v>
      </c>
      <c r="G234" s="5"/>
      <c r="H234" s="5"/>
      <c r="I234" s="5"/>
      <c r="J234" s="5">
        <v>0.54032407407407412</v>
      </c>
      <c r="K234" s="5"/>
      <c r="L234" s="5"/>
      <c r="M234" s="5"/>
      <c r="N234">
        <v>2</v>
      </c>
      <c r="S234" s="6">
        <v>42762.54011574074</v>
      </c>
      <c r="T234" s="6" t="s">
        <v>2997</v>
      </c>
      <c r="U234" s="6" t="s">
        <v>2997</v>
      </c>
      <c r="V234" s="6" t="s">
        <v>2997</v>
      </c>
      <c r="W234" s="6">
        <v>42762.540324074071</v>
      </c>
      <c r="X234" s="6" t="s">
        <v>2997</v>
      </c>
      <c r="Y234" s="6" t="s">
        <v>2997</v>
      </c>
      <c r="Z234" s="6" t="s">
        <v>2997</v>
      </c>
      <c r="AA234">
        <v>1</v>
      </c>
      <c r="AB234" s="5">
        <v>2.083333333333659E-4</v>
      </c>
      <c r="AC234" s="5" t="s">
        <v>2997</v>
      </c>
      <c r="AD234" s="5" t="s">
        <v>2997</v>
      </c>
      <c r="AE234" s="5" t="s">
        <v>2997</v>
      </c>
      <c r="AF234" s="12">
        <v>0.3</v>
      </c>
      <c r="AG234" s="12"/>
      <c r="AH234" s="12"/>
      <c r="AI234" s="12"/>
      <c r="AJ234" t="s">
        <v>3007</v>
      </c>
      <c r="AM234" s="5" t="e">
        <f>VLOOKUP(C234,#REF!,4,0)</f>
        <v>#REF!</v>
      </c>
      <c r="AN234" s="5" t="e">
        <f>VLOOKUP(C234,#REF!,6,0)</f>
        <v>#REF!</v>
      </c>
    </row>
    <row r="235" spans="1:40" x14ac:dyDescent="0.25">
      <c r="A235">
        <v>368</v>
      </c>
      <c r="B235" s="4">
        <v>42762</v>
      </c>
      <c r="C235" t="s">
        <v>88</v>
      </c>
      <c r="D235" s="5" t="e">
        <f>VLOOKUP(C235,#REF!,3,0)</f>
        <v>#REF!</v>
      </c>
      <c r="E235" s="5">
        <v>0.54142361111111115</v>
      </c>
      <c r="F235" s="36">
        <f t="shared" si="3"/>
        <v>12</v>
      </c>
      <c r="G235" s="5"/>
      <c r="H235" s="5"/>
      <c r="I235" s="5"/>
      <c r="J235" s="5">
        <v>0.54256944444444444</v>
      </c>
      <c r="K235" s="5"/>
      <c r="L235" s="5"/>
      <c r="M235" s="5"/>
      <c r="N235">
        <v>2</v>
      </c>
      <c r="S235" s="6">
        <v>42762.54142361111</v>
      </c>
      <c r="T235" s="6" t="s">
        <v>2997</v>
      </c>
      <c r="U235" s="6" t="s">
        <v>2997</v>
      </c>
      <c r="V235" s="6" t="s">
        <v>2997</v>
      </c>
      <c r="W235" s="6">
        <v>42762.542569444442</v>
      </c>
      <c r="X235" s="6" t="s">
        <v>2997</v>
      </c>
      <c r="Y235" s="6" t="s">
        <v>2997</v>
      </c>
      <c r="Z235" s="6" t="s">
        <v>2997</v>
      </c>
      <c r="AA235">
        <v>1</v>
      </c>
      <c r="AB235" s="5">
        <v>1.1458333333332904E-3</v>
      </c>
      <c r="AC235" s="5" t="s">
        <v>2997</v>
      </c>
      <c r="AD235" s="5" t="s">
        <v>2997</v>
      </c>
      <c r="AE235" s="5" t="s">
        <v>2997</v>
      </c>
      <c r="AF235" s="12">
        <v>1.65</v>
      </c>
      <c r="AG235" s="12"/>
      <c r="AH235" s="12"/>
      <c r="AI235" s="12"/>
      <c r="AJ235" t="s">
        <v>3007</v>
      </c>
      <c r="AM235" s="5" t="e">
        <f>VLOOKUP(C235,#REF!,4,0)</f>
        <v>#REF!</v>
      </c>
      <c r="AN235" s="5" t="e">
        <f>VLOOKUP(C235,#REF!,6,0)</f>
        <v>#REF!</v>
      </c>
    </row>
    <row r="236" spans="1:40" x14ac:dyDescent="0.25">
      <c r="A236">
        <v>369</v>
      </c>
      <c r="B236" s="4">
        <v>42762</v>
      </c>
      <c r="C236" t="s">
        <v>519</v>
      </c>
      <c r="D236" s="5" t="e">
        <f>VLOOKUP(C236,#REF!,3,0)</f>
        <v>#REF!</v>
      </c>
      <c r="E236" s="5">
        <v>0.54182870370370373</v>
      </c>
      <c r="F236" s="36">
        <f t="shared" si="3"/>
        <v>13</v>
      </c>
      <c r="G236" s="5"/>
      <c r="H236" s="5"/>
      <c r="I236" s="5"/>
      <c r="J236" s="5">
        <v>0.5433796296296296</v>
      </c>
      <c r="K236" s="5"/>
      <c r="L236" s="5"/>
      <c r="M236" s="5"/>
      <c r="N236">
        <v>4</v>
      </c>
      <c r="S236" s="6">
        <v>42762.541828703703</v>
      </c>
      <c r="T236" s="6" t="s">
        <v>2997</v>
      </c>
      <c r="U236" s="6" t="s">
        <v>2997</v>
      </c>
      <c r="V236" s="6" t="s">
        <v>2997</v>
      </c>
      <c r="W236" s="6">
        <v>42762.543379629627</v>
      </c>
      <c r="X236" s="6" t="s">
        <v>2997</v>
      </c>
      <c r="Y236" s="6" t="s">
        <v>2997</v>
      </c>
      <c r="Z236" s="6" t="s">
        <v>2997</v>
      </c>
      <c r="AA236">
        <v>1</v>
      </c>
      <c r="AB236" s="5">
        <v>1.5509259259258723E-3</v>
      </c>
      <c r="AC236" s="5" t="s">
        <v>2997</v>
      </c>
      <c r="AD236" s="5" t="s">
        <v>2997</v>
      </c>
      <c r="AE236" s="5" t="s">
        <v>2997</v>
      </c>
      <c r="AF236" s="12">
        <v>2.2333333333333334</v>
      </c>
      <c r="AG236" s="12"/>
      <c r="AH236" s="12"/>
      <c r="AI236" s="12"/>
      <c r="AJ236" t="s">
        <v>3007</v>
      </c>
      <c r="AM236" s="5" t="e">
        <f>VLOOKUP(C236,#REF!,4,0)</f>
        <v>#REF!</v>
      </c>
      <c r="AN236" s="5" t="e">
        <f>VLOOKUP(C236,#REF!,6,0)</f>
        <v>#REF!</v>
      </c>
    </row>
    <row r="237" spans="1:40" x14ac:dyDescent="0.25">
      <c r="A237">
        <v>370</v>
      </c>
      <c r="B237" s="4">
        <v>42762</v>
      </c>
      <c r="C237" t="s">
        <v>313</v>
      </c>
      <c r="D237" s="5" t="e">
        <f>VLOOKUP(C237,#REF!,3,0)</f>
        <v>#REF!</v>
      </c>
      <c r="E237" s="5">
        <v>0.54226851851851854</v>
      </c>
      <c r="F237" s="36">
        <f t="shared" si="3"/>
        <v>13</v>
      </c>
      <c r="G237" s="5"/>
      <c r="H237" s="5"/>
      <c r="I237" s="5"/>
      <c r="J237" s="5">
        <v>0.54271990740740739</v>
      </c>
      <c r="K237" s="5"/>
      <c r="L237" s="5"/>
      <c r="M237" s="5"/>
      <c r="N237">
        <v>3</v>
      </c>
      <c r="S237" s="6">
        <v>42762.542268518519</v>
      </c>
      <c r="T237" s="6" t="s">
        <v>2997</v>
      </c>
      <c r="U237" s="6" t="s">
        <v>2997</v>
      </c>
      <c r="V237" s="6" t="s">
        <v>2997</v>
      </c>
      <c r="W237" s="6">
        <v>42762.542719907404</v>
      </c>
      <c r="X237" s="6" t="s">
        <v>2997</v>
      </c>
      <c r="Y237" s="6" t="s">
        <v>2997</v>
      </c>
      <c r="Z237" s="6" t="s">
        <v>2997</v>
      </c>
      <c r="AA237">
        <v>1</v>
      </c>
      <c r="AB237" s="5">
        <v>4.5138888888884843E-4</v>
      </c>
      <c r="AC237" s="5" t="s">
        <v>2997</v>
      </c>
      <c r="AD237" s="5" t="s">
        <v>2997</v>
      </c>
      <c r="AE237" s="5" t="s">
        <v>2997</v>
      </c>
      <c r="AF237" s="12">
        <v>0.65</v>
      </c>
      <c r="AG237" s="12"/>
      <c r="AH237" s="12"/>
      <c r="AI237" s="12"/>
      <c r="AJ237" t="s">
        <v>3007</v>
      </c>
      <c r="AM237" s="5" t="e">
        <f>VLOOKUP(C237,#REF!,4,0)</f>
        <v>#REF!</v>
      </c>
      <c r="AN237" s="5" t="e">
        <f>VLOOKUP(C237,#REF!,6,0)</f>
        <v>#REF!</v>
      </c>
    </row>
    <row r="238" spans="1:40" x14ac:dyDescent="0.25">
      <c r="A238">
        <v>371</v>
      </c>
      <c r="B238" s="4">
        <v>42762</v>
      </c>
      <c r="C238" t="s">
        <v>89</v>
      </c>
      <c r="D238" s="5" t="e">
        <f>VLOOKUP(C238,#REF!,3,0)</f>
        <v>#REF!</v>
      </c>
      <c r="E238" s="5">
        <v>0.54276620370370365</v>
      </c>
      <c r="F238" s="36">
        <f t="shared" si="3"/>
        <v>13</v>
      </c>
      <c r="G238" s="5"/>
      <c r="H238" s="5"/>
      <c r="I238" s="5"/>
      <c r="J238" s="5">
        <v>0.54402777777777778</v>
      </c>
      <c r="K238" s="5"/>
      <c r="L238" s="5"/>
      <c r="M238" s="5"/>
      <c r="N238">
        <v>2</v>
      </c>
      <c r="S238" s="6">
        <v>42762.542766203704</v>
      </c>
      <c r="T238" s="6" t="s">
        <v>2997</v>
      </c>
      <c r="U238" s="6" t="s">
        <v>2997</v>
      </c>
      <c r="V238" s="6" t="s">
        <v>2997</v>
      </c>
      <c r="W238" s="6">
        <v>42762.544027777774</v>
      </c>
      <c r="X238" s="6" t="s">
        <v>2997</v>
      </c>
      <c r="Y238" s="6" t="s">
        <v>2997</v>
      </c>
      <c r="Z238" s="6" t="s">
        <v>2997</v>
      </c>
      <c r="AA238">
        <v>1</v>
      </c>
      <c r="AB238" s="5">
        <v>1.2615740740741233E-3</v>
      </c>
      <c r="AC238" s="5" t="s">
        <v>2997</v>
      </c>
      <c r="AD238" s="5" t="s">
        <v>2997</v>
      </c>
      <c r="AE238" s="5" t="s">
        <v>2997</v>
      </c>
      <c r="AF238" s="12">
        <v>1.8166666666666667</v>
      </c>
      <c r="AG238" s="12"/>
      <c r="AH238" s="12"/>
      <c r="AI238" s="12"/>
      <c r="AJ238" t="s">
        <v>3007</v>
      </c>
      <c r="AM238" s="5" t="e">
        <f>VLOOKUP(C238,#REF!,4,0)</f>
        <v>#REF!</v>
      </c>
      <c r="AN238" s="5" t="e">
        <f>VLOOKUP(C238,#REF!,6,0)</f>
        <v>#REF!</v>
      </c>
    </row>
    <row r="239" spans="1:40" x14ac:dyDescent="0.25">
      <c r="A239">
        <v>372</v>
      </c>
      <c r="B239" s="4">
        <v>42762</v>
      </c>
      <c r="C239" t="s">
        <v>314</v>
      </c>
      <c r="D239" s="5" t="e">
        <f>VLOOKUP(C239,#REF!,3,0)</f>
        <v>#REF!</v>
      </c>
      <c r="E239" s="5">
        <v>0.54342592592592587</v>
      </c>
      <c r="F239" s="36">
        <f t="shared" si="3"/>
        <v>13</v>
      </c>
      <c r="G239" s="5"/>
      <c r="H239" s="5"/>
      <c r="I239" s="5"/>
      <c r="J239" s="5">
        <v>0.54491898148148155</v>
      </c>
      <c r="K239" s="5"/>
      <c r="L239" s="5"/>
      <c r="M239" s="5"/>
      <c r="N239">
        <v>3</v>
      </c>
      <c r="S239" s="6">
        <v>42762.543425925927</v>
      </c>
      <c r="T239" s="6" t="s">
        <v>2997</v>
      </c>
      <c r="U239" s="6" t="s">
        <v>2997</v>
      </c>
      <c r="V239" s="6" t="s">
        <v>2997</v>
      </c>
      <c r="W239" s="6">
        <v>42762.544918981483</v>
      </c>
      <c r="X239" s="6" t="s">
        <v>2997</v>
      </c>
      <c r="Y239" s="6" t="s">
        <v>2997</v>
      </c>
      <c r="Z239" s="6" t="s">
        <v>2997</v>
      </c>
      <c r="AA239">
        <v>1</v>
      </c>
      <c r="AB239" s="5">
        <v>1.4930555555556779E-3</v>
      </c>
      <c r="AC239" s="5" t="s">
        <v>2997</v>
      </c>
      <c r="AD239" s="5" t="s">
        <v>2997</v>
      </c>
      <c r="AE239" s="5" t="s">
        <v>2997</v>
      </c>
      <c r="AF239" s="12">
        <v>2.15</v>
      </c>
      <c r="AG239" s="12"/>
      <c r="AH239" s="12"/>
      <c r="AI239" s="12"/>
      <c r="AJ239" t="s">
        <v>3007</v>
      </c>
      <c r="AM239" s="5" t="e">
        <f>VLOOKUP(C239,#REF!,4,0)</f>
        <v>#REF!</v>
      </c>
      <c r="AN239" s="5" t="e">
        <f>VLOOKUP(C239,#REF!,6,0)</f>
        <v>#REF!</v>
      </c>
    </row>
    <row r="240" spans="1:40" x14ac:dyDescent="0.25">
      <c r="A240">
        <v>373</v>
      </c>
      <c r="B240" s="4">
        <v>42762</v>
      </c>
      <c r="C240" t="s">
        <v>520</v>
      </c>
      <c r="D240" s="5" t="e">
        <f>VLOOKUP(C240,#REF!,3,0)</f>
        <v>#REF!</v>
      </c>
      <c r="E240" s="5">
        <v>0.54353009259259266</v>
      </c>
      <c r="F240" s="36">
        <f t="shared" si="3"/>
        <v>13</v>
      </c>
      <c r="G240" s="5"/>
      <c r="H240" s="5"/>
      <c r="I240" s="5"/>
      <c r="J240" s="5">
        <v>0.54445601851851855</v>
      </c>
      <c r="K240" s="5"/>
      <c r="L240" s="5"/>
      <c r="M240" s="5"/>
      <c r="N240">
        <v>4</v>
      </c>
      <c r="S240" s="6">
        <v>42762.543530092589</v>
      </c>
      <c r="T240" s="6" t="s">
        <v>2997</v>
      </c>
      <c r="U240" s="6" t="s">
        <v>2997</v>
      </c>
      <c r="V240" s="6" t="s">
        <v>2997</v>
      </c>
      <c r="W240" s="6">
        <v>42762.544456018521</v>
      </c>
      <c r="X240" s="6" t="s">
        <v>2997</v>
      </c>
      <c r="Y240" s="6" t="s">
        <v>2997</v>
      </c>
      <c r="Z240" s="6" t="s">
        <v>2997</v>
      </c>
      <c r="AA240">
        <v>1</v>
      </c>
      <c r="AB240" s="5">
        <v>9.2592592592588563E-4</v>
      </c>
      <c r="AC240" s="5" t="s">
        <v>2997</v>
      </c>
      <c r="AD240" s="5" t="s">
        <v>2997</v>
      </c>
      <c r="AE240" s="5" t="s">
        <v>2997</v>
      </c>
      <c r="AF240" s="12">
        <v>1.3333333333333333</v>
      </c>
      <c r="AG240" s="12"/>
      <c r="AH240" s="12"/>
      <c r="AI240" s="12"/>
      <c r="AJ240" t="s">
        <v>3007</v>
      </c>
      <c r="AM240" s="5" t="e">
        <f>VLOOKUP(C240,#REF!,4,0)</f>
        <v>#REF!</v>
      </c>
      <c r="AN240" s="5" t="e">
        <f>VLOOKUP(C240,#REF!,6,0)</f>
        <v>#REF!</v>
      </c>
    </row>
    <row r="241" spans="1:40" x14ac:dyDescent="0.25">
      <c r="A241">
        <v>375</v>
      </c>
      <c r="B241" s="4">
        <v>42762</v>
      </c>
      <c r="C241" t="s">
        <v>521</v>
      </c>
      <c r="D241" s="5" t="e">
        <f>VLOOKUP(C241,#REF!,3,0)</f>
        <v>#REF!</v>
      </c>
      <c r="E241" s="5">
        <v>0.54468749999999999</v>
      </c>
      <c r="F241" s="36">
        <f t="shared" si="3"/>
        <v>13</v>
      </c>
      <c r="G241" s="5">
        <v>0.56730324074074068</v>
      </c>
      <c r="H241" s="5"/>
      <c r="I241" s="5"/>
      <c r="J241" s="5">
        <v>0.54553240740740738</v>
      </c>
      <c r="K241" s="5">
        <v>0.56821759259259264</v>
      </c>
      <c r="L241" s="5"/>
      <c r="M241" s="5"/>
      <c r="N241">
        <v>4</v>
      </c>
      <c r="O241">
        <v>4</v>
      </c>
      <c r="S241" s="6">
        <v>42762.544687499998</v>
      </c>
      <c r="T241" s="6">
        <v>42762.567303240743</v>
      </c>
      <c r="U241" s="6" t="s">
        <v>2997</v>
      </c>
      <c r="V241" s="6" t="s">
        <v>2997</v>
      </c>
      <c r="W241" s="6">
        <v>42762.545532407406</v>
      </c>
      <c r="X241" s="6">
        <v>42762.56821759259</v>
      </c>
      <c r="Y241" s="6" t="s">
        <v>2997</v>
      </c>
      <c r="Z241" s="6" t="s">
        <v>2997</v>
      </c>
      <c r="AA241">
        <v>2</v>
      </c>
      <c r="AB241" s="5">
        <v>8.4490740740739145E-4</v>
      </c>
      <c r="AC241" s="5">
        <v>9.1435185185195778E-4</v>
      </c>
      <c r="AD241" s="5" t="s">
        <v>2997</v>
      </c>
      <c r="AE241" s="5" t="s">
        <v>2997</v>
      </c>
      <c r="AF241" s="12">
        <v>1.2166666666666668</v>
      </c>
      <c r="AG241" s="12">
        <v>1.3166666666666667</v>
      </c>
      <c r="AH241" s="12"/>
      <c r="AI241" s="12"/>
      <c r="AJ241" t="s">
        <v>3007</v>
      </c>
      <c r="AM241" s="5" t="e">
        <f>VLOOKUP(C241,#REF!,4,0)</f>
        <v>#REF!</v>
      </c>
      <c r="AN241" s="5" t="e">
        <f>VLOOKUP(C241,#REF!,6,0)</f>
        <v>#REF!</v>
      </c>
    </row>
    <row r="242" spans="1:40" x14ac:dyDescent="0.25">
      <c r="A242">
        <v>376</v>
      </c>
      <c r="B242" s="4">
        <v>42762</v>
      </c>
      <c r="C242" t="s">
        <v>315</v>
      </c>
      <c r="D242" s="5" t="e">
        <f>VLOOKUP(C242,#REF!,3,0)</f>
        <v>#REF!</v>
      </c>
      <c r="E242" s="5">
        <v>0.54515046296296299</v>
      </c>
      <c r="F242" s="36">
        <f t="shared" si="3"/>
        <v>13</v>
      </c>
      <c r="G242" s="5"/>
      <c r="H242" s="5"/>
      <c r="I242" s="5"/>
      <c r="J242" s="5">
        <v>0.54585648148148147</v>
      </c>
      <c r="K242" s="5"/>
      <c r="L242" s="5"/>
      <c r="M242" s="5"/>
      <c r="N242">
        <v>3</v>
      </c>
      <c r="S242" s="6">
        <v>42762.54515046296</v>
      </c>
      <c r="T242" s="6" t="s">
        <v>2997</v>
      </c>
      <c r="U242" s="6" t="s">
        <v>2997</v>
      </c>
      <c r="V242" s="6" t="s">
        <v>2997</v>
      </c>
      <c r="W242" s="6">
        <v>42762.545856481483</v>
      </c>
      <c r="X242" s="6" t="s">
        <v>2997</v>
      </c>
      <c r="Y242" s="6" t="s">
        <v>2997</v>
      </c>
      <c r="Z242" s="6" t="s">
        <v>2997</v>
      </c>
      <c r="AA242">
        <v>1</v>
      </c>
      <c r="AB242" s="5">
        <v>7.0601851851848085E-4</v>
      </c>
      <c r="AC242" s="5" t="s">
        <v>2997</v>
      </c>
      <c r="AD242" s="5" t="s">
        <v>2997</v>
      </c>
      <c r="AE242" s="5" t="s">
        <v>2997</v>
      </c>
      <c r="AF242" s="12">
        <v>1.0166666666666666</v>
      </c>
      <c r="AG242" s="12"/>
      <c r="AH242" s="12"/>
      <c r="AI242" s="12"/>
      <c r="AJ242" t="s">
        <v>3007</v>
      </c>
      <c r="AM242" s="5" t="e">
        <f>VLOOKUP(C242,#REF!,4,0)</f>
        <v>#REF!</v>
      </c>
      <c r="AN242" s="5" t="e">
        <f>VLOOKUP(C242,#REF!,6,0)</f>
        <v>#REF!</v>
      </c>
    </row>
    <row r="243" spans="1:40" x14ac:dyDescent="0.25">
      <c r="A243">
        <v>377</v>
      </c>
      <c r="B243" s="4">
        <v>42762</v>
      </c>
      <c r="C243" t="s">
        <v>91</v>
      </c>
      <c r="D243" s="5" t="e">
        <f>VLOOKUP(C243,#REF!,3,0)</f>
        <v>#REF!</v>
      </c>
      <c r="E243" s="5">
        <v>0.54553240740740738</v>
      </c>
      <c r="F243" s="36">
        <f t="shared" si="3"/>
        <v>13</v>
      </c>
      <c r="G243" s="5"/>
      <c r="H243" s="5"/>
      <c r="I243" s="5"/>
      <c r="J243" s="5">
        <v>0.54643518518518519</v>
      </c>
      <c r="K243" s="5"/>
      <c r="L243" s="5"/>
      <c r="M243" s="5"/>
      <c r="N243">
        <v>2</v>
      </c>
      <c r="S243" s="6">
        <v>42762.545532407406</v>
      </c>
      <c r="T243" s="6" t="s">
        <v>2997</v>
      </c>
      <c r="U243" s="6" t="s">
        <v>2997</v>
      </c>
      <c r="V243" s="6" t="s">
        <v>2997</v>
      </c>
      <c r="W243" s="6">
        <v>42762.546435185184</v>
      </c>
      <c r="X243" s="6" t="s">
        <v>2997</v>
      </c>
      <c r="Y243" s="6" t="s">
        <v>2997</v>
      </c>
      <c r="Z243" s="6" t="s">
        <v>2997</v>
      </c>
      <c r="AA243">
        <v>1</v>
      </c>
      <c r="AB243" s="5">
        <v>9.0277777777780788E-4</v>
      </c>
      <c r="AC243" s="5" t="s">
        <v>2997</v>
      </c>
      <c r="AD243" s="5" t="s">
        <v>2997</v>
      </c>
      <c r="AE243" s="5" t="s">
        <v>2997</v>
      </c>
      <c r="AF243" s="12">
        <v>1.3</v>
      </c>
      <c r="AG243" s="12"/>
      <c r="AH243" s="12"/>
      <c r="AI243" s="12"/>
      <c r="AJ243" t="s">
        <v>3007</v>
      </c>
      <c r="AM243" s="5" t="e">
        <f>VLOOKUP(C243,#REF!,4,0)</f>
        <v>#REF!</v>
      </c>
      <c r="AN243" s="5" t="e">
        <f>VLOOKUP(C243,#REF!,6,0)</f>
        <v>#REF!</v>
      </c>
    </row>
    <row r="244" spans="1:40" x14ac:dyDescent="0.25">
      <c r="A244">
        <v>378</v>
      </c>
      <c r="B244" s="4">
        <v>42762</v>
      </c>
      <c r="C244" t="s">
        <v>522</v>
      </c>
      <c r="D244" s="5" t="e">
        <f>VLOOKUP(C244,#REF!,3,0)</f>
        <v>#REF!</v>
      </c>
      <c r="E244" s="5">
        <v>0.54582175925925924</v>
      </c>
      <c r="F244" s="36">
        <f t="shared" si="3"/>
        <v>13</v>
      </c>
      <c r="G244" s="5"/>
      <c r="H244" s="5"/>
      <c r="I244" s="5"/>
      <c r="J244" s="5">
        <v>0.54616898148148152</v>
      </c>
      <c r="K244" s="5"/>
      <c r="L244" s="5"/>
      <c r="M244" s="5"/>
      <c r="N244">
        <v>4</v>
      </c>
      <c r="S244" s="6">
        <v>42762.54582175926</v>
      </c>
      <c r="T244" s="6" t="s">
        <v>2997</v>
      </c>
      <c r="U244" s="6" t="s">
        <v>2997</v>
      </c>
      <c r="V244" s="6" t="s">
        <v>2997</v>
      </c>
      <c r="W244" s="6">
        <v>42762.546168981484</v>
      </c>
      <c r="X244" s="6" t="s">
        <v>2997</v>
      </c>
      <c r="Y244" s="6" t="s">
        <v>2997</v>
      </c>
      <c r="Z244" s="6" t="s">
        <v>2997</v>
      </c>
      <c r="AA244">
        <v>1</v>
      </c>
      <c r="AB244" s="5">
        <v>3.472222222222765E-4</v>
      </c>
      <c r="AC244" s="5" t="s">
        <v>2997</v>
      </c>
      <c r="AD244" s="5" t="s">
        <v>2997</v>
      </c>
      <c r="AE244" s="5" t="s">
        <v>2997</v>
      </c>
      <c r="AF244" s="12">
        <v>0.5</v>
      </c>
      <c r="AG244" s="12"/>
      <c r="AH244" s="12"/>
      <c r="AI244" s="12"/>
      <c r="AJ244" t="s">
        <v>3007</v>
      </c>
      <c r="AM244" s="5" t="e">
        <f>VLOOKUP(C244,#REF!,4,0)</f>
        <v>#REF!</v>
      </c>
      <c r="AN244" s="5" t="e">
        <f>VLOOKUP(C244,#REF!,6,0)</f>
        <v>#REF!</v>
      </c>
    </row>
    <row r="245" spans="1:40" x14ac:dyDescent="0.25">
      <c r="A245">
        <v>379</v>
      </c>
      <c r="B245" s="4">
        <v>42762</v>
      </c>
      <c r="C245" t="s">
        <v>316</v>
      </c>
      <c r="D245" s="5" t="e">
        <f>VLOOKUP(C245,#REF!,3,0)</f>
        <v>#REF!</v>
      </c>
      <c r="E245" s="5">
        <v>0.54601851851851857</v>
      </c>
      <c r="F245" s="36">
        <f t="shared" si="3"/>
        <v>13</v>
      </c>
      <c r="G245" s="5"/>
      <c r="H245" s="5"/>
      <c r="I245" s="5"/>
      <c r="J245" s="5">
        <v>0.54706018518518518</v>
      </c>
      <c r="K245" s="5"/>
      <c r="L245" s="5"/>
      <c r="M245" s="5"/>
      <c r="N245">
        <v>3</v>
      </c>
      <c r="S245" s="6">
        <v>42762.546018518522</v>
      </c>
      <c r="T245" s="6" t="s">
        <v>2997</v>
      </c>
      <c r="U245" s="6" t="s">
        <v>2997</v>
      </c>
      <c r="V245" s="6" t="s">
        <v>2997</v>
      </c>
      <c r="W245" s="6">
        <v>42762.547060185185</v>
      </c>
      <c r="X245" s="6" t="s">
        <v>2997</v>
      </c>
      <c r="Y245" s="6" t="s">
        <v>2997</v>
      </c>
      <c r="Z245" s="6" t="s">
        <v>2997</v>
      </c>
      <c r="AA245">
        <v>1</v>
      </c>
      <c r="AB245" s="5">
        <v>1.0416666666666075E-3</v>
      </c>
      <c r="AC245" s="5" t="s">
        <v>2997</v>
      </c>
      <c r="AD245" s="5" t="s">
        <v>2997</v>
      </c>
      <c r="AE245" s="5" t="s">
        <v>2997</v>
      </c>
      <c r="AF245" s="12">
        <v>1.5</v>
      </c>
      <c r="AG245" s="12"/>
      <c r="AH245" s="12"/>
      <c r="AI245" s="12"/>
      <c r="AJ245" t="s">
        <v>3007</v>
      </c>
      <c r="AM245" s="5" t="e">
        <f>VLOOKUP(C245,#REF!,4,0)</f>
        <v>#REF!</v>
      </c>
      <c r="AN245" s="5" t="e">
        <f>VLOOKUP(C245,#REF!,6,0)</f>
        <v>#REF!</v>
      </c>
    </row>
    <row r="246" spans="1:40" x14ac:dyDescent="0.25">
      <c r="A246">
        <v>380</v>
      </c>
      <c r="B246" s="4">
        <v>42762</v>
      </c>
      <c r="C246" t="s">
        <v>459</v>
      </c>
      <c r="D246" s="5">
        <v>0.53333333333333333</v>
      </c>
      <c r="E246" s="5">
        <v>0.54628472222222224</v>
      </c>
      <c r="F246" s="36">
        <f t="shared" si="3"/>
        <v>13</v>
      </c>
      <c r="G246" s="5"/>
      <c r="H246" s="5"/>
      <c r="I246" s="5"/>
      <c r="J246" s="5">
        <v>0.54633101851851851</v>
      </c>
      <c r="K246" s="5"/>
      <c r="L246" s="5"/>
      <c r="M246" s="5"/>
      <c r="N246">
        <v>4</v>
      </c>
      <c r="S246" s="6">
        <v>42762.546284722222</v>
      </c>
      <c r="T246" s="6" t="s">
        <v>2997</v>
      </c>
      <c r="U246" s="6" t="s">
        <v>2997</v>
      </c>
      <c r="V246" s="6" t="s">
        <v>2997</v>
      </c>
      <c r="W246" s="6">
        <v>42762.546331018515</v>
      </c>
      <c r="X246" s="6" t="s">
        <v>2997</v>
      </c>
      <c r="Y246" s="6" t="s">
        <v>2997</v>
      </c>
      <c r="Z246" s="6" t="s">
        <v>2997</v>
      </c>
      <c r="AA246">
        <v>1</v>
      </c>
      <c r="AB246" s="5">
        <v>4.6296296296266526E-5</v>
      </c>
      <c r="AC246" s="5" t="s">
        <v>2997</v>
      </c>
      <c r="AD246" s="5" t="s">
        <v>2997</v>
      </c>
      <c r="AE246" s="5" t="s">
        <v>2997</v>
      </c>
      <c r="AF246" s="12">
        <v>6.6666666666666666E-2</v>
      </c>
      <c r="AG246" s="12"/>
      <c r="AH246" s="12"/>
      <c r="AI246" s="12"/>
      <c r="AJ246" t="s">
        <v>3007</v>
      </c>
      <c r="AM246" s="5" t="e">
        <f>VLOOKUP(C246,#REF!,4,0)</f>
        <v>#REF!</v>
      </c>
      <c r="AN246" s="5" t="e">
        <f>VLOOKUP(C246,#REF!,6,0)</f>
        <v>#REF!</v>
      </c>
    </row>
    <row r="247" spans="1:40" x14ac:dyDescent="0.25">
      <c r="A247">
        <v>381</v>
      </c>
      <c r="B247" s="4">
        <v>42762</v>
      </c>
      <c r="C247" t="s">
        <v>92</v>
      </c>
      <c r="D247" s="5">
        <v>0.5444444444444444</v>
      </c>
      <c r="E247" s="5">
        <v>0.54659722222222229</v>
      </c>
      <c r="F247" s="36">
        <f t="shared" si="3"/>
        <v>13</v>
      </c>
      <c r="G247" s="5"/>
      <c r="H247" s="5"/>
      <c r="I247" s="5"/>
      <c r="J247" s="5">
        <v>0.54751157407407403</v>
      </c>
      <c r="K247" s="5"/>
      <c r="L247" s="5"/>
      <c r="M247" s="5"/>
      <c r="N247">
        <v>2</v>
      </c>
      <c r="S247" s="6">
        <v>42762.546597222223</v>
      </c>
      <c r="T247" s="6" t="s">
        <v>2997</v>
      </c>
      <c r="U247" s="6" t="s">
        <v>2997</v>
      </c>
      <c r="V247" s="6" t="s">
        <v>2997</v>
      </c>
      <c r="W247" s="6">
        <v>42762.547511574077</v>
      </c>
      <c r="X247" s="6" t="s">
        <v>2997</v>
      </c>
      <c r="Y247" s="6" t="s">
        <v>2997</v>
      </c>
      <c r="Z247" s="6" t="s">
        <v>2997</v>
      </c>
      <c r="AA247">
        <v>1</v>
      </c>
      <c r="AB247" s="5">
        <v>9.1435185185173573E-4</v>
      </c>
      <c r="AC247" s="5" t="s">
        <v>2997</v>
      </c>
      <c r="AD247" s="5" t="s">
        <v>2997</v>
      </c>
      <c r="AE247" s="5" t="s">
        <v>2997</v>
      </c>
      <c r="AF247" s="12">
        <v>1.3166666666666667</v>
      </c>
      <c r="AG247" s="12"/>
      <c r="AH247" s="12"/>
      <c r="AI247" s="12"/>
      <c r="AJ247" t="s">
        <v>3007</v>
      </c>
      <c r="AM247" s="5" t="e">
        <f>VLOOKUP(C247,#REF!,4,0)</f>
        <v>#REF!</v>
      </c>
      <c r="AN247" s="5" t="e">
        <f>VLOOKUP(C247,#REF!,6,0)</f>
        <v>#REF!</v>
      </c>
    </row>
    <row r="248" spans="1:40" x14ac:dyDescent="0.25">
      <c r="A248">
        <v>382</v>
      </c>
      <c r="B248" s="4">
        <v>42762</v>
      </c>
      <c r="C248" t="s">
        <v>523</v>
      </c>
      <c r="D248" s="5" t="e">
        <f>VLOOKUP(C248,#REF!,3,0)</f>
        <v>#REF!</v>
      </c>
      <c r="E248" s="5">
        <v>0.54673611111111109</v>
      </c>
      <c r="F248" s="36">
        <f t="shared" si="3"/>
        <v>13</v>
      </c>
      <c r="G248" s="5"/>
      <c r="H248" s="5"/>
      <c r="I248" s="5"/>
      <c r="J248" s="5">
        <v>0.54762731481481486</v>
      </c>
      <c r="K248" s="5"/>
      <c r="L248" s="5"/>
      <c r="M248" s="5"/>
      <c r="N248">
        <v>4</v>
      </c>
      <c r="S248" s="6">
        <v>42762.546736111108</v>
      </c>
      <c r="T248" s="6" t="s">
        <v>2997</v>
      </c>
      <c r="U248" s="6" t="s">
        <v>2997</v>
      </c>
      <c r="V248" s="6" t="s">
        <v>2997</v>
      </c>
      <c r="W248" s="6">
        <v>42762.547627314816</v>
      </c>
      <c r="X248" s="6" t="s">
        <v>2997</v>
      </c>
      <c r="Y248" s="6" t="s">
        <v>2997</v>
      </c>
      <c r="Z248" s="6" t="s">
        <v>2997</v>
      </c>
      <c r="AA248">
        <v>1</v>
      </c>
      <c r="AB248" s="5">
        <v>8.91203703703769E-4</v>
      </c>
      <c r="AC248" s="5" t="s">
        <v>2997</v>
      </c>
      <c r="AD248" s="5" t="s">
        <v>2997</v>
      </c>
      <c r="AE248" s="5" t="s">
        <v>2997</v>
      </c>
      <c r="AF248" s="12">
        <v>1.2833333333333332</v>
      </c>
      <c r="AG248" s="12"/>
      <c r="AH248" s="12"/>
      <c r="AI248" s="12"/>
      <c r="AJ248" t="s">
        <v>3007</v>
      </c>
      <c r="AM248" s="5" t="e">
        <f>VLOOKUP(C248,#REF!,4,0)</f>
        <v>#REF!</v>
      </c>
      <c r="AN248" s="5" t="e">
        <f>VLOOKUP(C248,#REF!,6,0)</f>
        <v>#REF!</v>
      </c>
    </row>
    <row r="249" spans="1:40" x14ac:dyDescent="0.25">
      <c r="A249">
        <v>383</v>
      </c>
      <c r="B249" s="4">
        <v>42762</v>
      </c>
      <c r="C249" t="s">
        <v>317</v>
      </c>
      <c r="D249" s="5" t="e">
        <f>VLOOKUP(C249,#REF!,3,0)</f>
        <v>#REF!</v>
      </c>
      <c r="E249" s="5">
        <v>0.54734953703703704</v>
      </c>
      <c r="F249" s="36">
        <f t="shared" si="3"/>
        <v>13</v>
      </c>
      <c r="G249" s="5"/>
      <c r="H249" s="5"/>
      <c r="I249" s="5"/>
      <c r="J249" s="5">
        <v>0.54879629629629634</v>
      </c>
      <c r="K249" s="5"/>
      <c r="L249" s="5"/>
      <c r="M249" s="5"/>
      <c r="N249">
        <v>3</v>
      </c>
      <c r="S249" s="6">
        <v>42762.547349537039</v>
      </c>
      <c r="T249" s="6" t="s">
        <v>2997</v>
      </c>
      <c r="U249" s="6" t="s">
        <v>2997</v>
      </c>
      <c r="V249" s="6" t="s">
        <v>2997</v>
      </c>
      <c r="W249" s="6">
        <v>42762.548796296294</v>
      </c>
      <c r="X249" s="6" t="s">
        <v>2997</v>
      </c>
      <c r="Y249" s="6" t="s">
        <v>2997</v>
      </c>
      <c r="Z249" s="6" t="s">
        <v>2997</v>
      </c>
      <c r="AA249">
        <v>1</v>
      </c>
      <c r="AB249" s="5">
        <v>1.4467592592593004E-3</v>
      </c>
      <c r="AC249" s="5" t="s">
        <v>2997</v>
      </c>
      <c r="AD249" s="5" t="s">
        <v>2997</v>
      </c>
      <c r="AE249" s="5" t="s">
        <v>2997</v>
      </c>
      <c r="AF249" s="12">
        <v>2.0833333333333335</v>
      </c>
      <c r="AG249" s="12"/>
      <c r="AH249" s="12"/>
      <c r="AI249" s="12"/>
      <c r="AJ249" t="s">
        <v>3007</v>
      </c>
      <c r="AM249" s="5" t="e">
        <f>VLOOKUP(C249,#REF!,4,0)</f>
        <v>#REF!</v>
      </c>
      <c r="AN249" s="5" t="e">
        <f>VLOOKUP(C249,#REF!,6,0)</f>
        <v>#REF!</v>
      </c>
    </row>
    <row r="250" spans="1:40" x14ac:dyDescent="0.25">
      <c r="A250">
        <v>384</v>
      </c>
      <c r="B250" s="4">
        <v>42762</v>
      </c>
      <c r="C250" t="s">
        <v>93</v>
      </c>
      <c r="D250" s="5" t="e">
        <f>VLOOKUP(C250,#REF!,3,0)</f>
        <v>#REF!</v>
      </c>
      <c r="E250" s="5">
        <v>0.54776620370370377</v>
      </c>
      <c r="F250" s="36">
        <f t="shared" si="3"/>
        <v>13</v>
      </c>
      <c r="G250" s="5"/>
      <c r="H250" s="5"/>
      <c r="I250" s="5"/>
      <c r="J250" s="5">
        <v>0.54902777777777778</v>
      </c>
      <c r="K250" s="5"/>
      <c r="L250" s="5"/>
      <c r="M250" s="5"/>
      <c r="N250">
        <v>2</v>
      </c>
      <c r="S250" s="6">
        <v>42762.547766203701</v>
      </c>
      <c r="T250" s="6" t="s">
        <v>2997</v>
      </c>
      <c r="U250" s="6" t="s">
        <v>2997</v>
      </c>
      <c r="V250" s="6" t="s">
        <v>2997</v>
      </c>
      <c r="W250" s="6">
        <v>42762.549027777779</v>
      </c>
      <c r="X250" s="6" t="s">
        <v>2997</v>
      </c>
      <c r="Y250" s="6" t="s">
        <v>2997</v>
      </c>
      <c r="Z250" s="6" t="s">
        <v>2997</v>
      </c>
      <c r="AA250">
        <v>1</v>
      </c>
      <c r="AB250" s="5">
        <v>1.2615740740740122E-3</v>
      </c>
      <c r="AC250" s="5" t="s">
        <v>2997</v>
      </c>
      <c r="AD250" s="5" t="s">
        <v>2997</v>
      </c>
      <c r="AE250" s="5" t="s">
        <v>2997</v>
      </c>
      <c r="AF250" s="12">
        <v>1.8166666666666667</v>
      </c>
      <c r="AG250" s="12"/>
      <c r="AH250" s="12"/>
      <c r="AI250" s="12"/>
      <c r="AJ250" t="s">
        <v>3007</v>
      </c>
      <c r="AM250" s="5" t="e">
        <f>VLOOKUP(C250,#REF!,4,0)</f>
        <v>#REF!</v>
      </c>
      <c r="AN250" s="5" t="e">
        <f>VLOOKUP(C250,#REF!,6,0)</f>
        <v>#REF!</v>
      </c>
    </row>
    <row r="251" spans="1:40" x14ac:dyDescent="0.25">
      <c r="A251">
        <v>385</v>
      </c>
      <c r="B251" s="4">
        <v>42762</v>
      </c>
      <c r="C251" t="s">
        <v>46</v>
      </c>
      <c r="D251" s="5">
        <v>0.54791666666666672</v>
      </c>
      <c r="E251" s="5">
        <v>0.54844907407407406</v>
      </c>
      <c r="F251" s="36">
        <f t="shared" si="3"/>
        <v>13</v>
      </c>
      <c r="G251" s="5"/>
      <c r="H251" s="5"/>
      <c r="I251" s="5"/>
      <c r="J251" s="5">
        <v>0.54956018518518512</v>
      </c>
      <c r="K251" s="5"/>
      <c r="L251" s="5"/>
      <c r="M251" s="5"/>
      <c r="N251">
        <v>4</v>
      </c>
      <c r="S251" s="6">
        <v>42762.548449074071</v>
      </c>
      <c r="T251" s="6" t="s">
        <v>2997</v>
      </c>
      <c r="U251" s="6" t="s">
        <v>2997</v>
      </c>
      <c r="V251" s="6" t="s">
        <v>2997</v>
      </c>
      <c r="W251" s="6">
        <v>42762.549560185187</v>
      </c>
      <c r="X251" s="6" t="s">
        <v>2997</v>
      </c>
      <c r="Y251" s="6" t="s">
        <v>2997</v>
      </c>
      <c r="Z251" s="6" t="s">
        <v>2997</v>
      </c>
      <c r="AA251">
        <v>1</v>
      </c>
      <c r="AB251" s="5">
        <v>1.1111111111110628E-3</v>
      </c>
      <c r="AC251" s="5" t="s">
        <v>2997</v>
      </c>
      <c r="AD251" s="5" t="s">
        <v>2997</v>
      </c>
      <c r="AE251" s="5" t="s">
        <v>2997</v>
      </c>
      <c r="AF251" s="12">
        <v>1.6</v>
      </c>
      <c r="AG251" s="12"/>
      <c r="AH251" s="12"/>
      <c r="AI251" s="12"/>
      <c r="AJ251" t="s">
        <v>3007</v>
      </c>
      <c r="AM251" s="5" t="e">
        <f>VLOOKUP(C251,#REF!,4,0)</f>
        <v>#REF!</v>
      </c>
      <c r="AN251" s="5" t="e">
        <f>VLOOKUP(C251,#REF!,6,0)</f>
        <v>#REF!</v>
      </c>
    </row>
    <row r="252" spans="1:40" x14ac:dyDescent="0.25">
      <c r="A252">
        <v>386</v>
      </c>
      <c r="B252" s="4">
        <v>42762</v>
      </c>
      <c r="C252" t="s">
        <v>318</v>
      </c>
      <c r="D252" s="5" t="e">
        <f>VLOOKUP(C252,#REF!,3,0)</f>
        <v>#REF!</v>
      </c>
      <c r="E252" s="5">
        <v>0.54902777777777778</v>
      </c>
      <c r="F252" s="36">
        <f t="shared" si="3"/>
        <v>13</v>
      </c>
      <c r="G252" s="5"/>
      <c r="H252" s="5"/>
      <c r="I252" s="5"/>
      <c r="J252" s="5">
        <v>0.5490856481481482</v>
      </c>
      <c r="K252" s="5"/>
      <c r="L252" s="5"/>
      <c r="M252" s="5"/>
      <c r="N252">
        <v>3</v>
      </c>
      <c r="S252" s="6">
        <v>42762.549027777779</v>
      </c>
      <c r="T252" s="6" t="s">
        <v>2997</v>
      </c>
      <c r="U252" s="6" t="s">
        <v>2997</v>
      </c>
      <c r="V252" s="6" t="s">
        <v>2997</v>
      </c>
      <c r="W252" s="6">
        <v>42762.549085648148</v>
      </c>
      <c r="X252" s="6" t="s">
        <v>2997</v>
      </c>
      <c r="Y252" s="6" t="s">
        <v>2997</v>
      </c>
      <c r="Z252" s="6" t="s">
        <v>2997</v>
      </c>
      <c r="AA252">
        <v>1</v>
      </c>
      <c r="AB252" s="5">
        <v>5.7870370370416424E-5</v>
      </c>
      <c r="AC252" s="5" t="s">
        <v>2997</v>
      </c>
      <c r="AD252" s="5" t="s">
        <v>2997</v>
      </c>
      <c r="AE252" s="5" t="s">
        <v>2997</v>
      </c>
      <c r="AF252" s="12">
        <v>8.3333333333333329E-2</v>
      </c>
      <c r="AG252" s="12"/>
      <c r="AH252" s="12"/>
      <c r="AI252" s="12"/>
      <c r="AJ252" t="s">
        <v>3007</v>
      </c>
      <c r="AM252" s="5" t="e">
        <f>VLOOKUP(C252,#REF!,4,0)</f>
        <v>#REF!</v>
      </c>
      <c r="AN252" s="5" t="e">
        <f>VLOOKUP(C252,#REF!,6,0)</f>
        <v>#REF!</v>
      </c>
    </row>
    <row r="253" spans="1:40" x14ac:dyDescent="0.25">
      <c r="A253">
        <v>387</v>
      </c>
      <c r="B253" s="4">
        <v>42762</v>
      </c>
      <c r="C253" t="s">
        <v>94</v>
      </c>
      <c r="D253" s="5" t="e">
        <f>VLOOKUP(C253,#REF!,3,0)</f>
        <v>#REF!</v>
      </c>
      <c r="E253" s="5">
        <v>0.5493865740740741</v>
      </c>
      <c r="F253" s="36">
        <f t="shared" si="3"/>
        <v>13</v>
      </c>
      <c r="G253" s="5"/>
      <c r="H253" s="5"/>
      <c r="I253" s="5"/>
      <c r="J253" s="5">
        <v>0.5503703703703704</v>
      </c>
      <c r="K253" s="5"/>
      <c r="L253" s="5"/>
      <c r="M253" s="5"/>
      <c r="N253">
        <v>2</v>
      </c>
      <c r="S253" s="6">
        <v>42762.549386574072</v>
      </c>
      <c r="T253" s="6" t="s">
        <v>2997</v>
      </c>
      <c r="U253" s="6" t="s">
        <v>2997</v>
      </c>
      <c r="V253" s="6" t="s">
        <v>2997</v>
      </c>
      <c r="W253" s="6">
        <v>42762.550370370373</v>
      </c>
      <c r="X253" s="6" t="s">
        <v>2997</v>
      </c>
      <c r="Y253" s="6" t="s">
        <v>2997</v>
      </c>
      <c r="Z253" s="6" t="s">
        <v>2997</v>
      </c>
      <c r="AA253">
        <v>1</v>
      </c>
      <c r="AB253" s="5">
        <v>9.8379629629630205E-4</v>
      </c>
      <c r="AC253" s="5" t="s">
        <v>2997</v>
      </c>
      <c r="AD253" s="5" t="s">
        <v>2997</v>
      </c>
      <c r="AE253" s="5" t="s">
        <v>2997</v>
      </c>
      <c r="AF253" s="12">
        <v>1.4166666666666667</v>
      </c>
      <c r="AG253" s="12"/>
      <c r="AH253" s="12"/>
      <c r="AI253" s="12"/>
      <c r="AJ253" t="s">
        <v>3007</v>
      </c>
      <c r="AM253" s="5" t="e">
        <f>VLOOKUP(C253,#REF!,4,0)</f>
        <v>#REF!</v>
      </c>
      <c r="AN253" s="5" t="e">
        <f>VLOOKUP(C253,#REF!,6,0)</f>
        <v>#REF!</v>
      </c>
    </row>
    <row r="254" spans="1:40" x14ac:dyDescent="0.25">
      <c r="A254">
        <v>388</v>
      </c>
      <c r="B254" s="4">
        <v>42762</v>
      </c>
      <c r="C254" t="s">
        <v>319</v>
      </c>
      <c r="D254" s="5" t="e">
        <f>VLOOKUP(C254,#REF!,3,0)</f>
        <v>#REF!</v>
      </c>
      <c r="E254" s="5">
        <v>0.54949074074074067</v>
      </c>
      <c r="F254" s="36">
        <f t="shared" si="3"/>
        <v>13</v>
      </c>
      <c r="G254" s="5"/>
      <c r="H254" s="5"/>
      <c r="I254" s="5"/>
      <c r="J254" s="5">
        <v>0.55052083333333335</v>
      </c>
      <c r="K254" s="5"/>
      <c r="L254" s="5"/>
      <c r="M254" s="5"/>
      <c r="N254">
        <v>3</v>
      </c>
      <c r="S254" s="6">
        <v>42762.549490740741</v>
      </c>
      <c r="T254" s="6" t="s">
        <v>2997</v>
      </c>
      <c r="U254" s="6" t="s">
        <v>2997</v>
      </c>
      <c r="V254" s="6" t="s">
        <v>2997</v>
      </c>
      <c r="W254" s="6">
        <v>42762.550520833334</v>
      </c>
      <c r="X254" s="6" t="s">
        <v>2997</v>
      </c>
      <c r="Y254" s="6" t="s">
        <v>2997</v>
      </c>
      <c r="Z254" s="6" t="s">
        <v>2997</v>
      </c>
      <c r="AA254">
        <v>1</v>
      </c>
      <c r="AB254" s="5">
        <v>1.0300925925926796E-3</v>
      </c>
      <c r="AC254" s="5" t="s">
        <v>2997</v>
      </c>
      <c r="AD254" s="5" t="s">
        <v>2997</v>
      </c>
      <c r="AE254" s="5" t="s">
        <v>2997</v>
      </c>
      <c r="AF254" s="12">
        <v>1.4833333333333334</v>
      </c>
      <c r="AG254" s="12"/>
      <c r="AH254" s="12"/>
      <c r="AI254" s="12"/>
      <c r="AJ254" t="s">
        <v>3007</v>
      </c>
      <c r="AM254" s="5" t="e">
        <f>VLOOKUP(C254,#REF!,4,0)</f>
        <v>#REF!</v>
      </c>
      <c r="AN254" s="5" t="e">
        <f>VLOOKUP(C254,#REF!,6,0)</f>
        <v>#REF!</v>
      </c>
    </row>
    <row r="255" spans="1:40" x14ac:dyDescent="0.25">
      <c r="A255">
        <v>389</v>
      </c>
      <c r="B255" s="4">
        <v>42762</v>
      </c>
      <c r="C255" t="s">
        <v>524</v>
      </c>
      <c r="D255" s="5" t="e">
        <f>VLOOKUP(C255,#REF!,3,0)</f>
        <v>#REF!</v>
      </c>
      <c r="E255" s="5">
        <v>0.55025462962962968</v>
      </c>
      <c r="F255" s="36">
        <f t="shared" si="3"/>
        <v>13</v>
      </c>
      <c r="G255" s="5"/>
      <c r="H255" s="5"/>
      <c r="I255" s="5"/>
      <c r="J255" s="5">
        <v>0.55137731481481478</v>
      </c>
      <c r="K255" s="5"/>
      <c r="L255" s="5"/>
      <c r="M255" s="5"/>
      <c r="N255">
        <v>4</v>
      </c>
      <c r="S255" s="6">
        <v>42762.550254629627</v>
      </c>
      <c r="T255" s="6" t="s">
        <v>2997</v>
      </c>
      <c r="U255" s="6" t="s">
        <v>2997</v>
      </c>
      <c r="V255" s="6" t="s">
        <v>2997</v>
      </c>
      <c r="W255" s="6">
        <v>42762.551377314812</v>
      </c>
      <c r="X255" s="6" t="s">
        <v>2997</v>
      </c>
      <c r="Y255" s="6" t="s">
        <v>2997</v>
      </c>
      <c r="Z255" s="6" t="s">
        <v>2997</v>
      </c>
      <c r="AA255">
        <v>1</v>
      </c>
      <c r="AB255" s="5">
        <v>1.1226851851851016E-3</v>
      </c>
      <c r="AC255" s="5" t="s">
        <v>2997</v>
      </c>
      <c r="AD255" s="5" t="s">
        <v>2997</v>
      </c>
      <c r="AE255" s="5" t="s">
        <v>2997</v>
      </c>
      <c r="AF255" s="12">
        <v>1.6166666666666667</v>
      </c>
      <c r="AG255" s="12"/>
      <c r="AH255" s="12"/>
      <c r="AI255" s="12"/>
      <c r="AJ255" t="s">
        <v>3007</v>
      </c>
      <c r="AM255" s="5" t="e">
        <f>VLOOKUP(C255,#REF!,4,0)</f>
        <v>#REF!</v>
      </c>
      <c r="AN255" s="5" t="e">
        <f>VLOOKUP(C255,#REF!,6,0)</f>
        <v>#REF!</v>
      </c>
    </row>
    <row r="256" spans="1:40" x14ac:dyDescent="0.25">
      <c r="A256">
        <v>390</v>
      </c>
      <c r="B256" s="4">
        <v>42762</v>
      </c>
      <c r="C256" t="s">
        <v>95</v>
      </c>
      <c r="D256" s="5" t="e">
        <f>VLOOKUP(C256,#REF!,3,0)</f>
        <v>#REF!</v>
      </c>
      <c r="E256" s="5">
        <v>0.55052083333333335</v>
      </c>
      <c r="F256" s="36">
        <f t="shared" si="3"/>
        <v>13</v>
      </c>
      <c r="G256" s="5"/>
      <c r="H256" s="5"/>
      <c r="I256" s="5"/>
      <c r="J256" s="5">
        <v>0.55116898148148141</v>
      </c>
      <c r="K256" s="5"/>
      <c r="L256" s="5"/>
      <c r="M256" s="5"/>
      <c r="N256">
        <v>2</v>
      </c>
      <c r="S256" s="6">
        <v>42762.550520833334</v>
      </c>
      <c r="T256" s="6" t="s">
        <v>2997</v>
      </c>
      <c r="U256" s="6" t="s">
        <v>2997</v>
      </c>
      <c r="V256" s="6" t="s">
        <v>2997</v>
      </c>
      <c r="W256" s="6">
        <v>42762.551168981481</v>
      </c>
      <c r="X256" s="6" t="s">
        <v>2997</v>
      </c>
      <c r="Y256" s="6" t="s">
        <v>2997</v>
      </c>
      <c r="Z256" s="6" t="s">
        <v>2997</v>
      </c>
      <c r="AA256">
        <v>1</v>
      </c>
      <c r="AB256" s="5">
        <v>6.4814814814806443E-4</v>
      </c>
      <c r="AC256" s="5" t="s">
        <v>2997</v>
      </c>
      <c r="AD256" s="5" t="s">
        <v>2997</v>
      </c>
      <c r="AE256" s="5" t="s">
        <v>2997</v>
      </c>
      <c r="AF256" s="12">
        <v>0.93333333333333335</v>
      </c>
      <c r="AG256" s="12"/>
      <c r="AH256" s="12"/>
      <c r="AI256" s="12"/>
      <c r="AJ256" t="s">
        <v>3007</v>
      </c>
      <c r="AM256" s="5" t="e">
        <f>VLOOKUP(C256,#REF!,4,0)</f>
        <v>#REF!</v>
      </c>
      <c r="AN256" s="5" t="e">
        <f>VLOOKUP(C256,#REF!,6,0)</f>
        <v>#REF!</v>
      </c>
    </row>
    <row r="257" spans="1:40" x14ac:dyDescent="0.25">
      <c r="A257">
        <v>392</v>
      </c>
      <c r="B257" s="4">
        <v>42762</v>
      </c>
      <c r="C257" t="s">
        <v>320</v>
      </c>
      <c r="D257" s="5" t="e">
        <f>VLOOKUP(C257,#REF!,3,0)</f>
        <v>#REF!</v>
      </c>
      <c r="E257" s="5">
        <v>0.55111111111111111</v>
      </c>
      <c r="F257" s="36">
        <f t="shared" si="3"/>
        <v>13</v>
      </c>
      <c r="G257" s="5"/>
      <c r="H257" s="5"/>
      <c r="I257" s="5"/>
      <c r="J257" s="5">
        <v>0.55186342592592597</v>
      </c>
      <c r="K257" s="5"/>
      <c r="L257" s="5"/>
      <c r="M257" s="5"/>
      <c r="N257">
        <v>3</v>
      </c>
      <c r="S257" s="6">
        <v>42762.551111111112</v>
      </c>
      <c r="T257" s="6" t="s">
        <v>2997</v>
      </c>
      <c r="U257" s="6" t="s">
        <v>2997</v>
      </c>
      <c r="V257" s="6" t="s">
        <v>2997</v>
      </c>
      <c r="W257" s="6">
        <v>42762.551863425928</v>
      </c>
      <c r="X257" s="6" t="s">
        <v>2997</v>
      </c>
      <c r="Y257" s="6" t="s">
        <v>2997</v>
      </c>
      <c r="Z257" s="6" t="s">
        <v>2997</v>
      </c>
      <c r="AA257">
        <v>1</v>
      </c>
      <c r="AB257" s="5">
        <v>7.523148148148584E-4</v>
      </c>
      <c r="AC257" s="5" t="s">
        <v>2997</v>
      </c>
      <c r="AD257" s="5" t="s">
        <v>2997</v>
      </c>
      <c r="AE257" s="5" t="s">
        <v>2997</v>
      </c>
      <c r="AF257" s="12">
        <v>1.0833333333333333</v>
      </c>
      <c r="AG257" s="12"/>
      <c r="AH257" s="12"/>
      <c r="AI257" s="12"/>
      <c r="AJ257" t="s">
        <v>3007</v>
      </c>
      <c r="AM257" s="5" t="e">
        <f>VLOOKUP(C257,#REF!,4,0)</f>
        <v>#REF!</v>
      </c>
      <c r="AN257" s="5" t="e">
        <f>VLOOKUP(C257,#REF!,6,0)</f>
        <v>#REF!</v>
      </c>
    </row>
    <row r="258" spans="1:40" x14ac:dyDescent="0.25">
      <c r="A258">
        <v>393</v>
      </c>
      <c r="B258" s="4">
        <v>42762</v>
      </c>
      <c r="C258" t="s">
        <v>525</v>
      </c>
      <c r="D258" s="5" t="e">
        <f>VLOOKUP(C258,#REF!,3,0)</f>
        <v>#REF!</v>
      </c>
      <c r="E258" s="5">
        <v>0.55163194444444441</v>
      </c>
      <c r="F258" s="36">
        <f t="shared" ref="F258:F321" si="4">HOUR(E258)</f>
        <v>13</v>
      </c>
      <c r="G258" s="5"/>
      <c r="H258" s="5"/>
      <c r="I258" s="5"/>
      <c r="J258" s="5">
        <v>0.55290509259259257</v>
      </c>
      <c r="K258" s="5"/>
      <c r="L258" s="5"/>
      <c r="M258" s="5"/>
      <c r="N258">
        <v>4</v>
      </c>
      <c r="S258" s="6">
        <v>42762.551631944443</v>
      </c>
      <c r="T258" s="6" t="s">
        <v>2997</v>
      </c>
      <c r="U258" s="6" t="s">
        <v>2997</v>
      </c>
      <c r="V258" s="6" t="s">
        <v>2997</v>
      </c>
      <c r="W258" s="6">
        <v>42762.552905092591</v>
      </c>
      <c r="X258" s="6" t="s">
        <v>2997</v>
      </c>
      <c r="Y258" s="6" t="s">
        <v>2997</v>
      </c>
      <c r="Z258" s="6" t="s">
        <v>2997</v>
      </c>
      <c r="AA258">
        <v>1</v>
      </c>
      <c r="AB258" s="5">
        <v>1.2731481481481621E-3</v>
      </c>
      <c r="AC258" s="5" t="s">
        <v>2997</v>
      </c>
      <c r="AD258" s="5" t="s">
        <v>2997</v>
      </c>
      <c r="AE258" s="5" t="s">
        <v>2997</v>
      </c>
      <c r="AF258" s="12">
        <v>1.8333333333333335</v>
      </c>
      <c r="AG258" s="12"/>
      <c r="AH258" s="12"/>
      <c r="AI258" s="12"/>
      <c r="AJ258" t="s">
        <v>3007</v>
      </c>
      <c r="AM258" s="5" t="e">
        <f>VLOOKUP(C258,#REF!,4,0)</f>
        <v>#REF!</v>
      </c>
      <c r="AN258" s="5" t="e">
        <f>VLOOKUP(C258,#REF!,6,0)</f>
        <v>#REF!</v>
      </c>
    </row>
    <row r="259" spans="1:40" x14ac:dyDescent="0.25">
      <c r="A259">
        <v>394</v>
      </c>
      <c r="B259" s="4">
        <v>42762</v>
      </c>
      <c r="C259" t="s">
        <v>96</v>
      </c>
      <c r="D259" s="5">
        <v>0.55138888888888882</v>
      </c>
      <c r="E259" s="5">
        <v>0.55192129629629627</v>
      </c>
      <c r="F259" s="36">
        <f t="shared" si="4"/>
        <v>13</v>
      </c>
      <c r="G259" s="5">
        <v>0.61468749999999994</v>
      </c>
      <c r="H259" s="5"/>
      <c r="I259" s="5"/>
      <c r="J259" s="5">
        <v>0.55232638888888885</v>
      </c>
      <c r="K259" s="5">
        <v>0.61550925925925926</v>
      </c>
      <c r="L259" s="5"/>
      <c r="M259" s="5"/>
      <c r="N259">
        <v>2</v>
      </c>
      <c r="O259">
        <v>2</v>
      </c>
      <c r="S259" s="6">
        <v>42762.551921296297</v>
      </c>
      <c r="T259" s="6">
        <v>42762.614687499998</v>
      </c>
      <c r="U259" s="6" t="s">
        <v>2997</v>
      </c>
      <c r="V259" s="6" t="s">
        <v>2997</v>
      </c>
      <c r="W259" s="6">
        <v>42762.55232638889</v>
      </c>
      <c r="X259" s="6">
        <v>42762.61550925926</v>
      </c>
      <c r="Y259" s="6" t="s">
        <v>2997</v>
      </c>
      <c r="Z259" s="6" t="s">
        <v>2997</v>
      </c>
      <c r="AA259">
        <v>2</v>
      </c>
      <c r="AB259" s="5">
        <v>4.050925925925819E-4</v>
      </c>
      <c r="AC259" s="5">
        <v>8.217592592593137E-4</v>
      </c>
      <c r="AD259" s="5" t="s">
        <v>2997</v>
      </c>
      <c r="AE259" s="5" t="s">
        <v>2997</v>
      </c>
      <c r="AF259" s="12">
        <v>0.58333333333333337</v>
      </c>
      <c r="AG259" s="12">
        <v>1.1833333333333333</v>
      </c>
      <c r="AH259" s="12"/>
      <c r="AI259" s="12"/>
      <c r="AJ259" t="s">
        <v>3007</v>
      </c>
      <c r="AM259" s="5" t="e">
        <f>VLOOKUP(C259,#REF!,4,0)</f>
        <v>#REF!</v>
      </c>
      <c r="AN259" s="5" t="e">
        <f>VLOOKUP(C259,#REF!,6,0)</f>
        <v>#REF!</v>
      </c>
    </row>
    <row r="260" spans="1:40" x14ac:dyDescent="0.25">
      <c r="A260">
        <v>395</v>
      </c>
      <c r="B260" s="4">
        <v>42762</v>
      </c>
      <c r="C260" t="s">
        <v>321</v>
      </c>
      <c r="D260" s="5" t="e">
        <f>VLOOKUP(C260,#REF!,3,0)</f>
        <v>#REF!</v>
      </c>
      <c r="E260" s="5">
        <v>0.55209490740740741</v>
      </c>
      <c r="F260" s="36">
        <f t="shared" si="4"/>
        <v>13</v>
      </c>
      <c r="G260" s="5"/>
      <c r="H260" s="5"/>
      <c r="I260" s="5"/>
      <c r="J260" s="5">
        <v>0.55214120370370368</v>
      </c>
      <c r="K260" s="5"/>
      <c r="L260" s="5"/>
      <c r="M260" s="5"/>
      <c r="N260">
        <v>3</v>
      </c>
      <c r="S260" s="6">
        <v>42762.552094907405</v>
      </c>
      <c r="T260" s="6" t="s">
        <v>2997</v>
      </c>
      <c r="U260" s="6" t="s">
        <v>2997</v>
      </c>
      <c r="V260" s="6" t="s">
        <v>2997</v>
      </c>
      <c r="W260" s="6">
        <v>42762.552141203705</v>
      </c>
      <c r="X260" s="6" t="s">
        <v>2997</v>
      </c>
      <c r="Y260" s="6" t="s">
        <v>2997</v>
      </c>
      <c r="Z260" s="6" t="s">
        <v>2997</v>
      </c>
      <c r="AA260">
        <v>1</v>
      </c>
      <c r="AB260" s="5">
        <v>4.6296296296266526E-5</v>
      </c>
      <c r="AC260" s="5" t="s">
        <v>2997</v>
      </c>
      <c r="AD260" s="5" t="s">
        <v>2997</v>
      </c>
      <c r="AE260" s="5" t="s">
        <v>2997</v>
      </c>
      <c r="AF260" s="12">
        <v>6.6666666666666666E-2</v>
      </c>
      <c r="AG260" s="12"/>
      <c r="AH260" s="12"/>
      <c r="AI260" s="12"/>
      <c r="AJ260" t="s">
        <v>3007</v>
      </c>
      <c r="AM260" s="5" t="e">
        <f>VLOOKUP(C260,#REF!,4,0)</f>
        <v>#REF!</v>
      </c>
      <c r="AN260" s="5" t="e">
        <f>VLOOKUP(C260,#REF!,6,0)</f>
        <v>#REF!</v>
      </c>
    </row>
    <row r="261" spans="1:40" x14ac:dyDescent="0.25">
      <c r="A261">
        <v>396</v>
      </c>
      <c r="B261" s="4">
        <v>42762</v>
      </c>
      <c r="C261" t="s">
        <v>322</v>
      </c>
      <c r="D261" s="5" t="e">
        <f>VLOOKUP(C261,#REF!,3,0)</f>
        <v>#REF!</v>
      </c>
      <c r="E261" s="5">
        <v>0.55307870370370371</v>
      </c>
      <c r="F261" s="36">
        <f t="shared" si="4"/>
        <v>13</v>
      </c>
      <c r="G261" s="5"/>
      <c r="H261" s="5"/>
      <c r="I261" s="5"/>
      <c r="J261" s="5">
        <v>0.55406250000000001</v>
      </c>
      <c r="K261" s="5"/>
      <c r="L261" s="5"/>
      <c r="M261" s="5"/>
      <c r="N261">
        <v>3</v>
      </c>
      <c r="S261" s="6">
        <v>42762.553078703706</v>
      </c>
      <c r="T261" s="6" t="s">
        <v>2997</v>
      </c>
      <c r="U261" s="6" t="s">
        <v>2997</v>
      </c>
      <c r="V261" s="6" t="s">
        <v>2997</v>
      </c>
      <c r="W261" s="6">
        <v>42762.554062499999</v>
      </c>
      <c r="X261" s="6" t="s">
        <v>2997</v>
      </c>
      <c r="Y261" s="6" t="s">
        <v>2997</v>
      </c>
      <c r="Z261" s="6" t="s">
        <v>2997</v>
      </c>
      <c r="AA261">
        <v>1</v>
      </c>
      <c r="AB261" s="5">
        <v>9.8379629629630205E-4</v>
      </c>
      <c r="AC261" s="5" t="s">
        <v>2997</v>
      </c>
      <c r="AD261" s="5" t="s">
        <v>2997</v>
      </c>
      <c r="AE261" s="5" t="s">
        <v>2997</v>
      </c>
      <c r="AF261" s="12">
        <v>1.4166666666666667</v>
      </c>
      <c r="AG261" s="12"/>
      <c r="AH261" s="12"/>
      <c r="AI261" s="12"/>
      <c r="AJ261" t="s">
        <v>3007</v>
      </c>
      <c r="AM261" s="5" t="e">
        <f>VLOOKUP(C261,#REF!,4,0)</f>
        <v>#REF!</v>
      </c>
      <c r="AN261" s="5" t="e">
        <f>VLOOKUP(C261,#REF!,6,0)</f>
        <v>#REF!</v>
      </c>
    </row>
    <row r="262" spans="1:40" x14ac:dyDescent="0.25">
      <c r="A262">
        <v>397</v>
      </c>
      <c r="B262" s="4">
        <v>42762</v>
      </c>
      <c r="C262" t="s">
        <v>526</v>
      </c>
      <c r="D262" s="5" t="e">
        <f>VLOOKUP(C262,#REF!,3,0)</f>
        <v>#REF!</v>
      </c>
      <c r="E262" s="5">
        <v>0.55348379629629629</v>
      </c>
      <c r="F262" s="36">
        <f t="shared" si="4"/>
        <v>13</v>
      </c>
      <c r="G262" s="5"/>
      <c r="H262" s="5"/>
      <c r="I262" s="5"/>
      <c r="J262" s="5">
        <v>0.55355324074074075</v>
      </c>
      <c r="K262" s="5"/>
      <c r="L262" s="5"/>
      <c r="M262" s="5"/>
      <c r="N262">
        <v>4</v>
      </c>
      <c r="S262" s="6">
        <v>42762.553483796299</v>
      </c>
      <c r="T262" s="6" t="s">
        <v>2997</v>
      </c>
      <c r="U262" s="6" t="s">
        <v>2997</v>
      </c>
      <c r="V262" s="6" t="s">
        <v>2997</v>
      </c>
      <c r="W262" s="6">
        <v>42762.553553240738</v>
      </c>
      <c r="X262" s="6" t="s">
        <v>2997</v>
      </c>
      <c r="Y262" s="6" t="s">
        <v>2997</v>
      </c>
      <c r="Z262" s="6" t="s">
        <v>2997</v>
      </c>
      <c r="AA262">
        <v>1</v>
      </c>
      <c r="AB262" s="5">
        <v>6.94444444444553E-5</v>
      </c>
      <c r="AC262" s="5" t="s">
        <v>2997</v>
      </c>
      <c r="AD262" s="5" t="s">
        <v>2997</v>
      </c>
      <c r="AE262" s="5" t="s">
        <v>2997</v>
      </c>
      <c r="AF262" s="12">
        <v>0.1</v>
      </c>
      <c r="AG262" s="12"/>
      <c r="AH262" s="12"/>
      <c r="AI262" s="12"/>
      <c r="AJ262" t="s">
        <v>3007</v>
      </c>
      <c r="AM262" s="5" t="e">
        <f>VLOOKUP(C262,#REF!,4,0)</f>
        <v>#REF!</v>
      </c>
      <c r="AN262" s="5" t="e">
        <f>VLOOKUP(C262,#REF!,6,0)</f>
        <v>#REF!</v>
      </c>
    </row>
    <row r="263" spans="1:40" x14ac:dyDescent="0.25">
      <c r="A263">
        <v>398</v>
      </c>
      <c r="B263" s="4">
        <v>42762</v>
      </c>
      <c r="C263" t="s">
        <v>97</v>
      </c>
      <c r="D263" s="5" t="e">
        <f>VLOOKUP(C263,#REF!,3,0)</f>
        <v>#REF!</v>
      </c>
      <c r="E263" s="5">
        <v>0.55358796296296298</v>
      </c>
      <c r="F263" s="36">
        <f t="shared" si="4"/>
        <v>13</v>
      </c>
      <c r="G263" s="5"/>
      <c r="H263" s="5"/>
      <c r="I263" s="5"/>
      <c r="J263" s="5">
        <v>0.55466435185185181</v>
      </c>
      <c r="K263" s="5"/>
      <c r="L263" s="5"/>
      <c r="M263" s="5"/>
      <c r="N263">
        <v>2</v>
      </c>
      <c r="S263" s="6">
        <v>42762.553587962961</v>
      </c>
      <c r="T263" s="6" t="s">
        <v>2997</v>
      </c>
      <c r="U263" s="6" t="s">
        <v>2997</v>
      </c>
      <c r="V263" s="6" t="s">
        <v>2997</v>
      </c>
      <c r="W263" s="6">
        <v>42762.554664351854</v>
      </c>
      <c r="X263" s="6" t="s">
        <v>2997</v>
      </c>
      <c r="Y263" s="6" t="s">
        <v>2997</v>
      </c>
      <c r="Z263" s="6" t="s">
        <v>2997</v>
      </c>
      <c r="AA263">
        <v>1</v>
      </c>
      <c r="AB263" s="5">
        <v>1.0763888888888351E-3</v>
      </c>
      <c r="AC263" s="5" t="s">
        <v>2997</v>
      </c>
      <c r="AD263" s="5" t="s">
        <v>2997</v>
      </c>
      <c r="AE263" s="5" t="s">
        <v>2997</v>
      </c>
      <c r="AF263" s="12">
        <v>1.55</v>
      </c>
      <c r="AG263" s="12"/>
      <c r="AH263" s="12"/>
      <c r="AI263" s="12"/>
      <c r="AJ263" t="s">
        <v>3007</v>
      </c>
      <c r="AM263" s="5" t="e">
        <f>VLOOKUP(C263,#REF!,4,0)</f>
        <v>#REF!</v>
      </c>
      <c r="AN263" s="5" t="e">
        <f>VLOOKUP(C263,#REF!,6,0)</f>
        <v>#REF!</v>
      </c>
    </row>
    <row r="264" spans="1:40" x14ac:dyDescent="0.25">
      <c r="A264">
        <v>399</v>
      </c>
      <c r="B264" s="4">
        <v>42762</v>
      </c>
      <c r="C264" t="s">
        <v>323</v>
      </c>
      <c r="D264" s="5" t="e">
        <f>VLOOKUP(C264,#REF!,3,0)</f>
        <v>#REF!</v>
      </c>
      <c r="E264" s="5">
        <v>0.55451388888888886</v>
      </c>
      <c r="F264" s="36">
        <f t="shared" si="4"/>
        <v>13</v>
      </c>
      <c r="G264" s="5"/>
      <c r="H264" s="5"/>
      <c r="I264" s="5"/>
      <c r="J264" s="5">
        <v>0.55538194444444444</v>
      </c>
      <c r="K264" s="5"/>
      <c r="L264" s="5"/>
      <c r="M264" s="5"/>
      <c r="N264">
        <v>3</v>
      </c>
      <c r="S264" s="6">
        <v>42762.554513888892</v>
      </c>
      <c r="T264" s="6" t="s">
        <v>2997</v>
      </c>
      <c r="U264" s="6" t="s">
        <v>2997</v>
      </c>
      <c r="V264" s="6" t="s">
        <v>2997</v>
      </c>
      <c r="W264" s="6">
        <v>42762.555381944447</v>
      </c>
      <c r="X264" s="6" t="s">
        <v>2997</v>
      </c>
      <c r="Y264" s="6" t="s">
        <v>2997</v>
      </c>
      <c r="Z264" s="6" t="s">
        <v>2997</v>
      </c>
      <c r="AA264">
        <v>1</v>
      </c>
      <c r="AB264" s="5">
        <v>8.6805555555558023E-4</v>
      </c>
      <c r="AC264" s="5" t="s">
        <v>2997</v>
      </c>
      <c r="AD264" s="5" t="s">
        <v>2997</v>
      </c>
      <c r="AE264" s="5" t="s">
        <v>2997</v>
      </c>
      <c r="AF264" s="12">
        <v>1.25</v>
      </c>
      <c r="AG264" s="12"/>
      <c r="AH264" s="12"/>
      <c r="AI264" s="12"/>
      <c r="AJ264" t="s">
        <v>3007</v>
      </c>
      <c r="AM264" s="5" t="e">
        <f>VLOOKUP(C264,#REF!,4,0)</f>
        <v>#REF!</v>
      </c>
      <c r="AN264" s="5" t="e">
        <f>VLOOKUP(C264,#REF!,6,0)</f>
        <v>#REF!</v>
      </c>
    </row>
    <row r="265" spans="1:40" x14ac:dyDescent="0.25">
      <c r="A265">
        <v>400</v>
      </c>
      <c r="B265" s="4">
        <v>42762</v>
      </c>
      <c r="C265" t="s">
        <v>527</v>
      </c>
      <c r="D265" s="5" t="e">
        <f>VLOOKUP(C265,#REF!,3,0)</f>
        <v>#REF!</v>
      </c>
      <c r="E265" s="5">
        <v>0.55456018518518524</v>
      </c>
      <c r="F265" s="36">
        <f t="shared" si="4"/>
        <v>13</v>
      </c>
      <c r="G265" s="5"/>
      <c r="H265" s="5"/>
      <c r="I265" s="5"/>
      <c r="J265" s="5">
        <v>0.55541666666666667</v>
      </c>
      <c r="K265" s="5"/>
      <c r="L265" s="5"/>
      <c r="M265" s="5"/>
      <c r="N265">
        <v>4</v>
      </c>
      <c r="S265" s="6">
        <v>42762.554560185185</v>
      </c>
      <c r="T265" s="6" t="s">
        <v>2997</v>
      </c>
      <c r="U265" s="6" t="s">
        <v>2997</v>
      </c>
      <c r="V265" s="6" t="s">
        <v>2997</v>
      </c>
      <c r="W265" s="6">
        <v>42762.55541666667</v>
      </c>
      <c r="X265" s="6" t="s">
        <v>2997</v>
      </c>
      <c r="Y265" s="6" t="s">
        <v>2997</v>
      </c>
      <c r="Z265" s="6" t="s">
        <v>2997</v>
      </c>
      <c r="AA265">
        <v>1</v>
      </c>
      <c r="AB265" s="5">
        <v>8.5648148148143033E-4</v>
      </c>
      <c r="AC265" s="5" t="s">
        <v>2997</v>
      </c>
      <c r="AD265" s="5" t="s">
        <v>2997</v>
      </c>
      <c r="AE265" s="5" t="s">
        <v>2997</v>
      </c>
      <c r="AF265" s="12">
        <v>1.2333333333333334</v>
      </c>
      <c r="AG265" s="12"/>
      <c r="AH265" s="12"/>
      <c r="AI265" s="12"/>
      <c r="AJ265" t="s">
        <v>3007</v>
      </c>
      <c r="AM265" s="5" t="e">
        <f>VLOOKUP(C265,#REF!,4,0)</f>
        <v>#REF!</v>
      </c>
      <c r="AN265" s="5" t="e">
        <f>VLOOKUP(C265,#REF!,6,0)</f>
        <v>#REF!</v>
      </c>
    </row>
    <row r="266" spans="1:40" x14ac:dyDescent="0.25">
      <c r="A266">
        <v>401</v>
      </c>
      <c r="B266" s="4">
        <v>42762</v>
      </c>
      <c r="C266" t="s">
        <v>98</v>
      </c>
      <c r="D266" s="5" t="e">
        <f>VLOOKUP(C266,#REF!,3,0)</f>
        <v>#REF!</v>
      </c>
      <c r="E266" s="5">
        <v>0.55502314814814813</v>
      </c>
      <c r="F266" s="36">
        <f t="shared" si="4"/>
        <v>13</v>
      </c>
      <c r="G266" s="5"/>
      <c r="H266" s="5"/>
      <c r="I266" s="5"/>
      <c r="J266" s="5">
        <v>0.55504629629629632</v>
      </c>
      <c r="K266" s="5"/>
      <c r="L266" s="5"/>
      <c r="M266" s="5"/>
      <c r="N266">
        <v>2</v>
      </c>
      <c r="S266" s="6">
        <v>42762.555023148147</v>
      </c>
      <c r="T266" s="6" t="s">
        <v>2997</v>
      </c>
      <c r="U266" s="6" t="s">
        <v>2997</v>
      </c>
      <c r="V266" s="6" t="s">
        <v>2997</v>
      </c>
      <c r="W266" s="6">
        <v>42762.555046296293</v>
      </c>
      <c r="X266" s="6" t="s">
        <v>2997</v>
      </c>
      <c r="Y266" s="6" t="s">
        <v>2997</v>
      </c>
      <c r="Z266" s="6" t="s">
        <v>2997</v>
      </c>
      <c r="AA266">
        <v>1</v>
      </c>
      <c r="AB266" s="5">
        <v>2.3148148148188774E-5</v>
      </c>
      <c r="AC266" s="5" t="s">
        <v>2997</v>
      </c>
      <c r="AD266" s="5" t="s">
        <v>2997</v>
      </c>
      <c r="AE266" s="5" t="s">
        <v>2997</v>
      </c>
      <c r="AF266" s="12">
        <v>3.3333333333333333E-2</v>
      </c>
      <c r="AG266" s="12"/>
      <c r="AH266" s="12"/>
      <c r="AI266" s="12"/>
      <c r="AJ266" t="s">
        <v>3007</v>
      </c>
      <c r="AM266" s="5" t="e">
        <f>VLOOKUP(C266,#REF!,4,0)</f>
        <v>#REF!</v>
      </c>
      <c r="AN266" s="5" t="e">
        <f>VLOOKUP(C266,#REF!,6,0)</f>
        <v>#REF!</v>
      </c>
    </row>
    <row r="267" spans="1:40" x14ac:dyDescent="0.25">
      <c r="A267">
        <v>402</v>
      </c>
      <c r="B267" s="4">
        <v>42762</v>
      </c>
      <c r="C267" t="s">
        <v>99</v>
      </c>
      <c r="D267" s="5" t="e">
        <f>VLOOKUP(C267,#REF!,3,0)</f>
        <v>#REF!</v>
      </c>
      <c r="E267" s="5">
        <v>0.55552083333333335</v>
      </c>
      <c r="F267" s="36">
        <f t="shared" si="4"/>
        <v>13</v>
      </c>
      <c r="G267" s="5"/>
      <c r="H267" s="5"/>
      <c r="I267" s="5"/>
      <c r="J267" s="5">
        <v>0.55736111111111108</v>
      </c>
      <c r="K267" s="5"/>
      <c r="L267" s="5"/>
      <c r="M267" s="5"/>
      <c r="N267">
        <v>2</v>
      </c>
      <c r="S267" s="6">
        <v>42762.555520833332</v>
      </c>
      <c r="T267" s="6" t="s">
        <v>2997</v>
      </c>
      <c r="U267" s="6" t="s">
        <v>2997</v>
      </c>
      <c r="V267" s="6" t="s">
        <v>2997</v>
      </c>
      <c r="W267" s="6">
        <v>42762.55736111111</v>
      </c>
      <c r="X267" s="6" t="s">
        <v>2997</v>
      </c>
      <c r="Y267" s="6" t="s">
        <v>2997</v>
      </c>
      <c r="Z267" s="6" t="s">
        <v>2997</v>
      </c>
      <c r="AA267">
        <v>1</v>
      </c>
      <c r="AB267" s="5">
        <v>1.8402777777777324E-3</v>
      </c>
      <c r="AC267" s="5" t="s">
        <v>2997</v>
      </c>
      <c r="AD267" s="5" t="s">
        <v>2997</v>
      </c>
      <c r="AE267" s="5" t="s">
        <v>2997</v>
      </c>
      <c r="AF267" s="12">
        <v>2.65</v>
      </c>
      <c r="AG267" s="12"/>
      <c r="AH267" s="12"/>
      <c r="AI267" s="12"/>
      <c r="AJ267" t="s">
        <v>3007</v>
      </c>
      <c r="AM267" s="5" t="e">
        <f>VLOOKUP(C267,#REF!,4,0)</f>
        <v>#REF!</v>
      </c>
      <c r="AN267" s="5" t="e">
        <f>VLOOKUP(C267,#REF!,6,0)</f>
        <v>#REF!</v>
      </c>
    </row>
    <row r="268" spans="1:40" x14ac:dyDescent="0.25">
      <c r="A268">
        <v>403</v>
      </c>
      <c r="B268" s="4">
        <v>42762</v>
      </c>
      <c r="C268" t="s">
        <v>324</v>
      </c>
      <c r="D268" s="5" t="e">
        <f>VLOOKUP(C268,#REF!,3,0)</f>
        <v>#REF!</v>
      </c>
      <c r="E268" s="5">
        <v>0.55763888888888891</v>
      </c>
      <c r="F268" s="36">
        <f t="shared" si="4"/>
        <v>13</v>
      </c>
      <c r="G268" s="5"/>
      <c r="H268" s="5"/>
      <c r="I268" s="5"/>
      <c r="J268" s="5">
        <v>0.55873842592592593</v>
      </c>
      <c r="K268" s="5"/>
      <c r="L268" s="5"/>
      <c r="M268" s="5"/>
      <c r="N268">
        <v>3</v>
      </c>
      <c r="S268" s="6">
        <v>42762.557638888888</v>
      </c>
      <c r="T268" s="6" t="s">
        <v>2997</v>
      </c>
      <c r="U268" s="6" t="s">
        <v>2997</v>
      </c>
      <c r="V268" s="6" t="s">
        <v>2997</v>
      </c>
      <c r="W268" s="6">
        <v>42762.558738425927</v>
      </c>
      <c r="X268" s="6" t="s">
        <v>2997</v>
      </c>
      <c r="Y268" s="6" t="s">
        <v>2997</v>
      </c>
      <c r="Z268" s="6" t="s">
        <v>2997</v>
      </c>
      <c r="AA268">
        <v>1</v>
      </c>
      <c r="AB268" s="5">
        <v>1.0995370370370239E-3</v>
      </c>
      <c r="AC268" s="5" t="s">
        <v>2997</v>
      </c>
      <c r="AD268" s="5" t="s">
        <v>2997</v>
      </c>
      <c r="AE268" s="5" t="s">
        <v>2997</v>
      </c>
      <c r="AF268" s="12">
        <v>1.5833333333333335</v>
      </c>
      <c r="AG268" s="12"/>
      <c r="AH268" s="12"/>
      <c r="AI268" s="12"/>
      <c r="AJ268" t="s">
        <v>3007</v>
      </c>
      <c r="AM268" s="5" t="e">
        <f>VLOOKUP(C268,#REF!,4,0)</f>
        <v>#REF!</v>
      </c>
      <c r="AN268" s="5" t="e">
        <f>VLOOKUP(C268,#REF!,6,0)</f>
        <v>#REF!</v>
      </c>
    </row>
    <row r="269" spans="1:40" x14ac:dyDescent="0.25">
      <c r="A269">
        <v>404</v>
      </c>
      <c r="B269" s="4">
        <v>42762</v>
      </c>
      <c r="C269" t="s">
        <v>528</v>
      </c>
      <c r="D269" s="5" t="e">
        <f>VLOOKUP(C269,#REF!,3,0)</f>
        <v>#REF!</v>
      </c>
      <c r="E269" s="5">
        <v>0.55791666666666673</v>
      </c>
      <c r="F269" s="36">
        <f t="shared" si="4"/>
        <v>13</v>
      </c>
      <c r="G269" s="5"/>
      <c r="H269" s="5"/>
      <c r="I269" s="5"/>
      <c r="J269" s="5">
        <v>0.55932870370370369</v>
      </c>
      <c r="K269" s="5"/>
      <c r="L269" s="5"/>
      <c r="M269" s="5"/>
      <c r="N269">
        <v>4</v>
      </c>
      <c r="S269" s="6">
        <v>42762.557916666665</v>
      </c>
      <c r="T269" s="6" t="s">
        <v>2997</v>
      </c>
      <c r="U269" s="6" t="s">
        <v>2997</v>
      </c>
      <c r="V269" s="6" t="s">
        <v>2997</v>
      </c>
      <c r="W269" s="6">
        <v>42762.559328703705</v>
      </c>
      <c r="X269" s="6" t="s">
        <v>2997</v>
      </c>
      <c r="Y269" s="6" t="s">
        <v>2997</v>
      </c>
      <c r="Z269" s="6" t="s">
        <v>2997</v>
      </c>
      <c r="AA269">
        <v>1</v>
      </c>
      <c r="AB269" s="5">
        <v>1.4120370370369617E-3</v>
      </c>
      <c r="AC269" s="5" t="s">
        <v>2997</v>
      </c>
      <c r="AD269" s="5" t="s">
        <v>2997</v>
      </c>
      <c r="AE269" s="5" t="s">
        <v>2997</v>
      </c>
      <c r="AF269" s="12">
        <v>2.0333333333333332</v>
      </c>
      <c r="AG269" s="12"/>
      <c r="AH269" s="12"/>
      <c r="AI269" s="12"/>
      <c r="AJ269" t="s">
        <v>3007</v>
      </c>
      <c r="AM269" s="5" t="e">
        <f>VLOOKUP(C269,#REF!,4,0)</f>
        <v>#REF!</v>
      </c>
      <c r="AN269" s="5" t="e">
        <f>VLOOKUP(C269,#REF!,6,0)</f>
        <v>#REF!</v>
      </c>
    </row>
    <row r="270" spans="1:40" x14ac:dyDescent="0.25">
      <c r="A270">
        <v>405</v>
      </c>
      <c r="B270" s="4">
        <v>42762</v>
      </c>
      <c r="C270" t="s">
        <v>144</v>
      </c>
      <c r="D270" s="5" t="e">
        <f>VLOOKUP(C270,#REF!,3,0)</f>
        <v>#REF!</v>
      </c>
      <c r="E270" s="5">
        <v>0.55914351851851851</v>
      </c>
      <c r="F270" s="36">
        <f t="shared" si="4"/>
        <v>13</v>
      </c>
      <c r="G270" s="5"/>
      <c r="H270" s="5"/>
      <c r="I270" s="5"/>
      <c r="J270" s="5">
        <v>0.55989583333333337</v>
      </c>
      <c r="K270" s="5"/>
      <c r="L270" s="5"/>
      <c r="M270" s="5"/>
      <c r="N270">
        <v>3</v>
      </c>
      <c r="S270" s="6">
        <v>42762.55914351852</v>
      </c>
      <c r="T270" s="6" t="s">
        <v>2997</v>
      </c>
      <c r="U270" s="6" t="s">
        <v>2997</v>
      </c>
      <c r="V270" s="6" t="s">
        <v>2997</v>
      </c>
      <c r="W270" s="6">
        <v>42762.559895833336</v>
      </c>
      <c r="X270" s="6" t="s">
        <v>2997</v>
      </c>
      <c r="Y270" s="6" t="s">
        <v>2997</v>
      </c>
      <c r="Z270" s="6" t="s">
        <v>2997</v>
      </c>
      <c r="AA270">
        <v>1</v>
      </c>
      <c r="AB270" s="5">
        <v>7.523148148148584E-4</v>
      </c>
      <c r="AC270" s="5" t="s">
        <v>2997</v>
      </c>
      <c r="AD270" s="5" t="s">
        <v>2997</v>
      </c>
      <c r="AE270" s="5" t="s">
        <v>2997</v>
      </c>
      <c r="AF270" s="12">
        <v>1.0833333333333333</v>
      </c>
      <c r="AG270" s="12"/>
      <c r="AH270" s="12"/>
      <c r="AI270" s="12"/>
      <c r="AJ270" t="s">
        <v>3007</v>
      </c>
      <c r="AM270" s="5" t="e">
        <f>VLOOKUP(C270,#REF!,4,0)</f>
        <v>#REF!</v>
      </c>
      <c r="AN270" s="5" t="e">
        <f>VLOOKUP(C270,#REF!,6,0)</f>
        <v>#REF!</v>
      </c>
    </row>
    <row r="271" spans="1:40" x14ac:dyDescent="0.25">
      <c r="A271">
        <v>406</v>
      </c>
      <c r="B271" s="4">
        <v>42762</v>
      </c>
      <c r="C271" t="s">
        <v>529</v>
      </c>
      <c r="D271" s="5" t="e">
        <f>VLOOKUP(C271,#REF!,3,0)</f>
        <v>#REF!</v>
      </c>
      <c r="E271" s="5">
        <v>0.55975694444444446</v>
      </c>
      <c r="F271" s="36">
        <f t="shared" si="4"/>
        <v>13</v>
      </c>
      <c r="G271" s="5">
        <v>0.57021990740740736</v>
      </c>
      <c r="H271" s="5"/>
      <c r="I271" s="5"/>
      <c r="J271" s="5">
        <v>0.56224537037037037</v>
      </c>
      <c r="K271" s="5">
        <v>0.57170138888888888</v>
      </c>
      <c r="L271" s="5"/>
      <c r="M271" s="5"/>
      <c r="N271">
        <v>4</v>
      </c>
      <c r="O271">
        <v>4</v>
      </c>
      <c r="S271" s="6">
        <v>42762.559756944444</v>
      </c>
      <c r="T271" s="6">
        <v>42762.570219907408</v>
      </c>
      <c r="U271" s="6" t="s">
        <v>2997</v>
      </c>
      <c r="V271" s="6" t="s">
        <v>2997</v>
      </c>
      <c r="W271" s="6">
        <v>42762.562245370369</v>
      </c>
      <c r="X271" s="6">
        <v>42762.571701388886</v>
      </c>
      <c r="Y271" s="6" t="s">
        <v>2997</v>
      </c>
      <c r="Z271" s="6" t="s">
        <v>2997</v>
      </c>
      <c r="AA271">
        <v>2</v>
      </c>
      <c r="AB271" s="5">
        <v>2.4884259259259078E-3</v>
      </c>
      <c r="AC271" s="5">
        <v>1.481481481481528E-3</v>
      </c>
      <c r="AD271" s="5" t="s">
        <v>2997</v>
      </c>
      <c r="AE271" s="5" t="s">
        <v>2997</v>
      </c>
      <c r="AF271" s="12">
        <v>3.5833333333333335</v>
      </c>
      <c r="AG271" s="12">
        <v>2.1333333333333333</v>
      </c>
      <c r="AH271" s="12"/>
      <c r="AI271" s="12"/>
      <c r="AJ271" t="s">
        <v>3007</v>
      </c>
      <c r="AM271" s="5" t="e">
        <f>VLOOKUP(C271,#REF!,4,0)</f>
        <v>#REF!</v>
      </c>
      <c r="AN271" s="5" t="e">
        <f>VLOOKUP(C271,#REF!,6,0)</f>
        <v>#REF!</v>
      </c>
    </row>
    <row r="272" spans="1:40" x14ac:dyDescent="0.25">
      <c r="A272">
        <v>408</v>
      </c>
      <c r="B272" s="4">
        <v>42762</v>
      </c>
      <c r="C272" t="s">
        <v>325</v>
      </c>
      <c r="D272" s="5" t="e">
        <f>VLOOKUP(C272,#REF!,3,0)</f>
        <v>#REF!</v>
      </c>
      <c r="E272" s="5">
        <v>0.56012731481481481</v>
      </c>
      <c r="F272" s="36">
        <f t="shared" si="4"/>
        <v>13</v>
      </c>
      <c r="G272" s="5"/>
      <c r="H272" s="5"/>
      <c r="I272" s="5"/>
      <c r="J272" s="5">
        <v>0.56122685185185184</v>
      </c>
      <c r="K272" s="5"/>
      <c r="L272" s="5"/>
      <c r="M272" s="5"/>
      <c r="N272">
        <v>3</v>
      </c>
      <c r="S272" s="6">
        <v>42762.560127314813</v>
      </c>
      <c r="T272" s="6" t="s">
        <v>2997</v>
      </c>
      <c r="U272" s="6" t="s">
        <v>2997</v>
      </c>
      <c r="V272" s="6" t="s">
        <v>2997</v>
      </c>
      <c r="W272" s="6">
        <v>42762.561226851853</v>
      </c>
      <c r="X272" s="6" t="s">
        <v>2997</v>
      </c>
      <c r="Y272" s="6" t="s">
        <v>2997</v>
      </c>
      <c r="Z272" s="6" t="s">
        <v>2997</v>
      </c>
      <c r="AA272">
        <v>1</v>
      </c>
      <c r="AB272" s="5">
        <v>1.0995370370370239E-3</v>
      </c>
      <c r="AC272" s="5" t="s">
        <v>2997</v>
      </c>
      <c r="AD272" s="5" t="s">
        <v>2997</v>
      </c>
      <c r="AE272" s="5" t="s">
        <v>2997</v>
      </c>
      <c r="AF272" s="12">
        <v>1.5833333333333335</v>
      </c>
      <c r="AG272" s="12"/>
      <c r="AH272" s="12"/>
      <c r="AI272" s="12"/>
      <c r="AJ272" t="s">
        <v>3007</v>
      </c>
      <c r="AM272" s="5" t="e">
        <f>VLOOKUP(C272,#REF!,4,0)</f>
        <v>#REF!</v>
      </c>
      <c r="AN272" s="5" t="e">
        <f>VLOOKUP(C272,#REF!,6,0)</f>
        <v>#REF!</v>
      </c>
    </row>
    <row r="273" spans="1:40" x14ac:dyDescent="0.25">
      <c r="A273">
        <v>409</v>
      </c>
      <c r="B273" s="4">
        <v>42762</v>
      </c>
      <c r="C273" t="s">
        <v>101</v>
      </c>
      <c r="D273" s="5" t="e">
        <f>VLOOKUP(C273,#REF!,3,0)</f>
        <v>#REF!</v>
      </c>
      <c r="E273" s="5">
        <v>0.5611342592592593</v>
      </c>
      <c r="F273" s="36">
        <f t="shared" si="4"/>
        <v>13</v>
      </c>
      <c r="G273" s="5"/>
      <c r="H273" s="5"/>
      <c r="I273" s="5"/>
      <c r="J273" s="5">
        <v>0.56206018518518519</v>
      </c>
      <c r="K273" s="5"/>
      <c r="L273" s="5"/>
      <c r="M273" s="5"/>
      <c r="N273">
        <v>2</v>
      </c>
      <c r="S273" s="6">
        <v>42762.56113425926</v>
      </c>
      <c r="T273" s="6" t="s">
        <v>2997</v>
      </c>
      <c r="U273" s="6" t="s">
        <v>2997</v>
      </c>
      <c r="V273" s="6" t="s">
        <v>2997</v>
      </c>
      <c r="W273" s="6">
        <v>42762.562060185184</v>
      </c>
      <c r="X273" s="6" t="s">
        <v>2997</v>
      </c>
      <c r="Y273" s="6" t="s">
        <v>2997</v>
      </c>
      <c r="Z273" s="6" t="s">
        <v>2997</v>
      </c>
      <c r="AA273">
        <v>1</v>
      </c>
      <c r="AB273" s="5">
        <v>9.2592592592588563E-4</v>
      </c>
      <c r="AC273" s="5" t="s">
        <v>2997</v>
      </c>
      <c r="AD273" s="5" t="s">
        <v>2997</v>
      </c>
      <c r="AE273" s="5" t="s">
        <v>2997</v>
      </c>
      <c r="AF273" s="12">
        <v>1.3333333333333333</v>
      </c>
      <c r="AG273" s="12"/>
      <c r="AH273" s="12"/>
      <c r="AI273" s="12"/>
      <c r="AJ273" t="s">
        <v>3007</v>
      </c>
      <c r="AM273" s="5" t="e">
        <f>VLOOKUP(C273,#REF!,4,0)</f>
        <v>#REF!</v>
      </c>
      <c r="AN273" s="5" t="e">
        <f>VLOOKUP(C273,#REF!,6,0)</f>
        <v>#REF!</v>
      </c>
    </row>
    <row r="274" spans="1:40" x14ac:dyDescent="0.25">
      <c r="A274">
        <v>411</v>
      </c>
      <c r="B274" s="4">
        <v>42762</v>
      </c>
      <c r="C274" t="s">
        <v>530</v>
      </c>
      <c r="D274" s="5" t="e">
        <f>VLOOKUP(C274,#REF!,3,0)</f>
        <v>#REF!</v>
      </c>
      <c r="E274" s="5">
        <v>0.56247685185185181</v>
      </c>
      <c r="F274" s="36">
        <f t="shared" si="4"/>
        <v>13</v>
      </c>
      <c r="G274" s="5"/>
      <c r="H274" s="5"/>
      <c r="I274" s="5"/>
      <c r="J274" s="5">
        <v>0.56350694444444438</v>
      </c>
      <c r="K274" s="5"/>
      <c r="L274" s="5"/>
      <c r="M274" s="5"/>
      <c r="N274">
        <v>4</v>
      </c>
      <c r="S274" s="6">
        <v>42762.562476851854</v>
      </c>
      <c r="T274" s="6" t="s">
        <v>2997</v>
      </c>
      <c r="U274" s="6" t="s">
        <v>2997</v>
      </c>
      <c r="V274" s="6" t="s">
        <v>2997</v>
      </c>
      <c r="W274" s="6">
        <v>42762.563506944447</v>
      </c>
      <c r="X274" s="6" t="s">
        <v>2997</v>
      </c>
      <c r="Y274" s="6" t="s">
        <v>2997</v>
      </c>
      <c r="Z274" s="6" t="s">
        <v>2997</v>
      </c>
      <c r="AA274">
        <v>1</v>
      </c>
      <c r="AB274" s="5">
        <v>1.0300925925925686E-3</v>
      </c>
      <c r="AC274" s="5" t="s">
        <v>2997</v>
      </c>
      <c r="AD274" s="5" t="s">
        <v>2997</v>
      </c>
      <c r="AE274" s="5" t="s">
        <v>2997</v>
      </c>
      <c r="AF274" s="12">
        <v>1.4833333333333334</v>
      </c>
      <c r="AG274" s="12"/>
      <c r="AH274" s="12"/>
      <c r="AI274" s="12"/>
      <c r="AJ274" t="s">
        <v>3007</v>
      </c>
      <c r="AM274" s="5" t="e">
        <f>VLOOKUP(C274,#REF!,4,0)</f>
        <v>#REF!</v>
      </c>
      <c r="AN274" s="5" t="e">
        <f>VLOOKUP(C274,#REF!,6,0)</f>
        <v>#REF!</v>
      </c>
    </row>
    <row r="275" spans="1:40" x14ac:dyDescent="0.25">
      <c r="A275">
        <v>412</v>
      </c>
      <c r="B275" s="4">
        <v>42762</v>
      </c>
      <c r="C275" t="s">
        <v>102</v>
      </c>
      <c r="D275" s="5" t="e">
        <f>VLOOKUP(C275,#REF!,3,0)</f>
        <v>#REF!</v>
      </c>
      <c r="E275" s="5">
        <v>0.56252314814814819</v>
      </c>
      <c r="F275" s="36">
        <f t="shared" si="4"/>
        <v>13</v>
      </c>
      <c r="G275" s="5"/>
      <c r="H275" s="5"/>
      <c r="I275" s="5"/>
      <c r="J275" s="5">
        <v>0.56333333333333335</v>
      </c>
      <c r="K275" s="5"/>
      <c r="L275" s="5"/>
      <c r="M275" s="5"/>
      <c r="N275">
        <v>2</v>
      </c>
      <c r="S275" s="6">
        <v>42762.562523148146</v>
      </c>
      <c r="T275" s="6" t="s">
        <v>2997</v>
      </c>
      <c r="U275" s="6" t="s">
        <v>2997</v>
      </c>
      <c r="V275" s="6" t="s">
        <v>2997</v>
      </c>
      <c r="W275" s="6">
        <v>42762.563333333332</v>
      </c>
      <c r="X275" s="6" t="s">
        <v>2997</v>
      </c>
      <c r="Y275" s="6" t="s">
        <v>2997</v>
      </c>
      <c r="Z275" s="6" t="s">
        <v>2997</v>
      </c>
      <c r="AA275">
        <v>1</v>
      </c>
      <c r="AB275" s="5">
        <v>8.101851851851638E-4</v>
      </c>
      <c r="AC275" s="5" t="s">
        <v>2997</v>
      </c>
      <c r="AD275" s="5" t="s">
        <v>2997</v>
      </c>
      <c r="AE275" s="5" t="s">
        <v>2997</v>
      </c>
      <c r="AF275" s="12">
        <v>1.1666666666666667</v>
      </c>
      <c r="AG275" s="12"/>
      <c r="AH275" s="12"/>
      <c r="AI275" s="12"/>
      <c r="AJ275" t="s">
        <v>3007</v>
      </c>
      <c r="AM275" s="5" t="e">
        <f>VLOOKUP(C275,#REF!,4,0)</f>
        <v>#REF!</v>
      </c>
      <c r="AN275" s="5" t="e">
        <f>VLOOKUP(C275,#REF!,6,0)</f>
        <v>#REF!</v>
      </c>
    </row>
    <row r="276" spans="1:40" x14ac:dyDescent="0.25">
      <c r="A276">
        <v>413</v>
      </c>
      <c r="B276" s="4">
        <v>42762</v>
      </c>
      <c r="C276" t="s">
        <v>327</v>
      </c>
      <c r="D276" s="5" t="e">
        <f>VLOOKUP(C276,#REF!,3,0)</f>
        <v>#REF!</v>
      </c>
      <c r="E276" s="5">
        <v>0.56258101851851849</v>
      </c>
      <c r="F276" s="36">
        <f t="shared" si="4"/>
        <v>13</v>
      </c>
      <c r="G276" s="5"/>
      <c r="H276" s="5"/>
      <c r="I276" s="5"/>
      <c r="J276" s="5">
        <v>0.56333333333333335</v>
      </c>
      <c r="K276" s="5"/>
      <c r="L276" s="5"/>
      <c r="M276" s="5"/>
      <c r="N276">
        <v>3</v>
      </c>
      <c r="S276" s="6">
        <v>42762.562581018516</v>
      </c>
      <c r="T276" s="6" t="s">
        <v>2997</v>
      </c>
      <c r="U276" s="6" t="s">
        <v>2997</v>
      </c>
      <c r="V276" s="6" t="s">
        <v>2997</v>
      </c>
      <c r="W276" s="6">
        <v>42762.563333333332</v>
      </c>
      <c r="X276" s="6" t="s">
        <v>2997</v>
      </c>
      <c r="Y276" s="6" t="s">
        <v>2997</v>
      </c>
      <c r="Z276" s="6" t="s">
        <v>2997</v>
      </c>
      <c r="AA276">
        <v>1</v>
      </c>
      <c r="AB276" s="5">
        <v>7.523148148148584E-4</v>
      </c>
      <c r="AC276" s="5" t="s">
        <v>2997</v>
      </c>
      <c r="AD276" s="5" t="s">
        <v>2997</v>
      </c>
      <c r="AE276" s="5" t="s">
        <v>2997</v>
      </c>
      <c r="AF276" s="12">
        <v>1.0833333333333333</v>
      </c>
      <c r="AG276" s="12"/>
      <c r="AH276" s="12"/>
      <c r="AI276" s="12"/>
      <c r="AJ276" t="s">
        <v>3007</v>
      </c>
      <c r="AM276" s="5" t="e">
        <f>VLOOKUP(C276,#REF!,4,0)</f>
        <v>#REF!</v>
      </c>
      <c r="AN276" s="5" t="e">
        <f>VLOOKUP(C276,#REF!,6,0)</f>
        <v>#REF!</v>
      </c>
    </row>
    <row r="277" spans="1:40" x14ac:dyDescent="0.25">
      <c r="A277">
        <v>414</v>
      </c>
      <c r="B277" s="4">
        <v>42762</v>
      </c>
      <c r="C277" t="s">
        <v>531</v>
      </c>
      <c r="D277" s="5" t="e">
        <f>VLOOKUP(C277,#REF!,3,0)</f>
        <v>#REF!</v>
      </c>
      <c r="E277" s="5">
        <v>0.56373842592592593</v>
      </c>
      <c r="F277" s="36">
        <f t="shared" si="4"/>
        <v>13</v>
      </c>
      <c r="G277" s="5"/>
      <c r="H277" s="5"/>
      <c r="I277" s="5"/>
      <c r="J277" s="5">
        <v>0.56503472222222217</v>
      </c>
      <c r="K277" s="5"/>
      <c r="L277" s="5"/>
      <c r="M277" s="5"/>
      <c r="N277">
        <v>4</v>
      </c>
      <c r="S277" s="6">
        <v>42762.563738425924</v>
      </c>
      <c r="T277" s="6" t="s">
        <v>2997</v>
      </c>
      <c r="U277" s="6" t="s">
        <v>2997</v>
      </c>
      <c r="V277" s="6" t="s">
        <v>2997</v>
      </c>
      <c r="W277" s="6">
        <v>42762.565034722225</v>
      </c>
      <c r="X277" s="6" t="s">
        <v>2997</v>
      </c>
      <c r="Y277" s="6" t="s">
        <v>2997</v>
      </c>
      <c r="Z277" s="6" t="s">
        <v>2997</v>
      </c>
      <c r="AA277">
        <v>1</v>
      </c>
      <c r="AB277" s="5">
        <v>1.2962962962962399E-3</v>
      </c>
      <c r="AC277" s="5" t="s">
        <v>2997</v>
      </c>
      <c r="AD277" s="5" t="s">
        <v>2997</v>
      </c>
      <c r="AE277" s="5" t="s">
        <v>2997</v>
      </c>
      <c r="AF277" s="12">
        <v>1.8666666666666667</v>
      </c>
      <c r="AG277" s="12"/>
      <c r="AH277" s="12"/>
      <c r="AI277" s="12"/>
      <c r="AJ277" t="s">
        <v>3007</v>
      </c>
      <c r="AM277" s="5" t="e">
        <f>VLOOKUP(C277,#REF!,4,0)</f>
        <v>#REF!</v>
      </c>
      <c r="AN277" s="5" t="e">
        <f>VLOOKUP(C277,#REF!,6,0)</f>
        <v>#REF!</v>
      </c>
    </row>
    <row r="278" spans="1:40" x14ac:dyDescent="0.25">
      <c r="A278">
        <v>415</v>
      </c>
      <c r="B278" s="4">
        <v>42762</v>
      </c>
      <c r="C278" t="s">
        <v>108</v>
      </c>
      <c r="D278" s="5" t="e">
        <f>VLOOKUP(C278,#REF!,3,0)</f>
        <v>#REF!</v>
      </c>
      <c r="E278" s="5">
        <v>0.5638657407407407</v>
      </c>
      <c r="F278" s="36">
        <f t="shared" si="4"/>
        <v>13</v>
      </c>
      <c r="G278" s="5">
        <v>0.57665509259259262</v>
      </c>
      <c r="H278" s="5"/>
      <c r="I278" s="5"/>
      <c r="J278" s="5">
        <v>0.56495370370370368</v>
      </c>
      <c r="K278" s="5">
        <v>0.57755787037037043</v>
      </c>
      <c r="L278" s="5"/>
      <c r="M278" s="5"/>
      <c r="N278">
        <v>3</v>
      </c>
      <c r="O278">
        <v>2</v>
      </c>
      <c r="S278" s="6">
        <v>42762.56386574074</v>
      </c>
      <c r="T278" s="6">
        <v>42762.576655092591</v>
      </c>
      <c r="U278" s="6" t="s">
        <v>2997</v>
      </c>
      <c r="V278" s="6" t="s">
        <v>2997</v>
      </c>
      <c r="W278" s="6">
        <v>42762.564953703702</v>
      </c>
      <c r="X278" s="6">
        <v>42762.577557870369</v>
      </c>
      <c r="Y278" s="6" t="s">
        <v>2997</v>
      </c>
      <c r="Z278" s="6" t="s">
        <v>2997</v>
      </c>
      <c r="AA278">
        <v>2</v>
      </c>
      <c r="AB278" s="5">
        <v>1.087962962962985E-3</v>
      </c>
      <c r="AC278" s="5">
        <v>9.0277777777780788E-4</v>
      </c>
      <c r="AD278" s="5" t="s">
        <v>2997</v>
      </c>
      <c r="AE278" s="5" t="s">
        <v>2997</v>
      </c>
      <c r="AF278" s="12">
        <v>1.5666666666666667</v>
      </c>
      <c r="AG278" s="12">
        <v>1.3</v>
      </c>
      <c r="AH278" s="12"/>
      <c r="AI278" s="12"/>
      <c r="AJ278" t="s">
        <v>3007</v>
      </c>
      <c r="AM278" s="5" t="e">
        <f>VLOOKUP(C278,#REF!,4,0)</f>
        <v>#REF!</v>
      </c>
      <c r="AN278" s="5" t="e">
        <f>VLOOKUP(C278,#REF!,6,0)</f>
        <v>#REF!</v>
      </c>
    </row>
    <row r="279" spans="1:40" x14ac:dyDescent="0.25">
      <c r="A279">
        <v>416</v>
      </c>
      <c r="B279" s="4">
        <v>42762</v>
      </c>
      <c r="C279" t="s">
        <v>103</v>
      </c>
      <c r="D279" s="5" t="e">
        <f>VLOOKUP(C279,#REF!,3,0)</f>
        <v>#REF!</v>
      </c>
      <c r="E279" s="5">
        <v>0.56490740740740741</v>
      </c>
      <c r="F279" s="36">
        <f t="shared" si="4"/>
        <v>13</v>
      </c>
      <c r="G279" s="5"/>
      <c r="H279" s="5"/>
      <c r="I279" s="5"/>
      <c r="J279" s="5">
        <v>0.56569444444444439</v>
      </c>
      <c r="K279" s="5"/>
      <c r="L279" s="5"/>
      <c r="M279" s="5"/>
      <c r="N279">
        <v>2</v>
      </c>
      <c r="S279" s="6">
        <v>42762.56490740741</v>
      </c>
      <c r="T279" s="6" t="s">
        <v>2997</v>
      </c>
      <c r="U279" s="6" t="s">
        <v>2997</v>
      </c>
      <c r="V279" s="6" t="s">
        <v>2997</v>
      </c>
      <c r="W279" s="6">
        <v>42762.565694444442</v>
      </c>
      <c r="X279" s="6" t="s">
        <v>2997</v>
      </c>
      <c r="Y279" s="6" t="s">
        <v>2997</v>
      </c>
      <c r="Z279" s="6" t="s">
        <v>2997</v>
      </c>
      <c r="AA279">
        <v>1</v>
      </c>
      <c r="AB279" s="5">
        <v>7.8703703703697503E-4</v>
      </c>
      <c r="AC279" s="5" t="s">
        <v>2997</v>
      </c>
      <c r="AD279" s="5" t="s">
        <v>2997</v>
      </c>
      <c r="AE279" s="5" t="s">
        <v>2997</v>
      </c>
      <c r="AF279" s="12">
        <v>1.1333333333333333</v>
      </c>
      <c r="AG279" s="12"/>
      <c r="AH279" s="12"/>
      <c r="AI279" s="12"/>
      <c r="AJ279" t="s">
        <v>3007</v>
      </c>
      <c r="AM279" s="5" t="e">
        <f>VLOOKUP(C279,#REF!,4,0)</f>
        <v>#REF!</v>
      </c>
      <c r="AN279" s="5" t="e">
        <f>VLOOKUP(C279,#REF!,6,0)</f>
        <v>#REF!</v>
      </c>
    </row>
    <row r="280" spans="1:40" x14ac:dyDescent="0.25">
      <c r="A280">
        <v>417</v>
      </c>
      <c r="B280" s="4">
        <v>42762</v>
      </c>
      <c r="C280" t="s">
        <v>328</v>
      </c>
      <c r="D280" s="5" t="e">
        <f>VLOOKUP(C280,#REF!,3,0)</f>
        <v>#REF!</v>
      </c>
      <c r="E280" s="5">
        <v>0.56512731481481482</v>
      </c>
      <c r="F280" s="36">
        <f t="shared" si="4"/>
        <v>13</v>
      </c>
      <c r="G280" s="5"/>
      <c r="H280" s="5"/>
      <c r="I280" s="5"/>
      <c r="J280" s="5">
        <v>0.5659953703703704</v>
      </c>
      <c r="K280" s="5"/>
      <c r="L280" s="5"/>
      <c r="M280" s="5"/>
      <c r="N280">
        <v>3</v>
      </c>
      <c r="S280" s="6">
        <v>42762.565127314818</v>
      </c>
      <c r="T280" s="6" t="s">
        <v>2997</v>
      </c>
      <c r="U280" s="6" t="s">
        <v>2997</v>
      </c>
      <c r="V280" s="6" t="s">
        <v>2997</v>
      </c>
      <c r="W280" s="6">
        <v>42762.565995370373</v>
      </c>
      <c r="X280" s="6" t="s">
        <v>2997</v>
      </c>
      <c r="Y280" s="6" t="s">
        <v>2997</v>
      </c>
      <c r="Z280" s="6" t="s">
        <v>2997</v>
      </c>
      <c r="AA280">
        <v>1</v>
      </c>
      <c r="AB280" s="5">
        <v>8.6805555555558023E-4</v>
      </c>
      <c r="AC280" s="5" t="s">
        <v>2997</v>
      </c>
      <c r="AD280" s="5" t="s">
        <v>2997</v>
      </c>
      <c r="AE280" s="5" t="s">
        <v>2997</v>
      </c>
      <c r="AF280" s="12">
        <v>1.25</v>
      </c>
      <c r="AG280" s="12"/>
      <c r="AH280" s="12"/>
      <c r="AI280" s="12"/>
      <c r="AJ280" t="s">
        <v>3007</v>
      </c>
      <c r="AM280" s="5" t="e">
        <f>VLOOKUP(C280,#REF!,4,0)</f>
        <v>#REF!</v>
      </c>
      <c r="AN280" s="5" t="e">
        <f>VLOOKUP(C280,#REF!,6,0)</f>
        <v>#REF!</v>
      </c>
    </row>
    <row r="281" spans="1:40" x14ac:dyDescent="0.25">
      <c r="A281">
        <v>418</v>
      </c>
      <c r="B281" s="4">
        <v>42762</v>
      </c>
      <c r="C281" t="s">
        <v>532</v>
      </c>
      <c r="D281" s="5" t="e">
        <f>VLOOKUP(C281,#REF!,3,0)</f>
        <v>#REF!</v>
      </c>
      <c r="E281" s="5">
        <v>0.56528935185185192</v>
      </c>
      <c r="F281" s="36">
        <f t="shared" si="4"/>
        <v>13</v>
      </c>
      <c r="G281" s="5"/>
      <c r="H281" s="5"/>
      <c r="I281" s="5"/>
      <c r="J281" s="5">
        <v>0.56692129629629628</v>
      </c>
      <c r="K281" s="5"/>
      <c r="L281" s="5"/>
      <c r="M281" s="5"/>
      <c r="N281">
        <v>4</v>
      </c>
      <c r="S281" s="6">
        <v>42762.565289351849</v>
      </c>
      <c r="T281" s="6" t="s">
        <v>2997</v>
      </c>
      <c r="U281" s="6" t="s">
        <v>2997</v>
      </c>
      <c r="V281" s="6" t="s">
        <v>2997</v>
      </c>
      <c r="W281" s="6">
        <v>42762.566921296297</v>
      </c>
      <c r="X281" s="6" t="s">
        <v>2997</v>
      </c>
      <c r="Y281" s="6" t="s">
        <v>2997</v>
      </c>
      <c r="Z281" s="6" t="s">
        <v>2997</v>
      </c>
      <c r="AA281">
        <v>1</v>
      </c>
      <c r="AB281" s="5">
        <v>1.6319444444443665E-3</v>
      </c>
      <c r="AC281" s="5" t="s">
        <v>2997</v>
      </c>
      <c r="AD281" s="5" t="s">
        <v>2997</v>
      </c>
      <c r="AE281" s="5" t="s">
        <v>2997</v>
      </c>
      <c r="AF281" s="12">
        <v>2.35</v>
      </c>
      <c r="AG281" s="12"/>
      <c r="AH281" s="12"/>
      <c r="AI281" s="12"/>
      <c r="AJ281" t="s">
        <v>3007</v>
      </c>
      <c r="AM281" s="5" t="e">
        <f>VLOOKUP(C281,#REF!,4,0)</f>
        <v>#REF!</v>
      </c>
      <c r="AN281" s="5" t="e">
        <f>VLOOKUP(C281,#REF!,6,0)</f>
        <v>#REF!</v>
      </c>
    </row>
    <row r="282" spans="1:40" x14ac:dyDescent="0.25">
      <c r="A282">
        <v>419</v>
      </c>
      <c r="B282" s="4">
        <v>42762</v>
      </c>
      <c r="C282" t="s">
        <v>104</v>
      </c>
      <c r="D282" s="5" t="e">
        <f>VLOOKUP(C282,#REF!,3,0)</f>
        <v>#REF!</v>
      </c>
      <c r="E282" s="5">
        <v>0.56614583333333335</v>
      </c>
      <c r="F282" s="36">
        <f t="shared" si="4"/>
        <v>13</v>
      </c>
      <c r="G282" s="5"/>
      <c r="H282" s="5"/>
      <c r="I282" s="5"/>
      <c r="J282" s="5">
        <v>0.56620370370370365</v>
      </c>
      <c r="K282" s="5"/>
      <c r="L282" s="5"/>
      <c r="M282" s="5"/>
      <c r="N282">
        <v>2</v>
      </c>
      <c r="S282" s="6">
        <v>42762.566145833334</v>
      </c>
      <c r="T282" s="6" t="s">
        <v>2997</v>
      </c>
      <c r="U282" s="6" t="s">
        <v>2997</v>
      </c>
      <c r="V282" s="6" t="s">
        <v>2997</v>
      </c>
      <c r="W282" s="6">
        <v>42762.566203703704</v>
      </c>
      <c r="X282" s="6" t="s">
        <v>2997</v>
      </c>
      <c r="Y282" s="6" t="s">
        <v>2997</v>
      </c>
      <c r="Z282" s="6" t="s">
        <v>2997</v>
      </c>
      <c r="AA282">
        <v>1</v>
      </c>
      <c r="AB282" s="5">
        <v>5.7870370370305402E-5</v>
      </c>
      <c r="AC282" s="5" t="s">
        <v>2997</v>
      </c>
      <c r="AD282" s="5" t="s">
        <v>2997</v>
      </c>
      <c r="AE282" s="5" t="s">
        <v>2997</v>
      </c>
      <c r="AF282" s="12">
        <v>8.3333333333333329E-2</v>
      </c>
      <c r="AG282" s="12"/>
      <c r="AH282" s="12"/>
      <c r="AI282" s="12"/>
      <c r="AJ282" t="s">
        <v>3007</v>
      </c>
      <c r="AM282" s="5" t="e">
        <f>VLOOKUP(C282,#REF!,4,0)</f>
        <v>#REF!</v>
      </c>
      <c r="AN282" s="5" t="e">
        <f>VLOOKUP(C282,#REF!,6,0)</f>
        <v>#REF!</v>
      </c>
    </row>
    <row r="283" spans="1:40" x14ac:dyDescent="0.25">
      <c r="A283">
        <v>420</v>
      </c>
      <c r="B283" s="4">
        <v>42762</v>
      </c>
      <c r="C283" t="s">
        <v>329</v>
      </c>
      <c r="D283" s="5" t="e">
        <f>VLOOKUP(C283,#REF!,3,0)</f>
        <v>#REF!</v>
      </c>
      <c r="E283" s="5">
        <v>0.56726851851851856</v>
      </c>
      <c r="F283" s="36">
        <f t="shared" si="4"/>
        <v>13</v>
      </c>
      <c r="G283" s="5"/>
      <c r="H283" s="5"/>
      <c r="I283" s="5"/>
      <c r="J283" s="5">
        <v>0.5689467592592593</v>
      </c>
      <c r="K283" s="5"/>
      <c r="L283" s="5"/>
      <c r="M283" s="5"/>
      <c r="N283">
        <v>3</v>
      </c>
      <c r="S283" s="6">
        <v>42762.56726851852</v>
      </c>
      <c r="T283" s="6" t="s">
        <v>2997</v>
      </c>
      <c r="U283" s="6" t="s">
        <v>2997</v>
      </c>
      <c r="V283" s="6" t="s">
        <v>2997</v>
      </c>
      <c r="W283" s="6">
        <v>42762.56894675926</v>
      </c>
      <c r="X283" s="6" t="s">
        <v>2997</v>
      </c>
      <c r="Y283" s="6" t="s">
        <v>2997</v>
      </c>
      <c r="Z283" s="6" t="s">
        <v>2997</v>
      </c>
      <c r="AA283">
        <v>1</v>
      </c>
      <c r="AB283" s="5">
        <v>1.678240740740744E-3</v>
      </c>
      <c r="AC283" s="5" t="s">
        <v>2997</v>
      </c>
      <c r="AD283" s="5" t="s">
        <v>2997</v>
      </c>
      <c r="AE283" s="5" t="s">
        <v>2997</v>
      </c>
      <c r="AF283" s="12">
        <v>2.4166666666666665</v>
      </c>
      <c r="AG283" s="12"/>
      <c r="AH283" s="12"/>
      <c r="AI283" s="12"/>
      <c r="AJ283" t="s">
        <v>3007</v>
      </c>
      <c r="AM283" s="5" t="e">
        <f>VLOOKUP(C283,#REF!,4,0)</f>
        <v>#REF!</v>
      </c>
      <c r="AN283" s="5" t="e">
        <f>VLOOKUP(C283,#REF!,6,0)</f>
        <v>#REF!</v>
      </c>
    </row>
    <row r="284" spans="1:40" x14ac:dyDescent="0.25">
      <c r="A284">
        <v>421</v>
      </c>
      <c r="B284" s="4">
        <v>42762</v>
      </c>
      <c r="C284" t="s">
        <v>105</v>
      </c>
      <c r="D284" s="5" t="e">
        <f>VLOOKUP(C284,#REF!,3,0)</f>
        <v>#REF!</v>
      </c>
      <c r="E284" s="5">
        <v>0.56840277777777781</v>
      </c>
      <c r="F284" s="36">
        <f t="shared" si="4"/>
        <v>13</v>
      </c>
      <c r="G284" s="5"/>
      <c r="H284" s="5"/>
      <c r="I284" s="5"/>
      <c r="J284" s="5">
        <v>0.56922453703703701</v>
      </c>
      <c r="K284" s="5"/>
      <c r="L284" s="5"/>
      <c r="M284" s="5"/>
      <c r="N284">
        <v>2</v>
      </c>
      <c r="S284" s="6">
        <v>42762.568402777775</v>
      </c>
      <c r="T284" s="6" t="s">
        <v>2997</v>
      </c>
      <c r="U284" s="6" t="s">
        <v>2997</v>
      </c>
      <c r="V284" s="6" t="s">
        <v>2997</v>
      </c>
      <c r="W284" s="6">
        <v>42762.569224537037</v>
      </c>
      <c r="X284" s="6" t="s">
        <v>2997</v>
      </c>
      <c r="Y284" s="6" t="s">
        <v>2997</v>
      </c>
      <c r="Z284" s="6" t="s">
        <v>2997</v>
      </c>
      <c r="AA284">
        <v>1</v>
      </c>
      <c r="AB284" s="5">
        <v>8.2175925925920268E-4</v>
      </c>
      <c r="AC284" s="5" t="s">
        <v>2997</v>
      </c>
      <c r="AD284" s="5" t="s">
        <v>2997</v>
      </c>
      <c r="AE284" s="5" t="s">
        <v>2997</v>
      </c>
      <c r="AF284" s="12">
        <v>1.1833333333333333</v>
      </c>
      <c r="AG284" s="12"/>
      <c r="AH284" s="12"/>
      <c r="AI284" s="12"/>
      <c r="AJ284" t="s">
        <v>3007</v>
      </c>
      <c r="AM284" s="5" t="e">
        <f>VLOOKUP(C284,#REF!,4,0)</f>
        <v>#REF!</v>
      </c>
      <c r="AN284" s="5" t="e">
        <f>VLOOKUP(C284,#REF!,6,0)</f>
        <v>#REF!</v>
      </c>
    </row>
    <row r="285" spans="1:40" x14ac:dyDescent="0.25">
      <c r="A285">
        <v>422</v>
      </c>
      <c r="B285" s="4">
        <v>42762</v>
      </c>
      <c r="C285" t="s">
        <v>533</v>
      </c>
      <c r="D285" s="5" t="e">
        <f>VLOOKUP(C285,#REF!,3,0)</f>
        <v>#REF!</v>
      </c>
      <c r="E285" s="5">
        <v>0.56888888888888889</v>
      </c>
      <c r="F285" s="36">
        <f t="shared" si="4"/>
        <v>13</v>
      </c>
      <c r="G285" s="5"/>
      <c r="H285" s="5"/>
      <c r="I285" s="5"/>
      <c r="J285" s="5">
        <v>0.57003472222222229</v>
      </c>
      <c r="K285" s="5"/>
      <c r="L285" s="5"/>
      <c r="M285" s="5"/>
      <c r="N285">
        <v>4</v>
      </c>
      <c r="S285" s="6">
        <v>42762.568888888891</v>
      </c>
      <c r="T285" s="6" t="s">
        <v>2997</v>
      </c>
      <c r="U285" s="6" t="s">
        <v>2997</v>
      </c>
      <c r="V285" s="6" t="s">
        <v>2997</v>
      </c>
      <c r="W285" s="6">
        <v>42762.570034722223</v>
      </c>
      <c r="X285" s="6" t="s">
        <v>2997</v>
      </c>
      <c r="Y285" s="6" t="s">
        <v>2997</v>
      </c>
      <c r="Z285" s="6" t="s">
        <v>2997</v>
      </c>
      <c r="AA285">
        <v>1</v>
      </c>
      <c r="AB285" s="5">
        <v>1.1458333333334014E-3</v>
      </c>
      <c r="AC285" s="5" t="s">
        <v>2997</v>
      </c>
      <c r="AD285" s="5" t="s">
        <v>2997</v>
      </c>
      <c r="AE285" s="5" t="s">
        <v>2997</v>
      </c>
      <c r="AF285" s="12">
        <v>1.65</v>
      </c>
      <c r="AG285" s="12"/>
      <c r="AH285" s="12"/>
      <c r="AI285" s="12"/>
      <c r="AJ285" t="s">
        <v>3007</v>
      </c>
      <c r="AM285" s="5" t="e">
        <f>VLOOKUP(C285,#REF!,4,0)</f>
        <v>#REF!</v>
      </c>
      <c r="AN285" s="5" t="e">
        <f>VLOOKUP(C285,#REF!,6,0)</f>
        <v>#REF!</v>
      </c>
    </row>
    <row r="286" spans="1:40" x14ac:dyDescent="0.25">
      <c r="A286">
        <v>423</v>
      </c>
      <c r="B286" s="4">
        <v>42762</v>
      </c>
      <c r="C286" t="s">
        <v>330</v>
      </c>
      <c r="D286" s="5" t="e">
        <f>VLOOKUP(C286,#REF!,3,0)</f>
        <v>#REF!</v>
      </c>
      <c r="E286" s="5">
        <v>0.57016203703703705</v>
      </c>
      <c r="F286" s="36">
        <f t="shared" si="4"/>
        <v>13</v>
      </c>
      <c r="G286" s="5"/>
      <c r="H286" s="5"/>
      <c r="I286" s="5"/>
      <c r="J286" s="5">
        <v>0.57126157407407407</v>
      </c>
      <c r="K286" s="5"/>
      <c r="L286" s="5"/>
      <c r="M286" s="5"/>
      <c r="N286">
        <v>3</v>
      </c>
      <c r="S286" s="6">
        <v>42762.570162037038</v>
      </c>
      <c r="T286" s="6" t="s">
        <v>2997</v>
      </c>
      <c r="U286" s="6" t="s">
        <v>2997</v>
      </c>
      <c r="V286" s="6" t="s">
        <v>2997</v>
      </c>
      <c r="W286" s="6">
        <v>42762.571261574078</v>
      </c>
      <c r="X286" s="6" t="s">
        <v>2997</v>
      </c>
      <c r="Y286" s="6" t="s">
        <v>2997</v>
      </c>
      <c r="Z286" s="6" t="s">
        <v>2997</v>
      </c>
      <c r="AA286">
        <v>1</v>
      </c>
      <c r="AB286" s="5">
        <v>1.0995370370370239E-3</v>
      </c>
      <c r="AC286" s="5" t="s">
        <v>2997</v>
      </c>
      <c r="AD286" s="5" t="s">
        <v>2997</v>
      </c>
      <c r="AE286" s="5" t="s">
        <v>2997</v>
      </c>
      <c r="AF286" s="12">
        <v>1.5833333333333335</v>
      </c>
      <c r="AG286" s="12"/>
      <c r="AH286" s="12"/>
      <c r="AI286" s="12"/>
      <c r="AJ286" t="s">
        <v>3007</v>
      </c>
      <c r="AM286" s="5" t="e">
        <f>VLOOKUP(C286,#REF!,4,0)</f>
        <v>#REF!</v>
      </c>
      <c r="AN286" s="5" t="e">
        <f>VLOOKUP(C286,#REF!,6,0)</f>
        <v>#REF!</v>
      </c>
    </row>
    <row r="287" spans="1:40" x14ac:dyDescent="0.25">
      <c r="A287">
        <v>424</v>
      </c>
      <c r="B287" s="4">
        <v>42762</v>
      </c>
      <c r="C287" t="s">
        <v>106</v>
      </c>
      <c r="D287" s="5" t="e">
        <f>VLOOKUP(C287,#REF!,3,0)</f>
        <v>#REF!</v>
      </c>
      <c r="E287" s="5">
        <v>0.57045138888888891</v>
      </c>
      <c r="F287" s="36">
        <f t="shared" si="4"/>
        <v>13</v>
      </c>
      <c r="G287" s="5"/>
      <c r="H287" s="5"/>
      <c r="I287" s="5"/>
      <c r="J287" s="5">
        <v>0.57145833333333329</v>
      </c>
      <c r="K287" s="5"/>
      <c r="L287" s="5"/>
      <c r="M287" s="5"/>
      <c r="N287">
        <v>2</v>
      </c>
      <c r="S287" s="6">
        <v>42762.570451388892</v>
      </c>
      <c r="T287" s="6" t="s">
        <v>2997</v>
      </c>
      <c r="U287" s="6" t="s">
        <v>2997</v>
      </c>
      <c r="V287" s="6" t="s">
        <v>2997</v>
      </c>
      <c r="W287" s="6">
        <v>42762.571458333332</v>
      </c>
      <c r="X287" s="6" t="s">
        <v>2997</v>
      </c>
      <c r="Y287" s="6" t="s">
        <v>2997</v>
      </c>
      <c r="Z287" s="6" t="s">
        <v>2997</v>
      </c>
      <c r="AA287">
        <v>1</v>
      </c>
      <c r="AB287" s="5">
        <v>1.0069444444443798E-3</v>
      </c>
      <c r="AC287" s="5" t="s">
        <v>2997</v>
      </c>
      <c r="AD287" s="5" t="s">
        <v>2997</v>
      </c>
      <c r="AE287" s="5" t="s">
        <v>2997</v>
      </c>
      <c r="AF287" s="12">
        <v>1.45</v>
      </c>
      <c r="AG287" s="12"/>
      <c r="AH287" s="12"/>
      <c r="AI287" s="12"/>
      <c r="AJ287" t="s">
        <v>3007</v>
      </c>
      <c r="AM287" s="5" t="e">
        <f>VLOOKUP(C287,#REF!,4,0)</f>
        <v>#REF!</v>
      </c>
      <c r="AN287" s="5" t="e">
        <f>VLOOKUP(C287,#REF!,6,0)</f>
        <v>#REF!</v>
      </c>
    </row>
    <row r="288" spans="1:40" x14ac:dyDescent="0.25">
      <c r="A288">
        <v>425</v>
      </c>
      <c r="B288" s="4">
        <v>42762</v>
      </c>
      <c r="C288" t="s">
        <v>5</v>
      </c>
      <c r="D288" s="5" t="e">
        <f>VLOOKUP(C288,#REF!,3,0)</f>
        <v>#REF!</v>
      </c>
      <c r="E288" s="5">
        <v>0.57184027777777779</v>
      </c>
      <c r="F288" s="36">
        <f t="shared" si="4"/>
        <v>13</v>
      </c>
      <c r="G288" s="5"/>
      <c r="H288" s="5"/>
      <c r="I288" s="5"/>
      <c r="J288" s="5">
        <v>0.61361111111111111</v>
      </c>
      <c r="K288" s="5"/>
      <c r="L288" s="5"/>
      <c r="M288" s="5"/>
      <c r="N288">
        <v>3</v>
      </c>
      <c r="S288" s="6">
        <v>42762.571840277778</v>
      </c>
      <c r="T288" s="6" t="s">
        <v>2997</v>
      </c>
      <c r="U288" s="6" t="s">
        <v>2997</v>
      </c>
      <c r="V288" s="6" t="s">
        <v>2997</v>
      </c>
      <c r="W288" s="6">
        <v>42762.613611111112</v>
      </c>
      <c r="X288" s="6" t="s">
        <v>2997</v>
      </c>
      <c r="Y288" s="6" t="s">
        <v>2997</v>
      </c>
      <c r="Z288" s="6" t="s">
        <v>2997</v>
      </c>
      <c r="AA288">
        <v>1</v>
      </c>
      <c r="AB288" s="5">
        <v>4.1770833333333313E-2</v>
      </c>
      <c r="AC288" s="5" t="s">
        <v>2997</v>
      </c>
      <c r="AD288" s="5" t="s">
        <v>2997</v>
      </c>
      <c r="AE288" s="5" t="s">
        <v>2997</v>
      </c>
      <c r="AF288" s="12">
        <v>60.15</v>
      </c>
      <c r="AG288" s="12"/>
      <c r="AH288" s="12"/>
      <c r="AI288" s="12"/>
      <c r="AJ288" t="s">
        <v>3007</v>
      </c>
      <c r="AM288" s="5" t="e">
        <f>VLOOKUP(C288,#REF!,4,0)</f>
        <v>#REF!</v>
      </c>
      <c r="AN288" s="5" t="e">
        <f>VLOOKUP(C288,#REF!,6,0)</f>
        <v>#REF!</v>
      </c>
    </row>
    <row r="289" spans="1:40" x14ac:dyDescent="0.25">
      <c r="A289">
        <v>426</v>
      </c>
      <c r="B289" s="4">
        <v>42762</v>
      </c>
      <c r="C289" t="s">
        <v>331</v>
      </c>
      <c r="D289" s="5" t="e">
        <f>VLOOKUP(C289,#REF!,3,0)</f>
        <v>#REF!</v>
      </c>
      <c r="E289" s="5">
        <v>0.57218749999999996</v>
      </c>
      <c r="F289" s="36">
        <f t="shared" si="4"/>
        <v>13</v>
      </c>
      <c r="G289" s="5"/>
      <c r="H289" s="5"/>
      <c r="I289" s="5"/>
      <c r="J289" s="5">
        <v>0.57298611111111108</v>
      </c>
      <c r="K289" s="5"/>
      <c r="L289" s="5"/>
      <c r="M289" s="5"/>
      <c r="N289">
        <v>3</v>
      </c>
      <c r="S289" s="6">
        <v>42762.572187500002</v>
      </c>
      <c r="T289" s="6" t="s">
        <v>2997</v>
      </c>
      <c r="U289" s="6" t="s">
        <v>2997</v>
      </c>
      <c r="V289" s="6" t="s">
        <v>2997</v>
      </c>
      <c r="W289" s="6">
        <v>42762.57298611111</v>
      </c>
      <c r="X289" s="6" t="s">
        <v>2997</v>
      </c>
      <c r="Y289" s="6" t="s">
        <v>2997</v>
      </c>
      <c r="Z289" s="6" t="s">
        <v>2997</v>
      </c>
      <c r="AA289">
        <v>1</v>
      </c>
      <c r="AB289" s="5">
        <v>7.9861111111112493E-4</v>
      </c>
      <c r="AC289" s="5" t="s">
        <v>2997</v>
      </c>
      <c r="AD289" s="5" t="s">
        <v>2997</v>
      </c>
      <c r="AE289" s="5" t="s">
        <v>2997</v>
      </c>
      <c r="AF289" s="12">
        <v>1.1499999999999999</v>
      </c>
      <c r="AG289" s="12"/>
      <c r="AH289" s="12"/>
      <c r="AI289" s="12"/>
      <c r="AJ289" t="s">
        <v>3007</v>
      </c>
      <c r="AM289" s="5" t="e">
        <f>VLOOKUP(C289,#REF!,4,0)</f>
        <v>#REF!</v>
      </c>
      <c r="AN289" s="5" t="e">
        <f>VLOOKUP(C289,#REF!,6,0)</f>
        <v>#REF!</v>
      </c>
    </row>
    <row r="290" spans="1:40" x14ac:dyDescent="0.25">
      <c r="A290">
        <v>427</v>
      </c>
      <c r="B290" s="4">
        <v>42762</v>
      </c>
      <c r="C290" t="s">
        <v>260</v>
      </c>
      <c r="D290" s="5">
        <v>0.57152777777777775</v>
      </c>
      <c r="E290" s="5">
        <v>0.57233796296296291</v>
      </c>
      <c r="F290" s="36">
        <f t="shared" si="4"/>
        <v>13</v>
      </c>
      <c r="G290" s="5"/>
      <c r="H290" s="5"/>
      <c r="I290" s="5"/>
      <c r="J290" s="5">
        <v>0.57238425925925929</v>
      </c>
      <c r="K290" s="5"/>
      <c r="L290" s="5"/>
      <c r="M290" s="5"/>
      <c r="N290">
        <v>4</v>
      </c>
      <c r="S290" s="6">
        <v>42762.572337962964</v>
      </c>
      <c r="T290" s="6" t="s">
        <v>2997</v>
      </c>
      <c r="U290" s="6" t="s">
        <v>2997</v>
      </c>
      <c r="V290" s="6" t="s">
        <v>2997</v>
      </c>
      <c r="W290" s="6">
        <v>42762.572384259256</v>
      </c>
      <c r="X290" s="6" t="s">
        <v>2997</v>
      </c>
      <c r="Y290" s="6" t="s">
        <v>2997</v>
      </c>
      <c r="Z290" s="6" t="s">
        <v>2997</v>
      </c>
      <c r="AA290">
        <v>1</v>
      </c>
      <c r="AB290" s="5">
        <v>4.6296296296377548E-5</v>
      </c>
      <c r="AC290" s="5" t="s">
        <v>2997</v>
      </c>
      <c r="AD290" s="5" t="s">
        <v>2997</v>
      </c>
      <c r="AE290" s="5" t="s">
        <v>2997</v>
      </c>
      <c r="AF290" s="12">
        <v>6.6666666666666666E-2</v>
      </c>
      <c r="AG290" s="12"/>
      <c r="AH290" s="12"/>
      <c r="AI290" s="12"/>
      <c r="AJ290" t="s">
        <v>3007</v>
      </c>
      <c r="AM290" s="5" t="e">
        <f>VLOOKUP(C290,#REF!,4,0)</f>
        <v>#REF!</v>
      </c>
      <c r="AN290" s="5" t="e">
        <f>VLOOKUP(C290,#REF!,6,0)</f>
        <v>#REF!</v>
      </c>
    </row>
    <row r="291" spans="1:40" x14ac:dyDescent="0.25">
      <c r="A291">
        <v>428</v>
      </c>
      <c r="B291" s="4">
        <v>42762</v>
      </c>
      <c r="C291" t="s">
        <v>534</v>
      </c>
      <c r="D291" s="5" t="e">
        <f>VLOOKUP(C291,#REF!,3,0)</f>
        <v>#REF!</v>
      </c>
      <c r="E291" s="5">
        <v>0.57284722222222217</v>
      </c>
      <c r="F291" s="36">
        <f t="shared" si="4"/>
        <v>13</v>
      </c>
      <c r="G291" s="5"/>
      <c r="H291" s="5"/>
      <c r="I291" s="5"/>
      <c r="J291" s="5">
        <v>0.57425925925925925</v>
      </c>
      <c r="K291" s="5"/>
      <c r="L291" s="5"/>
      <c r="M291" s="5"/>
      <c r="N291">
        <v>4</v>
      </c>
      <c r="S291" s="6">
        <v>42762.572847222225</v>
      </c>
      <c r="T291" s="6" t="s">
        <v>2997</v>
      </c>
      <c r="U291" s="6" t="s">
        <v>2997</v>
      </c>
      <c r="V291" s="6" t="s">
        <v>2997</v>
      </c>
      <c r="W291" s="6">
        <v>42762.574259259258</v>
      </c>
      <c r="X291" s="6" t="s">
        <v>2997</v>
      </c>
      <c r="Y291" s="6" t="s">
        <v>2997</v>
      </c>
      <c r="Z291" s="6" t="s">
        <v>2997</v>
      </c>
      <c r="AA291">
        <v>1</v>
      </c>
      <c r="AB291" s="5">
        <v>1.4120370370370727E-3</v>
      </c>
      <c r="AC291" s="5" t="s">
        <v>2997</v>
      </c>
      <c r="AD291" s="5" t="s">
        <v>2997</v>
      </c>
      <c r="AE291" s="5" t="s">
        <v>2997</v>
      </c>
      <c r="AF291" s="12">
        <v>2.0333333333333332</v>
      </c>
      <c r="AG291" s="12"/>
      <c r="AH291" s="12"/>
      <c r="AI291" s="12"/>
      <c r="AJ291" t="s">
        <v>3007</v>
      </c>
      <c r="AM291" s="5" t="e">
        <f>VLOOKUP(C291,#REF!,4,0)</f>
        <v>#REF!</v>
      </c>
      <c r="AN291" s="5" t="e">
        <f>VLOOKUP(C291,#REF!,6,0)</f>
        <v>#REF!</v>
      </c>
    </row>
    <row r="292" spans="1:40" x14ac:dyDescent="0.25">
      <c r="A292">
        <v>429</v>
      </c>
      <c r="B292" s="4">
        <v>42762</v>
      </c>
      <c r="C292" t="s">
        <v>332</v>
      </c>
      <c r="D292" s="5" t="e">
        <f>VLOOKUP(C292,#REF!,3,0)</f>
        <v>#REF!</v>
      </c>
      <c r="E292" s="5">
        <v>0.57315972222222222</v>
      </c>
      <c r="F292" s="36">
        <f t="shared" si="4"/>
        <v>13</v>
      </c>
      <c r="G292" s="5"/>
      <c r="H292" s="5"/>
      <c r="I292" s="5"/>
      <c r="J292" s="5">
        <v>0.57409722222222226</v>
      </c>
      <c r="K292" s="5"/>
      <c r="L292" s="5"/>
      <c r="M292" s="5"/>
      <c r="N292">
        <v>3</v>
      </c>
      <c r="S292" s="6">
        <v>42762.573159722226</v>
      </c>
      <c r="T292" s="6" t="s">
        <v>2997</v>
      </c>
      <c r="U292" s="6" t="s">
        <v>2997</v>
      </c>
      <c r="V292" s="6" t="s">
        <v>2997</v>
      </c>
      <c r="W292" s="6">
        <v>42762.574097222219</v>
      </c>
      <c r="X292" s="6" t="s">
        <v>2997</v>
      </c>
      <c r="Y292" s="6" t="s">
        <v>2997</v>
      </c>
      <c r="Z292" s="6" t="s">
        <v>2997</v>
      </c>
      <c r="AA292">
        <v>1</v>
      </c>
      <c r="AB292" s="5">
        <v>9.3750000000003553E-4</v>
      </c>
      <c r="AC292" s="5" t="s">
        <v>2997</v>
      </c>
      <c r="AD292" s="5" t="s">
        <v>2997</v>
      </c>
      <c r="AE292" s="5" t="s">
        <v>2997</v>
      </c>
      <c r="AF292" s="12">
        <v>1.35</v>
      </c>
      <c r="AG292" s="12"/>
      <c r="AH292" s="12"/>
      <c r="AI292" s="12"/>
      <c r="AJ292" t="s">
        <v>3007</v>
      </c>
      <c r="AM292" s="5" t="e">
        <f>VLOOKUP(C292,#REF!,4,0)</f>
        <v>#REF!</v>
      </c>
      <c r="AN292" s="5" t="e">
        <f>VLOOKUP(C292,#REF!,6,0)</f>
        <v>#REF!</v>
      </c>
    </row>
    <row r="293" spans="1:40" x14ac:dyDescent="0.25">
      <c r="A293">
        <v>430</v>
      </c>
      <c r="B293" s="4">
        <v>42762</v>
      </c>
      <c r="C293" t="s">
        <v>333</v>
      </c>
      <c r="D293" s="5" t="e">
        <f>VLOOKUP(C293,#REF!,3,0)</f>
        <v>#REF!</v>
      </c>
      <c r="E293" s="5">
        <v>0.5743287037037037</v>
      </c>
      <c r="F293" s="36">
        <f t="shared" si="4"/>
        <v>13</v>
      </c>
      <c r="G293" s="5"/>
      <c r="H293" s="5"/>
      <c r="I293" s="5"/>
      <c r="J293" s="5">
        <v>0.57496527777777773</v>
      </c>
      <c r="K293" s="5"/>
      <c r="L293" s="5"/>
      <c r="M293" s="5"/>
      <c r="N293">
        <v>3</v>
      </c>
      <c r="S293" s="6">
        <v>42762.574328703704</v>
      </c>
      <c r="T293" s="6" t="s">
        <v>2997</v>
      </c>
      <c r="U293" s="6" t="s">
        <v>2997</v>
      </c>
      <c r="V293" s="6" t="s">
        <v>2997</v>
      </c>
      <c r="W293" s="6">
        <v>42762.574965277781</v>
      </c>
      <c r="X293" s="6" t="s">
        <v>2997</v>
      </c>
      <c r="Y293" s="6" t="s">
        <v>2997</v>
      </c>
      <c r="Z293" s="6" t="s">
        <v>2997</v>
      </c>
      <c r="AA293">
        <v>1</v>
      </c>
      <c r="AB293" s="5">
        <v>6.3657407407402555E-4</v>
      </c>
      <c r="AC293" s="5" t="s">
        <v>2997</v>
      </c>
      <c r="AD293" s="5" t="s">
        <v>2997</v>
      </c>
      <c r="AE293" s="5" t="s">
        <v>2997</v>
      </c>
      <c r="AF293" s="12">
        <v>0.91666666666666663</v>
      </c>
      <c r="AG293" s="12"/>
      <c r="AH293" s="12"/>
      <c r="AI293" s="12"/>
      <c r="AJ293" t="s">
        <v>3007</v>
      </c>
      <c r="AM293" s="5" t="e">
        <f>VLOOKUP(C293,#REF!,4,0)</f>
        <v>#REF!</v>
      </c>
      <c r="AN293" s="5" t="e">
        <f>VLOOKUP(C293,#REF!,6,0)</f>
        <v>#REF!</v>
      </c>
    </row>
    <row r="294" spans="1:40" x14ac:dyDescent="0.25">
      <c r="A294">
        <v>431</v>
      </c>
      <c r="B294" s="4">
        <v>42762</v>
      </c>
      <c r="C294" t="s">
        <v>535</v>
      </c>
      <c r="D294" s="5" t="e">
        <f>VLOOKUP(C294,#REF!,3,0)</f>
        <v>#REF!</v>
      </c>
      <c r="E294" s="5">
        <v>0.57443287037037039</v>
      </c>
      <c r="F294" s="36">
        <f t="shared" si="4"/>
        <v>13</v>
      </c>
      <c r="G294" s="5"/>
      <c r="H294" s="5"/>
      <c r="I294" s="5"/>
      <c r="J294" s="5">
        <v>0.57568287037037036</v>
      </c>
      <c r="K294" s="5"/>
      <c r="L294" s="5"/>
      <c r="M294" s="5"/>
      <c r="N294">
        <v>4</v>
      </c>
      <c r="S294" s="6">
        <v>42762.574432870373</v>
      </c>
      <c r="T294" s="6" t="s">
        <v>2997</v>
      </c>
      <c r="U294" s="6" t="s">
        <v>2997</v>
      </c>
      <c r="V294" s="6" t="s">
        <v>2997</v>
      </c>
      <c r="W294" s="6">
        <v>42762.575682870367</v>
      </c>
      <c r="X294" s="6" t="s">
        <v>2997</v>
      </c>
      <c r="Y294" s="6" t="s">
        <v>2997</v>
      </c>
      <c r="Z294" s="6" t="s">
        <v>2997</v>
      </c>
      <c r="AA294">
        <v>1</v>
      </c>
      <c r="AB294" s="5">
        <v>1.2499999999999734E-3</v>
      </c>
      <c r="AC294" s="5" t="s">
        <v>2997</v>
      </c>
      <c r="AD294" s="5" t="s">
        <v>2997</v>
      </c>
      <c r="AE294" s="5" t="s">
        <v>2997</v>
      </c>
      <c r="AF294" s="12">
        <v>1.8</v>
      </c>
      <c r="AG294" s="12"/>
      <c r="AH294" s="12"/>
      <c r="AI294" s="12"/>
      <c r="AJ294" t="s">
        <v>3007</v>
      </c>
      <c r="AM294" s="5" t="e">
        <f>VLOOKUP(C294,#REF!,4,0)</f>
        <v>#REF!</v>
      </c>
      <c r="AN294" s="5" t="e">
        <f>VLOOKUP(C294,#REF!,6,0)</f>
        <v>#REF!</v>
      </c>
    </row>
    <row r="295" spans="1:40" x14ac:dyDescent="0.25">
      <c r="A295">
        <v>432</v>
      </c>
      <c r="B295" s="4">
        <v>42762</v>
      </c>
      <c r="C295" t="s">
        <v>334</v>
      </c>
      <c r="D295" s="5" t="e">
        <f>VLOOKUP(C295,#REF!,3,0)</f>
        <v>#REF!</v>
      </c>
      <c r="E295" s="5">
        <v>0.57518518518518513</v>
      </c>
      <c r="F295" s="36">
        <f t="shared" si="4"/>
        <v>13</v>
      </c>
      <c r="G295" s="5"/>
      <c r="H295" s="5"/>
      <c r="I295" s="5"/>
      <c r="J295" s="5">
        <v>0.57651620370370371</v>
      </c>
      <c r="K295" s="5"/>
      <c r="L295" s="5"/>
      <c r="M295" s="5"/>
      <c r="N295">
        <v>3</v>
      </c>
      <c r="S295" s="6">
        <v>42762.575185185182</v>
      </c>
      <c r="T295" s="6" t="s">
        <v>2997</v>
      </c>
      <c r="U295" s="6" t="s">
        <v>2997</v>
      </c>
      <c r="V295" s="6" t="s">
        <v>2997</v>
      </c>
      <c r="W295" s="6">
        <v>42762.576516203706</v>
      </c>
      <c r="X295" s="6" t="s">
        <v>2997</v>
      </c>
      <c r="Y295" s="6" t="s">
        <v>2997</v>
      </c>
      <c r="Z295" s="6" t="s">
        <v>2997</v>
      </c>
      <c r="AA295">
        <v>1</v>
      </c>
      <c r="AB295" s="5">
        <v>1.3310185185185786E-3</v>
      </c>
      <c r="AC295" s="5" t="s">
        <v>2997</v>
      </c>
      <c r="AD295" s="5" t="s">
        <v>2997</v>
      </c>
      <c r="AE295" s="5" t="s">
        <v>2997</v>
      </c>
      <c r="AF295" s="12">
        <v>1.9166666666666665</v>
      </c>
      <c r="AG295" s="12"/>
      <c r="AH295" s="12"/>
      <c r="AI295" s="12"/>
      <c r="AJ295" t="s">
        <v>3007</v>
      </c>
      <c r="AM295" s="5" t="e">
        <f>VLOOKUP(C295,#REF!,4,0)</f>
        <v>#REF!</v>
      </c>
      <c r="AN295" s="5" t="e">
        <f>VLOOKUP(C295,#REF!,6,0)</f>
        <v>#REF!</v>
      </c>
    </row>
    <row r="296" spans="1:40" x14ac:dyDescent="0.25">
      <c r="A296">
        <v>433</v>
      </c>
      <c r="B296" s="4">
        <v>42762</v>
      </c>
      <c r="C296" t="s">
        <v>107</v>
      </c>
      <c r="D296" s="5" t="e">
        <f>VLOOKUP(C296,#REF!,3,0)</f>
        <v>#REF!</v>
      </c>
      <c r="E296" s="5">
        <v>0.57542824074074073</v>
      </c>
      <c r="F296" s="36">
        <f t="shared" si="4"/>
        <v>13</v>
      </c>
      <c r="G296" s="5"/>
      <c r="H296" s="5"/>
      <c r="I296" s="5"/>
      <c r="J296" s="5">
        <v>0.57651620370370371</v>
      </c>
      <c r="K296" s="5"/>
      <c r="L296" s="5"/>
      <c r="M296" s="5"/>
      <c r="N296">
        <v>2</v>
      </c>
      <c r="S296" s="6">
        <v>42762.575428240743</v>
      </c>
      <c r="T296" s="6" t="s">
        <v>2997</v>
      </c>
      <c r="U296" s="6" t="s">
        <v>2997</v>
      </c>
      <c r="V296" s="6" t="s">
        <v>2997</v>
      </c>
      <c r="W296" s="6">
        <v>42762.576516203706</v>
      </c>
      <c r="X296" s="6" t="s">
        <v>2997</v>
      </c>
      <c r="Y296" s="6" t="s">
        <v>2997</v>
      </c>
      <c r="Z296" s="6" t="s">
        <v>2997</v>
      </c>
      <c r="AA296">
        <v>1</v>
      </c>
      <c r="AB296" s="5">
        <v>1.087962962962985E-3</v>
      </c>
      <c r="AC296" s="5" t="s">
        <v>2997</v>
      </c>
      <c r="AD296" s="5" t="s">
        <v>2997</v>
      </c>
      <c r="AE296" s="5" t="s">
        <v>2997</v>
      </c>
      <c r="AF296" s="12">
        <v>1.5666666666666667</v>
      </c>
      <c r="AG296" s="12"/>
      <c r="AH296" s="12"/>
      <c r="AI296" s="12"/>
      <c r="AJ296" t="s">
        <v>3007</v>
      </c>
      <c r="AM296" s="5" t="e">
        <f>VLOOKUP(C296,#REF!,4,0)</f>
        <v>#REF!</v>
      </c>
      <c r="AN296" s="5" t="e">
        <f>VLOOKUP(C296,#REF!,6,0)</f>
        <v>#REF!</v>
      </c>
    </row>
    <row r="297" spans="1:40" x14ac:dyDescent="0.25">
      <c r="A297">
        <v>434</v>
      </c>
      <c r="B297" s="4">
        <v>42762</v>
      </c>
      <c r="C297" t="s">
        <v>536</v>
      </c>
      <c r="D297" s="5" t="e">
        <f>VLOOKUP(C297,#REF!,3,0)</f>
        <v>#REF!</v>
      </c>
      <c r="E297" s="5">
        <v>0.57583333333333331</v>
      </c>
      <c r="F297" s="36">
        <f t="shared" si="4"/>
        <v>13</v>
      </c>
      <c r="G297" s="5"/>
      <c r="H297" s="5"/>
      <c r="I297" s="5"/>
      <c r="J297" s="5">
        <v>0.57655092592592594</v>
      </c>
      <c r="K297" s="5"/>
      <c r="L297" s="5"/>
      <c r="M297" s="5"/>
      <c r="N297">
        <v>4</v>
      </c>
      <c r="S297" s="6">
        <v>42762.575833333336</v>
      </c>
      <c r="T297" s="6" t="s">
        <v>2997</v>
      </c>
      <c r="U297" s="6" t="s">
        <v>2997</v>
      </c>
      <c r="V297" s="6" t="s">
        <v>2997</v>
      </c>
      <c r="W297" s="6">
        <v>42762.576550925929</v>
      </c>
      <c r="X297" s="6" t="s">
        <v>2997</v>
      </c>
      <c r="Y297" s="6" t="s">
        <v>2997</v>
      </c>
      <c r="Z297" s="6" t="s">
        <v>2997</v>
      </c>
      <c r="AA297">
        <v>1</v>
      </c>
      <c r="AB297" s="5">
        <v>7.1759259259263075E-4</v>
      </c>
      <c r="AC297" s="5" t="s">
        <v>2997</v>
      </c>
      <c r="AD297" s="5" t="s">
        <v>2997</v>
      </c>
      <c r="AE297" s="5" t="s">
        <v>2997</v>
      </c>
      <c r="AF297" s="12">
        <v>1.0333333333333334</v>
      </c>
      <c r="AG297" s="12"/>
      <c r="AH297" s="12"/>
      <c r="AI297" s="12"/>
      <c r="AJ297" t="s">
        <v>3007</v>
      </c>
      <c r="AM297" s="5" t="e">
        <f>VLOOKUP(C297,#REF!,4,0)</f>
        <v>#REF!</v>
      </c>
      <c r="AN297" s="5" t="e">
        <f>VLOOKUP(C297,#REF!,6,0)</f>
        <v>#REF!</v>
      </c>
    </row>
    <row r="298" spans="1:40" x14ac:dyDescent="0.25">
      <c r="A298">
        <v>435</v>
      </c>
      <c r="B298" s="4">
        <v>42762</v>
      </c>
      <c r="C298" t="s">
        <v>335</v>
      </c>
      <c r="D298" s="5" t="e">
        <f>VLOOKUP(C298,#REF!,3,0)</f>
        <v>#REF!</v>
      </c>
      <c r="E298" s="5">
        <v>0.57663194444444443</v>
      </c>
      <c r="F298" s="36">
        <f t="shared" si="4"/>
        <v>13</v>
      </c>
      <c r="G298" s="5"/>
      <c r="H298" s="5"/>
      <c r="I298" s="5"/>
      <c r="J298" s="5">
        <v>0.57670138888888889</v>
      </c>
      <c r="K298" s="5"/>
      <c r="L298" s="5"/>
      <c r="M298" s="5"/>
      <c r="N298">
        <v>3</v>
      </c>
      <c r="S298" s="6">
        <v>42762.576631944445</v>
      </c>
      <c r="T298" s="6" t="s">
        <v>2997</v>
      </c>
      <c r="U298" s="6" t="s">
        <v>2997</v>
      </c>
      <c r="V298" s="6" t="s">
        <v>2997</v>
      </c>
      <c r="W298" s="6">
        <v>42762.576701388891</v>
      </c>
      <c r="X298" s="6" t="s">
        <v>2997</v>
      </c>
      <c r="Y298" s="6" t="s">
        <v>2997</v>
      </c>
      <c r="Z298" s="6" t="s">
        <v>2997</v>
      </c>
      <c r="AA298">
        <v>1</v>
      </c>
      <c r="AB298" s="5">
        <v>6.94444444444553E-5</v>
      </c>
      <c r="AC298" s="5" t="s">
        <v>2997</v>
      </c>
      <c r="AD298" s="5" t="s">
        <v>2997</v>
      </c>
      <c r="AE298" s="5" t="s">
        <v>2997</v>
      </c>
      <c r="AF298" s="12">
        <v>0.1</v>
      </c>
      <c r="AG298" s="12"/>
      <c r="AH298" s="12"/>
      <c r="AI298" s="12"/>
      <c r="AJ298" t="s">
        <v>3007</v>
      </c>
      <c r="AM298" s="5" t="e">
        <f>VLOOKUP(C298,#REF!,4,0)</f>
        <v>#REF!</v>
      </c>
      <c r="AN298" s="5" t="e">
        <f>VLOOKUP(C298,#REF!,6,0)</f>
        <v>#REF!</v>
      </c>
    </row>
    <row r="299" spans="1:40" x14ac:dyDescent="0.25">
      <c r="A299">
        <v>436</v>
      </c>
      <c r="B299" s="4">
        <v>42762</v>
      </c>
      <c r="C299" t="s">
        <v>537</v>
      </c>
      <c r="D299" s="5" t="e">
        <f>VLOOKUP(C299,#REF!,3,0)</f>
        <v>#REF!</v>
      </c>
      <c r="E299" s="5">
        <v>0.57667824074074081</v>
      </c>
      <c r="F299" s="36">
        <f t="shared" si="4"/>
        <v>13</v>
      </c>
      <c r="G299" s="5"/>
      <c r="H299" s="5"/>
      <c r="I299" s="5"/>
      <c r="J299" s="5">
        <v>0.57755787037037043</v>
      </c>
      <c r="K299" s="5"/>
      <c r="L299" s="5"/>
      <c r="M299" s="5"/>
      <c r="N299">
        <v>4</v>
      </c>
      <c r="S299" s="6">
        <v>42762.576678240737</v>
      </c>
      <c r="T299" s="6" t="s">
        <v>2997</v>
      </c>
      <c r="U299" s="6" t="s">
        <v>2997</v>
      </c>
      <c r="V299" s="6" t="s">
        <v>2997</v>
      </c>
      <c r="W299" s="6">
        <v>42762.577557870369</v>
      </c>
      <c r="X299" s="6" t="s">
        <v>2997</v>
      </c>
      <c r="Y299" s="6" t="s">
        <v>2997</v>
      </c>
      <c r="Z299" s="6" t="s">
        <v>2997</v>
      </c>
      <c r="AA299">
        <v>1</v>
      </c>
      <c r="AB299" s="5">
        <v>8.796296296296191E-4</v>
      </c>
      <c r="AC299" s="5" t="s">
        <v>2997</v>
      </c>
      <c r="AD299" s="5" t="s">
        <v>2997</v>
      </c>
      <c r="AE299" s="5" t="s">
        <v>2997</v>
      </c>
      <c r="AF299" s="12">
        <v>1.2666666666666666</v>
      </c>
      <c r="AG299" s="12"/>
      <c r="AH299" s="12"/>
      <c r="AI299" s="12"/>
      <c r="AJ299" t="s">
        <v>3007</v>
      </c>
      <c r="AM299" s="5" t="e">
        <f>VLOOKUP(C299,#REF!,4,0)</f>
        <v>#REF!</v>
      </c>
      <c r="AN299" s="5" t="e">
        <f>VLOOKUP(C299,#REF!,6,0)</f>
        <v>#REF!</v>
      </c>
    </row>
    <row r="300" spans="1:40" x14ac:dyDescent="0.25">
      <c r="A300">
        <v>437</v>
      </c>
      <c r="B300" s="4">
        <v>42762</v>
      </c>
      <c r="C300" t="s">
        <v>115</v>
      </c>
      <c r="D300" s="5" t="e">
        <f>VLOOKUP(C300,#REF!,3,0)</f>
        <v>#REF!</v>
      </c>
      <c r="E300" s="5">
        <v>0.57745370370370364</v>
      </c>
      <c r="F300" s="36">
        <f t="shared" si="4"/>
        <v>13</v>
      </c>
      <c r="G300" s="5"/>
      <c r="H300" s="5"/>
      <c r="I300" s="5"/>
      <c r="J300" s="5">
        <v>0.58027777777777778</v>
      </c>
      <c r="K300" s="5"/>
      <c r="L300" s="5"/>
      <c r="M300" s="5"/>
      <c r="N300">
        <v>3</v>
      </c>
      <c r="S300" s="6">
        <v>42762.577453703707</v>
      </c>
      <c r="T300" s="6" t="s">
        <v>2997</v>
      </c>
      <c r="U300" s="6" t="s">
        <v>2997</v>
      </c>
      <c r="V300" s="6" t="s">
        <v>2997</v>
      </c>
      <c r="W300" s="6">
        <v>42762.580277777779</v>
      </c>
      <c r="X300" s="6" t="s">
        <v>2997</v>
      </c>
      <c r="Y300" s="6" t="s">
        <v>2997</v>
      </c>
      <c r="Z300" s="6" t="s">
        <v>2997</v>
      </c>
      <c r="AA300">
        <v>1</v>
      </c>
      <c r="AB300" s="5">
        <v>2.8240740740741455E-3</v>
      </c>
      <c r="AC300" s="5" t="s">
        <v>2997</v>
      </c>
      <c r="AD300" s="5" t="s">
        <v>2997</v>
      </c>
      <c r="AE300" s="5" t="s">
        <v>2997</v>
      </c>
      <c r="AF300" s="12">
        <v>4.0666666666666664</v>
      </c>
      <c r="AG300" s="12"/>
      <c r="AH300" s="12"/>
      <c r="AI300" s="12"/>
      <c r="AJ300" t="s">
        <v>3007</v>
      </c>
      <c r="AM300" s="5" t="e">
        <f>VLOOKUP(C300,#REF!,4,0)</f>
        <v>#REF!</v>
      </c>
      <c r="AN300" s="5" t="e">
        <f>VLOOKUP(C300,#REF!,6,0)</f>
        <v>#REF!</v>
      </c>
    </row>
    <row r="301" spans="1:40" x14ac:dyDescent="0.25">
      <c r="A301">
        <v>438</v>
      </c>
      <c r="B301" s="4">
        <v>42762</v>
      </c>
      <c r="C301" t="s">
        <v>538</v>
      </c>
      <c r="D301" s="5" t="e">
        <f>VLOOKUP(C301,#REF!,3,0)</f>
        <v>#REF!</v>
      </c>
      <c r="E301" s="5">
        <v>0.57822916666666668</v>
      </c>
      <c r="F301" s="36">
        <f t="shared" si="4"/>
        <v>13</v>
      </c>
      <c r="G301" s="5"/>
      <c r="H301" s="5"/>
      <c r="I301" s="5"/>
      <c r="J301" s="5">
        <v>0.57909722222222226</v>
      </c>
      <c r="K301" s="5"/>
      <c r="L301" s="5"/>
      <c r="M301" s="5"/>
      <c r="N301">
        <v>4</v>
      </c>
      <c r="S301" s="6">
        <v>42762.578229166669</v>
      </c>
      <c r="T301" s="6" t="s">
        <v>2997</v>
      </c>
      <c r="U301" s="6" t="s">
        <v>2997</v>
      </c>
      <c r="V301" s="6" t="s">
        <v>2997</v>
      </c>
      <c r="W301" s="6">
        <v>42762.579097222224</v>
      </c>
      <c r="X301" s="6" t="s">
        <v>2997</v>
      </c>
      <c r="Y301" s="6" t="s">
        <v>2997</v>
      </c>
      <c r="Z301" s="6" t="s">
        <v>2997</v>
      </c>
      <c r="AA301">
        <v>1</v>
      </c>
      <c r="AB301" s="5">
        <v>8.6805555555558023E-4</v>
      </c>
      <c r="AC301" s="5" t="s">
        <v>2997</v>
      </c>
      <c r="AD301" s="5" t="s">
        <v>2997</v>
      </c>
      <c r="AE301" s="5" t="s">
        <v>2997</v>
      </c>
      <c r="AF301" s="12">
        <v>1.25</v>
      </c>
      <c r="AG301" s="12"/>
      <c r="AH301" s="12"/>
      <c r="AI301" s="12"/>
      <c r="AJ301" t="s">
        <v>3007</v>
      </c>
      <c r="AM301" s="5" t="e">
        <f>VLOOKUP(C301,#REF!,4,0)</f>
        <v>#REF!</v>
      </c>
      <c r="AN301" s="5" t="e">
        <f>VLOOKUP(C301,#REF!,6,0)</f>
        <v>#REF!</v>
      </c>
    </row>
    <row r="302" spans="1:40" x14ac:dyDescent="0.25">
      <c r="A302">
        <v>439</v>
      </c>
      <c r="B302" s="4">
        <v>42762</v>
      </c>
      <c r="C302" t="s">
        <v>109</v>
      </c>
      <c r="D302" s="5" t="e">
        <f>VLOOKUP(C302,#REF!,3,0)</f>
        <v>#REF!</v>
      </c>
      <c r="E302" s="5">
        <v>0.57841435185185186</v>
      </c>
      <c r="F302" s="36">
        <f t="shared" si="4"/>
        <v>13</v>
      </c>
      <c r="G302" s="5"/>
      <c r="H302" s="5"/>
      <c r="I302" s="5"/>
      <c r="J302" s="5">
        <v>0.58006944444444442</v>
      </c>
      <c r="K302" s="5"/>
      <c r="L302" s="5"/>
      <c r="M302" s="5"/>
      <c r="N302">
        <v>2</v>
      </c>
      <c r="S302" s="6">
        <v>42762.578414351854</v>
      </c>
      <c r="T302" s="6" t="s">
        <v>2997</v>
      </c>
      <c r="U302" s="6" t="s">
        <v>2997</v>
      </c>
      <c r="V302" s="6" t="s">
        <v>2997</v>
      </c>
      <c r="W302" s="6">
        <v>42762.580069444448</v>
      </c>
      <c r="X302" s="6" t="s">
        <v>2997</v>
      </c>
      <c r="Y302" s="6" t="s">
        <v>2997</v>
      </c>
      <c r="Z302" s="6" t="s">
        <v>2997</v>
      </c>
      <c r="AA302">
        <v>1</v>
      </c>
      <c r="AB302" s="5">
        <v>1.6550925925925553E-3</v>
      </c>
      <c r="AC302" s="5" t="s">
        <v>2997</v>
      </c>
      <c r="AD302" s="5" t="s">
        <v>2997</v>
      </c>
      <c r="AE302" s="5" t="s">
        <v>2997</v>
      </c>
      <c r="AF302" s="12">
        <v>2.3833333333333333</v>
      </c>
      <c r="AG302" s="12"/>
      <c r="AH302" s="12"/>
      <c r="AI302" s="12"/>
      <c r="AJ302" t="s">
        <v>3007</v>
      </c>
      <c r="AM302" s="5" t="e">
        <f>VLOOKUP(C302,#REF!,4,0)</f>
        <v>#REF!</v>
      </c>
      <c r="AN302" s="5" t="e">
        <f>VLOOKUP(C302,#REF!,6,0)</f>
        <v>#REF!</v>
      </c>
    </row>
    <row r="303" spans="1:40" x14ac:dyDescent="0.25">
      <c r="A303">
        <v>440</v>
      </c>
      <c r="B303" s="4">
        <v>42762</v>
      </c>
      <c r="C303" t="s">
        <v>692</v>
      </c>
      <c r="D303" s="5" t="e">
        <f>VLOOKUP(C303,#REF!,3,0)</f>
        <v>#REF!</v>
      </c>
      <c r="E303" s="5">
        <v>0.58019675925925929</v>
      </c>
      <c r="F303" s="36">
        <f t="shared" si="4"/>
        <v>13</v>
      </c>
      <c r="G303" s="5"/>
      <c r="H303" s="5"/>
      <c r="I303" s="5"/>
      <c r="J303" s="5">
        <v>0.58126157407407408</v>
      </c>
      <c r="K303" s="5"/>
      <c r="L303" s="5"/>
      <c r="M303" s="5"/>
      <c r="N303">
        <v>5</v>
      </c>
      <c r="S303" s="6">
        <v>42762.580196759256</v>
      </c>
      <c r="T303" s="6" t="s">
        <v>2997</v>
      </c>
      <c r="U303" s="6" t="s">
        <v>2997</v>
      </c>
      <c r="V303" s="6" t="s">
        <v>2997</v>
      </c>
      <c r="W303" s="6">
        <v>42762.581261574072</v>
      </c>
      <c r="X303" s="6" t="s">
        <v>2997</v>
      </c>
      <c r="Y303" s="6" t="s">
        <v>2997</v>
      </c>
      <c r="Z303" s="6" t="s">
        <v>2997</v>
      </c>
      <c r="AA303">
        <v>1</v>
      </c>
      <c r="AB303" s="5">
        <v>1.0648148148147962E-3</v>
      </c>
      <c r="AC303" s="5" t="s">
        <v>2997</v>
      </c>
      <c r="AD303" s="5" t="s">
        <v>2997</v>
      </c>
      <c r="AE303" s="5" t="s">
        <v>2997</v>
      </c>
      <c r="AF303" s="12">
        <v>1.5333333333333332</v>
      </c>
      <c r="AG303" s="12"/>
      <c r="AH303" s="12"/>
      <c r="AI303" s="12"/>
      <c r="AJ303" t="s">
        <v>3007</v>
      </c>
      <c r="AM303" s="5" t="e">
        <f>VLOOKUP(C303,#REF!,4,0)</f>
        <v>#REF!</v>
      </c>
      <c r="AN303" s="5" t="e">
        <f>VLOOKUP(C303,#REF!,6,0)</f>
        <v>#REF!</v>
      </c>
    </row>
    <row r="304" spans="1:40" x14ac:dyDescent="0.25">
      <c r="A304">
        <v>441</v>
      </c>
      <c r="B304" s="4">
        <v>42762</v>
      </c>
      <c r="C304" t="s">
        <v>336</v>
      </c>
      <c r="D304" s="5">
        <v>0.57916666666666672</v>
      </c>
      <c r="E304" s="5">
        <v>0.58042824074074073</v>
      </c>
      <c r="F304" s="36">
        <f t="shared" si="4"/>
        <v>13</v>
      </c>
      <c r="G304" s="5"/>
      <c r="H304" s="5"/>
      <c r="I304" s="5"/>
      <c r="J304" s="5">
        <v>0.58047453703703711</v>
      </c>
      <c r="K304" s="5"/>
      <c r="L304" s="5"/>
      <c r="M304" s="5"/>
      <c r="N304">
        <v>3</v>
      </c>
      <c r="S304" s="6">
        <v>42762.580428240741</v>
      </c>
      <c r="T304" s="6" t="s">
        <v>2997</v>
      </c>
      <c r="U304" s="6" t="s">
        <v>2997</v>
      </c>
      <c r="V304" s="6" t="s">
        <v>2997</v>
      </c>
      <c r="W304" s="6">
        <v>42762.580474537041</v>
      </c>
      <c r="X304" s="6" t="s">
        <v>2997</v>
      </c>
      <c r="Y304" s="6" t="s">
        <v>2997</v>
      </c>
      <c r="Z304" s="6" t="s">
        <v>2997</v>
      </c>
      <c r="AA304">
        <v>1</v>
      </c>
      <c r="AB304" s="5">
        <v>4.6296296296377548E-5</v>
      </c>
      <c r="AC304" s="5" t="s">
        <v>2997</v>
      </c>
      <c r="AD304" s="5" t="s">
        <v>2997</v>
      </c>
      <c r="AE304" s="5" t="s">
        <v>2997</v>
      </c>
      <c r="AF304" s="12">
        <v>6.6666666666666666E-2</v>
      </c>
      <c r="AG304" s="12"/>
      <c r="AH304" s="12"/>
      <c r="AI304" s="12"/>
      <c r="AJ304" t="s">
        <v>3007</v>
      </c>
      <c r="AM304" s="5" t="e">
        <f>VLOOKUP(C304,#REF!,4,0)</f>
        <v>#REF!</v>
      </c>
      <c r="AN304" s="5" t="e">
        <f>VLOOKUP(C304,#REF!,6,0)</f>
        <v>#REF!</v>
      </c>
    </row>
    <row r="305" spans="1:40" x14ac:dyDescent="0.25">
      <c r="A305">
        <v>442</v>
      </c>
      <c r="B305" s="4">
        <v>42762</v>
      </c>
      <c r="C305" t="s">
        <v>110</v>
      </c>
      <c r="D305" s="5" t="e">
        <f>VLOOKUP(C305,#REF!,3,0)</f>
        <v>#REF!</v>
      </c>
      <c r="E305" s="5">
        <v>0.58045138888888892</v>
      </c>
      <c r="F305" s="36">
        <f t="shared" si="4"/>
        <v>13</v>
      </c>
      <c r="G305" s="5"/>
      <c r="H305" s="5"/>
      <c r="I305" s="5"/>
      <c r="J305" s="5">
        <v>0.58050925925925922</v>
      </c>
      <c r="K305" s="5"/>
      <c r="L305" s="5"/>
      <c r="M305" s="5"/>
      <c r="N305">
        <v>2</v>
      </c>
      <c r="S305" s="6">
        <v>42762.580451388887</v>
      </c>
      <c r="T305" s="6" t="s">
        <v>2997</v>
      </c>
      <c r="U305" s="6" t="s">
        <v>2997</v>
      </c>
      <c r="V305" s="6" t="s">
        <v>2997</v>
      </c>
      <c r="W305" s="6">
        <v>42762.580509259256</v>
      </c>
      <c r="X305" s="6" t="s">
        <v>2997</v>
      </c>
      <c r="Y305" s="6" t="s">
        <v>2997</v>
      </c>
      <c r="Z305" s="6" t="s">
        <v>2997</v>
      </c>
      <c r="AA305">
        <v>1</v>
      </c>
      <c r="AB305" s="5">
        <v>5.7870370370305402E-5</v>
      </c>
      <c r="AC305" s="5" t="s">
        <v>2997</v>
      </c>
      <c r="AD305" s="5" t="s">
        <v>2997</v>
      </c>
      <c r="AE305" s="5" t="s">
        <v>2997</v>
      </c>
      <c r="AF305" s="12">
        <v>8.3333333333333329E-2</v>
      </c>
      <c r="AG305" s="12"/>
      <c r="AH305" s="12"/>
      <c r="AI305" s="12"/>
      <c r="AJ305" t="s">
        <v>3007</v>
      </c>
      <c r="AM305" s="5" t="e">
        <f>VLOOKUP(C305,#REF!,4,0)</f>
        <v>#REF!</v>
      </c>
      <c r="AN305" s="5" t="e">
        <f>VLOOKUP(C305,#REF!,6,0)</f>
        <v>#REF!</v>
      </c>
    </row>
    <row r="306" spans="1:40" x14ac:dyDescent="0.25">
      <c r="A306">
        <v>443</v>
      </c>
      <c r="B306" s="4">
        <v>42762</v>
      </c>
      <c r="C306" t="s">
        <v>539</v>
      </c>
      <c r="D306" s="5" t="e">
        <f>VLOOKUP(C306,#REF!,3,0)</f>
        <v>#REF!</v>
      </c>
      <c r="E306" s="5">
        <v>0.58054398148148145</v>
      </c>
      <c r="F306" s="36">
        <f t="shared" si="4"/>
        <v>13</v>
      </c>
      <c r="G306" s="5"/>
      <c r="H306" s="5"/>
      <c r="I306" s="5"/>
      <c r="J306" s="5">
        <v>0.58097222222222222</v>
      </c>
      <c r="K306" s="5"/>
      <c r="L306" s="5"/>
      <c r="M306" s="5"/>
      <c r="N306">
        <v>4</v>
      </c>
      <c r="S306" s="6">
        <v>42762.580543981479</v>
      </c>
      <c r="T306" s="6" t="s">
        <v>2997</v>
      </c>
      <c r="U306" s="6" t="s">
        <v>2997</v>
      </c>
      <c r="V306" s="6" t="s">
        <v>2997</v>
      </c>
      <c r="W306" s="6">
        <v>42762.580972222226</v>
      </c>
      <c r="X306" s="6" t="s">
        <v>2997</v>
      </c>
      <c r="Y306" s="6" t="s">
        <v>2997</v>
      </c>
      <c r="Z306" s="6" t="s">
        <v>2997</v>
      </c>
      <c r="AA306">
        <v>1</v>
      </c>
      <c r="AB306" s="5">
        <v>4.2824074074077068E-4</v>
      </c>
      <c r="AC306" s="5" t="s">
        <v>2997</v>
      </c>
      <c r="AD306" s="5" t="s">
        <v>2997</v>
      </c>
      <c r="AE306" s="5" t="s">
        <v>2997</v>
      </c>
      <c r="AF306" s="12">
        <v>0.6166666666666667</v>
      </c>
      <c r="AG306" s="12"/>
      <c r="AH306" s="12"/>
      <c r="AI306" s="12"/>
      <c r="AJ306" t="s">
        <v>3007</v>
      </c>
      <c r="AM306" s="5" t="e">
        <f>VLOOKUP(C306,#REF!,4,0)</f>
        <v>#REF!</v>
      </c>
      <c r="AN306" s="5" t="e">
        <f>VLOOKUP(C306,#REF!,6,0)</f>
        <v>#REF!</v>
      </c>
    </row>
    <row r="307" spans="1:40" x14ac:dyDescent="0.25">
      <c r="A307">
        <v>444</v>
      </c>
      <c r="B307" s="4">
        <v>42762</v>
      </c>
      <c r="C307" t="s">
        <v>111</v>
      </c>
      <c r="D307" s="5" t="e">
        <f>VLOOKUP(C307,#REF!,3,0)</f>
        <v>#REF!</v>
      </c>
      <c r="E307" s="5">
        <v>0.58079861111111108</v>
      </c>
      <c r="F307" s="36">
        <f t="shared" si="4"/>
        <v>13</v>
      </c>
      <c r="G307" s="5">
        <v>0.63377314814814811</v>
      </c>
      <c r="H307" s="5">
        <v>0.66574074074074074</v>
      </c>
      <c r="I307" s="5"/>
      <c r="J307" s="5">
        <v>0.58248842592592587</v>
      </c>
      <c r="K307" s="5">
        <v>0.63628472222222221</v>
      </c>
      <c r="L307" s="5">
        <v>0.66663194444444451</v>
      </c>
      <c r="M307" s="5"/>
      <c r="N307">
        <v>2</v>
      </c>
      <c r="O307">
        <v>3</v>
      </c>
      <c r="P307">
        <v>3</v>
      </c>
      <c r="S307" s="6">
        <v>42762.58079861111</v>
      </c>
      <c r="T307" s="6">
        <v>42762.633773148147</v>
      </c>
      <c r="U307" s="6">
        <v>42762.66574074074</v>
      </c>
      <c r="V307" s="6" t="s">
        <v>2997</v>
      </c>
      <c r="W307" s="6">
        <v>42762.582488425927</v>
      </c>
      <c r="X307" s="6">
        <v>42762.636284722219</v>
      </c>
      <c r="Y307" s="6">
        <v>42762.666631944441</v>
      </c>
      <c r="Z307" s="6" t="s">
        <v>2997</v>
      </c>
      <c r="AA307">
        <v>3</v>
      </c>
      <c r="AB307" s="5">
        <v>1.6898148148147829E-3</v>
      </c>
      <c r="AC307" s="5">
        <v>2.5115740740740966E-3</v>
      </c>
      <c r="AD307" s="5">
        <v>8.91203703703769E-4</v>
      </c>
      <c r="AE307" s="5" t="s">
        <v>2997</v>
      </c>
      <c r="AF307" s="12">
        <v>2.4333333333333336</v>
      </c>
      <c r="AG307" s="12">
        <v>3.6166666666666667</v>
      </c>
      <c r="AH307" s="12">
        <v>1.2833333333333332</v>
      </c>
      <c r="AI307" s="12"/>
      <c r="AJ307" t="s">
        <v>3007</v>
      </c>
      <c r="AM307" s="5" t="e">
        <f>VLOOKUP(C307,#REF!,4,0)</f>
        <v>#REF!</v>
      </c>
      <c r="AN307" s="5" t="e">
        <f>VLOOKUP(C307,#REF!,6,0)</f>
        <v>#REF!</v>
      </c>
    </row>
    <row r="308" spans="1:40" x14ac:dyDescent="0.25">
      <c r="A308">
        <v>445</v>
      </c>
      <c r="B308" s="4">
        <v>42762</v>
      </c>
      <c r="C308" t="s">
        <v>337</v>
      </c>
      <c r="D308" s="5" t="e">
        <f>VLOOKUP(C308,#REF!,3,0)</f>
        <v>#REF!</v>
      </c>
      <c r="E308" s="5">
        <v>0.5811574074074074</v>
      </c>
      <c r="F308" s="36">
        <f t="shared" si="4"/>
        <v>13</v>
      </c>
      <c r="G308" s="5">
        <v>0.66240740740740744</v>
      </c>
      <c r="H308" s="5"/>
      <c r="I308" s="5"/>
      <c r="J308" s="5">
        <v>0.58347222222222228</v>
      </c>
      <c r="K308" s="5">
        <v>0.66335648148148152</v>
      </c>
      <c r="L308" s="5"/>
      <c r="M308" s="5"/>
      <c r="N308">
        <v>3</v>
      </c>
      <c r="O308">
        <v>4</v>
      </c>
      <c r="S308" s="6">
        <v>42762.581157407411</v>
      </c>
      <c r="T308" s="6">
        <v>42762.662407407406</v>
      </c>
      <c r="U308" s="6" t="s">
        <v>2997</v>
      </c>
      <c r="V308" s="6" t="s">
        <v>2997</v>
      </c>
      <c r="W308" s="6">
        <v>42762.583472222221</v>
      </c>
      <c r="X308" s="6">
        <v>42762.663356481484</v>
      </c>
      <c r="Y308" s="6" t="s">
        <v>2997</v>
      </c>
      <c r="Z308" s="6" t="s">
        <v>2997</v>
      </c>
      <c r="AA308">
        <v>2</v>
      </c>
      <c r="AB308" s="5">
        <v>2.3148148148148806E-3</v>
      </c>
      <c r="AC308" s="5">
        <v>9.490740740740744E-4</v>
      </c>
      <c r="AD308" s="5" t="s">
        <v>2997</v>
      </c>
      <c r="AE308" s="5" t="s">
        <v>2997</v>
      </c>
      <c r="AF308" s="12">
        <v>3.3333333333333335</v>
      </c>
      <c r="AG308" s="12">
        <v>1.3666666666666667</v>
      </c>
      <c r="AH308" s="12"/>
      <c r="AI308" s="12"/>
      <c r="AJ308" t="s">
        <v>3007</v>
      </c>
      <c r="AM308" s="5" t="e">
        <f>VLOOKUP(C308,#REF!,4,0)</f>
        <v>#REF!</v>
      </c>
      <c r="AN308" s="5" t="e">
        <f>VLOOKUP(C308,#REF!,6,0)</f>
        <v>#REF!</v>
      </c>
    </row>
    <row r="309" spans="1:40" x14ac:dyDescent="0.25">
      <c r="A309">
        <v>446</v>
      </c>
      <c r="B309" s="4">
        <v>42762</v>
      </c>
      <c r="C309" t="s">
        <v>362</v>
      </c>
      <c r="D309" s="5" t="e">
        <f>VLOOKUP(C309,#REF!,3,0)</f>
        <v>#REF!</v>
      </c>
      <c r="E309" s="5">
        <v>0.58123842592592589</v>
      </c>
      <c r="F309" s="36">
        <f t="shared" si="4"/>
        <v>13</v>
      </c>
      <c r="G309" s="5">
        <v>0.66322916666666665</v>
      </c>
      <c r="H309" s="5"/>
      <c r="I309" s="5"/>
      <c r="J309" s="5">
        <v>0.58218749999999997</v>
      </c>
      <c r="K309" s="5">
        <v>0.66409722222222223</v>
      </c>
      <c r="L309" s="5"/>
      <c r="M309" s="5"/>
      <c r="N309">
        <v>4</v>
      </c>
      <c r="O309">
        <v>3</v>
      </c>
      <c r="S309" s="6">
        <v>42762.581238425926</v>
      </c>
      <c r="T309" s="6">
        <v>42762.663229166668</v>
      </c>
      <c r="U309" s="6" t="s">
        <v>2997</v>
      </c>
      <c r="V309" s="6" t="s">
        <v>2997</v>
      </c>
      <c r="W309" s="6">
        <v>42762.582187499997</v>
      </c>
      <c r="X309" s="6">
        <v>42762.664097222223</v>
      </c>
      <c r="Y309" s="6" t="s">
        <v>2997</v>
      </c>
      <c r="Z309" s="6" t="s">
        <v>2997</v>
      </c>
      <c r="AA309">
        <v>2</v>
      </c>
      <c r="AB309" s="5">
        <v>9.490740740740744E-4</v>
      </c>
      <c r="AC309" s="5">
        <v>8.6805555555558023E-4</v>
      </c>
      <c r="AD309" s="5" t="s">
        <v>2997</v>
      </c>
      <c r="AE309" s="5" t="s">
        <v>2997</v>
      </c>
      <c r="AF309" s="12">
        <v>1.3666666666666667</v>
      </c>
      <c r="AG309" s="12">
        <v>1.25</v>
      </c>
      <c r="AH309" s="12"/>
      <c r="AI309" s="12"/>
      <c r="AJ309" t="s">
        <v>3007</v>
      </c>
      <c r="AM309" s="5" t="e">
        <f>VLOOKUP(C309,#REF!,4,0)</f>
        <v>#REF!</v>
      </c>
      <c r="AN309" s="5" t="e">
        <f>VLOOKUP(C309,#REF!,6,0)</f>
        <v>#REF!</v>
      </c>
    </row>
    <row r="310" spans="1:40" x14ac:dyDescent="0.25">
      <c r="A310">
        <v>447</v>
      </c>
      <c r="B310" s="4">
        <v>42762</v>
      </c>
      <c r="C310" t="s">
        <v>567</v>
      </c>
      <c r="D310" s="5" t="e">
        <f>VLOOKUP(C310,#REF!,3,0)</f>
        <v>#REF!</v>
      </c>
      <c r="E310" s="5">
        <v>0.58140046296296299</v>
      </c>
      <c r="F310" s="36">
        <f t="shared" si="4"/>
        <v>13</v>
      </c>
      <c r="G310" s="5">
        <v>0.63428240740740738</v>
      </c>
      <c r="H310" s="5">
        <v>0.66079861111111116</v>
      </c>
      <c r="I310" s="5"/>
      <c r="J310" s="5">
        <v>0.58251157407407406</v>
      </c>
      <c r="K310" s="5">
        <v>0.63493055555555555</v>
      </c>
      <c r="L310" s="5">
        <v>0.66188657407407414</v>
      </c>
      <c r="M310" s="5"/>
      <c r="N310">
        <v>5</v>
      </c>
      <c r="O310">
        <v>5</v>
      </c>
      <c r="P310">
        <v>4</v>
      </c>
      <c r="S310" s="6">
        <v>42762.581400462965</v>
      </c>
      <c r="T310" s="6">
        <v>42762.634282407409</v>
      </c>
      <c r="U310" s="6">
        <v>42762.660798611112</v>
      </c>
      <c r="V310" s="6" t="s">
        <v>2997</v>
      </c>
      <c r="W310" s="6">
        <v>42762.582511574074</v>
      </c>
      <c r="X310" s="6">
        <v>42762.634930555556</v>
      </c>
      <c r="Y310" s="6">
        <v>42762.661886574075</v>
      </c>
      <c r="Z310" s="6" t="s">
        <v>2997</v>
      </c>
      <c r="AA310">
        <v>3</v>
      </c>
      <c r="AB310" s="5">
        <v>1.1111111111110628E-3</v>
      </c>
      <c r="AC310" s="5">
        <v>6.4814814814817545E-4</v>
      </c>
      <c r="AD310" s="5">
        <v>1.087962962962985E-3</v>
      </c>
      <c r="AE310" s="5" t="s">
        <v>2997</v>
      </c>
      <c r="AF310" s="12">
        <v>1.6</v>
      </c>
      <c r="AG310" s="12">
        <v>0.93333333333333335</v>
      </c>
      <c r="AH310" s="12">
        <v>1.5666666666666667</v>
      </c>
      <c r="AI310" s="12"/>
      <c r="AJ310" t="s">
        <v>3007</v>
      </c>
      <c r="AM310" s="5" t="e">
        <f>VLOOKUP(C310,#REF!,4,0)</f>
        <v>#REF!</v>
      </c>
      <c r="AN310" s="5" t="e">
        <f>VLOOKUP(C310,#REF!,6,0)</f>
        <v>#REF!</v>
      </c>
    </row>
    <row r="311" spans="1:40" x14ac:dyDescent="0.25">
      <c r="A311">
        <v>451</v>
      </c>
      <c r="B311" s="4">
        <v>42762</v>
      </c>
      <c r="C311" t="s">
        <v>93</v>
      </c>
      <c r="D311" s="5" t="e">
        <f>VLOOKUP(C311,#REF!,3,0)</f>
        <v>#REF!</v>
      </c>
      <c r="E311" s="5">
        <v>0.58415509259259257</v>
      </c>
      <c r="F311" s="36">
        <f t="shared" si="4"/>
        <v>14</v>
      </c>
      <c r="G311" s="5"/>
      <c r="H311" s="5"/>
      <c r="I311" s="5"/>
      <c r="J311" s="5">
        <v>0.58572916666666663</v>
      </c>
      <c r="K311" s="5"/>
      <c r="L311" s="5"/>
      <c r="M311" s="5"/>
      <c r="N311">
        <v>3</v>
      </c>
      <c r="S311" s="6">
        <v>42762.584155092591</v>
      </c>
      <c r="T311" s="6" t="s">
        <v>2997</v>
      </c>
      <c r="U311" s="6" t="s">
        <v>2997</v>
      </c>
      <c r="V311" s="6" t="s">
        <v>2997</v>
      </c>
      <c r="W311" s="6">
        <v>42762.585729166669</v>
      </c>
      <c r="X311" s="6" t="s">
        <v>2997</v>
      </c>
      <c r="Y311" s="6" t="s">
        <v>2997</v>
      </c>
      <c r="Z311" s="6" t="s">
        <v>2997</v>
      </c>
      <c r="AA311">
        <v>1</v>
      </c>
      <c r="AB311" s="5">
        <v>1.5740740740740611E-3</v>
      </c>
      <c r="AC311" s="5" t="s">
        <v>2997</v>
      </c>
      <c r="AD311" s="5" t="s">
        <v>2997</v>
      </c>
      <c r="AE311" s="5" t="s">
        <v>2997</v>
      </c>
      <c r="AF311" s="12">
        <v>2.2666666666666666</v>
      </c>
      <c r="AG311" s="12"/>
      <c r="AH311" s="12"/>
      <c r="AI311" s="12"/>
      <c r="AJ311" t="s">
        <v>3007</v>
      </c>
      <c r="AM311" s="5" t="e">
        <f>VLOOKUP(C311,#REF!,4,0)</f>
        <v>#REF!</v>
      </c>
      <c r="AN311" s="5" t="e">
        <f>VLOOKUP(C311,#REF!,6,0)</f>
        <v>#REF!</v>
      </c>
    </row>
    <row r="312" spans="1:40" x14ac:dyDescent="0.25">
      <c r="A312">
        <v>472</v>
      </c>
      <c r="B312" s="4">
        <v>42762</v>
      </c>
      <c r="C312" t="s">
        <v>115</v>
      </c>
      <c r="D312" s="5" t="e">
        <f>VLOOKUP(C312,#REF!,3,0)</f>
        <v>#REF!</v>
      </c>
      <c r="E312" s="5">
        <v>0.59368055555555554</v>
      </c>
      <c r="F312" s="36">
        <f t="shared" si="4"/>
        <v>14</v>
      </c>
      <c r="G312" s="5"/>
      <c r="H312" s="5"/>
      <c r="I312" s="5"/>
      <c r="J312" s="5">
        <v>0.59832175925925923</v>
      </c>
      <c r="K312" s="5"/>
      <c r="L312" s="5"/>
      <c r="M312" s="5"/>
      <c r="N312">
        <v>2</v>
      </c>
      <c r="S312" s="6">
        <v>42762.593680555554</v>
      </c>
      <c r="T312" s="6" t="s">
        <v>2997</v>
      </c>
      <c r="U312" s="6" t="s">
        <v>2997</v>
      </c>
      <c r="V312" s="6" t="s">
        <v>2997</v>
      </c>
      <c r="W312" s="6">
        <v>42762.598321759258</v>
      </c>
      <c r="X312" s="6" t="s">
        <v>2997</v>
      </c>
      <c r="Y312" s="6" t="s">
        <v>2997</v>
      </c>
      <c r="Z312" s="6" t="s">
        <v>2997</v>
      </c>
      <c r="AA312">
        <v>1</v>
      </c>
      <c r="AB312" s="5">
        <v>4.6412037037036891E-3</v>
      </c>
      <c r="AC312" s="5" t="s">
        <v>2997</v>
      </c>
      <c r="AD312" s="5" t="s">
        <v>2997</v>
      </c>
      <c r="AE312" s="5" t="s">
        <v>2997</v>
      </c>
      <c r="AF312" s="12">
        <v>6.6833333333333336</v>
      </c>
      <c r="AG312" s="12"/>
      <c r="AH312" s="12"/>
      <c r="AI312" s="12"/>
      <c r="AJ312" t="s">
        <v>3007</v>
      </c>
      <c r="AM312" s="5" t="e">
        <f>VLOOKUP(C312,#REF!,4,0)</f>
        <v>#REF!</v>
      </c>
      <c r="AN312" s="5" t="e">
        <f>VLOOKUP(C312,#REF!,6,0)</f>
        <v>#REF!</v>
      </c>
    </row>
    <row r="313" spans="1:40" x14ac:dyDescent="0.25">
      <c r="A313">
        <v>500</v>
      </c>
      <c r="B313" s="4">
        <v>42762</v>
      </c>
      <c r="C313" t="s">
        <v>122</v>
      </c>
      <c r="D313" s="5" t="e">
        <f>VLOOKUP(C313,#REF!,3,0)</f>
        <v>#REF!</v>
      </c>
      <c r="E313" s="5">
        <v>0.61178240740740741</v>
      </c>
      <c r="F313" s="36">
        <f t="shared" si="4"/>
        <v>14</v>
      </c>
      <c r="G313" s="5"/>
      <c r="H313" s="5"/>
      <c r="I313" s="5"/>
      <c r="J313" s="5">
        <v>0.61295138888888889</v>
      </c>
      <c r="K313" s="5"/>
      <c r="L313" s="5"/>
      <c r="M313" s="5"/>
      <c r="N313">
        <v>2</v>
      </c>
      <c r="S313" s="6">
        <v>42762.61178240741</v>
      </c>
      <c r="T313" s="6" t="s">
        <v>2997</v>
      </c>
      <c r="U313" s="6" t="s">
        <v>2997</v>
      </c>
      <c r="V313" s="6" t="s">
        <v>2997</v>
      </c>
      <c r="W313" s="6">
        <v>42762.612951388888</v>
      </c>
      <c r="X313" s="6" t="s">
        <v>2997</v>
      </c>
      <c r="Y313" s="6" t="s">
        <v>2997</v>
      </c>
      <c r="Z313" s="6" t="s">
        <v>2997</v>
      </c>
      <c r="AA313">
        <v>1</v>
      </c>
      <c r="AB313" s="5">
        <v>1.1689814814814792E-3</v>
      </c>
      <c r="AC313" s="5" t="s">
        <v>2997</v>
      </c>
      <c r="AD313" s="5" t="s">
        <v>2997</v>
      </c>
      <c r="AE313" s="5" t="s">
        <v>2997</v>
      </c>
      <c r="AF313" s="12">
        <v>1.6833333333333333</v>
      </c>
      <c r="AG313" s="12"/>
      <c r="AH313" s="12"/>
      <c r="AI313" s="12"/>
      <c r="AJ313" t="s">
        <v>3007</v>
      </c>
      <c r="AM313" s="5" t="e">
        <f>VLOOKUP(C313,#REF!,4,0)</f>
        <v>#REF!</v>
      </c>
      <c r="AN313" s="5" t="e">
        <f>VLOOKUP(C313,#REF!,6,0)</f>
        <v>#REF!</v>
      </c>
    </row>
    <row r="314" spans="1:40" x14ac:dyDescent="0.25">
      <c r="A314">
        <v>507</v>
      </c>
      <c r="B314" s="4">
        <v>42762</v>
      </c>
      <c r="C314" t="s">
        <v>705</v>
      </c>
      <c r="D314" s="5" t="e">
        <f>VLOOKUP(C314,#REF!,3,0)</f>
        <v>#REF!</v>
      </c>
      <c r="E314" s="5">
        <v>0.61598379629629629</v>
      </c>
      <c r="F314" s="36">
        <f t="shared" si="4"/>
        <v>14</v>
      </c>
      <c r="G314" s="5"/>
      <c r="H314" s="5"/>
      <c r="I314" s="5"/>
      <c r="J314" s="5">
        <v>0.61715277777777777</v>
      </c>
      <c r="K314" s="5"/>
      <c r="L314" s="5"/>
      <c r="M314" s="5"/>
      <c r="N314">
        <v>5</v>
      </c>
      <c r="S314" s="6">
        <v>42762.615983796299</v>
      </c>
      <c r="T314" s="6" t="s">
        <v>2997</v>
      </c>
      <c r="U314" s="6" t="s">
        <v>2997</v>
      </c>
      <c r="V314" s="6" t="s">
        <v>2997</v>
      </c>
      <c r="W314" s="6">
        <v>42762.617152777777</v>
      </c>
      <c r="X314" s="6" t="s">
        <v>2997</v>
      </c>
      <c r="Y314" s="6" t="s">
        <v>2997</v>
      </c>
      <c r="Z314" s="6" t="s">
        <v>2997</v>
      </c>
      <c r="AA314">
        <v>1</v>
      </c>
      <c r="AB314" s="5">
        <v>1.1689814814814792E-3</v>
      </c>
      <c r="AC314" s="5" t="s">
        <v>2997</v>
      </c>
      <c r="AD314" s="5" t="s">
        <v>2997</v>
      </c>
      <c r="AE314" s="5" t="s">
        <v>2997</v>
      </c>
      <c r="AF314" s="12">
        <v>1.6833333333333333</v>
      </c>
      <c r="AG314" s="12"/>
      <c r="AH314" s="12"/>
      <c r="AI314" s="12"/>
      <c r="AJ314" t="s">
        <v>3007</v>
      </c>
      <c r="AM314" s="5" t="e">
        <f>VLOOKUP(C314,#REF!,4,0)</f>
        <v>#REF!</v>
      </c>
      <c r="AN314" s="5" t="e">
        <f>VLOOKUP(C314,#REF!,6,0)</f>
        <v>#REF!</v>
      </c>
    </row>
    <row r="315" spans="1:40" x14ac:dyDescent="0.25">
      <c r="A315">
        <v>517</v>
      </c>
      <c r="B315" s="4">
        <v>42762</v>
      </c>
      <c r="C315" t="s">
        <v>381</v>
      </c>
      <c r="D315" s="5" t="e">
        <f>VLOOKUP(C315,#REF!,3,0)</f>
        <v>#REF!</v>
      </c>
      <c r="E315" s="5">
        <v>0.62165509259259266</v>
      </c>
      <c r="F315" s="36">
        <f t="shared" si="4"/>
        <v>14</v>
      </c>
      <c r="G315" s="5">
        <v>0.70281249999999995</v>
      </c>
      <c r="H315" s="5"/>
      <c r="I315" s="5"/>
      <c r="J315" s="5">
        <v>0.62597222222222226</v>
      </c>
      <c r="K315" s="5">
        <v>0.70351851851851854</v>
      </c>
      <c r="L315" s="5"/>
      <c r="M315" s="5"/>
      <c r="N315">
        <v>4</v>
      </c>
      <c r="O315">
        <v>3</v>
      </c>
      <c r="S315" s="6">
        <v>42762.621655092589</v>
      </c>
      <c r="T315" s="6">
        <v>42762.7028125</v>
      </c>
      <c r="U315" s="6" t="s">
        <v>2997</v>
      </c>
      <c r="V315" s="6" t="s">
        <v>2997</v>
      </c>
      <c r="W315" s="6">
        <v>42762.625972222224</v>
      </c>
      <c r="X315" s="6">
        <v>42762.703518518516</v>
      </c>
      <c r="Y315" s="6" t="s">
        <v>2997</v>
      </c>
      <c r="Z315" s="6" t="s">
        <v>2997</v>
      </c>
      <c r="AA315">
        <v>2</v>
      </c>
      <c r="AB315" s="5">
        <v>4.3171296296296013E-3</v>
      </c>
      <c r="AC315" s="5">
        <v>7.0601851851859188E-4</v>
      </c>
      <c r="AD315" s="5" t="s">
        <v>2997</v>
      </c>
      <c r="AE315" s="5" t="s">
        <v>2997</v>
      </c>
      <c r="AF315" s="12">
        <v>6.2166666666666668</v>
      </c>
      <c r="AG315" s="12">
        <v>1.0166666666666666</v>
      </c>
      <c r="AH315" s="12"/>
      <c r="AI315" s="12"/>
      <c r="AJ315" t="s">
        <v>3007</v>
      </c>
      <c r="AM315" s="5" t="e">
        <f>VLOOKUP(C315,#REF!,4,0)</f>
        <v>#REF!</v>
      </c>
      <c r="AN315" s="5" t="e">
        <f>VLOOKUP(C315,#REF!,6,0)</f>
        <v>#REF!</v>
      </c>
    </row>
    <row r="316" spans="1:40" x14ac:dyDescent="0.25">
      <c r="A316">
        <v>531</v>
      </c>
      <c r="B316" s="4">
        <v>42762</v>
      </c>
      <c r="C316" t="s">
        <v>561</v>
      </c>
      <c r="D316" s="5" t="e">
        <f>VLOOKUP(C316,#REF!,3,0)</f>
        <v>#REF!</v>
      </c>
      <c r="E316" s="5">
        <v>0.63790509259259254</v>
      </c>
      <c r="F316" s="36">
        <f t="shared" si="4"/>
        <v>15</v>
      </c>
      <c r="G316" s="5">
        <v>0.64518518518518519</v>
      </c>
      <c r="H316" s="5"/>
      <c r="I316" s="5"/>
      <c r="J316" s="5">
        <v>0.64182870370370371</v>
      </c>
      <c r="K316" s="5">
        <v>0.64611111111111108</v>
      </c>
      <c r="L316" s="5"/>
      <c r="M316" s="5"/>
      <c r="N316">
        <v>4</v>
      </c>
      <c r="O316">
        <v>4</v>
      </c>
      <c r="S316" s="6">
        <v>42762.63790509259</v>
      </c>
      <c r="T316" s="6">
        <v>42762.645185185182</v>
      </c>
      <c r="U316" s="6" t="s">
        <v>2997</v>
      </c>
      <c r="V316" s="6" t="s">
        <v>2997</v>
      </c>
      <c r="W316" s="6">
        <v>42762.641828703701</v>
      </c>
      <c r="X316" s="6">
        <v>42762.646111111113</v>
      </c>
      <c r="Y316" s="6" t="s">
        <v>2997</v>
      </c>
      <c r="Z316" s="6" t="s">
        <v>2997</v>
      </c>
      <c r="AA316">
        <v>2</v>
      </c>
      <c r="AB316" s="5">
        <v>3.9236111111111693E-3</v>
      </c>
      <c r="AC316" s="5">
        <v>9.2592592592588563E-4</v>
      </c>
      <c r="AD316" s="5" t="s">
        <v>2997</v>
      </c>
      <c r="AE316" s="5" t="s">
        <v>2997</v>
      </c>
      <c r="AF316" s="12">
        <v>5.65</v>
      </c>
      <c r="AG316" s="12">
        <v>1.3333333333333333</v>
      </c>
      <c r="AH316" s="12"/>
      <c r="AI316" s="12"/>
      <c r="AJ316" t="s">
        <v>3007</v>
      </c>
      <c r="AM316" s="5" t="e">
        <f>VLOOKUP(C316,#REF!,4,0)</f>
        <v>#REF!</v>
      </c>
      <c r="AN316" s="5" t="e">
        <f>VLOOKUP(C316,#REF!,6,0)</f>
        <v>#REF!</v>
      </c>
    </row>
    <row r="317" spans="1:40" x14ac:dyDescent="0.25">
      <c r="A317">
        <v>532</v>
      </c>
      <c r="B317" s="4">
        <v>42762</v>
      </c>
      <c r="C317" t="s">
        <v>354</v>
      </c>
      <c r="D317" s="5" t="e">
        <f>VLOOKUP(C317,#REF!,3,0)</f>
        <v>#REF!</v>
      </c>
      <c r="E317" s="5">
        <v>0.63824074074074078</v>
      </c>
      <c r="F317" s="36">
        <f t="shared" si="4"/>
        <v>15</v>
      </c>
      <c r="G317" s="5"/>
      <c r="H317" s="5"/>
      <c r="I317" s="5"/>
      <c r="J317" s="5">
        <v>0.64037037037037037</v>
      </c>
      <c r="K317" s="5"/>
      <c r="L317" s="5"/>
      <c r="M317" s="5"/>
      <c r="N317">
        <v>3</v>
      </c>
      <c r="S317" s="6">
        <v>42762.638240740744</v>
      </c>
      <c r="T317" s="6" t="s">
        <v>2997</v>
      </c>
      <c r="U317" s="6" t="s">
        <v>2997</v>
      </c>
      <c r="V317" s="6" t="s">
        <v>2997</v>
      </c>
      <c r="W317" s="6">
        <v>42762.640370370369</v>
      </c>
      <c r="X317" s="6" t="s">
        <v>2997</v>
      </c>
      <c r="Y317" s="6" t="s">
        <v>2997</v>
      </c>
      <c r="Z317" s="6" t="s">
        <v>2997</v>
      </c>
      <c r="AA317">
        <v>1</v>
      </c>
      <c r="AB317" s="5">
        <v>2.1296296296295925E-3</v>
      </c>
      <c r="AC317" s="5" t="s">
        <v>2997</v>
      </c>
      <c r="AD317" s="5" t="s">
        <v>2997</v>
      </c>
      <c r="AE317" s="5" t="s">
        <v>2997</v>
      </c>
      <c r="AF317" s="12">
        <v>3.0666666666666669</v>
      </c>
      <c r="AG317" s="12"/>
      <c r="AH317" s="12"/>
      <c r="AI317" s="12"/>
      <c r="AJ317" t="s">
        <v>3007</v>
      </c>
      <c r="AM317" s="5" t="e">
        <f>VLOOKUP(C317,#REF!,4,0)</f>
        <v>#REF!</v>
      </c>
      <c r="AN317" s="5" t="e">
        <f>VLOOKUP(C317,#REF!,6,0)</f>
        <v>#REF!</v>
      </c>
    </row>
    <row r="318" spans="1:40" x14ac:dyDescent="0.25">
      <c r="A318">
        <v>533</v>
      </c>
      <c r="B318" s="4">
        <v>42762</v>
      </c>
      <c r="C318" t="s">
        <v>46</v>
      </c>
      <c r="D318" s="5">
        <v>0.63888888888888895</v>
      </c>
      <c r="E318" s="5">
        <v>0.63965277777777774</v>
      </c>
      <c r="F318" s="36">
        <f t="shared" si="4"/>
        <v>15</v>
      </c>
      <c r="G318" s="5"/>
      <c r="H318" s="5"/>
      <c r="I318" s="5"/>
      <c r="J318" s="5">
        <v>0.63969907407407411</v>
      </c>
      <c r="K318" s="5"/>
      <c r="L318" s="5"/>
      <c r="M318" s="5"/>
      <c r="N318">
        <v>2</v>
      </c>
      <c r="S318" s="6">
        <v>42762.639652777776</v>
      </c>
      <c r="T318" s="6" t="s">
        <v>2997</v>
      </c>
      <c r="U318" s="6" t="s">
        <v>2997</v>
      </c>
      <c r="V318" s="6" t="s">
        <v>2997</v>
      </c>
      <c r="W318" s="6">
        <v>42762.639699074076</v>
      </c>
      <c r="X318" s="6" t="s">
        <v>2997</v>
      </c>
      <c r="Y318" s="6" t="s">
        <v>2997</v>
      </c>
      <c r="Z318" s="6" t="s">
        <v>2997</v>
      </c>
      <c r="AA318">
        <v>1</v>
      </c>
      <c r="AB318" s="5">
        <v>4.6296296296377548E-5</v>
      </c>
      <c r="AC318" s="5" t="s">
        <v>2997</v>
      </c>
      <c r="AD318" s="5" t="s">
        <v>2997</v>
      </c>
      <c r="AE318" s="5" t="s">
        <v>2997</v>
      </c>
      <c r="AF318" s="12">
        <v>6.6666666666666666E-2</v>
      </c>
      <c r="AG318" s="12"/>
      <c r="AH318" s="12"/>
      <c r="AI318" s="12"/>
      <c r="AJ318" t="s">
        <v>3007</v>
      </c>
      <c r="AM318" s="5" t="e">
        <f>VLOOKUP(C318,#REF!,4,0)</f>
        <v>#REF!</v>
      </c>
      <c r="AN318" s="5" t="e">
        <f>VLOOKUP(C318,#REF!,6,0)</f>
        <v>#REF!</v>
      </c>
    </row>
    <row r="319" spans="1:40" x14ac:dyDescent="0.25">
      <c r="A319">
        <v>534</v>
      </c>
      <c r="B319" s="4">
        <v>42762</v>
      </c>
      <c r="C319" t="s">
        <v>131</v>
      </c>
      <c r="D319" s="5" t="e">
        <f>VLOOKUP(C319,#REF!,3,0)</f>
        <v>#REF!</v>
      </c>
      <c r="E319" s="5">
        <v>0.64004629629629628</v>
      </c>
      <c r="F319" s="36">
        <f t="shared" si="4"/>
        <v>15</v>
      </c>
      <c r="G319" s="5"/>
      <c r="H319" s="5"/>
      <c r="I319" s="5"/>
      <c r="J319" s="5">
        <v>0.64128472222222221</v>
      </c>
      <c r="K319" s="5"/>
      <c r="L319" s="5"/>
      <c r="M319" s="5"/>
      <c r="N319">
        <v>2</v>
      </c>
      <c r="S319" s="6">
        <v>42762.640046296299</v>
      </c>
      <c r="T319" s="6" t="s">
        <v>2997</v>
      </c>
      <c r="U319" s="6" t="s">
        <v>2997</v>
      </c>
      <c r="V319" s="6" t="s">
        <v>2997</v>
      </c>
      <c r="W319" s="6">
        <v>42762.641284722224</v>
      </c>
      <c r="X319" s="6" t="s">
        <v>2997</v>
      </c>
      <c r="Y319" s="6" t="s">
        <v>2997</v>
      </c>
      <c r="Z319" s="6" t="s">
        <v>2997</v>
      </c>
      <c r="AA319">
        <v>1</v>
      </c>
      <c r="AB319" s="5">
        <v>1.2384259259259345E-3</v>
      </c>
      <c r="AC319" s="5" t="s">
        <v>2997</v>
      </c>
      <c r="AD319" s="5" t="s">
        <v>2997</v>
      </c>
      <c r="AE319" s="5" t="s">
        <v>2997</v>
      </c>
      <c r="AF319" s="12">
        <v>1.7833333333333332</v>
      </c>
      <c r="AG319" s="12"/>
      <c r="AH319" s="12"/>
      <c r="AI319" s="12"/>
      <c r="AJ319" t="s">
        <v>3007</v>
      </c>
      <c r="AM319" s="5" t="e">
        <f>VLOOKUP(C319,#REF!,4,0)</f>
        <v>#REF!</v>
      </c>
      <c r="AN319" s="5" t="e">
        <f>VLOOKUP(C319,#REF!,6,0)</f>
        <v>#REF!</v>
      </c>
    </row>
    <row r="320" spans="1:40" x14ac:dyDescent="0.25">
      <c r="A320">
        <v>535</v>
      </c>
      <c r="B320" s="4">
        <v>42762</v>
      </c>
      <c r="C320" t="s">
        <v>710</v>
      </c>
      <c r="D320" s="5" t="e">
        <f>VLOOKUP(C320,#REF!,3,0)</f>
        <v>#REF!</v>
      </c>
      <c r="E320" s="5">
        <v>0.6402430555555555</v>
      </c>
      <c r="F320" s="36">
        <f t="shared" si="4"/>
        <v>15</v>
      </c>
      <c r="G320" s="5"/>
      <c r="H320" s="5"/>
      <c r="I320" s="5"/>
      <c r="J320" s="5">
        <v>0.64107638888888896</v>
      </c>
      <c r="K320" s="5"/>
      <c r="L320" s="5"/>
      <c r="M320" s="5"/>
      <c r="N320">
        <v>5</v>
      </c>
      <c r="S320" s="6">
        <v>42762.640243055554</v>
      </c>
      <c r="T320" s="6" t="s">
        <v>2997</v>
      </c>
      <c r="U320" s="6" t="s">
        <v>2997</v>
      </c>
      <c r="V320" s="6" t="s">
        <v>2997</v>
      </c>
      <c r="W320" s="6">
        <v>42762.641076388885</v>
      </c>
      <c r="X320" s="6" t="s">
        <v>2997</v>
      </c>
      <c r="Y320" s="6" t="s">
        <v>2997</v>
      </c>
      <c r="Z320" s="6" t="s">
        <v>2997</v>
      </c>
      <c r="AA320">
        <v>1</v>
      </c>
      <c r="AB320" s="5">
        <v>8.333333333334636E-4</v>
      </c>
      <c r="AC320" s="5" t="s">
        <v>2997</v>
      </c>
      <c r="AD320" s="5" t="s">
        <v>2997</v>
      </c>
      <c r="AE320" s="5" t="s">
        <v>2997</v>
      </c>
      <c r="AF320" s="12">
        <v>1.2</v>
      </c>
      <c r="AG320" s="12"/>
      <c r="AH320" s="12"/>
      <c r="AI320" s="12"/>
      <c r="AJ320" t="s">
        <v>3007</v>
      </c>
      <c r="AM320" s="5" t="e">
        <f>VLOOKUP(C320,#REF!,4,0)</f>
        <v>#REF!</v>
      </c>
      <c r="AN320" s="5" t="e">
        <f>VLOOKUP(C320,#REF!,6,0)</f>
        <v>#REF!</v>
      </c>
    </row>
    <row r="321" spans="1:40" x14ac:dyDescent="0.25">
      <c r="A321">
        <v>536</v>
      </c>
      <c r="B321" s="4">
        <v>42762</v>
      </c>
      <c r="C321" t="s">
        <v>132</v>
      </c>
      <c r="D321" s="5" t="e">
        <f>VLOOKUP(C321,#REF!,3,0)</f>
        <v>#REF!</v>
      </c>
      <c r="E321" s="5">
        <v>0.64170138888888884</v>
      </c>
      <c r="F321" s="36">
        <f t="shared" si="4"/>
        <v>15</v>
      </c>
      <c r="G321" s="5"/>
      <c r="H321" s="5"/>
      <c r="I321" s="5"/>
      <c r="J321" s="5">
        <v>0.64306712962962964</v>
      </c>
      <c r="K321" s="5"/>
      <c r="L321" s="5"/>
      <c r="M321" s="5"/>
      <c r="N321">
        <v>2</v>
      </c>
      <c r="S321" s="6">
        <v>42762.641701388886</v>
      </c>
      <c r="T321" s="6" t="s">
        <v>2997</v>
      </c>
      <c r="U321" s="6" t="s">
        <v>2997</v>
      </c>
      <c r="V321" s="6" t="s">
        <v>2997</v>
      </c>
      <c r="W321" s="6">
        <v>42762.643067129633</v>
      </c>
      <c r="X321" s="6" t="s">
        <v>2997</v>
      </c>
      <c r="Y321" s="6" t="s">
        <v>2997</v>
      </c>
      <c r="Z321" s="6" t="s">
        <v>2997</v>
      </c>
      <c r="AA321">
        <v>1</v>
      </c>
      <c r="AB321" s="5">
        <v>1.3657407407408062E-3</v>
      </c>
      <c r="AC321" s="5" t="s">
        <v>2997</v>
      </c>
      <c r="AD321" s="5" t="s">
        <v>2997</v>
      </c>
      <c r="AE321" s="5" t="s">
        <v>2997</v>
      </c>
      <c r="AF321" s="12">
        <v>1.9666666666666668</v>
      </c>
      <c r="AG321" s="12"/>
      <c r="AH321" s="12"/>
      <c r="AI321" s="12"/>
      <c r="AJ321" t="s">
        <v>3007</v>
      </c>
      <c r="AM321" s="5" t="e">
        <f>VLOOKUP(C321,#REF!,4,0)</f>
        <v>#REF!</v>
      </c>
      <c r="AN321" s="5" t="e">
        <f>VLOOKUP(C321,#REF!,6,0)</f>
        <v>#REF!</v>
      </c>
    </row>
    <row r="322" spans="1:40" x14ac:dyDescent="0.25">
      <c r="A322">
        <v>537</v>
      </c>
      <c r="B322" s="4">
        <v>42762</v>
      </c>
      <c r="C322" t="s">
        <v>711</v>
      </c>
      <c r="D322" s="5" t="e">
        <f>VLOOKUP(C322,#REF!,3,0)</f>
        <v>#REF!</v>
      </c>
      <c r="E322" s="5">
        <v>0.64348379629629626</v>
      </c>
      <c r="F322" s="36">
        <f t="shared" ref="F322:F385" si="5">HOUR(E322)</f>
        <v>15</v>
      </c>
      <c r="G322" s="5"/>
      <c r="H322" s="5"/>
      <c r="I322" s="5"/>
      <c r="J322" s="5">
        <v>0.6448032407407408</v>
      </c>
      <c r="K322" s="5"/>
      <c r="L322" s="5"/>
      <c r="M322" s="5"/>
      <c r="N322">
        <v>5</v>
      </c>
      <c r="S322" s="6">
        <v>42762.643483796295</v>
      </c>
      <c r="T322" s="6" t="s">
        <v>2997</v>
      </c>
      <c r="U322" s="6" t="s">
        <v>2997</v>
      </c>
      <c r="V322" s="6" t="s">
        <v>2997</v>
      </c>
      <c r="W322" s="6">
        <v>42762.644803240742</v>
      </c>
      <c r="X322" s="6" t="s">
        <v>2997</v>
      </c>
      <c r="Y322" s="6" t="s">
        <v>2997</v>
      </c>
      <c r="Z322" s="6" t="s">
        <v>2997</v>
      </c>
      <c r="AA322">
        <v>1</v>
      </c>
      <c r="AB322" s="5">
        <v>1.3194444444445397E-3</v>
      </c>
      <c r="AC322" s="5" t="s">
        <v>2997</v>
      </c>
      <c r="AD322" s="5" t="s">
        <v>2997</v>
      </c>
      <c r="AE322" s="5" t="s">
        <v>2997</v>
      </c>
      <c r="AF322" s="12">
        <v>1.9</v>
      </c>
      <c r="AG322" s="12"/>
      <c r="AH322" s="12"/>
      <c r="AI322" s="12"/>
      <c r="AJ322" t="s">
        <v>3007</v>
      </c>
      <c r="AM322" s="5" t="e">
        <f>VLOOKUP(C322,#REF!,4,0)</f>
        <v>#REF!</v>
      </c>
      <c r="AN322" s="5" t="e">
        <f>VLOOKUP(C322,#REF!,6,0)</f>
        <v>#REF!</v>
      </c>
    </row>
    <row r="323" spans="1:40" x14ac:dyDescent="0.25">
      <c r="A323">
        <v>538</v>
      </c>
      <c r="B323" s="4">
        <v>42762</v>
      </c>
      <c r="C323" t="s">
        <v>562</v>
      </c>
      <c r="D323" s="5" t="e">
        <f>VLOOKUP(C323,#REF!,3,0)</f>
        <v>#REF!</v>
      </c>
      <c r="E323" s="5">
        <v>0.64364583333333336</v>
      </c>
      <c r="F323" s="36">
        <f t="shared" si="5"/>
        <v>15</v>
      </c>
      <c r="G323" s="5"/>
      <c r="H323" s="5"/>
      <c r="I323" s="5"/>
      <c r="J323" s="5">
        <v>0.64505787037037032</v>
      </c>
      <c r="K323" s="5"/>
      <c r="L323" s="5"/>
      <c r="M323" s="5"/>
      <c r="N323">
        <v>4</v>
      </c>
      <c r="S323" s="6">
        <v>42762.643645833334</v>
      </c>
      <c r="T323" s="6" t="s">
        <v>2997</v>
      </c>
      <c r="U323" s="6" t="s">
        <v>2997</v>
      </c>
      <c r="V323" s="6" t="s">
        <v>2997</v>
      </c>
      <c r="W323" s="6">
        <v>42762.645057870373</v>
      </c>
      <c r="X323" s="6" t="s">
        <v>2997</v>
      </c>
      <c r="Y323" s="6" t="s">
        <v>2997</v>
      </c>
      <c r="Z323" s="6" t="s">
        <v>2997</v>
      </c>
      <c r="AA323">
        <v>1</v>
      </c>
      <c r="AB323" s="5">
        <v>1.4120370370369617E-3</v>
      </c>
      <c r="AC323" s="5" t="s">
        <v>2997</v>
      </c>
      <c r="AD323" s="5" t="s">
        <v>2997</v>
      </c>
      <c r="AE323" s="5" t="s">
        <v>2997</v>
      </c>
      <c r="AF323" s="12">
        <v>2.0333333333333332</v>
      </c>
      <c r="AG323" s="12"/>
      <c r="AH323" s="12"/>
      <c r="AI323" s="12"/>
      <c r="AJ323" t="s">
        <v>3007</v>
      </c>
      <c r="AM323" s="5" t="e">
        <f>VLOOKUP(C323,#REF!,4,0)</f>
        <v>#REF!</v>
      </c>
      <c r="AN323" s="5" t="e">
        <f>VLOOKUP(C323,#REF!,6,0)</f>
        <v>#REF!</v>
      </c>
    </row>
    <row r="324" spans="1:40" x14ac:dyDescent="0.25">
      <c r="A324">
        <v>539</v>
      </c>
      <c r="B324" s="4">
        <v>42762</v>
      </c>
      <c r="C324" t="s">
        <v>133</v>
      </c>
      <c r="D324" s="5" t="e">
        <f>VLOOKUP(C324,#REF!,3,0)</f>
        <v>#REF!</v>
      </c>
      <c r="E324" s="5">
        <v>0.64511574074074074</v>
      </c>
      <c r="F324" s="36">
        <f t="shared" si="5"/>
        <v>15</v>
      </c>
      <c r="G324" s="5"/>
      <c r="H324" s="5"/>
      <c r="I324" s="5"/>
      <c r="J324" s="5">
        <v>0.6462268518518518</v>
      </c>
      <c r="K324" s="5"/>
      <c r="L324" s="5"/>
      <c r="M324" s="5"/>
      <c r="N324">
        <v>2</v>
      </c>
      <c r="S324" s="6">
        <v>42762.645115740743</v>
      </c>
      <c r="T324" s="6" t="s">
        <v>2997</v>
      </c>
      <c r="U324" s="6" t="s">
        <v>2997</v>
      </c>
      <c r="V324" s="6" t="s">
        <v>2997</v>
      </c>
      <c r="W324" s="6">
        <v>42762.646226851852</v>
      </c>
      <c r="X324" s="6" t="s">
        <v>2997</v>
      </c>
      <c r="Y324" s="6" t="s">
        <v>2997</v>
      </c>
      <c r="Z324" s="6" t="s">
        <v>2997</v>
      </c>
      <c r="AA324">
        <v>1</v>
      </c>
      <c r="AB324" s="5">
        <v>1.1111111111110628E-3</v>
      </c>
      <c r="AC324" s="5" t="s">
        <v>2997</v>
      </c>
      <c r="AD324" s="5" t="s">
        <v>2997</v>
      </c>
      <c r="AE324" s="5" t="s">
        <v>2997</v>
      </c>
      <c r="AF324" s="12">
        <v>1.6</v>
      </c>
      <c r="AG324" s="12"/>
      <c r="AH324" s="12"/>
      <c r="AI324" s="12"/>
      <c r="AJ324" t="s">
        <v>3007</v>
      </c>
      <c r="AM324" s="5" t="e">
        <f>VLOOKUP(C324,#REF!,4,0)</f>
        <v>#REF!</v>
      </c>
      <c r="AN324" s="5" t="e">
        <f>VLOOKUP(C324,#REF!,6,0)</f>
        <v>#REF!</v>
      </c>
    </row>
    <row r="325" spans="1:40" x14ac:dyDescent="0.25">
      <c r="A325">
        <v>540</v>
      </c>
      <c r="B325" s="4">
        <v>42762</v>
      </c>
      <c r="C325" t="s">
        <v>200</v>
      </c>
      <c r="D325" s="5" t="e">
        <f>VLOOKUP(C325,#REF!,3,0)</f>
        <v>#REF!</v>
      </c>
      <c r="E325" s="5">
        <v>0.64703703703703697</v>
      </c>
      <c r="F325" s="36">
        <f t="shared" si="5"/>
        <v>15</v>
      </c>
      <c r="G325" s="5"/>
      <c r="H325" s="5"/>
      <c r="I325" s="5"/>
      <c r="J325" s="5">
        <v>0.64738425925925924</v>
      </c>
      <c r="K325" s="5"/>
      <c r="L325" s="5"/>
      <c r="M325" s="5"/>
      <c r="N325">
        <v>4</v>
      </c>
      <c r="S325" s="6">
        <v>42762.647037037037</v>
      </c>
      <c r="T325" s="6" t="s">
        <v>2997</v>
      </c>
      <c r="U325" s="6" t="s">
        <v>2997</v>
      </c>
      <c r="V325" s="6" t="s">
        <v>2997</v>
      </c>
      <c r="W325" s="6">
        <v>42762.64738425926</v>
      </c>
      <c r="X325" s="6" t="s">
        <v>2997</v>
      </c>
      <c r="Y325" s="6" t="s">
        <v>2997</v>
      </c>
      <c r="Z325" s="6" t="s">
        <v>2997</v>
      </c>
      <c r="AA325">
        <v>1</v>
      </c>
      <c r="AB325" s="5">
        <v>3.472222222222765E-4</v>
      </c>
      <c r="AC325" s="5" t="s">
        <v>2997</v>
      </c>
      <c r="AD325" s="5" t="s">
        <v>2997</v>
      </c>
      <c r="AE325" s="5" t="s">
        <v>2997</v>
      </c>
      <c r="AF325" s="12">
        <v>0.5</v>
      </c>
      <c r="AG325" s="12"/>
      <c r="AH325" s="12"/>
      <c r="AI325" s="12"/>
      <c r="AJ325" t="s">
        <v>3007</v>
      </c>
      <c r="AM325" s="5" t="e">
        <f>VLOOKUP(C325,#REF!,4,0)</f>
        <v>#REF!</v>
      </c>
      <c r="AN325" s="5" t="e">
        <f>VLOOKUP(C325,#REF!,6,0)</f>
        <v>#REF!</v>
      </c>
    </row>
    <row r="326" spans="1:40" x14ac:dyDescent="0.25">
      <c r="A326">
        <v>543</v>
      </c>
      <c r="B326" s="4">
        <v>42762</v>
      </c>
      <c r="C326" t="s">
        <v>384</v>
      </c>
      <c r="D326" s="5" t="e">
        <f>VLOOKUP(C326,#REF!,3,0)</f>
        <v>#REF!</v>
      </c>
      <c r="E326" s="5">
        <v>0.64840277777777777</v>
      </c>
      <c r="F326" s="36">
        <f t="shared" si="5"/>
        <v>15</v>
      </c>
      <c r="G326" s="5">
        <v>0.70858796296296289</v>
      </c>
      <c r="H326" s="5"/>
      <c r="I326" s="5"/>
      <c r="J326" s="5">
        <v>0.6497222222222222</v>
      </c>
      <c r="K326" s="5">
        <v>0.70986111111111105</v>
      </c>
      <c r="L326" s="5"/>
      <c r="M326" s="5"/>
      <c r="N326">
        <v>4</v>
      </c>
      <c r="O326">
        <v>3</v>
      </c>
      <c r="S326" s="6">
        <v>42762.648402777777</v>
      </c>
      <c r="T326" s="6">
        <v>42762.708587962959</v>
      </c>
      <c r="U326" s="6" t="s">
        <v>2997</v>
      </c>
      <c r="V326" s="6" t="s">
        <v>2997</v>
      </c>
      <c r="W326" s="6">
        <v>42762.649722222224</v>
      </c>
      <c r="X326" s="6">
        <v>42762.709861111114</v>
      </c>
      <c r="Y326" s="6" t="s">
        <v>2997</v>
      </c>
      <c r="Z326" s="6" t="s">
        <v>2997</v>
      </c>
      <c r="AA326">
        <v>2</v>
      </c>
      <c r="AB326" s="5">
        <v>1.3194444444444287E-3</v>
      </c>
      <c r="AC326" s="5">
        <v>1.2731481481481621E-3</v>
      </c>
      <c r="AD326" s="5" t="s">
        <v>2997</v>
      </c>
      <c r="AE326" s="5" t="s">
        <v>2997</v>
      </c>
      <c r="AF326" s="12">
        <v>1.9</v>
      </c>
      <c r="AG326" s="12">
        <v>1.8333333333333335</v>
      </c>
      <c r="AH326" s="12"/>
      <c r="AI326" s="12"/>
      <c r="AJ326" t="s">
        <v>3007</v>
      </c>
      <c r="AM326" s="5" t="e">
        <f>VLOOKUP(C326,#REF!,4,0)</f>
        <v>#REF!</v>
      </c>
      <c r="AN326" s="5" t="e">
        <f>VLOOKUP(C326,#REF!,6,0)</f>
        <v>#REF!</v>
      </c>
    </row>
    <row r="327" spans="1:40" x14ac:dyDescent="0.25">
      <c r="A327">
        <v>544</v>
      </c>
      <c r="B327" s="4">
        <v>42762</v>
      </c>
      <c r="C327" t="s">
        <v>6</v>
      </c>
      <c r="D327" s="5">
        <v>0.57361111111111118</v>
      </c>
      <c r="E327" s="5">
        <v>0.64888888888888896</v>
      </c>
      <c r="F327" s="36">
        <f t="shared" si="5"/>
        <v>15</v>
      </c>
      <c r="G327" s="5"/>
      <c r="H327" s="5"/>
      <c r="I327" s="5"/>
      <c r="J327" s="5">
        <v>0.6505671296296297</v>
      </c>
      <c r="K327" s="5"/>
      <c r="L327" s="5"/>
      <c r="M327" s="5"/>
      <c r="N327">
        <v>3</v>
      </c>
      <c r="S327" s="6">
        <v>42762.648888888885</v>
      </c>
      <c r="T327" s="6" t="s">
        <v>2997</v>
      </c>
      <c r="U327" s="6" t="s">
        <v>2997</v>
      </c>
      <c r="V327" s="6" t="s">
        <v>2997</v>
      </c>
      <c r="W327" s="6">
        <v>42762.650567129633</v>
      </c>
      <c r="X327" s="6" t="s">
        <v>2997</v>
      </c>
      <c r="Y327" s="6" t="s">
        <v>2997</v>
      </c>
      <c r="Z327" s="6" t="s">
        <v>2997</v>
      </c>
      <c r="AA327">
        <v>1</v>
      </c>
      <c r="AB327" s="5">
        <v>1.678240740740744E-3</v>
      </c>
      <c r="AC327" s="5" t="s">
        <v>2997</v>
      </c>
      <c r="AD327" s="5" t="s">
        <v>2997</v>
      </c>
      <c r="AE327" s="5" t="s">
        <v>2997</v>
      </c>
      <c r="AF327" s="12">
        <v>2.4166666666666665</v>
      </c>
      <c r="AG327" s="12"/>
      <c r="AH327" s="12"/>
      <c r="AI327" s="12"/>
      <c r="AJ327" t="s">
        <v>3007</v>
      </c>
      <c r="AM327" s="5" t="e">
        <f>VLOOKUP(C327,#REF!,4,0)</f>
        <v>#REF!</v>
      </c>
      <c r="AN327" s="5" t="e">
        <f>VLOOKUP(C327,#REF!,6,0)</f>
        <v>#REF!</v>
      </c>
    </row>
    <row r="328" spans="1:40" x14ac:dyDescent="0.25">
      <c r="A328">
        <v>545</v>
      </c>
      <c r="B328" s="4">
        <v>42762</v>
      </c>
      <c r="C328" t="s">
        <v>135</v>
      </c>
      <c r="D328" s="5" t="e">
        <f>VLOOKUP(C328,#REF!,3,0)</f>
        <v>#REF!</v>
      </c>
      <c r="E328" s="5">
        <v>0.65009259259259256</v>
      </c>
      <c r="F328" s="36">
        <f t="shared" si="5"/>
        <v>15</v>
      </c>
      <c r="G328" s="5"/>
      <c r="H328" s="5"/>
      <c r="I328" s="5"/>
      <c r="J328" s="5">
        <v>0.65130787037037041</v>
      </c>
      <c r="K328" s="5"/>
      <c r="L328" s="5"/>
      <c r="M328" s="5"/>
      <c r="N328">
        <v>2</v>
      </c>
      <c r="S328" s="6">
        <v>42762.650092592594</v>
      </c>
      <c r="T328" s="6" t="s">
        <v>2997</v>
      </c>
      <c r="U328" s="6" t="s">
        <v>2997</v>
      </c>
      <c r="V328" s="6" t="s">
        <v>2997</v>
      </c>
      <c r="W328" s="6">
        <v>42762.651307870372</v>
      </c>
      <c r="X328" s="6" t="s">
        <v>2997</v>
      </c>
      <c r="Y328" s="6" t="s">
        <v>2997</v>
      </c>
      <c r="Z328" s="6" t="s">
        <v>2997</v>
      </c>
      <c r="AA328">
        <v>1</v>
      </c>
      <c r="AB328" s="5">
        <v>1.2152777777778567E-3</v>
      </c>
      <c r="AC328" s="5" t="s">
        <v>2997</v>
      </c>
      <c r="AD328" s="5" t="s">
        <v>2997</v>
      </c>
      <c r="AE328" s="5" t="s">
        <v>2997</v>
      </c>
      <c r="AF328" s="12">
        <v>1.75</v>
      </c>
      <c r="AG328" s="12"/>
      <c r="AH328" s="12"/>
      <c r="AI328" s="12"/>
      <c r="AJ328" t="s">
        <v>3007</v>
      </c>
      <c r="AM328" s="5" t="e">
        <f>VLOOKUP(C328,#REF!,4,0)</f>
        <v>#REF!</v>
      </c>
      <c r="AN328" s="5" t="e">
        <f>VLOOKUP(C328,#REF!,6,0)</f>
        <v>#REF!</v>
      </c>
    </row>
    <row r="329" spans="1:40" x14ac:dyDescent="0.25">
      <c r="A329">
        <v>546</v>
      </c>
      <c r="B329" s="4">
        <v>42762</v>
      </c>
      <c r="C329" t="s">
        <v>563</v>
      </c>
      <c r="D329" s="5" t="e">
        <f>VLOOKUP(C329,#REF!,3,0)</f>
        <v>#REF!</v>
      </c>
      <c r="E329" s="5">
        <v>0.65021990740740743</v>
      </c>
      <c r="F329" s="36">
        <f t="shared" si="5"/>
        <v>15</v>
      </c>
      <c r="G329" s="5"/>
      <c r="H329" s="5"/>
      <c r="I329" s="5"/>
      <c r="J329" s="5">
        <v>0.65167824074074077</v>
      </c>
      <c r="K329" s="5"/>
      <c r="L329" s="5"/>
      <c r="M329" s="5"/>
      <c r="N329">
        <v>4</v>
      </c>
      <c r="S329" s="6">
        <v>42762.650219907409</v>
      </c>
      <c r="T329" s="6" t="s">
        <v>2997</v>
      </c>
      <c r="U329" s="6" t="s">
        <v>2997</v>
      </c>
      <c r="V329" s="6" t="s">
        <v>2997</v>
      </c>
      <c r="W329" s="6">
        <v>42762.651678240742</v>
      </c>
      <c r="X329" s="6" t="s">
        <v>2997</v>
      </c>
      <c r="Y329" s="6" t="s">
        <v>2997</v>
      </c>
      <c r="Z329" s="6" t="s">
        <v>2997</v>
      </c>
      <c r="AA329">
        <v>1</v>
      </c>
      <c r="AB329" s="5">
        <v>1.4583333333333393E-3</v>
      </c>
      <c r="AC329" s="5" t="s">
        <v>2997</v>
      </c>
      <c r="AD329" s="5" t="s">
        <v>2997</v>
      </c>
      <c r="AE329" s="5" t="s">
        <v>2997</v>
      </c>
      <c r="AF329" s="12">
        <v>2.1</v>
      </c>
      <c r="AG329" s="12"/>
      <c r="AH329" s="12"/>
      <c r="AI329" s="12"/>
      <c r="AJ329" t="s">
        <v>3007</v>
      </c>
      <c r="AM329" s="5" t="e">
        <f>VLOOKUP(C329,#REF!,4,0)</f>
        <v>#REF!</v>
      </c>
      <c r="AN329" s="5" t="e">
        <f>VLOOKUP(C329,#REF!,6,0)</f>
        <v>#REF!</v>
      </c>
    </row>
    <row r="330" spans="1:40" x14ac:dyDescent="0.25">
      <c r="A330">
        <v>547</v>
      </c>
      <c r="B330" s="4">
        <v>42762</v>
      </c>
      <c r="C330" t="s">
        <v>136</v>
      </c>
      <c r="D330" s="5">
        <v>0.65138888888888891</v>
      </c>
      <c r="E330" s="5">
        <v>0.65197916666666667</v>
      </c>
      <c r="F330" s="36">
        <f t="shared" si="5"/>
        <v>15</v>
      </c>
      <c r="G330" s="5"/>
      <c r="H330" s="5"/>
      <c r="I330" s="5"/>
      <c r="J330" s="5">
        <v>0.65203703703703708</v>
      </c>
      <c r="K330" s="5"/>
      <c r="L330" s="5"/>
      <c r="M330" s="5"/>
      <c r="N330">
        <v>2</v>
      </c>
      <c r="S330" s="6">
        <v>42762.651979166665</v>
      </c>
      <c r="T330" s="6" t="s">
        <v>2997</v>
      </c>
      <c r="U330" s="6" t="s">
        <v>2997</v>
      </c>
      <c r="V330" s="6" t="s">
        <v>2997</v>
      </c>
      <c r="W330" s="6">
        <v>42762.652037037034</v>
      </c>
      <c r="X330" s="6" t="s">
        <v>2997</v>
      </c>
      <c r="Y330" s="6" t="s">
        <v>2997</v>
      </c>
      <c r="Z330" s="6" t="s">
        <v>2997</v>
      </c>
      <c r="AA330">
        <v>1</v>
      </c>
      <c r="AB330" s="5">
        <v>5.7870370370416424E-5</v>
      </c>
      <c r="AC330" s="5" t="s">
        <v>2997</v>
      </c>
      <c r="AD330" s="5" t="s">
        <v>2997</v>
      </c>
      <c r="AE330" s="5" t="s">
        <v>2997</v>
      </c>
      <c r="AF330" s="12">
        <v>8.3333333333333329E-2</v>
      </c>
      <c r="AG330" s="12"/>
      <c r="AH330" s="12"/>
      <c r="AI330" s="12"/>
      <c r="AJ330" t="s">
        <v>3007</v>
      </c>
      <c r="AM330" s="5" t="e">
        <f>VLOOKUP(C330,#REF!,4,0)</f>
        <v>#REF!</v>
      </c>
      <c r="AN330" s="5" t="e">
        <f>VLOOKUP(C330,#REF!,6,0)</f>
        <v>#REF!</v>
      </c>
    </row>
    <row r="331" spans="1:40" x14ac:dyDescent="0.25">
      <c r="A331">
        <v>548</v>
      </c>
      <c r="B331" s="4">
        <v>42762</v>
      </c>
      <c r="C331" t="s">
        <v>356</v>
      </c>
      <c r="D331" s="5" t="e">
        <f>VLOOKUP(C331,#REF!,3,0)</f>
        <v>#REF!</v>
      </c>
      <c r="E331" s="5">
        <v>0.6522337962962963</v>
      </c>
      <c r="F331" s="36">
        <f t="shared" si="5"/>
        <v>15</v>
      </c>
      <c r="G331" s="5"/>
      <c r="H331" s="5"/>
      <c r="I331" s="5"/>
      <c r="J331" s="5">
        <v>0.6532175925925926</v>
      </c>
      <c r="K331" s="5"/>
      <c r="L331" s="5"/>
      <c r="M331" s="5"/>
      <c r="N331">
        <v>3</v>
      </c>
      <c r="S331" s="6">
        <v>42762.652233796296</v>
      </c>
      <c r="T331" s="6" t="s">
        <v>2997</v>
      </c>
      <c r="U331" s="6" t="s">
        <v>2997</v>
      </c>
      <c r="V331" s="6" t="s">
        <v>2997</v>
      </c>
      <c r="W331" s="6">
        <v>42762.653217592589</v>
      </c>
      <c r="X331" s="6" t="s">
        <v>2997</v>
      </c>
      <c r="Y331" s="6" t="s">
        <v>2997</v>
      </c>
      <c r="Z331" s="6" t="s">
        <v>2997</v>
      </c>
      <c r="AA331">
        <v>1</v>
      </c>
      <c r="AB331" s="5">
        <v>9.8379629629630205E-4</v>
      </c>
      <c r="AC331" s="5" t="s">
        <v>2997</v>
      </c>
      <c r="AD331" s="5" t="s">
        <v>2997</v>
      </c>
      <c r="AE331" s="5" t="s">
        <v>2997</v>
      </c>
      <c r="AF331" s="12">
        <v>1.4166666666666667</v>
      </c>
      <c r="AG331" s="12"/>
      <c r="AH331" s="12"/>
      <c r="AI331" s="12"/>
      <c r="AJ331" t="s">
        <v>3007</v>
      </c>
      <c r="AM331" s="5" t="e">
        <f>VLOOKUP(C331,#REF!,4,0)</f>
        <v>#REF!</v>
      </c>
      <c r="AN331" s="5" t="e">
        <f>VLOOKUP(C331,#REF!,6,0)</f>
        <v>#REF!</v>
      </c>
    </row>
    <row r="332" spans="1:40" x14ac:dyDescent="0.25">
      <c r="A332">
        <v>549</v>
      </c>
      <c r="B332" s="4">
        <v>42762</v>
      </c>
      <c r="C332" t="s">
        <v>137</v>
      </c>
      <c r="D332" s="5" t="e">
        <f>VLOOKUP(C332,#REF!,3,0)</f>
        <v>#REF!</v>
      </c>
      <c r="E332" s="5">
        <v>0.65240740740740744</v>
      </c>
      <c r="F332" s="36">
        <f t="shared" si="5"/>
        <v>15</v>
      </c>
      <c r="G332" s="5"/>
      <c r="H332" s="5"/>
      <c r="I332" s="5"/>
      <c r="J332" s="5">
        <v>0.65425925925925921</v>
      </c>
      <c r="K332" s="5"/>
      <c r="L332" s="5"/>
      <c r="M332" s="5"/>
      <c r="N332">
        <v>2</v>
      </c>
      <c r="S332" s="6">
        <v>42762.652407407404</v>
      </c>
      <c r="T332" s="6" t="s">
        <v>2997</v>
      </c>
      <c r="U332" s="6" t="s">
        <v>2997</v>
      </c>
      <c r="V332" s="6" t="s">
        <v>2997</v>
      </c>
      <c r="W332" s="6">
        <v>42762.65425925926</v>
      </c>
      <c r="X332" s="6" t="s">
        <v>2997</v>
      </c>
      <c r="Y332" s="6" t="s">
        <v>2997</v>
      </c>
      <c r="Z332" s="6" t="s">
        <v>2997</v>
      </c>
      <c r="AA332">
        <v>1</v>
      </c>
      <c r="AB332" s="5">
        <v>1.8518518518517713E-3</v>
      </c>
      <c r="AC332" s="5" t="s">
        <v>2997</v>
      </c>
      <c r="AD332" s="5" t="s">
        <v>2997</v>
      </c>
      <c r="AE332" s="5" t="s">
        <v>2997</v>
      </c>
      <c r="AF332" s="12">
        <v>2.6666666666666665</v>
      </c>
      <c r="AG332" s="12"/>
      <c r="AH332" s="12"/>
      <c r="AI332" s="12"/>
      <c r="AJ332" t="s">
        <v>3007</v>
      </c>
      <c r="AM332" s="5" t="e">
        <f>VLOOKUP(C332,#REF!,4,0)</f>
        <v>#REF!</v>
      </c>
      <c r="AN332" s="5" t="e">
        <f>VLOOKUP(C332,#REF!,6,0)</f>
        <v>#REF!</v>
      </c>
    </row>
    <row r="333" spans="1:40" x14ac:dyDescent="0.25">
      <c r="A333">
        <v>550</v>
      </c>
      <c r="B333" s="4">
        <v>42762</v>
      </c>
      <c r="C333" t="s">
        <v>357</v>
      </c>
      <c r="D333" s="5" t="e">
        <f>VLOOKUP(C333,#REF!,3,0)</f>
        <v>#REF!</v>
      </c>
      <c r="E333" s="5">
        <v>0.65339120370370374</v>
      </c>
      <c r="F333" s="36">
        <f t="shared" si="5"/>
        <v>15</v>
      </c>
      <c r="G333" s="5"/>
      <c r="H333" s="5"/>
      <c r="I333" s="5"/>
      <c r="J333" s="5">
        <v>0.65425925925925921</v>
      </c>
      <c r="K333" s="5"/>
      <c r="L333" s="5"/>
      <c r="M333" s="5"/>
      <c r="N333">
        <v>3</v>
      </c>
      <c r="S333" s="6">
        <v>42762.653391203705</v>
      </c>
      <c r="T333" s="6" t="s">
        <v>2997</v>
      </c>
      <c r="U333" s="6" t="s">
        <v>2997</v>
      </c>
      <c r="V333" s="6" t="s">
        <v>2997</v>
      </c>
      <c r="W333" s="6">
        <v>42762.65425925926</v>
      </c>
      <c r="X333" s="6" t="s">
        <v>2997</v>
      </c>
      <c r="Y333" s="6" t="s">
        <v>2997</v>
      </c>
      <c r="Z333" s="6" t="s">
        <v>2997</v>
      </c>
      <c r="AA333">
        <v>1</v>
      </c>
      <c r="AB333" s="5">
        <v>8.680555555554692E-4</v>
      </c>
      <c r="AC333" s="5" t="s">
        <v>2997</v>
      </c>
      <c r="AD333" s="5" t="s">
        <v>2997</v>
      </c>
      <c r="AE333" s="5" t="s">
        <v>2997</v>
      </c>
      <c r="AF333" s="12">
        <v>1.25</v>
      </c>
      <c r="AG333" s="12"/>
      <c r="AH333" s="12"/>
      <c r="AI333" s="12"/>
      <c r="AJ333" t="s">
        <v>3007</v>
      </c>
      <c r="AM333" s="5" t="e">
        <f>VLOOKUP(C333,#REF!,4,0)</f>
        <v>#REF!</v>
      </c>
      <c r="AN333" s="5" t="e">
        <f>VLOOKUP(C333,#REF!,6,0)</f>
        <v>#REF!</v>
      </c>
    </row>
    <row r="334" spans="1:40" x14ac:dyDescent="0.25">
      <c r="A334">
        <v>551</v>
      </c>
      <c r="B334" s="4">
        <v>42762</v>
      </c>
      <c r="C334" t="s">
        <v>713</v>
      </c>
      <c r="D334" s="5" t="e">
        <f>VLOOKUP(C334,#REF!,3,0)</f>
        <v>#REF!</v>
      </c>
      <c r="E334" s="5">
        <v>0.65449074074074076</v>
      </c>
      <c r="F334" s="36">
        <f t="shared" si="5"/>
        <v>15</v>
      </c>
      <c r="G334" s="5"/>
      <c r="H334" s="5"/>
      <c r="I334" s="5"/>
      <c r="J334" s="5">
        <v>0.65457175925925926</v>
      </c>
      <c r="K334" s="5"/>
      <c r="L334" s="5"/>
      <c r="M334" s="5"/>
      <c r="N334">
        <v>5</v>
      </c>
      <c r="S334" s="6">
        <v>42762.654490740744</v>
      </c>
      <c r="T334" s="6" t="s">
        <v>2997</v>
      </c>
      <c r="U334" s="6" t="s">
        <v>2997</v>
      </c>
      <c r="V334" s="6" t="s">
        <v>2997</v>
      </c>
      <c r="W334" s="6">
        <v>42762.65457175926</v>
      </c>
      <c r="X334" s="6" t="s">
        <v>2997</v>
      </c>
      <c r="Y334" s="6" t="s">
        <v>2997</v>
      </c>
      <c r="Z334" s="6" t="s">
        <v>2997</v>
      </c>
      <c r="AA334">
        <v>1</v>
      </c>
      <c r="AB334" s="5">
        <v>8.1018518518494176E-5</v>
      </c>
      <c r="AC334" s="5" t="s">
        <v>2997</v>
      </c>
      <c r="AD334" s="5" t="s">
        <v>2997</v>
      </c>
      <c r="AE334" s="5" t="s">
        <v>2997</v>
      </c>
      <c r="AF334" s="12">
        <v>0.11666666666666667</v>
      </c>
      <c r="AG334" s="12"/>
      <c r="AH334" s="12"/>
      <c r="AI334" s="12"/>
      <c r="AJ334" t="s">
        <v>3007</v>
      </c>
      <c r="AM334" s="5" t="e">
        <f>VLOOKUP(C334,#REF!,4,0)</f>
        <v>#REF!</v>
      </c>
      <c r="AN334" s="5" t="e">
        <f>VLOOKUP(C334,#REF!,6,0)</f>
        <v>#REF!</v>
      </c>
    </row>
    <row r="335" spans="1:40" x14ac:dyDescent="0.25">
      <c r="A335">
        <v>552</v>
      </c>
      <c r="B335" s="4">
        <v>42762</v>
      </c>
      <c r="C335" t="s">
        <v>714</v>
      </c>
      <c r="D335" s="5" t="e">
        <f>VLOOKUP(C335,#REF!,3,0)</f>
        <v>#REF!</v>
      </c>
      <c r="E335" s="5">
        <v>0.65587962962962965</v>
      </c>
      <c r="F335" s="36">
        <f t="shared" si="5"/>
        <v>15</v>
      </c>
      <c r="G335" s="5"/>
      <c r="H335" s="5"/>
      <c r="I335" s="5"/>
      <c r="J335" s="5">
        <v>0.6565509259259259</v>
      </c>
      <c r="K335" s="5"/>
      <c r="L335" s="5"/>
      <c r="M335" s="5"/>
      <c r="N335">
        <v>5</v>
      </c>
      <c r="S335" s="6">
        <v>42762.65587962963</v>
      </c>
      <c r="T335" s="6" t="s">
        <v>2997</v>
      </c>
      <c r="U335" s="6" t="s">
        <v>2997</v>
      </c>
      <c r="V335" s="6" t="s">
        <v>2997</v>
      </c>
      <c r="W335" s="6">
        <v>42762.656550925924</v>
      </c>
      <c r="X335" s="6" t="s">
        <v>2997</v>
      </c>
      <c r="Y335" s="6" t="s">
        <v>2997</v>
      </c>
      <c r="Z335" s="6" t="s">
        <v>2997</v>
      </c>
      <c r="AA335">
        <v>1</v>
      </c>
      <c r="AB335" s="5">
        <v>6.712962962962532E-4</v>
      </c>
      <c r="AC335" s="5" t="s">
        <v>2997</v>
      </c>
      <c r="AD335" s="5" t="s">
        <v>2997</v>
      </c>
      <c r="AE335" s="5" t="s">
        <v>2997</v>
      </c>
      <c r="AF335" s="12">
        <v>0.96666666666666667</v>
      </c>
      <c r="AG335" s="12"/>
      <c r="AH335" s="12"/>
      <c r="AI335" s="12"/>
      <c r="AJ335" t="s">
        <v>3007</v>
      </c>
      <c r="AM335" s="5" t="e">
        <f>VLOOKUP(C335,#REF!,4,0)</f>
        <v>#REF!</v>
      </c>
      <c r="AN335" s="5" t="e">
        <f>VLOOKUP(C335,#REF!,6,0)</f>
        <v>#REF!</v>
      </c>
    </row>
    <row r="336" spans="1:40" x14ac:dyDescent="0.25">
      <c r="A336">
        <v>553</v>
      </c>
      <c r="B336" s="4">
        <v>42762</v>
      </c>
      <c r="C336" t="s">
        <v>358</v>
      </c>
      <c r="D336" s="5" t="e">
        <f>VLOOKUP(C336,#REF!,3,0)</f>
        <v>#REF!</v>
      </c>
      <c r="E336" s="5">
        <v>0.65593749999999995</v>
      </c>
      <c r="F336" s="36">
        <f t="shared" si="5"/>
        <v>15</v>
      </c>
      <c r="G336" s="5"/>
      <c r="H336" s="5"/>
      <c r="I336" s="5"/>
      <c r="J336" s="5">
        <v>0.65674768518518511</v>
      </c>
      <c r="K336" s="5"/>
      <c r="L336" s="5"/>
      <c r="M336" s="5"/>
      <c r="N336">
        <v>3</v>
      </c>
      <c r="S336" s="6">
        <v>42762.6559375</v>
      </c>
      <c r="T336" s="6" t="s">
        <v>2997</v>
      </c>
      <c r="U336" s="6" t="s">
        <v>2997</v>
      </c>
      <c r="V336" s="6" t="s">
        <v>2997</v>
      </c>
      <c r="W336" s="6">
        <v>42762.656747685185</v>
      </c>
      <c r="X336" s="6" t="s">
        <v>2997</v>
      </c>
      <c r="Y336" s="6" t="s">
        <v>2997</v>
      </c>
      <c r="Z336" s="6" t="s">
        <v>2997</v>
      </c>
      <c r="AA336">
        <v>1</v>
      </c>
      <c r="AB336" s="5">
        <v>8.101851851851638E-4</v>
      </c>
      <c r="AC336" s="5" t="s">
        <v>2997</v>
      </c>
      <c r="AD336" s="5" t="s">
        <v>2997</v>
      </c>
      <c r="AE336" s="5" t="s">
        <v>2997</v>
      </c>
      <c r="AF336" s="12">
        <v>1.1666666666666667</v>
      </c>
      <c r="AG336" s="12"/>
      <c r="AH336" s="12"/>
      <c r="AI336" s="12"/>
      <c r="AJ336" t="s">
        <v>3007</v>
      </c>
      <c r="AM336" s="5" t="e">
        <f>VLOOKUP(C336,#REF!,4,0)</f>
        <v>#REF!</v>
      </c>
      <c r="AN336" s="5" t="e">
        <f>VLOOKUP(C336,#REF!,6,0)</f>
        <v>#REF!</v>
      </c>
    </row>
    <row r="337" spans="1:40" x14ac:dyDescent="0.25">
      <c r="A337">
        <v>554</v>
      </c>
      <c r="B337" s="4">
        <v>42762</v>
      </c>
      <c r="C337" t="s">
        <v>566</v>
      </c>
      <c r="D337" s="5" t="e">
        <f>VLOOKUP(C337,#REF!,3,0)</f>
        <v>#REF!</v>
      </c>
      <c r="E337" s="5">
        <v>0.65616898148148151</v>
      </c>
      <c r="F337" s="36">
        <f t="shared" si="5"/>
        <v>15</v>
      </c>
      <c r="G337" s="5"/>
      <c r="H337" s="5"/>
      <c r="I337" s="5"/>
      <c r="J337" s="5">
        <v>0.65741898148148148</v>
      </c>
      <c r="K337" s="5"/>
      <c r="L337" s="5"/>
      <c r="M337" s="5"/>
      <c r="N337">
        <v>4</v>
      </c>
      <c r="S337" s="6">
        <v>42762.656168981484</v>
      </c>
      <c r="T337" s="6" t="s">
        <v>2997</v>
      </c>
      <c r="U337" s="6" t="s">
        <v>2997</v>
      </c>
      <c r="V337" s="6" t="s">
        <v>2997</v>
      </c>
      <c r="W337" s="6">
        <v>42762.657418981478</v>
      </c>
      <c r="X337" s="6" t="s">
        <v>2997</v>
      </c>
      <c r="Y337" s="6" t="s">
        <v>2997</v>
      </c>
      <c r="Z337" s="6" t="s">
        <v>2997</v>
      </c>
      <c r="AA337">
        <v>1</v>
      </c>
      <c r="AB337" s="5">
        <v>1.2499999999999734E-3</v>
      </c>
      <c r="AC337" s="5" t="s">
        <v>2997</v>
      </c>
      <c r="AD337" s="5" t="s">
        <v>2997</v>
      </c>
      <c r="AE337" s="5" t="s">
        <v>2997</v>
      </c>
      <c r="AF337" s="12">
        <v>1.8</v>
      </c>
      <c r="AG337" s="12"/>
      <c r="AH337" s="12"/>
      <c r="AI337" s="12"/>
      <c r="AJ337" t="s">
        <v>3007</v>
      </c>
      <c r="AM337" s="5" t="e">
        <f>VLOOKUP(C337,#REF!,4,0)</f>
        <v>#REF!</v>
      </c>
      <c r="AN337" s="5" t="e">
        <f>VLOOKUP(C337,#REF!,6,0)</f>
        <v>#REF!</v>
      </c>
    </row>
    <row r="338" spans="1:40" x14ac:dyDescent="0.25">
      <c r="A338">
        <v>555</v>
      </c>
      <c r="B338" s="4">
        <v>42762</v>
      </c>
      <c r="C338" t="s">
        <v>359</v>
      </c>
      <c r="D338" s="5" t="e">
        <f>VLOOKUP(C338,#REF!,3,0)</f>
        <v>#REF!</v>
      </c>
      <c r="E338" s="5">
        <v>0.65745370370370371</v>
      </c>
      <c r="F338" s="36">
        <f t="shared" si="5"/>
        <v>15</v>
      </c>
      <c r="G338" s="5"/>
      <c r="H338" s="5"/>
      <c r="I338" s="5"/>
      <c r="J338" s="5">
        <v>0.65861111111111115</v>
      </c>
      <c r="K338" s="5"/>
      <c r="L338" s="5"/>
      <c r="M338" s="5"/>
      <c r="N338">
        <v>3</v>
      </c>
      <c r="S338" s="6">
        <v>42762.657453703701</v>
      </c>
      <c r="T338" s="6" t="s">
        <v>2997</v>
      </c>
      <c r="U338" s="6" t="s">
        <v>2997</v>
      </c>
      <c r="V338" s="6" t="s">
        <v>2997</v>
      </c>
      <c r="W338" s="6">
        <v>42762.65861111111</v>
      </c>
      <c r="X338" s="6" t="s">
        <v>2997</v>
      </c>
      <c r="Y338" s="6" t="s">
        <v>2997</v>
      </c>
      <c r="Z338" s="6" t="s">
        <v>2997</v>
      </c>
      <c r="AA338">
        <v>1</v>
      </c>
      <c r="AB338" s="5">
        <v>1.1574074074074403E-3</v>
      </c>
      <c r="AC338" s="5" t="s">
        <v>2997</v>
      </c>
      <c r="AD338" s="5" t="s">
        <v>2997</v>
      </c>
      <c r="AE338" s="5" t="s">
        <v>2997</v>
      </c>
      <c r="AF338" s="12">
        <v>1.6666666666666665</v>
      </c>
      <c r="AG338" s="12"/>
      <c r="AH338" s="12"/>
      <c r="AI338" s="12"/>
      <c r="AJ338" t="s">
        <v>3007</v>
      </c>
      <c r="AM338" s="5" t="e">
        <f>VLOOKUP(C338,#REF!,4,0)</f>
        <v>#REF!</v>
      </c>
      <c r="AN338" s="5" t="e">
        <f>VLOOKUP(C338,#REF!,6,0)</f>
        <v>#REF!</v>
      </c>
    </row>
    <row r="339" spans="1:40" x14ac:dyDescent="0.25">
      <c r="A339">
        <v>556</v>
      </c>
      <c r="B339" s="4">
        <v>42762</v>
      </c>
      <c r="C339" t="s">
        <v>146</v>
      </c>
      <c r="D339" s="5" t="e">
        <f>VLOOKUP(C339,#REF!,3,0)</f>
        <v>#REF!</v>
      </c>
      <c r="E339" s="5">
        <v>0.65766203703703707</v>
      </c>
      <c r="F339" s="36">
        <f t="shared" si="5"/>
        <v>15</v>
      </c>
      <c r="G339" s="5">
        <v>0.67575231481481479</v>
      </c>
      <c r="H339" s="5">
        <v>0.69268518518518529</v>
      </c>
      <c r="I339" s="5"/>
      <c r="J339" s="5">
        <v>0.6587615740740741</v>
      </c>
      <c r="K339" s="5">
        <v>0.67778935185185185</v>
      </c>
      <c r="L339" s="5">
        <v>0.69392361111111101</v>
      </c>
      <c r="M339" s="5"/>
      <c r="N339">
        <v>4</v>
      </c>
      <c r="O339">
        <v>2</v>
      </c>
      <c r="P339">
        <v>4</v>
      </c>
      <c r="S339" s="6">
        <v>42762.65766203704</v>
      </c>
      <c r="T339" s="6">
        <v>42762.675752314812</v>
      </c>
      <c r="U339" s="6">
        <v>42762.692685185182</v>
      </c>
      <c r="V339" s="6" t="s">
        <v>2997</v>
      </c>
      <c r="W339" s="6">
        <v>42762.658761574072</v>
      </c>
      <c r="X339" s="6">
        <v>42762.677789351852</v>
      </c>
      <c r="Y339" s="6">
        <v>42762.693923611114</v>
      </c>
      <c r="Z339" s="6" t="s">
        <v>2997</v>
      </c>
      <c r="AA339">
        <v>3</v>
      </c>
      <c r="AB339" s="5">
        <v>1.0995370370370239E-3</v>
      </c>
      <c r="AC339" s="5">
        <v>2.0370370370370594E-3</v>
      </c>
      <c r="AD339" s="5">
        <v>1.2384259259257124E-3</v>
      </c>
      <c r="AE339" s="5" t="s">
        <v>2997</v>
      </c>
      <c r="AF339" s="12">
        <v>1.5833333333333335</v>
      </c>
      <c r="AG339" s="12">
        <v>2.9333333333333336</v>
      </c>
      <c r="AH339" s="12">
        <v>1.7833333333333332</v>
      </c>
      <c r="AI339" s="12"/>
      <c r="AJ339" t="s">
        <v>3007</v>
      </c>
      <c r="AM339" s="5" t="e">
        <f>VLOOKUP(C339,#REF!,4,0)</f>
        <v>#REF!</v>
      </c>
      <c r="AN339" s="5" t="e">
        <f>VLOOKUP(C339,#REF!,6,0)</f>
        <v>#REF!</v>
      </c>
    </row>
    <row r="340" spans="1:40" x14ac:dyDescent="0.25">
      <c r="A340">
        <v>557</v>
      </c>
      <c r="B340" s="4">
        <v>42762</v>
      </c>
      <c r="C340" t="s">
        <v>139</v>
      </c>
      <c r="D340" s="5" t="e">
        <f>VLOOKUP(C340,#REF!,3,0)</f>
        <v>#REF!</v>
      </c>
      <c r="E340" s="5">
        <v>0.65815972222222219</v>
      </c>
      <c r="F340" s="36">
        <f t="shared" si="5"/>
        <v>15</v>
      </c>
      <c r="G340" s="5"/>
      <c r="H340" s="5"/>
      <c r="I340" s="5"/>
      <c r="J340" s="5">
        <v>0.65947916666666673</v>
      </c>
      <c r="K340" s="5"/>
      <c r="L340" s="5"/>
      <c r="M340" s="5"/>
      <c r="N340">
        <v>2</v>
      </c>
      <c r="S340" s="6">
        <v>42762.658159722225</v>
      </c>
      <c r="T340" s="6" t="s">
        <v>2997</v>
      </c>
      <c r="U340" s="6" t="s">
        <v>2997</v>
      </c>
      <c r="V340" s="6" t="s">
        <v>2997</v>
      </c>
      <c r="W340" s="6">
        <v>42762.659479166665</v>
      </c>
      <c r="X340" s="6" t="s">
        <v>2997</v>
      </c>
      <c r="Y340" s="6" t="s">
        <v>2997</v>
      </c>
      <c r="Z340" s="6" t="s">
        <v>2997</v>
      </c>
      <c r="AA340">
        <v>1</v>
      </c>
      <c r="AB340" s="5">
        <v>1.3194444444445397E-3</v>
      </c>
      <c r="AC340" s="5" t="s">
        <v>2997</v>
      </c>
      <c r="AD340" s="5" t="s">
        <v>2997</v>
      </c>
      <c r="AE340" s="5" t="s">
        <v>2997</v>
      </c>
      <c r="AF340" s="12">
        <v>1.9</v>
      </c>
      <c r="AG340" s="12"/>
      <c r="AH340" s="12"/>
      <c r="AI340" s="12"/>
      <c r="AJ340" t="s">
        <v>3007</v>
      </c>
      <c r="AM340" s="5" t="e">
        <f>VLOOKUP(C340,#REF!,4,0)</f>
        <v>#REF!</v>
      </c>
      <c r="AN340" s="5" t="e">
        <f>VLOOKUP(C340,#REF!,6,0)</f>
        <v>#REF!</v>
      </c>
    </row>
    <row r="341" spans="1:40" x14ac:dyDescent="0.25">
      <c r="A341">
        <v>558</v>
      </c>
      <c r="B341" s="4">
        <v>42762</v>
      </c>
      <c r="C341" t="s">
        <v>360</v>
      </c>
      <c r="D341" s="5" t="e">
        <f>VLOOKUP(C341,#REF!,3,0)</f>
        <v>#REF!</v>
      </c>
      <c r="E341" s="5">
        <v>0.66045138888888888</v>
      </c>
      <c r="F341" s="36">
        <f t="shared" si="5"/>
        <v>15</v>
      </c>
      <c r="G341" s="5"/>
      <c r="H341" s="5"/>
      <c r="I341" s="5"/>
      <c r="J341" s="5">
        <v>0.6605092592592593</v>
      </c>
      <c r="K341" s="5"/>
      <c r="L341" s="5"/>
      <c r="M341" s="5"/>
      <c r="N341">
        <v>3</v>
      </c>
      <c r="S341" s="6">
        <v>42762.660451388889</v>
      </c>
      <c r="T341" s="6" t="s">
        <v>2997</v>
      </c>
      <c r="U341" s="6" t="s">
        <v>2997</v>
      </c>
      <c r="V341" s="6" t="s">
        <v>2997</v>
      </c>
      <c r="W341" s="6">
        <v>42762.660509259258</v>
      </c>
      <c r="X341" s="6" t="s">
        <v>2997</v>
      </c>
      <c r="Y341" s="6" t="s">
        <v>2997</v>
      </c>
      <c r="Z341" s="6" t="s">
        <v>2997</v>
      </c>
      <c r="AA341">
        <v>1</v>
      </c>
      <c r="AB341" s="5">
        <v>5.7870370370416424E-5</v>
      </c>
      <c r="AC341" s="5" t="s">
        <v>2997</v>
      </c>
      <c r="AD341" s="5" t="s">
        <v>2997</v>
      </c>
      <c r="AE341" s="5" t="s">
        <v>2997</v>
      </c>
      <c r="AF341" s="12">
        <v>8.3333333333333329E-2</v>
      </c>
      <c r="AG341" s="12"/>
      <c r="AH341" s="12"/>
      <c r="AI341" s="12"/>
      <c r="AJ341" t="s">
        <v>3007</v>
      </c>
      <c r="AM341" s="5" t="e">
        <f>VLOOKUP(C341,#REF!,4,0)</f>
        <v>#REF!</v>
      </c>
      <c r="AN341" s="5" t="e">
        <f>VLOOKUP(C341,#REF!,6,0)</f>
        <v>#REF!</v>
      </c>
    </row>
    <row r="342" spans="1:40" x14ac:dyDescent="0.25">
      <c r="A342">
        <v>560</v>
      </c>
      <c r="B342" s="4">
        <v>42762</v>
      </c>
      <c r="C342" t="s">
        <v>140</v>
      </c>
      <c r="D342" s="5" t="e">
        <f>VLOOKUP(C342,#REF!,3,0)</f>
        <v>#REF!</v>
      </c>
      <c r="E342" s="5">
        <v>0.66335648148148152</v>
      </c>
      <c r="F342" s="36">
        <f t="shared" si="5"/>
        <v>15</v>
      </c>
      <c r="G342" s="5">
        <v>0.69030092592592596</v>
      </c>
      <c r="H342" s="5">
        <v>0.70002314814814814</v>
      </c>
      <c r="I342" s="5"/>
      <c r="J342" s="5">
        <v>0.66594907407407411</v>
      </c>
      <c r="K342" s="5">
        <v>0.69223379629629633</v>
      </c>
      <c r="L342" s="5">
        <v>0.70136574074074076</v>
      </c>
      <c r="M342" s="5"/>
      <c r="N342">
        <v>2</v>
      </c>
      <c r="O342">
        <v>4</v>
      </c>
      <c r="P342">
        <v>4</v>
      </c>
      <c r="S342" s="6">
        <v>42762.663356481484</v>
      </c>
      <c r="T342" s="6">
        <v>42762.690300925926</v>
      </c>
      <c r="U342" s="6">
        <v>42762.700023148151</v>
      </c>
      <c r="V342" s="6" t="s">
        <v>2997</v>
      </c>
      <c r="W342" s="6">
        <v>42762.665949074071</v>
      </c>
      <c r="X342" s="6">
        <v>42762.692233796297</v>
      </c>
      <c r="Y342" s="6">
        <v>42762.701365740744</v>
      </c>
      <c r="Z342" s="6" t="s">
        <v>2997</v>
      </c>
      <c r="AA342">
        <v>3</v>
      </c>
      <c r="AB342" s="5">
        <v>2.5925925925925908E-3</v>
      </c>
      <c r="AC342" s="5">
        <v>1.9328703703703765E-3</v>
      </c>
      <c r="AD342" s="5">
        <v>1.3425925925926174E-3</v>
      </c>
      <c r="AE342" s="5" t="s">
        <v>2997</v>
      </c>
      <c r="AF342" s="12">
        <v>3.7333333333333334</v>
      </c>
      <c r="AG342" s="12">
        <v>2.7833333333333332</v>
      </c>
      <c r="AH342" s="12">
        <v>1.9333333333333333</v>
      </c>
      <c r="AI342" s="12"/>
      <c r="AJ342" t="s">
        <v>3007</v>
      </c>
      <c r="AM342" s="5" t="e">
        <f>VLOOKUP(C342,#REF!,4,0)</f>
        <v>#REF!</v>
      </c>
      <c r="AN342" s="5" t="e">
        <f>VLOOKUP(C342,#REF!,6,0)</f>
        <v>#REF!</v>
      </c>
    </row>
    <row r="343" spans="1:40" x14ac:dyDescent="0.25">
      <c r="A343">
        <v>561</v>
      </c>
      <c r="B343" s="4">
        <v>42762</v>
      </c>
      <c r="C343" t="s">
        <v>568</v>
      </c>
      <c r="D343" s="5" t="e">
        <f>VLOOKUP(C343,#REF!,3,0)</f>
        <v>#REF!</v>
      </c>
      <c r="E343" s="5">
        <v>0.6636805555555555</v>
      </c>
      <c r="F343" s="36">
        <f t="shared" si="5"/>
        <v>15</v>
      </c>
      <c r="G343" s="5"/>
      <c r="H343" s="5"/>
      <c r="I343" s="5"/>
      <c r="J343" s="5">
        <v>0.66494212962962962</v>
      </c>
      <c r="K343" s="5"/>
      <c r="L343" s="5"/>
      <c r="M343" s="5"/>
      <c r="N343">
        <v>4</v>
      </c>
      <c r="S343" s="6">
        <v>42762.663680555554</v>
      </c>
      <c r="T343" s="6" t="s">
        <v>2997</v>
      </c>
      <c r="U343" s="6" t="s">
        <v>2997</v>
      </c>
      <c r="V343" s="6" t="s">
        <v>2997</v>
      </c>
      <c r="W343" s="6">
        <v>42762.664942129632</v>
      </c>
      <c r="X343" s="6" t="s">
        <v>2997</v>
      </c>
      <c r="Y343" s="6" t="s">
        <v>2997</v>
      </c>
      <c r="Z343" s="6" t="s">
        <v>2997</v>
      </c>
      <c r="AA343">
        <v>1</v>
      </c>
      <c r="AB343" s="5">
        <v>1.2615740740741233E-3</v>
      </c>
      <c r="AC343" s="5" t="s">
        <v>2997</v>
      </c>
      <c r="AD343" s="5" t="s">
        <v>2997</v>
      </c>
      <c r="AE343" s="5" t="s">
        <v>2997</v>
      </c>
      <c r="AF343" s="12">
        <v>1.8166666666666667</v>
      </c>
      <c r="AG343" s="12"/>
      <c r="AH343" s="12"/>
      <c r="AI343" s="12"/>
      <c r="AJ343" t="s">
        <v>3007</v>
      </c>
      <c r="AM343" s="5" t="e">
        <f>VLOOKUP(C343,#REF!,4,0)</f>
        <v>#REF!</v>
      </c>
      <c r="AN343" s="5" t="e">
        <f>VLOOKUP(C343,#REF!,6,0)</f>
        <v>#REF!</v>
      </c>
    </row>
    <row r="344" spans="1:40" x14ac:dyDescent="0.25">
      <c r="A344">
        <v>562</v>
      </c>
      <c r="B344" s="4">
        <v>42762</v>
      </c>
      <c r="C344" t="s">
        <v>363</v>
      </c>
      <c r="D344" s="5" t="e">
        <f>VLOOKUP(C344,#REF!,3,0)</f>
        <v>#REF!</v>
      </c>
      <c r="E344" s="5">
        <v>0.66430555555555559</v>
      </c>
      <c r="F344" s="36">
        <f t="shared" si="5"/>
        <v>15</v>
      </c>
      <c r="G344" s="5"/>
      <c r="H344" s="5"/>
      <c r="I344" s="5"/>
      <c r="J344" s="5">
        <v>0.66539351851851858</v>
      </c>
      <c r="K344" s="5"/>
      <c r="L344" s="5"/>
      <c r="M344" s="5"/>
      <c r="N344">
        <v>3</v>
      </c>
      <c r="S344" s="6">
        <v>42762.664305555554</v>
      </c>
      <c r="T344" s="6" t="s">
        <v>2997</v>
      </c>
      <c r="U344" s="6" t="s">
        <v>2997</v>
      </c>
      <c r="V344" s="6" t="s">
        <v>2997</v>
      </c>
      <c r="W344" s="6">
        <v>42762.665393518517</v>
      </c>
      <c r="X344" s="6" t="s">
        <v>2997</v>
      </c>
      <c r="Y344" s="6" t="s">
        <v>2997</v>
      </c>
      <c r="Z344" s="6" t="s">
        <v>2997</v>
      </c>
      <c r="AA344">
        <v>1</v>
      </c>
      <c r="AB344" s="5">
        <v>1.087962962962985E-3</v>
      </c>
      <c r="AC344" s="5" t="s">
        <v>2997</v>
      </c>
      <c r="AD344" s="5" t="s">
        <v>2997</v>
      </c>
      <c r="AE344" s="5" t="s">
        <v>2997</v>
      </c>
      <c r="AF344" s="12">
        <v>1.5666666666666667</v>
      </c>
      <c r="AG344" s="12"/>
      <c r="AH344" s="12"/>
      <c r="AI344" s="12"/>
      <c r="AJ344" t="s">
        <v>3007</v>
      </c>
      <c r="AM344" s="5" t="e">
        <f>VLOOKUP(C344,#REF!,4,0)</f>
        <v>#REF!</v>
      </c>
      <c r="AN344" s="5" t="e">
        <f>VLOOKUP(C344,#REF!,6,0)</f>
        <v>#REF!</v>
      </c>
    </row>
    <row r="345" spans="1:40" x14ac:dyDescent="0.25">
      <c r="A345">
        <v>563</v>
      </c>
      <c r="B345" s="4">
        <v>42762</v>
      </c>
      <c r="C345" t="s">
        <v>569</v>
      </c>
      <c r="D345" s="5" t="e">
        <f>VLOOKUP(C345,#REF!,3,0)</f>
        <v>#REF!</v>
      </c>
      <c r="E345" s="5">
        <v>0.66521990740740744</v>
      </c>
      <c r="F345" s="36">
        <f t="shared" si="5"/>
        <v>15</v>
      </c>
      <c r="G345" s="5">
        <v>0.69695601851851852</v>
      </c>
      <c r="H345" s="5"/>
      <c r="I345" s="5"/>
      <c r="J345" s="5">
        <v>0.6660300925925926</v>
      </c>
      <c r="K345" s="5">
        <v>0.69790509259259259</v>
      </c>
      <c r="L345" s="5"/>
      <c r="M345" s="5"/>
      <c r="N345">
        <v>4</v>
      </c>
      <c r="O345">
        <v>4</v>
      </c>
      <c r="S345" s="6">
        <v>42762.665219907409</v>
      </c>
      <c r="T345" s="6">
        <v>42762.696956018517</v>
      </c>
      <c r="U345" s="6" t="s">
        <v>2997</v>
      </c>
      <c r="V345" s="6" t="s">
        <v>2997</v>
      </c>
      <c r="W345" s="6">
        <v>42762.666030092594</v>
      </c>
      <c r="X345" s="6">
        <v>42762.697905092595</v>
      </c>
      <c r="Y345" s="6" t="s">
        <v>2997</v>
      </c>
      <c r="Z345" s="6" t="s">
        <v>2997</v>
      </c>
      <c r="AA345">
        <v>2</v>
      </c>
      <c r="AB345" s="5">
        <v>8.101851851851638E-4</v>
      </c>
      <c r="AC345" s="5">
        <v>9.490740740740744E-4</v>
      </c>
      <c r="AD345" s="5" t="s">
        <v>2997</v>
      </c>
      <c r="AE345" s="5" t="s">
        <v>2997</v>
      </c>
      <c r="AF345" s="12">
        <v>1.1666666666666667</v>
      </c>
      <c r="AG345" s="12">
        <v>1.3666666666666667</v>
      </c>
      <c r="AH345" s="12"/>
      <c r="AI345" s="12"/>
      <c r="AJ345" t="s">
        <v>3007</v>
      </c>
      <c r="AM345" s="5" t="e">
        <f>VLOOKUP(C345,#REF!,4,0)</f>
        <v>#REF!</v>
      </c>
      <c r="AN345" s="5" t="e">
        <f>VLOOKUP(C345,#REF!,6,0)</f>
        <v>#REF!</v>
      </c>
    </row>
    <row r="346" spans="1:40" x14ac:dyDescent="0.25">
      <c r="A346">
        <v>564</v>
      </c>
      <c r="B346" s="4">
        <v>42762</v>
      </c>
      <c r="C346" t="s">
        <v>141</v>
      </c>
      <c r="D346" s="5" t="e">
        <f>VLOOKUP(C346,#REF!,3,0)</f>
        <v>#REF!</v>
      </c>
      <c r="E346" s="5">
        <v>0.66614583333333333</v>
      </c>
      <c r="F346" s="36">
        <f t="shared" si="5"/>
        <v>15</v>
      </c>
      <c r="G346" s="5"/>
      <c r="H346" s="5"/>
      <c r="I346" s="5"/>
      <c r="J346" s="5">
        <v>0.66774305555555558</v>
      </c>
      <c r="K346" s="5"/>
      <c r="L346" s="5"/>
      <c r="M346" s="5"/>
      <c r="N346">
        <v>2</v>
      </c>
      <c r="S346" s="6">
        <v>42762.666145833333</v>
      </c>
      <c r="T346" s="6" t="s">
        <v>2997</v>
      </c>
      <c r="U346" s="6" t="s">
        <v>2997</v>
      </c>
      <c r="V346" s="6" t="s">
        <v>2997</v>
      </c>
      <c r="W346" s="6">
        <v>42762.667743055557</v>
      </c>
      <c r="X346" s="6" t="s">
        <v>2997</v>
      </c>
      <c r="Y346" s="6" t="s">
        <v>2997</v>
      </c>
      <c r="Z346" s="6" t="s">
        <v>2997</v>
      </c>
      <c r="AA346">
        <v>1</v>
      </c>
      <c r="AB346" s="5">
        <v>1.5972222222222499E-3</v>
      </c>
      <c r="AC346" s="5" t="s">
        <v>2997</v>
      </c>
      <c r="AD346" s="5" t="s">
        <v>2997</v>
      </c>
      <c r="AE346" s="5" t="s">
        <v>2997</v>
      </c>
      <c r="AF346" s="12">
        <v>2.2999999999999998</v>
      </c>
      <c r="AG346" s="12"/>
      <c r="AH346" s="12"/>
      <c r="AI346" s="12"/>
      <c r="AJ346" t="s">
        <v>3007</v>
      </c>
      <c r="AM346" s="5" t="e">
        <f>VLOOKUP(C346,#REF!,4,0)</f>
        <v>#REF!</v>
      </c>
      <c r="AN346" s="5" t="e">
        <f>VLOOKUP(C346,#REF!,6,0)</f>
        <v>#REF!</v>
      </c>
    </row>
    <row r="347" spans="1:40" x14ac:dyDescent="0.25">
      <c r="A347">
        <v>565</v>
      </c>
      <c r="B347" s="4">
        <v>42762</v>
      </c>
      <c r="C347" t="s">
        <v>503</v>
      </c>
      <c r="D347" s="5">
        <v>0.6645833333333333</v>
      </c>
      <c r="E347" s="5">
        <v>0.66631944444444446</v>
      </c>
      <c r="F347" s="36">
        <f t="shared" si="5"/>
        <v>15</v>
      </c>
      <c r="G347" s="5"/>
      <c r="H347" s="5"/>
      <c r="I347" s="5"/>
      <c r="J347" s="5">
        <v>0.66825231481481484</v>
      </c>
      <c r="K347" s="5"/>
      <c r="L347" s="5"/>
      <c r="M347" s="5"/>
      <c r="N347">
        <v>4</v>
      </c>
      <c r="S347" s="6">
        <v>42762.666319444441</v>
      </c>
      <c r="T347" s="6" t="s">
        <v>2997</v>
      </c>
      <c r="U347" s="6" t="s">
        <v>2997</v>
      </c>
      <c r="V347" s="6" t="s">
        <v>2997</v>
      </c>
      <c r="W347" s="6">
        <v>42762.668252314812</v>
      </c>
      <c r="X347" s="6" t="s">
        <v>2997</v>
      </c>
      <c r="Y347" s="6" t="s">
        <v>2997</v>
      </c>
      <c r="Z347" s="6" t="s">
        <v>2997</v>
      </c>
      <c r="AA347">
        <v>1</v>
      </c>
      <c r="AB347" s="5">
        <v>1.9328703703703765E-3</v>
      </c>
      <c r="AC347" s="5" t="s">
        <v>2997</v>
      </c>
      <c r="AD347" s="5" t="s">
        <v>2997</v>
      </c>
      <c r="AE347" s="5" t="s">
        <v>2997</v>
      </c>
      <c r="AF347" s="12">
        <v>2.7833333333333332</v>
      </c>
      <c r="AG347" s="12"/>
      <c r="AH347" s="12"/>
      <c r="AI347" s="12"/>
      <c r="AJ347" t="s">
        <v>3007</v>
      </c>
      <c r="AM347" s="5" t="e">
        <f>VLOOKUP(C347,#REF!,4,0)</f>
        <v>#REF!</v>
      </c>
      <c r="AN347" s="5" t="e">
        <f>VLOOKUP(C347,#REF!,6,0)</f>
        <v>#REF!</v>
      </c>
    </row>
    <row r="348" spans="1:40" x14ac:dyDescent="0.25">
      <c r="A348">
        <v>566</v>
      </c>
      <c r="B348" s="4">
        <v>42762</v>
      </c>
      <c r="C348" t="s">
        <v>364</v>
      </c>
      <c r="D348" s="5" t="e">
        <f>VLOOKUP(C348,#REF!,3,0)</f>
        <v>#REF!</v>
      </c>
      <c r="E348" s="5">
        <v>0.66702546296296295</v>
      </c>
      <c r="F348" s="36">
        <f t="shared" si="5"/>
        <v>16</v>
      </c>
      <c r="G348" s="5"/>
      <c r="H348" s="5"/>
      <c r="I348" s="5"/>
      <c r="J348" s="5">
        <v>0.66707175925925932</v>
      </c>
      <c r="K348" s="5"/>
      <c r="L348" s="5"/>
      <c r="M348" s="5"/>
      <c r="N348">
        <v>3</v>
      </c>
      <c r="S348" s="6">
        <v>42762.667025462964</v>
      </c>
      <c r="T348" s="6" t="s">
        <v>2997</v>
      </c>
      <c r="U348" s="6" t="s">
        <v>2997</v>
      </c>
      <c r="V348" s="6" t="s">
        <v>2997</v>
      </c>
      <c r="W348" s="6">
        <v>42762.667071759257</v>
      </c>
      <c r="X348" s="6" t="s">
        <v>2997</v>
      </c>
      <c r="Y348" s="6" t="s">
        <v>2997</v>
      </c>
      <c r="Z348" s="6" t="s">
        <v>2997</v>
      </c>
      <c r="AA348">
        <v>1</v>
      </c>
      <c r="AB348" s="5">
        <v>4.6296296296377548E-5</v>
      </c>
      <c r="AC348" s="5" t="s">
        <v>2997</v>
      </c>
      <c r="AD348" s="5" t="s">
        <v>2997</v>
      </c>
      <c r="AE348" s="5" t="s">
        <v>2997</v>
      </c>
      <c r="AF348" s="12">
        <v>6.6666666666666666E-2</v>
      </c>
      <c r="AG348" s="12"/>
      <c r="AH348" s="12"/>
      <c r="AI348" s="12"/>
      <c r="AJ348" t="s">
        <v>3007</v>
      </c>
      <c r="AM348" s="5" t="e">
        <f>VLOOKUP(C348,#REF!,4,0)</f>
        <v>#REF!</v>
      </c>
      <c r="AN348" s="5" t="e">
        <f>VLOOKUP(C348,#REF!,6,0)</f>
        <v>#REF!</v>
      </c>
    </row>
    <row r="349" spans="1:40" x14ac:dyDescent="0.25">
      <c r="A349">
        <v>567</v>
      </c>
      <c r="B349" s="4">
        <v>42762</v>
      </c>
      <c r="C349" t="s">
        <v>77</v>
      </c>
      <c r="D349" s="5">
        <v>0.66666666666666663</v>
      </c>
      <c r="E349" s="5">
        <v>0.66728009259259258</v>
      </c>
      <c r="F349" s="36">
        <f t="shared" si="5"/>
        <v>16</v>
      </c>
      <c r="G349" s="5"/>
      <c r="H349" s="5"/>
      <c r="I349" s="5"/>
      <c r="J349" s="5">
        <v>0.66806712962962955</v>
      </c>
      <c r="K349" s="5"/>
      <c r="L349" s="5"/>
      <c r="M349" s="5"/>
      <c r="N349">
        <v>3</v>
      </c>
      <c r="S349" s="6">
        <v>42762.667280092595</v>
      </c>
      <c r="T349" s="6" t="s">
        <v>2997</v>
      </c>
      <c r="U349" s="6" t="s">
        <v>2997</v>
      </c>
      <c r="V349" s="6" t="s">
        <v>2997</v>
      </c>
      <c r="W349" s="6">
        <v>42762.668067129627</v>
      </c>
      <c r="X349" s="6" t="s">
        <v>2997</v>
      </c>
      <c r="Y349" s="6" t="s">
        <v>2997</v>
      </c>
      <c r="Z349" s="6" t="s">
        <v>2997</v>
      </c>
      <c r="AA349">
        <v>1</v>
      </c>
      <c r="AB349" s="5">
        <v>7.8703703703697503E-4</v>
      </c>
      <c r="AC349" s="5" t="s">
        <v>2997</v>
      </c>
      <c r="AD349" s="5" t="s">
        <v>2997</v>
      </c>
      <c r="AE349" s="5" t="s">
        <v>2997</v>
      </c>
      <c r="AF349" s="12">
        <v>1.1333333333333333</v>
      </c>
      <c r="AG349" s="12"/>
      <c r="AH349" s="12"/>
      <c r="AI349" s="12"/>
      <c r="AJ349" t="s">
        <v>3007</v>
      </c>
      <c r="AM349" s="5" t="e">
        <f>VLOOKUP(C349,#REF!,4,0)</f>
        <v>#REF!</v>
      </c>
      <c r="AN349" s="5" t="e">
        <f>VLOOKUP(C349,#REF!,6,0)</f>
        <v>#REF!</v>
      </c>
    </row>
    <row r="350" spans="1:40" x14ac:dyDescent="0.25">
      <c r="A350">
        <v>568</v>
      </c>
      <c r="B350" s="4">
        <v>42762</v>
      </c>
      <c r="C350" t="s">
        <v>142</v>
      </c>
      <c r="D350" s="5" t="e">
        <f>VLOOKUP(C350,#REF!,3,0)</f>
        <v>#REF!</v>
      </c>
      <c r="E350" s="5">
        <v>0.66795138888888894</v>
      </c>
      <c r="F350" s="36">
        <f t="shared" si="5"/>
        <v>16</v>
      </c>
      <c r="G350" s="5"/>
      <c r="H350" s="5"/>
      <c r="I350" s="5"/>
      <c r="J350" s="5">
        <v>0.67035879629629624</v>
      </c>
      <c r="K350" s="5"/>
      <c r="L350" s="5"/>
      <c r="M350" s="5"/>
      <c r="N350">
        <v>2</v>
      </c>
      <c r="S350" s="6">
        <v>42762.667951388888</v>
      </c>
      <c r="T350" s="6" t="s">
        <v>2997</v>
      </c>
      <c r="U350" s="6" t="s">
        <v>2997</v>
      </c>
      <c r="V350" s="6" t="s">
        <v>2997</v>
      </c>
      <c r="W350" s="6">
        <v>42762.670358796298</v>
      </c>
      <c r="X350" s="6" t="s">
        <v>2997</v>
      </c>
      <c r="Y350" s="6" t="s">
        <v>2997</v>
      </c>
      <c r="Z350" s="6" t="s">
        <v>2997</v>
      </c>
      <c r="AA350">
        <v>1</v>
      </c>
      <c r="AB350" s="5">
        <v>2.4074074074073026E-3</v>
      </c>
      <c r="AC350" s="5" t="s">
        <v>2997</v>
      </c>
      <c r="AD350" s="5" t="s">
        <v>2997</v>
      </c>
      <c r="AE350" s="5" t="s">
        <v>2997</v>
      </c>
      <c r="AF350" s="12">
        <v>3.4666666666666668</v>
      </c>
      <c r="AG350" s="12"/>
      <c r="AH350" s="12"/>
      <c r="AI350" s="12"/>
      <c r="AJ350" t="s">
        <v>3007</v>
      </c>
      <c r="AM350" s="5" t="e">
        <f>VLOOKUP(C350,#REF!,4,0)</f>
        <v>#REF!</v>
      </c>
      <c r="AN350" s="5" t="e">
        <f>VLOOKUP(C350,#REF!,6,0)</f>
        <v>#REF!</v>
      </c>
    </row>
    <row r="351" spans="1:40" x14ac:dyDescent="0.25">
      <c r="A351">
        <v>569</v>
      </c>
      <c r="B351" s="4">
        <v>42762</v>
      </c>
      <c r="C351" t="s">
        <v>365</v>
      </c>
      <c r="D351" s="5" t="e">
        <f>VLOOKUP(C351,#REF!,3,0)</f>
        <v>#REF!</v>
      </c>
      <c r="E351" s="5">
        <v>0.66818287037037039</v>
      </c>
      <c r="F351" s="36">
        <f t="shared" si="5"/>
        <v>16</v>
      </c>
      <c r="G351" s="5"/>
      <c r="H351" s="5"/>
      <c r="I351" s="5"/>
      <c r="J351" s="5">
        <v>0.6696875000000001</v>
      </c>
      <c r="K351" s="5"/>
      <c r="L351" s="5"/>
      <c r="M351" s="5"/>
      <c r="N351">
        <v>3</v>
      </c>
      <c r="S351" s="6">
        <v>42762.668182870373</v>
      </c>
      <c r="T351" s="6" t="s">
        <v>2997</v>
      </c>
      <c r="U351" s="6" t="s">
        <v>2997</v>
      </c>
      <c r="V351" s="6" t="s">
        <v>2997</v>
      </c>
      <c r="W351" s="6">
        <v>42762.669687499998</v>
      </c>
      <c r="X351" s="6" t="s">
        <v>2997</v>
      </c>
      <c r="Y351" s="6" t="s">
        <v>2997</v>
      </c>
      <c r="Z351" s="6" t="s">
        <v>2997</v>
      </c>
      <c r="AA351">
        <v>1</v>
      </c>
      <c r="AB351" s="5">
        <v>1.5046296296297168E-3</v>
      </c>
      <c r="AC351" s="5" t="s">
        <v>2997</v>
      </c>
      <c r="AD351" s="5" t="s">
        <v>2997</v>
      </c>
      <c r="AE351" s="5" t="s">
        <v>2997</v>
      </c>
      <c r="AF351" s="12">
        <v>2.1666666666666665</v>
      </c>
      <c r="AG351" s="12"/>
      <c r="AH351" s="12"/>
      <c r="AI351" s="12"/>
      <c r="AJ351" t="s">
        <v>3007</v>
      </c>
      <c r="AM351" s="5" t="e">
        <f>VLOOKUP(C351,#REF!,4,0)</f>
        <v>#REF!</v>
      </c>
      <c r="AN351" s="5" t="e">
        <f>VLOOKUP(C351,#REF!,6,0)</f>
        <v>#REF!</v>
      </c>
    </row>
    <row r="352" spans="1:40" x14ac:dyDescent="0.25">
      <c r="A352">
        <v>570</v>
      </c>
      <c r="B352" s="4">
        <v>42762</v>
      </c>
      <c r="C352" t="s">
        <v>570</v>
      </c>
      <c r="D352" s="5" t="e">
        <f>VLOOKUP(C352,#REF!,3,0)</f>
        <v>#REF!</v>
      </c>
      <c r="E352" s="5">
        <v>0.66844907407407417</v>
      </c>
      <c r="F352" s="36">
        <f t="shared" si="5"/>
        <v>16</v>
      </c>
      <c r="G352" s="5"/>
      <c r="H352" s="5"/>
      <c r="I352" s="5"/>
      <c r="J352" s="5">
        <v>0.66969907407407403</v>
      </c>
      <c r="K352" s="5"/>
      <c r="L352" s="5"/>
      <c r="M352" s="5"/>
      <c r="N352">
        <v>4</v>
      </c>
      <c r="S352" s="6">
        <v>42762.668449074074</v>
      </c>
      <c r="T352" s="6" t="s">
        <v>2997</v>
      </c>
      <c r="U352" s="6" t="s">
        <v>2997</v>
      </c>
      <c r="V352" s="6" t="s">
        <v>2997</v>
      </c>
      <c r="W352" s="6">
        <v>42762.669699074075</v>
      </c>
      <c r="X352" s="6" t="s">
        <v>2997</v>
      </c>
      <c r="Y352" s="6" t="s">
        <v>2997</v>
      </c>
      <c r="Z352" s="6" t="s">
        <v>2997</v>
      </c>
      <c r="AA352">
        <v>1</v>
      </c>
      <c r="AB352" s="5">
        <v>1.2499999999998623E-3</v>
      </c>
      <c r="AC352" s="5" t="s">
        <v>2997</v>
      </c>
      <c r="AD352" s="5" t="s">
        <v>2997</v>
      </c>
      <c r="AE352" s="5" t="s">
        <v>2997</v>
      </c>
      <c r="AF352" s="12">
        <v>1.8</v>
      </c>
      <c r="AG352" s="12"/>
      <c r="AH352" s="12"/>
      <c r="AI352" s="12"/>
      <c r="AJ352" t="s">
        <v>3007</v>
      </c>
      <c r="AM352" s="5" t="e">
        <f>VLOOKUP(C352,#REF!,4,0)</f>
        <v>#REF!</v>
      </c>
      <c r="AN352" s="5" t="e">
        <f>VLOOKUP(C352,#REF!,6,0)</f>
        <v>#REF!</v>
      </c>
    </row>
    <row r="353" spans="1:40" x14ac:dyDescent="0.25">
      <c r="A353">
        <v>571</v>
      </c>
      <c r="B353" s="4">
        <v>42762</v>
      </c>
      <c r="C353" t="s">
        <v>571</v>
      </c>
      <c r="D353" s="5" t="e">
        <f>VLOOKUP(C353,#REF!,3,0)</f>
        <v>#REF!</v>
      </c>
      <c r="E353" s="5">
        <v>0.66989583333333336</v>
      </c>
      <c r="F353" s="36">
        <f t="shared" si="5"/>
        <v>16</v>
      </c>
      <c r="G353" s="5"/>
      <c r="H353" s="5"/>
      <c r="I353" s="5"/>
      <c r="J353" s="5">
        <v>0.67090277777777774</v>
      </c>
      <c r="K353" s="5"/>
      <c r="L353" s="5"/>
      <c r="M353" s="5"/>
      <c r="N353">
        <v>4</v>
      </c>
      <c r="S353" s="6">
        <v>42762.669895833336</v>
      </c>
      <c r="T353" s="6" t="s">
        <v>2997</v>
      </c>
      <c r="U353" s="6" t="s">
        <v>2997</v>
      </c>
      <c r="V353" s="6" t="s">
        <v>2997</v>
      </c>
      <c r="W353" s="6">
        <v>42762.670902777776</v>
      </c>
      <c r="X353" s="6" t="s">
        <v>2997</v>
      </c>
      <c r="Y353" s="6" t="s">
        <v>2997</v>
      </c>
      <c r="Z353" s="6" t="s">
        <v>2997</v>
      </c>
      <c r="AA353">
        <v>1</v>
      </c>
      <c r="AB353" s="5">
        <v>1.0069444444443798E-3</v>
      </c>
      <c r="AC353" s="5" t="s">
        <v>2997</v>
      </c>
      <c r="AD353" s="5" t="s">
        <v>2997</v>
      </c>
      <c r="AE353" s="5" t="s">
        <v>2997</v>
      </c>
      <c r="AF353" s="12">
        <v>1.45</v>
      </c>
      <c r="AG353" s="12"/>
      <c r="AH353" s="12"/>
      <c r="AI353" s="12"/>
      <c r="AJ353" t="s">
        <v>3007</v>
      </c>
      <c r="AM353" s="5" t="e">
        <f>VLOOKUP(C353,#REF!,4,0)</f>
        <v>#REF!</v>
      </c>
      <c r="AN353" s="5" t="e">
        <f>VLOOKUP(C353,#REF!,6,0)</f>
        <v>#REF!</v>
      </c>
    </row>
    <row r="354" spans="1:40" x14ac:dyDescent="0.25">
      <c r="A354">
        <v>572</v>
      </c>
      <c r="B354" s="4">
        <v>42762</v>
      </c>
      <c r="C354" t="s">
        <v>143</v>
      </c>
      <c r="D354" s="5">
        <v>0.66805555555555562</v>
      </c>
      <c r="E354" s="5">
        <v>0.67057870370370365</v>
      </c>
      <c r="F354" s="36">
        <f t="shared" si="5"/>
        <v>16</v>
      </c>
      <c r="G354" s="5"/>
      <c r="H354" s="5"/>
      <c r="I354" s="5"/>
      <c r="J354" s="5">
        <v>0.67188657407407415</v>
      </c>
      <c r="K354" s="5"/>
      <c r="L354" s="5"/>
      <c r="M354" s="5"/>
      <c r="N354">
        <v>2</v>
      </c>
      <c r="S354" s="6">
        <v>42762.670578703706</v>
      </c>
      <c r="T354" s="6" t="s">
        <v>2997</v>
      </c>
      <c r="U354" s="6" t="s">
        <v>2997</v>
      </c>
      <c r="V354" s="6" t="s">
        <v>2997</v>
      </c>
      <c r="W354" s="6">
        <v>42762.671886574077</v>
      </c>
      <c r="X354" s="6" t="s">
        <v>2997</v>
      </c>
      <c r="Y354" s="6" t="s">
        <v>2997</v>
      </c>
      <c r="Z354" s="6" t="s">
        <v>2997</v>
      </c>
      <c r="AA354">
        <v>1</v>
      </c>
      <c r="AB354" s="5">
        <v>1.3078703703705008E-3</v>
      </c>
      <c r="AC354" s="5" t="s">
        <v>2997</v>
      </c>
      <c r="AD354" s="5" t="s">
        <v>2997</v>
      </c>
      <c r="AE354" s="5" t="s">
        <v>2997</v>
      </c>
      <c r="AF354" s="12">
        <v>1.8833333333333333</v>
      </c>
      <c r="AG354" s="12"/>
      <c r="AH354" s="12"/>
      <c r="AI354" s="12"/>
      <c r="AJ354" t="s">
        <v>3007</v>
      </c>
      <c r="AM354" s="5" t="e">
        <f>VLOOKUP(C354,#REF!,4,0)</f>
        <v>#REF!</v>
      </c>
      <c r="AN354" s="5" t="e">
        <f>VLOOKUP(C354,#REF!,6,0)</f>
        <v>#REF!</v>
      </c>
    </row>
    <row r="355" spans="1:40" x14ac:dyDescent="0.25">
      <c r="A355">
        <v>576</v>
      </c>
      <c r="B355" s="4">
        <v>42762</v>
      </c>
      <c r="C355" t="s">
        <v>573</v>
      </c>
      <c r="D355" s="5" t="e">
        <f>VLOOKUP(C355,#REF!,3,0)</f>
        <v>#REF!</v>
      </c>
      <c r="E355" s="5">
        <v>0.67252314814814806</v>
      </c>
      <c r="F355" s="36">
        <f t="shared" si="5"/>
        <v>16</v>
      </c>
      <c r="G355" s="5"/>
      <c r="H355" s="5"/>
      <c r="I355" s="5"/>
      <c r="J355" s="5">
        <v>0.6736805555555555</v>
      </c>
      <c r="K355" s="5"/>
      <c r="L355" s="5"/>
      <c r="M355" s="5"/>
      <c r="N355">
        <v>4</v>
      </c>
      <c r="S355" s="6">
        <v>42762.672523148147</v>
      </c>
      <c r="T355" s="6" t="s">
        <v>2997</v>
      </c>
      <c r="U355" s="6" t="s">
        <v>2997</v>
      </c>
      <c r="V355" s="6" t="s">
        <v>2997</v>
      </c>
      <c r="W355" s="6">
        <v>42762.673680555556</v>
      </c>
      <c r="X355" s="6" t="s">
        <v>2997</v>
      </c>
      <c r="Y355" s="6" t="s">
        <v>2997</v>
      </c>
      <c r="Z355" s="6" t="s">
        <v>2997</v>
      </c>
      <c r="AA355">
        <v>1</v>
      </c>
      <c r="AB355" s="5">
        <v>1.1574074074074403E-3</v>
      </c>
      <c r="AC355" s="5" t="s">
        <v>2997</v>
      </c>
      <c r="AD355" s="5" t="s">
        <v>2997</v>
      </c>
      <c r="AE355" s="5" t="s">
        <v>2997</v>
      </c>
      <c r="AF355" s="12">
        <v>1.6666666666666665</v>
      </c>
      <c r="AG355" s="12"/>
      <c r="AH355" s="12"/>
      <c r="AI355" s="12"/>
      <c r="AJ355" t="s">
        <v>3007</v>
      </c>
      <c r="AM355" s="5" t="e">
        <f>VLOOKUP(C355,#REF!,4,0)</f>
        <v>#REF!</v>
      </c>
      <c r="AN355" s="5" t="e">
        <f>VLOOKUP(C355,#REF!,6,0)</f>
        <v>#REF!</v>
      </c>
    </row>
    <row r="356" spans="1:40" x14ac:dyDescent="0.25">
      <c r="A356">
        <v>577</v>
      </c>
      <c r="B356" s="4">
        <v>42762</v>
      </c>
      <c r="C356" t="s">
        <v>144</v>
      </c>
      <c r="D356" s="5">
        <v>0.67222222222222217</v>
      </c>
      <c r="E356" s="5">
        <v>0.67353009259259267</v>
      </c>
      <c r="F356" s="36">
        <f t="shared" si="5"/>
        <v>16</v>
      </c>
      <c r="G356" s="5"/>
      <c r="H356" s="5"/>
      <c r="I356" s="5"/>
      <c r="J356" s="5">
        <v>0.67437499999999995</v>
      </c>
      <c r="K356" s="5"/>
      <c r="L356" s="5"/>
      <c r="M356" s="5"/>
      <c r="N356">
        <v>2</v>
      </c>
      <c r="S356" s="6">
        <v>42762.673530092594</v>
      </c>
      <c r="T356" s="6" t="s">
        <v>2997</v>
      </c>
      <c r="U356" s="6" t="s">
        <v>2997</v>
      </c>
      <c r="V356" s="6" t="s">
        <v>2997</v>
      </c>
      <c r="W356" s="6">
        <v>42762.674375000002</v>
      </c>
      <c r="X356" s="6" t="s">
        <v>2997</v>
      </c>
      <c r="Y356" s="6" t="s">
        <v>2997</v>
      </c>
      <c r="Z356" s="6" t="s">
        <v>2997</v>
      </c>
      <c r="AA356">
        <v>1</v>
      </c>
      <c r="AB356" s="5">
        <v>8.4490740740728043E-4</v>
      </c>
      <c r="AC356" s="5" t="s">
        <v>2997</v>
      </c>
      <c r="AD356" s="5" t="s">
        <v>2997</v>
      </c>
      <c r="AE356" s="5" t="s">
        <v>2997</v>
      </c>
      <c r="AF356" s="12">
        <v>1.2166666666666668</v>
      </c>
      <c r="AG356" s="12"/>
      <c r="AH356" s="12"/>
      <c r="AI356" s="12"/>
      <c r="AJ356" t="s">
        <v>3007</v>
      </c>
      <c r="AM356" s="5" t="e">
        <f>VLOOKUP(C356,#REF!,4,0)</f>
        <v>#REF!</v>
      </c>
      <c r="AN356" s="5" t="e">
        <f>VLOOKUP(C356,#REF!,6,0)</f>
        <v>#REF!</v>
      </c>
    </row>
    <row r="357" spans="1:40" x14ac:dyDescent="0.25">
      <c r="A357">
        <v>578</v>
      </c>
      <c r="B357" s="4">
        <v>42762</v>
      </c>
      <c r="C357" t="s">
        <v>574</v>
      </c>
      <c r="D357" s="5" t="e">
        <f>VLOOKUP(C357,#REF!,3,0)</f>
        <v>#REF!</v>
      </c>
      <c r="E357" s="5">
        <v>0.67387731481481483</v>
      </c>
      <c r="F357" s="36">
        <f t="shared" si="5"/>
        <v>16</v>
      </c>
      <c r="G357" s="5"/>
      <c r="H357" s="5"/>
      <c r="I357" s="5"/>
      <c r="J357" s="5">
        <v>0.6753703703703704</v>
      </c>
      <c r="K357" s="5"/>
      <c r="L357" s="5"/>
      <c r="M357" s="5"/>
      <c r="N357">
        <v>4</v>
      </c>
      <c r="S357" s="6">
        <v>42762.673877314817</v>
      </c>
      <c r="T357" s="6" t="s">
        <v>2997</v>
      </c>
      <c r="U357" s="6" t="s">
        <v>2997</v>
      </c>
      <c r="V357" s="6" t="s">
        <v>2997</v>
      </c>
      <c r="W357" s="6">
        <v>42762.675370370373</v>
      </c>
      <c r="X357" s="6" t="s">
        <v>2997</v>
      </c>
      <c r="Y357" s="6" t="s">
        <v>2997</v>
      </c>
      <c r="Z357" s="6" t="s">
        <v>2997</v>
      </c>
      <c r="AA357">
        <v>1</v>
      </c>
      <c r="AB357" s="5">
        <v>1.4930555555555669E-3</v>
      </c>
      <c r="AC357" s="5" t="s">
        <v>2997</v>
      </c>
      <c r="AD357" s="5" t="s">
        <v>2997</v>
      </c>
      <c r="AE357" s="5" t="s">
        <v>2997</v>
      </c>
      <c r="AF357" s="12">
        <v>2.15</v>
      </c>
      <c r="AG357" s="12"/>
      <c r="AH357" s="12"/>
      <c r="AI357" s="12"/>
      <c r="AJ357" t="s">
        <v>3007</v>
      </c>
      <c r="AM357" s="5" t="e">
        <f>VLOOKUP(C357,#REF!,4,0)</f>
        <v>#REF!</v>
      </c>
      <c r="AN357" s="5" t="e">
        <f>VLOOKUP(C357,#REF!,6,0)</f>
        <v>#REF!</v>
      </c>
    </row>
    <row r="358" spans="1:40" x14ac:dyDescent="0.25">
      <c r="A358">
        <v>580</v>
      </c>
      <c r="B358" s="4">
        <v>42762</v>
      </c>
      <c r="C358" t="s">
        <v>252</v>
      </c>
      <c r="D358" s="5">
        <v>0.67222222222222217</v>
      </c>
      <c r="E358" s="5">
        <v>0.67636574074074074</v>
      </c>
      <c r="F358" s="36">
        <f t="shared" si="5"/>
        <v>16</v>
      </c>
      <c r="G358" s="5">
        <v>0.67553240740740739</v>
      </c>
      <c r="H358" s="5"/>
      <c r="I358" s="5"/>
      <c r="J358" s="5">
        <v>0.67752314814814818</v>
      </c>
      <c r="K358" s="5">
        <v>0.67674768518518524</v>
      </c>
      <c r="L358" s="5"/>
      <c r="M358" s="5"/>
      <c r="N358">
        <v>4</v>
      </c>
      <c r="O358">
        <v>3</v>
      </c>
      <c r="S358" s="6">
        <v>42762.676365740743</v>
      </c>
      <c r="T358" s="6">
        <v>42762.675532407404</v>
      </c>
      <c r="U358" s="6" t="s">
        <v>2997</v>
      </c>
      <c r="V358" s="6" t="s">
        <v>2997</v>
      </c>
      <c r="W358" s="6">
        <v>42762.677523148152</v>
      </c>
      <c r="X358" s="6">
        <v>42762.676747685182</v>
      </c>
      <c r="Y358" s="6" t="s">
        <v>2997</v>
      </c>
      <c r="Z358" s="6" t="s">
        <v>2997</v>
      </c>
      <c r="AA358">
        <v>2</v>
      </c>
      <c r="AB358" s="5">
        <v>1.1574074074074403E-3</v>
      </c>
      <c r="AC358" s="5">
        <v>1.2152777777778567E-3</v>
      </c>
      <c r="AD358" s="5" t="s">
        <v>2997</v>
      </c>
      <c r="AE358" s="5" t="s">
        <v>2997</v>
      </c>
      <c r="AF358" s="12">
        <v>1.6666666666666665</v>
      </c>
      <c r="AG358" s="12">
        <v>1.75</v>
      </c>
      <c r="AH358" s="12"/>
      <c r="AI358" s="12"/>
      <c r="AJ358" t="s">
        <v>3007</v>
      </c>
      <c r="AM358" s="5" t="e">
        <f>VLOOKUP(C358,#REF!,4,0)</f>
        <v>#REF!</v>
      </c>
      <c r="AN358" s="5" t="e">
        <f>VLOOKUP(C358,#REF!,6,0)</f>
        <v>#REF!</v>
      </c>
    </row>
    <row r="359" spans="1:40" x14ac:dyDescent="0.25">
      <c r="A359">
        <v>581</v>
      </c>
      <c r="B359" s="4">
        <v>42762</v>
      </c>
      <c r="C359" t="s">
        <v>368</v>
      </c>
      <c r="D359" s="5" t="e">
        <f>VLOOKUP(C359,#REF!,3,0)</f>
        <v>#REF!</v>
      </c>
      <c r="E359" s="5">
        <v>0.67766203703703709</v>
      </c>
      <c r="F359" s="36">
        <f t="shared" si="5"/>
        <v>16</v>
      </c>
      <c r="G359" s="5"/>
      <c r="H359" s="5"/>
      <c r="I359" s="5"/>
      <c r="J359" s="5">
        <v>0.67928240740740742</v>
      </c>
      <c r="K359" s="5"/>
      <c r="L359" s="5"/>
      <c r="M359" s="5"/>
      <c r="N359">
        <v>3</v>
      </c>
      <c r="S359" s="6">
        <v>42762.677662037036</v>
      </c>
      <c r="T359" s="6" t="s">
        <v>2997</v>
      </c>
      <c r="U359" s="6" t="s">
        <v>2997</v>
      </c>
      <c r="V359" s="6" t="s">
        <v>2997</v>
      </c>
      <c r="W359" s="6">
        <v>42762.679282407407</v>
      </c>
      <c r="X359" s="6" t="s">
        <v>2997</v>
      </c>
      <c r="Y359" s="6" t="s">
        <v>2997</v>
      </c>
      <c r="Z359" s="6" t="s">
        <v>2997</v>
      </c>
      <c r="AA359">
        <v>1</v>
      </c>
      <c r="AB359" s="5">
        <v>1.6203703703703276E-3</v>
      </c>
      <c r="AC359" s="5" t="s">
        <v>2997</v>
      </c>
      <c r="AD359" s="5" t="s">
        <v>2997</v>
      </c>
      <c r="AE359" s="5" t="s">
        <v>2997</v>
      </c>
      <c r="AF359" s="12">
        <v>2.3333333333333335</v>
      </c>
      <c r="AG359" s="12"/>
      <c r="AH359" s="12"/>
      <c r="AI359" s="12"/>
      <c r="AJ359" t="s">
        <v>3007</v>
      </c>
      <c r="AM359" s="5" t="e">
        <f>VLOOKUP(C359,#REF!,4,0)</f>
        <v>#REF!</v>
      </c>
      <c r="AN359" s="5" t="e">
        <f>VLOOKUP(C359,#REF!,6,0)</f>
        <v>#REF!</v>
      </c>
    </row>
    <row r="360" spans="1:40" x14ac:dyDescent="0.25">
      <c r="A360">
        <v>583</v>
      </c>
      <c r="B360" s="4">
        <v>42762</v>
      </c>
      <c r="C360" t="s">
        <v>147</v>
      </c>
      <c r="D360" s="5" t="e">
        <f>VLOOKUP(C360,#REF!,3,0)</f>
        <v>#REF!</v>
      </c>
      <c r="E360" s="5">
        <v>0.67813657407407402</v>
      </c>
      <c r="F360" s="36">
        <f t="shared" si="5"/>
        <v>16</v>
      </c>
      <c r="G360" s="5"/>
      <c r="H360" s="5"/>
      <c r="I360" s="5"/>
      <c r="J360" s="5">
        <v>0.67839120370370365</v>
      </c>
      <c r="K360" s="5"/>
      <c r="L360" s="5"/>
      <c r="M360" s="5"/>
      <c r="N360">
        <v>2</v>
      </c>
      <c r="S360" s="6">
        <v>42762.678136574075</v>
      </c>
      <c r="T360" s="6" t="s">
        <v>2997</v>
      </c>
      <c r="U360" s="6" t="s">
        <v>2997</v>
      </c>
      <c r="V360" s="6" t="s">
        <v>2997</v>
      </c>
      <c r="W360" s="6">
        <v>42762.678391203706</v>
      </c>
      <c r="X360" s="6" t="s">
        <v>2997</v>
      </c>
      <c r="Y360" s="6" t="s">
        <v>2997</v>
      </c>
      <c r="Z360" s="6" t="s">
        <v>2997</v>
      </c>
      <c r="AA360">
        <v>1</v>
      </c>
      <c r="AB360" s="5">
        <v>2.5462962962963243E-4</v>
      </c>
      <c r="AC360" s="5" t="s">
        <v>2997</v>
      </c>
      <c r="AD360" s="5" t="s">
        <v>2997</v>
      </c>
      <c r="AE360" s="5" t="s">
        <v>2997</v>
      </c>
      <c r="AF360" s="12">
        <v>0.36666666666666664</v>
      </c>
      <c r="AG360" s="12"/>
      <c r="AH360" s="12"/>
      <c r="AI360" s="12"/>
      <c r="AJ360" t="s">
        <v>3007</v>
      </c>
      <c r="AM360" s="5" t="e">
        <f>VLOOKUP(C360,#REF!,4,0)</f>
        <v>#REF!</v>
      </c>
      <c r="AN360" s="5" t="e">
        <f>VLOOKUP(C360,#REF!,6,0)</f>
        <v>#REF!</v>
      </c>
    </row>
    <row r="361" spans="1:40" x14ac:dyDescent="0.25">
      <c r="A361">
        <v>584</v>
      </c>
      <c r="B361" s="4">
        <v>42762</v>
      </c>
      <c r="C361" t="s">
        <v>369</v>
      </c>
      <c r="D361" s="5">
        <v>0.67847222222222225</v>
      </c>
      <c r="E361" s="5">
        <v>0.67940972222222218</v>
      </c>
      <c r="F361" s="36">
        <f t="shared" si="5"/>
        <v>16</v>
      </c>
      <c r="G361" s="5"/>
      <c r="H361" s="5"/>
      <c r="I361" s="5"/>
      <c r="J361" s="5">
        <v>0.67951388888888886</v>
      </c>
      <c r="K361" s="5"/>
      <c r="L361" s="5"/>
      <c r="M361" s="5"/>
      <c r="N361">
        <v>3</v>
      </c>
      <c r="S361" s="6">
        <v>42762.679409722223</v>
      </c>
      <c r="T361" s="6" t="s">
        <v>2997</v>
      </c>
      <c r="U361" s="6" t="s">
        <v>2997</v>
      </c>
      <c r="V361" s="6" t="s">
        <v>2997</v>
      </c>
      <c r="W361" s="6">
        <v>42762.679513888892</v>
      </c>
      <c r="X361" s="6" t="s">
        <v>2997</v>
      </c>
      <c r="Y361" s="6" t="s">
        <v>2997</v>
      </c>
      <c r="Z361" s="6" t="s">
        <v>2997</v>
      </c>
      <c r="AA361">
        <v>1</v>
      </c>
      <c r="AB361" s="5">
        <v>1.0416666666668295E-4</v>
      </c>
      <c r="AC361" s="5" t="s">
        <v>2997</v>
      </c>
      <c r="AD361" s="5" t="s">
        <v>2997</v>
      </c>
      <c r="AE361" s="5" t="s">
        <v>2997</v>
      </c>
      <c r="AF361" s="12">
        <v>0.15</v>
      </c>
      <c r="AG361" s="12"/>
      <c r="AH361" s="12"/>
      <c r="AI361" s="12"/>
      <c r="AJ361" t="s">
        <v>3007</v>
      </c>
      <c r="AM361" s="5" t="e">
        <f>VLOOKUP(C361,#REF!,4,0)</f>
        <v>#REF!</v>
      </c>
      <c r="AN361" s="5" t="e">
        <f>VLOOKUP(C361,#REF!,6,0)</f>
        <v>#REF!</v>
      </c>
    </row>
    <row r="362" spans="1:40" x14ac:dyDescent="0.25">
      <c r="A362">
        <v>585</v>
      </c>
      <c r="B362" s="4">
        <v>42762</v>
      </c>
      <c r="C362" t="s">
        <v>148</v>
      </c>
      <c r="D362" s="5" t="e">
        <f>VLOOKUP(C362,#REF!,3,0)</f>
        <v>#REF!</v>
      </c>
      <c r="E362" s="5">
        <v>0.67950231481481482</v>
      </c>
      <c r="F362" s="36">
        <f t="shared" si="5"/>
        <v>16</v>
      </c>
      <c r="G362" s="5"/>
      <c r="H362" s="5"/>
      <c r="I362" s="5"/>
      <c r="J362" s="5">
        <v>0.67975694444444434</v>
      </c>
      <c r="K362" s="5"/>
      <c r="L362" s="5"/>
      <c r="M362" s="5"/>
      <c r="N362">
        <v>2</v>
      </c>
      <c r="S362" s="6">
        <v>42762.679502314815</v>
      </c>
      <c r="T362" s="6" t="s">
        <v>2997</v>
      </c>
      <c r="U362" s="6" t="s">
        <v>2997</v>
      </c>
      <c r="V362" s="6" t="s">
        <v>2997</v>
      </c>
      <c r="W362" s="6">
        <v>42762.679756944446</v>
      </c>
      <c r="X362" s="6" t="s">
        <v>2997</v>
      </c>
      <c r="Y362" s="6" t="s">
        <v>2997</v>
      </c>
      <c r="Z362" s="6" t="s">
        <v>2997</v>
      </c>
      <c r="AA362">
        <v>1</v>
      </c>
      <c r="AB362" s="5">
        <v>2.546296296295214E-4</v>
      </c>
      <c r="AC362" s="5" t="s">
        <v>2997</v>
      </c>
      <c r="AD362" s="5" t="s">
        <v>2997</v>
      </c>
      <c r="AE362" s="5" t="s">
        <v>2997</v>
      </c>
      <c r="AF362" s="12">
        <v>0.36666666666666664</v>
      </c>
      <c r="AG362" s="12"/>
      <c r="AH362" s="12"/>
      <c r="AI362" s="12"/>
      <c r="AJ362" t="s">
        <v>3007</v>
      </c>
      <c r="AM362" s="5" t="e">
        <f>VLOOKUP(C362,#REF!,4,0)</f>
        <v>#REF!</v>
      </c>
      <c r="AN362" s="5" t="e">
        <f>VLOOKUP(C362,#REF!,6,0)</f>
        <v>#REF!</v>
      </c>
    </row>
    <row r="363" spans="1:40" x14ac:dyDescent="0.25">
      <c r="A363">
        <v>586</v>
      </c>
      <c r="B363" s="4">
        <v>42762</v>
      </c>
      <c r="C363" t="s">
        <v>576</v>
      </c>
      <c r="D363" s="5" t="e">
        <f>VLOOKUP(C363,#REF!,3,0)</f>
        <v>#REF!</v>
      </c>
      <c r="E363" s="5">
        <v>0.68003472222222217</v>
      </c>
      <c r="F363" s="36">
        <f t="shared" si="5"/>
        <v>16</v>
      </c>
      <c r="G363" s="5"/>
      <c r="H363" s="5"/>
      <c r="I363" s="5"/>
      <c r="J363" s="5">
        <v>0.68065972222222226</v>
      </c>
      <c r="K363" s="5"/>
      <c r="L363" s="5"/>
      <c r="M363" s="5"/>
      <c r="N363">
        <v>4</v>
      </c>
      <c r="S363" s="6">
        <v>42762.680034722223</v>
      </c>
      <c r="T363" s="6" t="s">
        <v>2997</v>
      </c>
      <c r="U363" s="6" t="s">
        <v>2997</v>
      </c>
      <c r="V363" s="6" t="s">
        <v>2997</v>
      </c>
      <c r="W363" s="6">
        <v>42762.680659722224</v>
      </c>
      <c r="X363" s="6" t="s">
        <v>2997</v>
      </c>
      <c r="Y363" s="6" t="s">
        <v>2997</v>
      </c>
      <c r="Z363" s="6" t="s">
        <v>2997</v>
      </c>
      <c r="AA363">
        <v>1</v>
      </c>
      <c r="AB363" s="5">
        <v>6.250000000000977E-4</v>
      </c>
      <c r="AC363" s="5" t="s">
        <v>2997</v>
      </c>
      <c r="AD363" s="5" t="s">
        <v>2997</v>
      </c>
      <c r="AE363" s="5" t="s">
        <v>2997</v>
      </c>
      <c r="AF363" s="12">
        <v>0.9</v>
      </c>
      <c r="AG363" s="12"/>
      <c r="AH363" s="12"/>
      <c r="AI363" s="12"/>
      <c r="AJ363" t="s">
        <v>3007</v>
      </c>
      <c r="AM363" s="5" t="e">
        <f>VLOOKUP(C363,#REF!,4,0)</f>
        <v>#REF!</v>
      </c>
      <c r="AN363" s="5" t="e">
        <f>VLOOKUP(C363,#REF!,6,0)</f>
        <v>#REF!</v>
      </c>
    </row>
    <row r="364" spans="1:40" x14ac:dyDescent="0.25">
      <c r="A364">
        <v>588</v>
      </c>
      <c r="B364" s="4">
        <v>42762</v>
      </c>
      <c r="C364" t="s">
        <v>577</v>
      </c>
      <c r="D364" s="5" t="e">
        <f>VLOOKUP(C364,#REF!,3,0)</f>
        <v>#REF!</v>
      </c>
      <c r="E364" s="5">
        <v>0.68092592592592593</v>
      </c>
      <c r="F364" s="36">
        <f t="shared" si="5"/>
        <v>16</v>
      </c>
      <c r="G364" s="5"/>
      <c r="H364" s="5"/>
      <c r="I364" s="5"/>
      <c r="J364" s="5">
        <v>0.68344907407407407</v>
      </c>
      <c r="K364" s="5"/>
      <c r="L364" s="5"/>
      <c r="M364" s="5"/>
      <c r="N364">
        <v>4</v>
      </c>
      <c r="S364" s="6">
        <v>42762.680925925924</v>
      </c>
      <c r="T364" s="6" t="s">
        <v>2997</v>
      </c>
      <c r="U364" s="6" t="s">
        <v>2997</v>
      </c>
      <c r="V364" s="6" t="s">
        <v>2997</v>
      </c>
      <c r="W364" s="6">
        <v>42762.683449074073</v>
      </c>
      <c r="X364" s="6" t="s">
        <v>2997</v>
      </c>
      <c r="Y364" s="6" t="s">
        <v>2997</v>
      </c>
      <c r="Z364" s="6" t="s">
        <v>2997</v>
      </c>
      <c r="AA364">
        <v>1</v>
      </c>
      <c r="AB364" s="5">
        <v>2.5231481481481355E-3</v>
      </c>
      <c r="AC364" s="5" t="s">
        <v>2997</v>
      </c>
      <c r="AD364" s="5" t="s">
        <v>2997</v>
      </c>
      <c r="AE364" s="5" t="s">
        <v>2997</v>
      </c>
      <c r="AF364" s="12">
        <v>3.6333333333333333</v>
      </c>
      <c r="AG364" s="12"/>
      <c r="AH364" s="12"/>
      <c r="AI364" s="12"/>
      <c r="AJ364" t="s">
        <v>3007</v>
      </c>
      <c r="AM364" s="5" t="e">
        <f>VLOOKUP(C364,#REF!,4,0)</f>
        <v>#REF!</v>
      </c>
      <c r="AN364" s="5" t="e">
        <f>VLOOKUP(C364,#REF!,6,0)</f>
        <v>#REF!</v>
      </c>
    </row>
    <row r="365" spans="1:40" x14ac:dyDescent="0.25">
      <c r="A365">
        <v>589</v>
      </c>
      <c r="B365" s="4">
        <v>42762</v>
      </c>
      <c r="C365" t="s">
        <v>149</v>
      </c>
      <c r="D365" s="5" t="e">
        <f>VLOOKUP(C365,#REF!,3,0)</f>
        <v>#REF!</v>
      </c>
      <c r="E365" s="5">
        <v>0.68214120370370368</v>
      </c>
      <c r="F365" s="36">
        <f t="shared" si="5"/>
        <v>16</v>
      </c>
      <c r="G365" s="5"/>
      <c r="H365" s="5"/>
      <c r="I365" s="5"/>
      <c r="J365" s="5">
        <v>0.68380787037037039</v>
      </c>
      <c r="K365" s="5"/>
      <c r="L365" s="5"/>
      <c r="M365" s="5"/>
      <c r="N365">
        <v>2</v>
      </c>
      <c r="S365" s="6">
        <v>42762.682141203702</v>
      </c>
      <c r="T365" s="6" t="s">
        <v>2997</v>
      </c>
      <c r="U365" s="6" t="s">
        <v>2997</v>
      </c>
      <c r="V365" s="6" t="s">
        <v>2997</v>
      </c>
      <c r="W365" s="6">
        <v>42762.683807870373</v>
      </c>
      <c r="X365" s="6" t="s">
        <v>2997</v>
      </c>
      <c r="Y365" s="6" t="s">
        <v>2997</v>
      </c>
      <c r="Z365" s="6" t="s">
        <v>2997</v>
      </c>
      <c r="AA365">
        <v>1</v>
      </c>
      <c r="AB365" s="5">
        <v>1.6666666666667052E-3</v>
      </c>
      <c r="AC365" s="5" t="s">
        <v>2997</v>
      </c>
      <c r="AD365" s="5" t="s">
        <v>2997</v>
      </c>
      <c r="AE365" s="5" t="s">
        <v>2997</v>
      </c>
      <c r="AF365" s="12">
        <v>2.4</v>
      </c>
      <c r="AG365" s="12"/>
      <c r="AH365" s="12"/>
      <c r="AI365" s="12"/>
      <c r="AJ365" t="s">
        <v>3007</v>
      </c>
      <c r="AM365" s="5" t="e">
        <f>VLOOKUP(C365,#REF!,4,0)</f>
        <v>#REF!</v>
      </c>
      <c r="AN365" s="5" t="e">
        <f>VLOOKUP(C365,#REF!,6,0)</f>
        <v>#REF!</v>
      </c>
    </row>
    <row r="366" spans="1:40" x14ac:dyDescent="0.25">
      <c r="A366">
        <v>590</v>
      </c>
      <c r="B366" s="4">
        <v>42762</v>
      </c>
      <c r="C366" t="s">
        <v>371</v>
      </c>
      <c r="D366" s="5" t="e">
        <f>VLOOKUP(C366,#REF!,3,0)</f>
        <v>#REF!</v>
      </c>
      <c r="E366" s="5">
        <v>0.68223379629629621</v>
      </c>
      <c r="F366" s="36">
        <f t="shared" si="5"/>
        <v>16</v>
      </c>
      <c r="G366" s="5">
        <v>0.68709490740740742</v>
      </c>
      <c r="H366" s="5"/>
      <c r="I366" s="5"/>
      <c r="J366" s="5">
        <v>0.6840856481481481</v>
      </c>
      <c r="K366" s="5">
        <v>0.69148148148148147</v>
      </c>
      <c r="L366" s="5"/>
      <c r="M366" s="5"/>
      <c r="N366">
        <v>3</v>
      </c>
      <c r="O366">
        <v>3</v>
      </c>
      <c r="S366" s="6">
        <v>42762.682233796295</v>
      </c>
      <c r="T366" s="6">
        <v>42762.687094907407</v>
      </c>
      <c r="U366" s="6" t="s">
        <v>2997</v>
      </c>
      <c r="V366" s="6" t="s">
        <v>2997</v>
      </c>
      <c r="W366" s="6">
        <v>42762.68408564815</v>
      </c>
      <c r="X366" s="6">
        <v>42762.691481481481</v>
      </c>
      <c r="Y366" s="6" t="s">
        <v>2997</v>
      </c>
      <c r="Z366" s="6" t="s">
        <v>2997</v>
      </c>
      <c r="AA366">
        <v>2</v>
      </c>
      <c r="AB366" s="5">
        <v>1.8518518518518823E-3</v>
      </c>
      <c r="AC366" s="5">
        <v>4.3865740740740566E-3</v>
      </c>
      <c r="AD366" s="5" t="s">
        <v>2997</v>
      </c>
      <c r="AE366" s="5" t="s">
        <v>2997</v>
      </c>
      <c r="AF366" s="12">
        <v>2.6666666666666665</v>
      </c>
      <c r="AG366" s="12">
        <v>6.3166666666666664</v>
      </c>
      <c r="AH366" s="12"/>
      <c r="AI366" s="12"/>
      <c r="AJ366" t="s">
        <v>3007</v>
      </c>
      <c r="AM366" s="5" t="e">
        <f>VLOOKUP(C366,#REF!,4,0)</f>
        <v>#REF!</v>
      </c>
      <c r="AN366" s="5" t="e">
        <f>VLOOKUP(C366,#REF!,6,0)</f>
        <v>#REF!</v>
      </c>
    </row>
    <row r="367" spans="1:40" x14ac:dyDescent="0.25">
      <c r="A367">
        <v>591</v>
      </c>
      <c r="B367" s="4">
        <v>42762</v>
      </c>
      <c r="C367" t="s">
        <v>402</v>
      </c>
      <c r="D367" s="5" t="e">
        <f>VLOOKUP(C367,#REF!,3,0)</f>
        <v>#REF!</v>
      </c>
      <c r="E367" s="5">
        <v>0.68358796296296298</v>
      </c>
      <c r="F367" s="36">
        <f t="shared" si="5"/>
        <v>16</v>
      </c>
      <c r="G367" s="5">
        <v>0.74328703703703702</v>
      </c>
      <c r="H367" s="5"/>
      <c r="I367" s="5"/>
      <c r="J367" s="5">
        <v>0.6852893518518518</v>
      </c>
      <c r="K367" s="5">
        <v>0.74555555555555564</v>
      </c>
      <c r="L367" s="5"/>
      <c r="M367" s="5"/>
      <c r="N367">
        <v>4</v>
      </c>
      <c r="O367">
        <v>3</v>
      </c>
      <c r="S367" s="6">
        <v>42762.683587962965</v>
      </c>
      <c r="T367" s="6">
        <v>42762.743287037039</v>
      </c>
      <c r="U367" s="6" t="s">
        <v>2997</v>
      </c>
      <c r="V367" s="6" t="s">
        <v>2997</v>
      </c>
      <c r="W367" s="6">
        <v>42762.685289351852</v>
      </c>
      <c r="X367" s="6">
        <v>42762.745555555557</v>
      </c>
      <c r="Y367" s="6" t="s">
        <v>2997</v>
      </c>
      <c r="Z367" s="6" t="s">
        <v>2997</v>
      </c>
      <c r="AA367">
        <v>2</v>
      </c>
      <c r="AB367" s="5">
        <v>1.7013888888888218E-3</v>
      </c>
      <c r="AC367" s="5">
        <v>2.2685185185186141E-3</v>
      </c>
      <c r="AD367" s="5" t="s">
        <v>2997</v>
      </c>
      <c r="AE367" s="5" t="s">
        <v>2997</v>
      </c>
      <c r="AF367" s="12">
        <v>2.4500000000000002</v>
      </c>
      <c r="AG367" s="12">
        <v>3.2666666666666666</v>
      </c>
      <c r="AH367" s="12"/>
      <c r="AI367" s="12"/>
      <c r="AJ367" t="s">
        <v>3007</v>
      </c>
      <c r="AM367" s="5" t="e">
        <f>VLOOKUP(C367,#REF!,4,0)</f>
        <v>#REF!</v>
      </c>
      <c r="AN367" s="5" t="e">
        <f>VLOOKUP(C367,#REF!,6,0)</f>
        <v>#REF!</v>
      </c>
    </row>
    <row r="368" spans="1:40" x14ac:dyDescent="0.25">
      <c r="A368">
        <v>592</v>
      </c>
      <c r="B368" s="4">
        <v>42762</v>
      </c>
      <c r="C368" t="s">
        <v>150</v>
      </c>
      <c r="D368" s="5">
        <v>0.68194444444444446</v>
      </c>
      <c r="E368" s="5">
        <v>0.68398148148148152</v>
      </c>
      <c r="F368" s="36">
        <f t="shared" si="5"/>
        <v>16</v>
      </c>
      <c r="G368" s="5"/>
      <c r="H368" s="5"/>
      <c r="I368" s="5"/>
      <c r="J368" s="5">
        <v>0.6840046296296296</v>
      </c>
      <c r="K368" s="5"/>
      <c r="L368" s="5"/>
      <c r="M368" s="5"/>
      <c r="N368">
        <v>2</v>
      </c>
      <c r="S368" s="6">
        <v>42762.683981481481</v>
      </c>
      <c r="T368" s="6" t="s">
        <v>2997</v>
      </c>
      <c r="U368" s="6" t="s">
        <v>2997</v>
      </c>
      <c r="V368" s="6" t="s">
        <v>2997</v>
      </c>
      <c r="W368" s="6">
        <v>42762.684004629627</v>
      </c>
      <c r="X368" s="6" t="s">
        <v>2997</v>
      </c>
      <c r="Y368" s="6" t="s">
        <v>2997</v>
      </c>
      <c r="Z368" s="6" t="s">
        <v>2997</v>
      </c>
      <c r="AA368">
        <v>1</v>
      </c>
      <c r="AB368" s="5">
        <v>2.3148148148077752E-5</v>
      </c>
      <c r="AC368" s="5" t="s">
        <v>2997</v>
      </c>
      <c r="AD368" s="5" t="s">
        <v>2997</v>
      </c>
      <c r="AE368" s="5" t="s">
        <v>2997</v>
      </c>
      <c r="AF368" s="12">
        <v>3.3333333333333333E-2</v>
      </c>
      <c r="AG368" s="12"/>
      <c r="AH368" s="12"/>
      <c r="AI368" s="12"/>
      <c r="AJ368" t="s">
        <v>3007</v>
      </c>
      <c r="AM368" s="5" t="e">
        <f>VLOOKUP(C368,#REF!,4,0)</f>
        <v>#REF!</v>
      </c>
      <c r="AN368" s="5" t="e">
        <f>VLOOKUP(C368,#REF!,6,0)</f>
        <v>#REF!</v>
      </c>
    </row>
    <row r="369" spans="1:40" x14ac:dyDescent="0.25">
      <c r="A369">
        <v>593</v>
      </c>
      <c r="B369" s="4">
        <v>42762</v>
      </c>
      <c r="C369" t="s">
        <v>151</v>
      </c>
      <c r="D369" s="5" t="e">
        <f>VLOOKUP(C369,#REF!,3,0)</f>
        <v>#REF!</v>
      </c>
      <c r="E369" s="5">
        <v>0.68418981481481478</v>
      </c>
      <c r="F369" s="36">
        <f t="shared" si="5"/>
        <v>16</v>
      </c>
      <c r="G369" s="5">
        <v>0.7052546296296297</v>
      </c>
      <c r="H369" s="5"/>
      <c r="I369" s="5"/>
      <c r="J369" s="5">
        <v>0.69237268518518524</v>
      </c>
      <c r="K369" s="5">
        <v>0.70608796296296295</v>
      </c>
      <c r="L369" s="5"/>
      <c r="M369" s="5"/>
      <c r="N369">
        <v>2</v>
      </c>
      <c r="O369">
        <v>4</v>
      </c>
      <c r="S369" s="6">
        <v>42762.684189814812</v>
      </c>
      <c r="T369" s="6">
        <v>42762.705254629633</v>
      </c>
      <c r="U369" s="6" t="s">
        <v>2997</v>
      </c>
      <c r="V369" s="6" t="s">
        <v>2997</v>
      </c>
      <c r="W369" s="6">
        <v>42762.692372685182</v>
      </c>
      <c r="X369" s="6">
        <v>42762.706087962964</v>
      </c>
      <c r="Y369" s="6" t="s">
        <v>2997</v>
      </c>
      <c r="Z369" s="6" t="s">
        <v>2997</v>
      </c>
      <c r="AA369">
        <v>2</v>
      </c>
      <c r="AB369" s="5">
        <v>8.1828703703704653E-3</v>
      </c>
      <c r="AC369" s="5">
        <v>8.3333333333324155E-4</v>
      </c>
      <c r="AD369" s="5" t="s">
        <v>2997</v>
      </c>
      <c r="AE369" s="5" t="s">
        <v>2997</v>
      </c>
      <c r="AF369" s="12">
        <v>11.783333333333333</v>
      </c>
      <c r="AG369" s="12">
        <v>1.2</v>
      </c>
      <c r="AH369" s="12"/>
      <c r="AI369" s="12"/>
      <c r="AJ369" t="s">
        <v>3007</v>
      </c>
      <c r="AM369" s="5" t="e">
        <f>VLOOKUP(C369,#REF!,4,0)</f>
        <v>#REF!</v>
      </c>
      <c r="AN369" s="5" t="e">
        <f>VLOOKUP(C369,#REF!,6,0)</f>
        <v>#REF!</v>
      </c>
    </row>
    <row r="370" spans="1:40" x14ac:dyDescent="0.25">
      <c r="A370">
        <v>595</v>
      </c>
      <c r="B370" s="4">
        <v>42762</v>
      </c>
      <c r="C370" t="s">
        <v>578</v>
      </c>
      <c r="D370" s="5" t="e">
        <f>VLOOKUP(C370,#REF!,3,0)</f>
        <v>#REF!</v>
      </c>
      <c r="E370" s="5">
        <v>0.68547453703703709</v>
      </c>
      <c r="F370" s="36">
        <f t="shared" si="5"/>
        <v>16</v>
      </c>
      <c r="G370" s="5"/>
      <c r="H370" s="5"/>
      <c r="I370" s="5"/>
      <c r="J370" s="5">
        <v>0.68650462962962966</v>
      </c>
      <c r="K370" s="5"/>
      <c r="L370" s="5"/>
      <c r="M370" s="5"/>
      <c r="N370">
        <v>4</v>
      </c>
      <c r="S370" s="6">
        <v>42762.685474537036</v>
      </c>
      <c r="T370" s="6" t="s">
        <v>2997</v>
      </c>
      <c r="U370" s="6" t="s">
        <v>2997</v>
      </c>
      <c r="V370" s="6" t="s">
        <v>2997</v>
      </c>
      <c r="W370" s="6">
        <v>42762.68650462963</v>
      </c>
      <c r="X370" s="6" t="s">
        <v>2997</v>
      </c>
      <c r="Y370" s="6" t="s">
        <v>2997</v>
      </c>
      <c r="Z370" s="6" t="s">
        <v>2997</v>
      </c>
      <c r="AA370">
        <v>1</v>
      </c>
      <c r="AB370" s="5">
        <v>1.0300925925925686E-3</v>
      </c>
      <c r="AC370" s="5" t="s">
        <v>2997</v>
      </c>
      <c r="AD370" s="5" t="s">
        <v>2997</v>
      </c>
      <c r="AE370" s="5" t="s">
        <v>2997</v>
      </c>
      <c r="AF370" s="12">
        <v>1.4833333333333334</v>
      </c>
      <c r="AG370" s="12"/>
      <c r="AH370" s="12"/>
      <c r="AI370" s="12"/>
      <c r="AJ370" t="s">
        <v>3007</v>
      </c>
      <c r="AM370" s="5" t="e">
        <f>VLOOKUP(C370,#REF!,4,0)</f>
        <v>#REF!</v>
      </c>
      <c r="AN370" s="5" t="e">
        <f>VLOOKUP(C370,#REF!,6,0)</f>
        <v>#REF!</v>
      </c>
    </row>
    <row r="371" spans="1:40" x14ac:dyDescent="0.25">
      <c r="A371">
        <v>597</v>
      </c>
      <c r="B371" s="4">
        <v>42762</v>
      </c>
      <c r="C371" t="s">
        <v>579</v>
      </c>
      <c r="D371" s="5" t="e">
        <f>VLOOKUP(C371,#REF!,3,0)</f>
        <v>#REF!</v>
      </c>
      <c r="E371" s="5">
        <v>0.68682870370370364</v>
      </c>
      <c r="F371" s="36">
        <f t="shared" si="5"/>
        <v>16</v>
      </c>
      <c r="G371" s="5"/>
      <c r="H371" s="5"/>
      <c r="I371" s="5"/>
      <c r="J371" s="5">
        <v>0.68809027777777787</v>
      </c>
      <c r="K371" s="5"/>
      <c r="L371" s="5"/>
      <c r="M371" s="5"/>
      <c r="N371">
        <v>4</v>
      </c>
      <c r="S371" s="6">
        <v>42762.686828703707</v>
      </c>
      <c r="T371" s="6" t="s">
        <v>2997</v>
      </c>
      <c r="U371" s="6" t="s">
        <v>2997</v>
      </c>
      <c r="V371" s="6" t="s">
        <v>2997</v>
      </c>
      <c r="W371" s="6">
        <v>42762.688090277778</v>
      </c>
      <c r="X371" s="6" t="s">
        <v>2997</v>
      </c>
      <c r="Y371" s="6" t="s">
        <v>2997</v>
      </c>
      <c r="Z371" s="6" t="s">
        <v>2997</v>
      </c>
      <c r="AA371">
        <v>1</v>
      </c>
      <c r="AB371" s="5">
        <v>1.2615740740742343E-3</v>
      </c>
      <c r="AC371" s="5" t="s">
        <v>2997</v>
      </c>
      <c r="AD371" s="5" t="s">
        <v>2997</v>
      </c>
      <c r="AE371" s="5" t="s">
        <v>2997</v>
      </c>
      <c r="AF371" s="12">
        <v>1.8166666666666667</v>
      </c>
      <c r="AG371" s="12"/>
      <c r="AH371" s="12"/>
      <c r="AI371" s="12"/>
      <c r="AJ371" t="s">
        <v>3007</v>
      </c>
      <c r="AM371" s="5" t="e">
        <f>VLOOKUP(C371,#REF!,4,0)</f>
        <v>#REF!</v>
      </c>
      <c r="AN371" s="5" t="e">
        <f>VLOOKUP(C371,#REF!,6,0)</f>
        <v>#REF!</v>
      </c>
    </row>
    <row r="372" spans="1:40" x14ac:dyDescent="0.25">
      <c r="A372">
        <v>598</v>
      </c>
      <c r="B372" s="4">
        <v>42762</v>
      </c>
      <c r="C372" t="s">
        <v>580</v>
      </c>
      <c r="D372" s="5" t="e">
        <f>VLOOKUP(C372,#REF!,3,0)</f>
        <v>#REF!</v>
      </c>
      <c r="E372" s="5">
        <v>0.68831018518518527</v>
      </c>
      <c r="F372" s="36">
        <f t="shared" si="5"/>
        <v>16</v>
      </c>
      <c r="G372" s="5"/>
      <c r="H372" s="5"/>
      <c r="I372" s="5"/>
      <c r="J372" s="5">
        <v>0.68905092592592598</v>
      </c>
      <c r="K372" s="5"/>
      <c r="L372" s="5"/>
      <c r="M372" s="5"/>
      <c r="N372">
        <v>4</v>
      </c>
      <c r="S372" s="6">
        <v>42762.688310185185</v>
      </c>
      <c r="T372" s="6" t="s">
        <v>2997</v>
      </c>
      <c r="U372" s="6" t="s">
        <v>2997</v>
      </c>
      <c r="V372" s="6" t="s">
        <v>2997</v>
      </c>
      <c r="W372" s="6">
        <v>42762.689050925925</v>
      </c>
      <c r="X372" s="6" t="s">
        <v>2997</v>
      </c>
      <c r="Y372" s="6" t="s">
        <v>2997</v>
      </c>
      <c r="Z372" s="6" t="s">
        <v>2997</v>
      </c>
      <c r="AA372">
        <v>1</v>
      </c>
      <c r="AB372" s="5">
        <v>7.407407407407085E-4</v>
      </c>
      <c r="AC372" s="5" t="s">
        <v>2997</v>
      </c>
      <c r="AD372" s="5" t="s">
        <v>2997</v>
      </c>
      <c r="AE372" s="5" t="s">
        <v>2997</v>
      </c>
      <c r="AF372" s="12">
        <v>1.0666666666666667</v>
      </c>
      <c r="AG372" s="12"/>
      <c r="AH372" s="12"/>
      <c r="AI372" s="12"/>
      <c r="AJ372" t="s">
        <v>3007</v>
      </c>
      <c r="AM372" s="5" t="e">
        <f>VLOOKUP(C372,#REF!,4,0)</f>
        <v>#REF!</v>
      </c>
      <c r="AN372" s="5" t="e">
        <f>VLOOKUP(C372,#REF!,6,0)</f>
        <v>#REF!</v>
      </c>
    </row>
    <row r="373" spans="1:40" x14ac:dyDescent="0.25">
      <c r="A373">
        <v>599</v>
      </c>
      <c r="B373" s="4">
        <v>42762</v>
      </c>
      <c r="C373" t="s">
        <v>581</v>
      </c>
      <c r="D373" s="5" t="e">
        <f>VLOOKUP(C373,#REF!,3,0)</f>
        <v>#REF!</v>
      </c>
      <c r="E373" s="5">
        <v>0.68927083333333339</v>
      </c>
      <c r="F373" s="36">
        <f t="shared" si="5"/>
        <v>16</v>
      </c>
      <c r="G373" s="5"/>
      <c r="H373" s="5"/>
      <c r="I373" s="5"/>
      <c r="J373" s="5">
        <v>0.69011574074074078</v>
      </c>
      <c r="K373" s="5"/>
      <c r="L373" s="5"/>
      <c r="M373" s="5"/>
      <c r="N373">
        <v>4</v>
      </c>
      <c r="S373" s="6">
        <v>42762.689270833333</v>
      </c>
      <c r="T373" s="6" t="s">
        <v>2997</v>
      </c>
      <c r="U373" s="6" t="s">
        <v>2997</v>
      </c>
      <c r="V373" s="6" t="s">
        <v>2997</v>
      </c>
      <c r="W373" s="6">
        <v>42762.690115740741</v>
      </c>
      <c r="X373" s="6" t="s">
        <v>2997</v>
      </c>
      <c r="Y373" s="6" t="s">
        <v>2997</v>
      </c>
      <c r="Z373" s="6" t="s">
        <v>2997</v>
      </c>
      <c r="AA373">
        <v>1</v>
      </c>
      <c r="AB373" s="5">
        <v>8.4490740740739145E-4</v>
      </c>
      <c r="AC373" s="5" t="s">
        <v>2997</v>
      </c>
      <c r="AD373" s="5" t="s">
        <v>2997</v>
      </c>
      <c r="AE373" s="5" t="s">
        <v>2997</v>
      </c>
      <c r="AF373" s="12">
        <v>1.2166666666666668</v>
      </c>
      <c r="AG373" s="12"/>
      <c r="AH373" s="12"/>
      <c r="AI373" s="12"/>
      <c r="AJ373" t="s">
        <v>3007</v>
      </c>
      <c r="AM373" s="5" t="e">
        <f>VLOOKUP(C373,#REF!,4,0)</f>
        <v>#REF!</v>
      </c>
      <c r="AN373" s="5" t="e">
        <f>VLOOKUP(C373,#REF!,6,0)</f>
        <v>#REF!</v>
      </c>
    </row>
    <row r="374" spans="1:40" x14ac:dyDescent="0.25">
      <c r="A374">
        <v>600</v>
      </c>
      <c r="B374" s="4">
        <v>42762</v>
      </c>
      <c r="C374" t="s">
        <v>181</v>
      </c>
      <c r="D374" s="5" t="e">
        <f>VLOOKUP(C374,#REF!,3,0)</f>
        <v>#REF!</v>
      </c>
      <c r="E374" s="5">
        <v>0.69165509259259261</v>
      </c>
      <c r="F374" s="36">
        <f t="shared" si="5"/>
        <v>16</v>
      </c>
      <c r="G374" s="5"/>
      <c r="H374" s="5"/>
      <c r="I374" s="5"/>
      <c r="J374" s="5">
        <v>0.69344907407407408</v>
      </c>
      <c r="K374" s="5"/>
      <c r="L374" s="5"/>
      <c r="M374" s="5"/>
      <c r="N374">
        <v>3</v>
      </c>
      <c r="S374" s="6">
        <v>42762.691655092596</v>
      </c>
      <c r="T374" s="6" t="s">
        <v>2997</v>
      </c>
      <c r="U374" s="6" t="s">
        <v>2997</v>
      </c>
      <c r="V374" s="6" t="s">
        <v>2997</v>
      </c>
      <c r="W374" s="6">
        <v>42762.693449074075</v>
      </c>
      <c r="X374" s="6" t="s">
        <v>2997</v>
      </c>
      <c r="Y374" s="6" t="s">
        <v>2997</v>
      </c>
      <c r="Z374" s="6" t="s">
        <v>2997</v>
      </c>
      <c r="AA374">
        <v>1</v>
      </c>
      <c r="AB374" s="5">
        <v>1.7939814814814659E-3</v>
      </c>
      <c r="AC374" s="5" t="s">
        <v>2997</v>
      </c>
      <c r="AD374" s="5" t="s">
        <v>2997</v>
      </c>
      <c r="AE374" s="5" t="s">
        <v>2997</v>
      </c>
      <c r="AF374" s="12">
        <v>2.5833333333333335</v>
      </c>
      <c r="AG374" s="12"/>
      <c r="AH374" s="12"/>
      <c r="AI374" s="12"/>
      <c r="AJ374" t="s">
        <v>3007</v>
      </c>
      <c r="AM374" s="5" t="e">
        <f>VLOOKUP(C374,#REF!,4,0)</f>
        <v>#REF!</v>
      </c>
      <c r="AN374" s="5" t="e">
        <f>VLOOKUP(C374,#REF!,6,0)</f>
        <v>#REF!</v>
      </c>
    </row>
    <row r="375" spans="1:40" x14ac:dyDescent="0.25">
      <c r="A375">
        <v>601</v>
      </c>
      <c r="B375" s="4">
        <v>42762</v>
      </c>
      <c r="C375" t="s">
        <v>582</v>
      </c>
      <c r="D375" s="5" t="e">
        <f>VLOOKUP(C375,#REF!,3,0)</f>
        <v>#REF!</v>
      </c>
      <c r="E375" s="5">
        <v>0.69240740740740747</v>
      </c>
      <c r="F375" s="36">
        <f t="shared" si="5"/>
        <v>16</v>
      </c>
      <c r="G375" s="5"/>
      <c r="H375" s="5"/>
      <c r="I375" s="5"/>
      <c r="J375" s="5">
        <v>0.6925</v>
      </c>
      <c r="K375" s="5"/>
      <c r="L375" s="5"/>
      <c r="M375" s="5"/>
      <c r="N375">
        <v>4</v>
      </c>
      <c r="S375" s="6">
        <v>42762.692407407405</v>
      </c>
      <c r="T375" s="6" t="s">
        <v>2997</v>
      </c>
      <c r="U375" s="6" t="s">
        <v>2997</v>
      </c>
      <c r="V375" s="6" t="s">
        <v>2997</v>
      </c>
      <c r="W375" s="6">
        <v>42762.692499999997</v>
      </c>
      <c r="X375" s="6" t="s">
        <v>2997</v>
      </c>
      <c r="Y375" s="6" t="s">
        <v>2997</v>
      </c>
      <c r="Z375" s="6" t="s">
        <v>2997</v>
      </c>
      <c r="AA375">
        <v>1</v>
      </c>
      <c r="AB375" s="5">
        <v>9.2592592592533052E-5</v>
      </c>
      <c r="AC375" s="5" t="s">
        <v>2997</v>
      </c>
      <c r="AD375" s="5" t="s">
        <v>2997</v>
      </c>
      <c r="AE375" s="5" t="s">
        <v>2997</v>
      </c>
      <c r="AF375" s="12">
        <v>0.13333333333333333</v>
      </c>
      <c r="AG375" s="12"/>
      <c r="AH375" s="12"/>
      <c r="AI375" s="12"/>
      <c r="AJ375" t="s">
        <v>3007</v>
      </c>
      <c r="AM375" s="5" t="e">
        <f>VLOOKUP(C375,#REF!,4,0)</f>
        <v>#REF!</v>
      </c>
      <c r="AN375" s="5" t="e">
        <f>VLOOKUP(C375,#REF!,6,0)</f>
        <v>#REF!</v>
      </c>
    </row>
    <row r="376" spans="1:40" x14ac:dyDescent="0.25">
      <c r="A376">
        <v>602</v>
      </c>
      <c r="B376" s="4">
        <v>42762</v>
      </c>
      <c r="C376" t="s">
        <v>152</v>
      </c>
      <c r="D376" s="5" t="e">
        <f>VLOOKUP(C376,#REF!,3,0)</f>
        <v>#REF!</v>
      </c>
      <c r="E376" s="5">
        <v>0.69263888888888892</v>
      </c>
      <c r="F376" s="36">
        <f t="shared" si="5"/>
        <v>16</v>
      </c>
      <c r="G376" s="5"/>
      <c r="H376" s="5"/>
      <c r="I376" s="5"/>
      <c r="J376" s="5">
        <v>0.69417824074074075</v>
      </c>
      <c r="K376" s="5"/>
      <c r="L376" s="5"/>
      <c r="M376" s="5"/>
      <c r="N376">
        <v>2</v>
      </c>
      <c r="S376" s="6">
        <v>42762.69263888889</v>
      </c>
      <c r="T376" s="6" t="s">
        <v>2997</v>
      </c>
      <c r="U376" s="6" t="s">
        <v>2997</v>
      </c>
      <c r="V376" s="6" t="s">
        <v>2997</v>
      </c>
      <c r="W376" s="6">
        <v>42762.694178240738</v>
      </c>
      <c r="X376" s="6" t="s">
        <v>2997</v>
      </c>
      <c r="Y376" s="6" t="s">
        <v>2997</v>
      </c>
      <c r="Z376" s="6" t="s">
        <v>2997</v>
      </c>
      <c r="AA376">
        <v>1</v>
      </c>
      <c r="AB376" s="5">
        <v>1.5393518518518334E-3</v>
      </c>
      <c r="AC376" s="5" t="s">
        <v>2997</v>
      </c>
      <c r="AD376" s="5" t="s">
        <v>2997</v>
      </c>
      <c r="AE376" s="5" t="s">
        <v>2997</v>
      </c>
      <c r="AF376" s="12">
        <v>2.2166666666666668</v>
      </c>
      <c r="AG376" s="12"/>
      <c r="AH376" s="12"/>
      <c r="AI376" s="12"/>
      <c r="AJ376" t="s">
        <v>3007</v>
      </c>
      <c r="AM376" s="5" t="e">
        <f>VLOOKUP(C376,#REF!,4,0)</f>
        <v>#REF!</v>
      </c>
      <c r="AN376" s="5" t="e">
        <f>VLOOKUP(C376,#REF!,6,0)</f>
        <v>#REF!</v>
      </c>
    </row>
    <row r="377" spans="1:40" x14ac:dyDescent="0.25">
      <c r="A377">
        <v>603</v>
      </c>
      <c r="B377" s="4">
        <v>42762</v>
      </c>
      <c r="C377" t="s">
        <v>373</v>
      </c>
      <c r="D377" s="5" t="e">
        <f>VLOOKUP(C377,#REF!,3,0)</f>
        <v>#REF!</v>
      </c>
      <c r="E377" s="5">
        <v>0.69362268518518511</v>
      </c>
      <c r="F377" s="36">
        <f t="shared" si="5"/>
        <v>16</v>
      </c>
      <c r="G377" s="5"/>
      <c r="H377" s="5"/>
      <c r="I377" s="5"/>
      <c r="J377" s="5">
        <v>0.69506944444444441</v>
      </c>
      <c r="K377" s="5"/>
      <c r="L377" s="5"/>
      <c r="M377" s="5"/>
      <c r="N377">
        <v>3</v>
      </c>
      <c r="S377" s="6">
        <v>42762.693622685183</v>
      </c>
      <c r="T377" s="6" t="s">
        <v>2997</v>
      </c>
      <c r="U377" s="6" t="s">
        <v>2997</v>
      </c>
      <c r="V377" s="6" t="s">
        <v>2997</v>
      </c>
      <c r="W377" s="6">
        <v>42762.695069444446</v>
      </c>
      <c r="X377" s="6" t="s">
        <v>2997</v>
      </c>
      <c r="Y377" s="6" t="s">
        <v>2997</v>
      </c>
      <c r="Z377" s="6" t="s">
        <v>2997</v>
      </c>
      <c r="AA377">
        <v>1</v>
      </c>
      <c r="AB377" s="5">
        <v>1.4467592592593004E-3</v>
      </c>
      <c r="AC377" s="5" t="s">
        <v>2997</v>
      </c>
      <c r="AD377" s="5" t="s">
        <v>2997</v>
      </c>
      <c r="AE377" s="5" t="s">
        <v>2997</v>
      </c>
      <c r="AF377" s="12">
        <v>2.0833333333333335</v>
      </c>
      <c r="AG377" s="12"/>
      <c r="AH377" s="12"/>
      <c r="AI377" s="12"/>
      <c r="AJ377" t="s">
        <v>3007</v>
      </c>
      <c r="AM377" s="5" t="e">
        <f>VLOOKUP(C377,#REF!,4,0)</f>
        <v>#REF!</v>
      </c>
      <c r="AN377" s="5" t="e">
        <f>VLOOKUP(C377,#REF!,6,0)</f>
        <v>#REF!</v>
      </c>
    </row>
    <row r="378" spans="1:40" x14ac:dyDescent="0.25">
      <c r="A378">
        <v>605</v>
      </c>
      <c r="B378" s="4">
        <v>42762</v>
      </c>
      <c r="C378" t="s">
        <v>584</v>
      </c>
      <c r="D378" s="5" t="e">
        <f>VLOOKUP(C378,#REF!,3,0)</f>
        <v>#REF!</v>
      </c>
      <c r="E378" s="5">
        <v>0.69428240740740732</v>
      </c>
      <c r="F378" s="36">
        <f t="shared" si="5"/>
        <v>16</v>
      </c>
      <c r="G378" s="5"/>
      <c r="H378" s="5"/>
      <c r="I378" s="5"/>
      <c r="J378" s="5">
        <v>0.69482638888888892</v>
      </c>
      <c r="K378" s="5"/>
      <c r="L378" s="5"/>
      <c r="M378" s="5"/>
      <c r="N378">
        <v>4</v>
      </c>
      <c r="S378" s="6">
        <v>42762.694282407407</v>
      </c>
      <c r="T378" s="6" t="s">
        <v>2997</v>
      </c>
      <c r="U378" s="6" t="s">
        <v>2997</v>
      </c>
      <c r="V378" s="6" t="s">
        <v>2997</v>
      </c>
      <c r="W378" s="6">
        <v>42762.694826388892</v>
      </c>
      <c r="X378" s="6" t="s">
        <v>2997</v>
      </c>
      <c r="Y378" s="6" t="s">
        <v>2997</v>
      </c>
      <c r="Z378" s="6" t="s">
        <v>2997</v>
      </c>
      <c r="AA378">
        <v>1</v>
      </c>
      <c r="AB378" s="5">
        <v>5.4398148148160352E-4</v>
      </c>
      <c r="AC378" s="5" t="s">
        <v>2997</v>
      </c>
      <c r="AD378" s="5" t="s">
        <v>2997</v>
      </c>
      <c r="AE378" s="5" t="s">
        <v>2997</v>
      </c>
      <c r="AF378" s="12">
        <v>0.78333333333333333</v>
      </c>
      <c r="AG378" s="12"/>
      <c r="AH378" s="12"/>
      <c r="AI378" s="12"/>
      <c r="AJ378" t="s">
        <v>3007</v>
      </c>
      <c r="AM378" s="5" t="e">
        <f>VLOOKUP(C378,#REF!,4,0)</f>
        <v>#REF!</v>
      </c>
      <c r="AN378" s="5" t="e">
        <f>VLOOKUP(C378,#REF!,6,0)</f>
        <v>#REF!</v>
      </c>
    </row>
    <row r="379" spans="1:40" x14ac:dyDescent="0.25">
      <c r="A379">
        <v>606</v>
      </c>
      <c r="B379" s="4">
        <v>42762</v>
      </c>
      <c r="C379" t="s">
        <v>153</v>
      </c>
      <c r="D379" s="5" t="e">
        <f>VLOOKUP(C379,#REF!,3,0)</f>
        <v>#REF!</v>
      </c>
      <c r="E379" s="5">
        <v>0.69431712962962966</v>
      </c>
      <c r="F379" s="36">
        <f t="shared" si="5"/>
        <v>16</v>
      </c>
      <c r="G379" s="5">
        <v>0.70259259259259255</v>
      </c>
      <c r="H379" s="5">
        <v>0.70938657407407402</v>
      </c>
      <c r="I379" s="5"/>
      <c r="J379" s="5">
        <v>0.69534722222222223</v>
      </c>
      <c r="K379" s="5">
        <v>0.70340277777777782</v>
      </c>
      <c r="L379" s="5">
        <v>0.71112268518518518</v>
      </c>
      <c r="M379" s="5"/>
      <c r="N379">
        <v>2</v>
      </c>
      <c r="O379">
        <v>4</v>
      </c>
      <c r="P379">
        <v>2</v>
      </c>
      <c r="S379" s="6">
        <v>42762.69431712963</v>
      </c>
      <c r="T379" s="6">
        <v>42762.702592592592</v>
      </c>
      <c r="U379" s="6">
        <v>42762.709386574075</v>
      </c>
      <c r="V379" s="6" t="s">
        <v>2997</v>
      </c>
      <c r="W379" s="6">
        <v>42762.695347222223</v>
      </c>
      <c r="X379" s="6">
        <v>42762.703402777777</v>
      </c>
      <c r="Y379" s="6">
        <v>42762.711122685185</v>
      </c>
      <c r="Z379" s="6" t="s">
        <v>2997</v>
      </c>
      <c r="AA379">
        <v>3</v>
      </c>
      <c r="AB379" s="5">
        <v>1.0300925925925686E-3</v>
      </c>
      <c r="AC379" s="5">
        <v>8.1018518518527483E-4</v>
      </c>
      <c r="AD379" s="5">
        <v>1.7361111111111605E-3</v>
      </c>
      <c r="AE379" s="5" t="s">
        <v>2997</v>
      </c>
      <c r="AF379" s="12">
        <v>1.4833333333333334</v>
      </c>
      <c r="AG379" s="12">
        <v>1.1666666666666667</v>
      </c>
      <c r="AH379" s="12">
        <v>2.5</v>
      </c>
      <c r="AI379" s="12"/>
      <c r="AJ379" t="s">
        <v>3007</v>
      </c>
      <c r="AM379" s="5" t="e">
        <f>VLOOKUP(C379,#REF!,4,0)</f>
        <v>#REF!</v>
      </c>
      <c r="AN379" s="5" t="e">
        <f>VLOOKUP(C379,#REF!,6,0)</f>
        <v>#REF!</v>
      </c>
    </row>
    <row r="380" spans="1:40" x14ac:dyDescent="0.25">
      <c r="A380">
        <v>607</v>
      </c>
      <c r="B380" s="4">
        <v>42762</v>
      </c>
      <c r="C380" t="s">
        <v>374</v>
      </c>
      <c r="D380" s="5" t="e">
        <f>VLOOKUP(C380,#REF!,3,0)</f>
        <v>#REF!</v>
      </c>
      <c r="E380" s="5">
        <v>0.69530092592592585</v>
      </c>
      <c r="F380" s="36">
        <f t="shared" si="5"/>
        <v>16</v>
      </c>
      <c r="G380" s="5">
        <v>0.72111111111111104</v>
      </c>
      <c r="H380" s="5"/>
      <c r="I380" s="5"/>
      <c r="J380" s="5">
        <v>0.69731481481481483</v>
      </c>
      <c r="K380" s="5">
        <v>0.72228009259259263</v>
      </c>
      <c r="L380" s="5"/>
      <c r="M380" s="5"/>
      <c r="N380">
        <v>3</v>
      </c>
      <c r="O380">
        <v>4</v>
      </c>
      <c r="S380" s="6">
        <v>42762.695300925923</v>
      </c>
      <c r="T380" s="6">
        <v>42762.72111111111</v>
      </c>
      <c r="U380" s="6" t="s">
        <v>2997</v>
      </c>
      <c r="V380" s="6" t="s">
        <v>2997</v>
      </c>
      <c r="W380" s="6">
        <v>42762.697314814817</v>
      </c>
      <c r="X380" s="6">
        <v>42762.722280092596</v>
      </c>
      <c r="Y380" s="6" t="s">
        <v>2997</v>
      </c>
      <c r="Z380" s="6" t="s">
        <v>2997</v>
      </c>
      <c r="AA380">
        <v>2</v>
      </c>
      <c r="AB380" s="5">
        <v>2.0138888888889817E-3</v>
      </c>
      <c r="AC380" s="5">
        <v>1.1689814814815902E-3</v>
      </c>
      <c r="AD380" s="5" t="s">
        <v>2997</v>
      </c>
      <c r="AE380" s="5" t="s">
        <v>2997</v>
      </c>
      <c r="AF380" s="12">
        <v>2.9</v>
      </c>
      <c r="AG380" s="12">
        <v>1.6833333333333333</v>
      </c>
      <c r="AH380" s="12"/>
      <c r="AI380" s="12"/>
      <c r="AJ380" t="s">
        <v>3007</v>
      </c>
      <c r="AM380" s="5" t="e">
        <f>VLOOKUP(C380,#REF!,4,0)</f>
        <v>#REF!</v>
      </c>
      <c r="AN380" s="5" t="e">
        <f>VLOOKUP(C380,#REF!,6,0)</f>
        <v>#REF!</v>
      </c>
    </row>
    <row r="381" spans="1:40" x14ac:dyDescent="0.25">
      <c r="A381">
        <v>608</v>
      </c>
      <c r="B381" s="4">
        <v>42762</v>
      </c>
      <c r="C381" t="s">
        <v>154</v>
      </c>
      <c r="D381" s="5" t="e">
        <f>VLOOKUP(C381,#REF!,3,0)</f>
        <v>#REF!</v>
      </c>
      <c r="E381" s="5">
        <v>0.69560185185185175</v>
      </c>
      <c r="F381" s="36">
        <f t="shared" si="5"/>
        <v>16</v>
      </c>
      <c r="G381" s="5"/>
      <c r="H381" s="5"/>
      <c r="I381" s="5"/>
      <c r="J381" s="5">
        <v>0.69615740740740739</v>
      </c>
      <c r="K381" s="5"/>
      <c r="L381" s="5"/>
      <c r="M381" s="5"/>
      <c r="N381">
        <v>2</v>
      </c>
      <c r="S381" s="6">
        <v>42762.695601851854</v>
      </c>
      <c r="T381" s="6" t="s">
        <v>2997</v>
      </c>
      <c r="U381" s="6" t="s">
        <v>2997</v>
      </c>
      <c r="V381" s="6" t="s">
        <v>2997</v>
      </c>
      <c r="W381" s="6">
        <v>42762.696157407408</v>
      </c>
      <c r="X381" s="6" t="s">
        <v>2997</v>
      </c>
      <c r="Y381" s="6" t="s">
        <v>2997</v>
      </c>
      <c r="Z381" s="6" t="s">
        <v>2997</v>
      </c>
      <c r="AA381">
        <v>1</v>
      </c>
      <c r="AB381" s="5">
        <v>5.555555555556424E-4</v>
      </c>
      <c r="AC381" s="5" t="s">
        <v>2997</v>
      </c>
      <c r="AD381" s="5" t="s">
        <v>2997</v>
      </c>
      <c r="AE381" s="5" t="s">
        <v>2997</v>
      </c>
      <c r="AF381" s="12">
        <v>0.8</v>
      </c>
      <c r="AG381" s="12"/>
      <c r="AH381" s="12"/>
      <c r="AI381" s="12"/>
      <c r="AJ381" t="s">
        <v>3007</v>
      </c>
      <c r="AM381" s="5" t="e">
        <f>VLOOKUP(C381,#REF!,4,0)</f>
        <v>#REF!</v>
      </c>
      <c r="AN381" s="5" t="e">
        <f>VLOOKUP(C381,#REF!,6,0)</f>
        <v>#REF!</v>
      </c>
    </row>
    <row r="382" spans="1:40" x14ac:dyDescent="0.25">
      <c r="A382">
        <v>609</v>
      </c>
      <c r="B382" s="4">
        <v>42762</v>
      </c>
      <c r="C382" t="s">
        <v>585</v>
      </c>
      <c r="D382" s="5" t="e">
        <f>VLOOKUP(C382,#REF!,3,0)</f>
        <v>#REF!</v>
      </c>
      <c r="E382" s="5">
        <v>0.69590277777777787</v>
      </c>
      <c r="F382" s="36">
        <f t="shared" si="5"/>
        <v>16</v>
      </c>
      <c r="G382" s="5"/>
      <c r="H382" s="5"/>
      <c r="I382" s="5"/>
      <c r="J382" s="5">
        <v>0.69666666666666666</v>
      </c>
      <c r="K382" s="5"/>
      <c r="L382" s="5"/>
      <c r="M382" s="5"/>
      <c r="N382">
        <v>4</v>
      </c>
      <c r="S382" s="6">
        <v>42762.695902777778</v>
      </c>
      <c r="T382" s="6" t="s">
        <v>2997</v>
      </c>
      <c r="U382" s="6" t="s">
        <v>2997</v>
      </c>
      <c r="V382" s="6" t="s">
        <v>2997</v>
      </c>
      <c r="W382" s="6">
        <v>42762.696666666663</v>
      </c>
      <c r="X382" s="6" t="s">
        <v>2997</v>
      </c>
      <c r="Y382" s="6" t="s">
        <v>2997</v>
      </c>
      <c r="Z382" s="6" t="s">
        <v>2997</v>
      </c>
      <c r="AA382">
        <v>1</v>
      </c>
      <c r="AB382" s="5">
        <v>7.6388888888878625E-4</v>
      </c>
      <c r="AC382" s="5" t="s">
        <v>2997</v>
      </c>
      <c r="AD382" s="5" t="s">
        <v>2997</v>
      </c>
      <c r="AE382" s="5" t="s">
        <v>2997</v>
      </c>
      <c r="AF382" s="12">
        <v>1.1000000000000001</v>
      </c>
      <c r="AG382" s="12"/>
      <c r="AH382" s="12"/>
      <c r="AI382" s="12"/>
      <c r="AJ382" t="s">
        <v>3007</v>
      </c>
      <c r="AM382" s="5" t="e">
        <f>VLOOKUP(C382,#REF!,4,0)</f>
        <v>#REF!</v>
      </c>
      <c r="AN382" s="5" t="e">
        <f>VLOOKUP(C382,#REF!,6,0)</f>
        <v>#REF!</v>
      </c>
    </row>
    <row r="383" spans="1:40" x14ac:dyDescent="0.25">
      <c r="A383">
        <v>610</v>
      </c>
      <c r="B383" s="4">
        <v>42762</v>
      </c>
      <c r="C383" t="s">
        <v>155</v>
      </c>
      <c r="D383" s="5" t="e">
        <f>VLOOKUP(C383,#REF!,3,0)</f>
        <v>#REF!</v>
      </c>
      <c r="E383" s="5">
        <v>0.69636574074074076</v>
      </c>
      <c r="F383" s="36">
        <f t="shared" si="5"/>
        <v>16</v>
      </c>
      <c r="G383" s="5"/>
      <c r="H383" s="5"/>
      <c r="I383" s="5"/>
      <c r="J383" s="5">
        <v>0.69768518518518519</v>
      </c>
      <c r="K383" s="5"/>
      <c r="L383" s="5"/>
      <c r="M383" s="5"/>
      <c r="N383">
        <v>2</v>
      </c>
      <c r="S383" s="6">
        <v>42762.69636574074</v>
      </c>
      <c r="T383" s="6" t="s">
        <v>2997</v>
      </c>
      <c r="U383" s="6" t="s">
        <v>2997</v>
      </c>
      <c r="V383" s="6" t="s">
        <v>2997</v>
      </c>
      <c r="W383" s="6">
        <v>42762.697685185187</v>
      </c>
      <c r="X383" s="6" t="s">
        <v>2997</v>
      </c>
      <c r="Y383" s="6" t="s">
        <v>2997</v>
      </c>
      <c r="Z383" s="6" t="s">
        <v>2997</v>
      </c>
      <c r="AA383">
        <v>1</v>
      </c>
      <c r="AB383" s="5">
        <v>1.3194444444444287E-3</v>
      </c>
      <c r="AC383" s="5" t="s">
        <v>2997</v>
      </c>
      <c r="AD383" s="5" t="s">
        <v>2997</v>
      </c>
      <c r="AE383" s="5" t="s">
        <v>2997</v>
      </c>
      <c r="AF383" s="12">
        <v>1.9</v>
      </c>
      <c r="AG383" s="12"/>
      <c r="AH383" s="12"/>
      <c r="AI383" s="12"/>
      <c r="AJ383" t="s">
        <v>3007</v>
      </c>
      <c r="AM383" s="5" t="e">
        <f>VLOOKUP(C383,#REF!,4,0)</f>
        <v>#REF!</v>
      </c>
      <c r="AN383" s="5" t="e">
        <f>VLOOKUP(C383,#REF!,6,0)</f>
        <v>#REF!</v>
      </c>
    </row>
    <row r="384" spans="1:40" x14ac:dyDescent="0.25">
      <c r="A384">
        <v>611</v>
      </c>
      <c r="B384" s="4">
        <v>42762</v>
      </c>
      <c r="C384" t="s">
        <v>375</v>
      </c>
      <c r="D384" s="5" t="e">
        <f>VLOOKUP(C384,#REF!,3,0)</f>
        <v>#REF!</v>
      </c>
      <c r="E384" s="5">
        <v>0.6974999999999999</v>
      </c>
      <c r="F384" s="36">
        <f t="shared" si="5"/>
        <v>16</v>
      </c>
      <c r="G384" s="5"/>
      <c r="H384" s="5"/>
      <c r="I384" s="5"/>
      <c r="J384" s="5">
        <v>0.69756944444444446</v>
      </c>
      <c r="K384" s="5"/>
      <c r="L384" s="5"/>
      <c r="M384" s="5"/>
      <c r="N384">
        <v>3</v>
      </c>
      <c r="S384" s="6">
        <v>42762.697500000002</v>
      </c>
      <c r="T384" s="6" t="s">
        <v>2997</v>
      </c>
      <c r="U384" s="6" t="s">
        <v>2997</v>
      </c>
      <c r="V384" s="6" t="s">
        <v>2997</v>
      </c>
      <c r="W384" s="6">
        <v>42762.697569444441</v>
      </c>
      <c r="X384" s="6" t="s">
        <v>2997</v>
      </c>
      <c r="Y384" s="6" t="s">
        <v>2997</v>
      </c>
      <c r="Z384" s="6" t="s">
        <v>2997</v>
      </c>
      <c r="AA384">
        <v>1</v>
      </c>
      <c r="AB384" s="5">
        <v>6.9444444444566322E-5</v>
      </c>
      <c r="AC384" s="5" t="s">
        <v>2997</v>
      </c>
      <c r="AD384" s="5" t="s">
        <v>2997</v>
      </c>
      <c r="AE384" s="5" t="s">
        <v>2997</v>
      </c>
      <c r="AF384" s="12">
        <v>0.1</v>
      </c>
      <c r="AG384" s="12"/>
      <c r="AH384" s="12"/>
      <c r="AI384" s="12"/>
      <c r="AJ384" t="s">
        <v>3007</v>
      </c>
      <c r="AM384" s="5" t="e">
        <f>VLOOKUP(C384,#REF!,4,0)</f>
        <v>#REF!</v>
      </c>
      <c r="AN384" s="5" t="e">
        <f>VLOOKUP(C384,#REF!,6,0)</f>
        <v>#REF!</v>
      </c>
    </row>
    <row r="385" spans="1:40" x14ac:dyDescent="0.25">
      <c r="A385">
        <v>612</v>
      </c>
      <c r="B385" s="4">
        <v>42762</v>
      </c>
      <c r="C385" t="s">
        <v>376</v>
      </c>
      <c r="D385" s="5" t="e">
        <f>VLOOKUP(C385,#REF!,3,0)</f>
        <v>#REF!</v>
      </c>
      <c r="E385" s="5">
        <v>0.69773148148148145</v>
      </c>
      <c r="F385" s="36">
        <f t="shared" si="5"/>
        <v>16</v>
      </c>
      <c r="G385" s="5"/>
      <c r="H385" s="5"/>
      <c r="I385" s="5"/>
      <c r="J385" s="5">
        <v>0.69790509259259259</v>
      </c>
      <c r="K385" s="5"/>
      <c r="L385" s="5"/>
      <c r="M385" s="5"/>
      <c r="N385">
        <v>3</v>
      </c>
      <c r="S385" s="6">
        <v>42762.697731481479</v>
      </c>
      <c r="T385" s="6" t="s">
        <v>2997</v>
      </c>
      <c r="U385" s="6" t="s">
        <v>2997</v>
      </c>
      <c r="V385" s="6" t="s">
        <v>2997</v>
      </c>
      <c r="W385" s="6">
        <v>42762.697905092595</v>
      </c>
      <c r="X385" s="6" t="s">
        <v>2997</v>
      </c>
      <c r="Y385" s="6" t="s">
        <v>2997</v>
      </c>
      <c r="Z385" s="6" t="s">
        <v>2997</v>
      </c>
      <c r="AA385">
        <v>1</v>
      </c>
      <c r="AB385" s="5">
        <v>1.7361111111113825E-4</v>
      </c>
      <c r="AC385" s="5" t="s">
        <v>2997</v>
      </c>
      <c r="AD385" s="5" t="s">
        <v>2997</v>
      </c>
      <c r="AE385" s="5" t="s">
        <v>2997</v>
      </c>
      <c r="AF385" s="12">
        <v>0.25</v>
      </c>
      <c r="AG385" s="12"/>
      <c r="AH385" s="12"/>
      <c r="AI385" s="12"/>
      <c r="AJ385" t="s">
        <v>3007</v>
      </c>
      <c r="AM385" s="5" t="e">
        <f>VLOOKUP(C385,#REF!,4,0)</f>
        <v>#REF!</v>
      </c>
      <c r="AN385" s="5" t="e">
        <f>VLOOKUP(C385,#REF!,6,0)</f>
        <v>#REF!</v>
      </c>
    </row>
    <row r="386" spans="1:40" x14ac:dyDescent="0.25">
      <c r="A386">
        <v>614</v>
      </c>
      <c r="B386" s="4">
        <v>42762</v>
      </c>
      <c r="C386" t="s">
        <v>377</v>
      </c>
      <c r="D386" s="5" t="e">
        <f>VLOOKUP(C386,#REF!,3,0)</f>
        <v>#REF!</v>
      </c>
      <c r="E386" s="5">
        <v>0.69802083333333342</v>
      </c>
      <c r="F386" s="36">
        <f t="shared" ref="F386:F449" si="6">HOUR(E386)</f>
        <v>16</v>
      </c>
      <c r="G386" s="5"/>
      <c r="H386" s="5"/>
      <c r="I386" s="5"/>
      <c r="J386" s="5">
        <v>0.69951388888888888</v>
      </c>
      <c r="K386" s="5"/>
      <c r="L386" s="5"/>
      <c r="M386" s="5"/>
      <c r="N386">
        <v>3</v>
      </c>
      <c r="S386" s="6">
        <v>42762.698020833333</v>
      </c>
      <c r="T386" s="6" t="s">
        <v>2997</v>
      </c>
      <c r="U386" s="6" t="s">
        <v>2997</v>
      </c>
      <c r="V386" s="6" t="s">
        <v>2997</v>
      </c>
      <c r="W386" s="6">
        <v>42762.699513888889</v>
      </c>
      <c r="X386" s="6" t="s">
        <v>2997</v>
      </c>
      <c r="Y386" s="6" t="s">
        <v>2997</v>
      </c>
      <c r="Z386" s="6" t="s">
        <v>2997</v>
      </c>
      <c r="AA386">
        <v>1</v>
      </c>
      <c r="AB386" s="5">
        <v>1.4930555555554559E-3</v>
      </c>
      <c r="AC386" s="5" t="s">
        <v>2997</v>
      </c>
      <c r="AD386" s="5" t="s">
        <v>2997</v>
      </c>
      <c r="AE386" s="5" t="s">
        <v>2997</v>
      </c>
      <c r="AF386" s="12">
        <v>2.15</v>
      </c>
      <c r="AG386" s="12"/>
      <c r="AH386" s="12"/>
      <c r="AI386" s="12"/>
      <c r="AJ386" t="s">
        <v>3007</v>
      </c>
      <c r="AM386" s="5" t="e">
        <f>VLOOKUP(C386,#REF!,4,0)</f>
        <v>#REF!</v>
      </c>
      <c r="AN386" s="5" t="e">
        <f>VLOOKUP(C386,#REF!,6,0)</f>
        <v>#REF!</v>
      </c>
    </row>
    <row r="387" spans="1:40" x14ac:dyDescent="0.25">
      <c r="A387">
        <v>615</v>
      </c>
      <c r="B387" s="4">
        <v>42762</v>
      </c>
      <c r="C387" t="s">
        <v>586</v>
      </c>
      <c r="D387" s="5" t="e">
        <f>VLOOKUP(C387,#REF!,3,0)</f>
        <v>#REF!</v>
      </c>
      <c r="E387" s="5">
        <v>0.69806712962962969</v>
      </c>
      <c r="F387" s="36">
        <f t="shared" si="6"/>
        <v>16</v>
      </c>
      <c r="G387" s="5"/>
      <c r="H387" s="5"/>
      <c r="I387" s="5"/>
      <c r="J387" s="5">
        <v>0.69892361111111112</v>
      </c>
      <c r="K387" s="5"/>
      <c r="L387" s="5"/>
      <c r="M387" s="5"/>
      <c r="N387">
        <v>4</v>
      </c>
      <c r="S387" s="6">
        <v>42762.698067129626</v>
      </c>
      <c r="T387" s="6" t="s">
        <v>2997</v>
      </c>
      <c r="U387" s="6" t="s">
        <v>2997</v>
      </c>
      <c r="V387" s="6" t="s">
        <v>2997</v>
      </c>
      <c r="W387" s="6">
        <v>42762.698923611111</v>
      </c>
      <c r="X387" s="6" t="s">
        <v>2997</v>
      </c>
      <c r="Y387" s="6" t="s">
        <v>2997</v>
      </c>
      <c r="Z387" s="6" t="s">
        <v>2997</v>
      </c>
      <c r="AA387">
        <v>1</v>
      </c>
      <c r="AB387" s="5">
        <v>8.5648148148143033E-4</v>
      </c>
      <c r="AC387" s="5" t="s">
        <v>2997</v>
      </c>
      <c r="AD387" s="5" t="s">
        <v>2997</v>
      </c>
      <c r="AE387" s="5" t="s">
        <v>2997</v>
      </c>
      <c r="AF387" s="12">
        <v>1.2333333333333334</v>
      </c>
      <c r="AG387" s="12"/>
      <c r="AH387" s="12"/>
      <c r="AI387" s="12"/>
      <c r="AJ387" t="s">
        <v>3007</v>
      </c>
      <c r="AM387" s="5" t="e">
        <f>VLOOKUP(C387,#REF!,4,0)</f>
        <v>#REF!</v>
      </c>
      <c r="AN387" s="5" t="e">
        <f>VLOOKUP(C387,#REF!,6,0)</f>
        <v>#REF!</v>
      </c>
    </row>
    <row r="388" spans="1:40" x14ac:dyDescent="0.25">
      <c r="A388">
        <v>616</v>
      </c>
      <c r="B388" s="4">
        <v>42762</v>
      </c>
      <c r="C388" t="s">
        <v>587</v>
      </c>
      <c r="D388" s="5" t="e">
        <f>VLOOKUP(C388,#REF!,3,0)</f>
        <v>#REF!</v>
      </c>
      <c r="E388" s="5">
        <v>0.69908564814814811</v>
      </c>
      <c r="F388" s="36">
        <f t="shared" si="6"/>
        <v>16</v>
      </c>
      <c r="G388" s="5"/>
      <c r="H388" s="5"/>
      <c r="I388" s="5"/>
      <c r="J388" s="5">
        <v>0.69914351851851853</v>
      </c>
      <c r="K388" s="5"/>
      <c r="L388" s="5"/>
      <c r="M388" s="5"/>
      <c r="N388">
        <v>4</v>
      </c>
      <c r="S388" s="6">
        <v>42762.69908564815</v>
      </c>
      <c r="T388" s="6" t="s">
        <v>2997</v>
      </c>
      <c r="U388" s="6" t="s">
        <v>2997</v>
      </c>
      <c r="V388" s="6" t="s">
        <v>2997</v>
      </c>
      <c r="W388" s="6">
        <v>42762.699143518519</v>
      </c>
      <c r="X388" s="6" t="s">
        <v>2997</v>
      </c>
      <c r="Y388" s="6" t="s">
        <v>2997</v>
      </c>
      <c r="Z388" s="6" t="s">
        <v>2997</v>
      </c>
      <c r="AA388">
        <v>1</v>
      </c>
      <c r="AB388" s="5">
        <v>5.7870370370416424E-5</v>
      </c>
      <c r="AC388" s="5" t="s">
        <v>2997</v>
      </c>
      <c r="AD388" s="5" t="s">
        <v>2997</v>
      </c>
      <c r="AE388" s="5" t="s">
        <v>2997</v>
      </c>
      <c r="AF388" s="12">
        <v>8.3333333333333329E-2</v>
      </c>
      <c r="AG388" s="12"/>
      <c r="AH388" s="12"/>
      <c r="AI388" s="12"/>
      <c r="AJ388" t="s">
        <v>3007</v>
      </c>
      <c r="AM388" s="5" t="e">
        <f>VLOOKUP(C388,#REF!,4,0)</f>
        <v>#REF!</v>
      </c>
      <c r="AN388" s="5" t="e">
        <f>VLOOKUP(C388,#REF!,6,0)</f>
        <v>#REF!</v>
      </c>
    </row>
    <row r="389" spans="1:40" x14ac:dyDescent="0.25">
      <c r="A389">
        <v>617</v>
      </c>
      <c r="B389" s="4">
        <v>42762</v>
      </c>
      <c r="C389" t="s">
        <v>588</v>
      </c>
      <c r="D389" s="5" t="e">
        <f>VLOOKUP(C389,#REF!,3,0)</f>
        <v>#REF!</v>
      </c>
      <c r="E389" s="5">
        <v>0.69928240740740744</v>
      </c>
      <c r="F389" s="36">
        <f t="shared" si="6"/>
        <v>16</v>
      </c>
      <c r="G389" s="5"/>
      <c r="H389" s="5"/>
      <c r="I389" s="5"/>
      <c r="J389" s="5">
        <v>0.69942129629629635</v>
      </c>
      <c r="K389" s="5"/>
      <c r="L389" s="5"/>
      <c r="M389" s="5"/>
      <c r="N389">
        <v>4</v>
      </c>
      <c r="S389" s="6">
        <v>42762.699282407404</v>
      </c>
      <c r="T389" s="6" t="s">
        <v>2997</v>
      </c>
      <c r="U389" s="6" t="s">
        <v>2997</v>
      </c>
      <c r="V389" s="6" t="s">
        <v>2997</v>
      </c>
      <c r="W389" s="6">
        <v>42762.699421296296</v>
      </c>
      <c r="X389" s="6" t="s">
        <v>2997</v>
      </c>
      <c r="Y389" s="6" t="s">
        <v>2997</v>
      </c>
      <c r="Z389" s="6" t="s">
        <v>2997</v>
      </c>
      <c r="AA389">
        <v>1</v>
      </c>
      <c r="AB389" s="5">
        <v>1.388888888889106E-4</v>
      </c>
      <c r="AC389" s="5" t="s">
        <v>2997</v>
      </c>
      <c r="AD389" s="5" t="s">
        <v>2997</v>
      </c>
      <c r="AE389" s="5" t="s">
        <v>2997</v>
      </c>
      <c r="AF389" s="12">
        <v>0.2</v>
      </c>
      <c r="AG389" s="12"/>
      <c r="AH389" s="12"/>
      <c r="AI389" s="12"/>
      <c r="AJ389" t="s">
        <v>3007</v>
      </c>
      <c r="AM389" s="5" t="e">
        <f>VLOOKUP(C389,#REF!,4,0)</f>
        <v>#REF!</v>
      </c>
      <c r="AN389" s="5" t="e">
        <f>VLOOKUP(C389,#REF!,6,0)</f>
        <v>#REF!</v>
      </c>
    </row>
    <row r="390" spans="1:40" x14ac:dyDescent="0.25">
      <c r="A390">
        <v>618</v>
      </c>
      <c r="B390" s="4">
        <v>42762</v>
      </c>
      <c r="C390" t="s">
        <v>589</v>
      </c>
      <c r="D390" s="5" t="e">
        <f>VLOOKUP(C390,#REF!,3,0)</f>
        <v>#REF!</v>
      </c>
      <c r="E390" s="5">
        <v>0.69951388888888888</v>
      </c>
      <c r="F390" s="36">
        <f t="shared" si="6"/>
        <v>16</v>
      </c>
      <c r="G390" s="5"/>
      <c r="H390" s="5"/>
      <c r="I390" s="5"/>
      <c r="J390" s="5">
        <v>0.69953703703703696</v>
      </c>
      <c r="K390" s="5"/>
      <c r="L390" s="5"/>
      <c r="M390" s="5"/>
      <c r="N390">
        <v>4</v>
      </c>
      <c r="S390" s="6">
        <v>42762.699513888889</v>
      </c>
      <c r="T390" s="6" t="s">
        <v>2997</v>
      </c>
      <c r="U390" s="6" t="s">
        <v>2997</v>
      </c>
      <c r="V390" s="6" t="s">
        <v>2997</v>
      </c>
      <c r="W390" s="6">
        <v>42762.699537037035</v>
      </c>
      <c r="X390" s="6" t="s">
        <v>2997</v>
      </c>
      <c r="Y390" s="6" t="s">
        <v>2997</v>
      </c>
      <c r="Z390" s="6" t="s">
        <v>2997</v>
      </c>
      <c r="AA390">
        <v>1</v>
      </c>
      <c r="AB390" s="5">
        <v>2.3148148148077752E-5</v>
      </c>
      <c r="AC390" s="5" t="s">
        <v>2997</v>
      </c>
      <c r="AD390" s="5" t="s">
        <v>2997</v>
      </c>
      <c r="AE390" s="5" t="s">
        <v>2997</v>
      </c>
      <c r="AF390" s="12">
        <v>3.3333333333333333E-2</v>
      </c>
      <c r="AG390" s="12"/>
      <c r="AH390" s="12"/>
      <c r="AI390" s="12"/>
      <c r="AJ390" t="s">
        <v>3007</v>
      </c>
      <c r="AM390" s="5" t="e">
        <f>VLOOKUP(C390,#REF!,4,0)</f>
        <v>#REF!</v>
      </c>
      <c r="AN390" s="5" t="e">
        <f>VLOOKUP(C390,#REF!,6,0)</f>
        <v>#REF!</v>
      </c>
    </row>
    <row r="391" spans="1:40" x14ac:dyDescent="0.25">
      <c r="A391">
        <v>620</v>
      </c>
      <c r="B391" s="4">
        <v>42762</v>
      </c>
      <c r="C391" t="s">
        <v>590</v>
      </c>
      <c r="D391" s="5" t="e">
        <f>VLOOKUP(C391,#REF!,3,0)</f>
        <v>#REF!</v>
      </c>
      <c r="E391" s="5">
        <v>0.69969907407407417</v>
      </c>
      <c r="F391" s="36">
        <f t="shared" si="6"/>
        <v>16</v>
      </c>
      <c r="G391" s="5"/>
      <c r="H391" s="5"/>
      <c r="I391" s="5"/>
      <c r="J391" s="5">
        <v>0.69974537037037043</v>
      </c>
      <c r="K391" s="5"/>
      <c r="L391" s="5"/>
      <c r="M391" s="5"/>
      <c r="N391">
        <v>4</v>
      </c>
      <c r="S391" s="6">
        <v>42762.699699074074</v>
      </c>
      <c r="T391" s="6" t="s">
        <v>2997</v>
      </c>
      <c r="U391" s="6" t="s">
        <v>2997</v>
      </c>
      <c r="V391" s="6" t="s">
        <v>2997</v>
      </c>
      <c r="W391" s="6">
        <v>42762.699745370373</v>
      </c>
      <c r="X391" s="6" t="s">
        <v>2997</v>
      </c>
      <c r="Y391" s="6" t="s">
        <v>2997</v>
      </c>
      <c r="Z391" s="6" t="s">
        <v>2997</v>
      </c>
      <c r="AA391">
        <v>1</v>
      </c>
      <c r="AB391" s="5">
        <v>4.6296296296266526E-5</v>
      </c>
      <c r="AC391" s="5" t="s">
        <v>2997</v>
      </c>
      <c r="AD391" s="5" t="s">
        <v>2997</v>
      </c>
      <c r="AE391" s="5" t="s">
        <v>2997</v>
      </c>
      <c r="AF391" s="12">
        <v>6.6666666666666666E-2</v>
      </c>
      <c r="AG391" s="12"/>
      <c r="AH391" s="12"/>
      <c r="AI391" s="12"/>
      <c r="AJ391" t="s">
        <v>3007</v>
      </c>
      <c r="AM391" s="5" t="e">
        <f>VLOOKUP(C391,#REF!,4,0)</f>
        <v>#REF!</v>
      </c>
      <c r="AN391" s="5" t="e">
        <f>VLOOKUP(C391,#REF!,6,0)</f>
        <v>#REF!</v>
      </c>
    </row>
    <row r="392" spans="1:40" x14ac:dyDescent="0.25">
      <c r="A392">
        <v>621</v>
      </c>
      <c r="B392" s="4">
        <v>42762</v>
      </c>
      <c r="C392" t="s">
        <v>591</v>
      </c>
      <c r="D392" s="5" t="e">
        <f>VLOOKUP(C392,#REF!,3,0)</f>
        <v>#REF!</v>
      </c>
      <c r="E392" s="5">
        <v>0.69984953703703701</v>
      </c>
      <c r="F392" s="36">
        <f t="shared" si="6"/>
        <v>16</v>
      </c>
      <c r="G392" s="5"/>
      <c r="H392" s="5"/>
      <c r="I392" s="5"/>
      <c r="J392" s="5">
        <v>0.69987268518518519</v>
      </c>
      <c r="K392" s="5"/>
      <c r="L392" s="5"/>
      <c r="M392" s="5"/>
      <c r="N392">
        <v>4</v>
      </c>
      <c r="S392" s="6">
        <v>42762.699849537035</v>
      </c>
      <c r="T392" s="6" t="s">
        <v>2997</v>
      </c>
      <c r="U392" s="6" t="s">
        <v>2997</v>
      </c>
      <c r="V392" s="6" t="s">
        <v>2997</v>
      </c>
      <c r="W392" s="6">
        <v>42762.699872685182</v>
      </c>
      <c r="X392" s="6" t="s">
        <v>2997</v>
      </c>
      <c r="Y392" s="6" t="s">
        <v>2997</v>
      </c>
      <c r="Z392" s="6" t="s">
        <v>2997</v>
      </c>
      <c r="AA392">
        <v>1</v>
      </c>
      <c r="AB392" s="5">
        <v>2.3148148148188774E-5</v>
      </c>
      <c r="AC392" s="5" t="s">
        <v>2997</v>
      </c>
      <c r="AD392" s="5" t="s">
        <v>2997</v>
      </c>
      <c r="AE392" s="5" t="s">
        <v>2997</v>
      </c>
      <c r="AF392" s="12">
        <v>3.3333333333333333E-2</v>
      </c>
      <c r="AG392" s="12"/>
      <c r="AH392" s="12"/>
      <c r="AI392" s="12"/>
      <c r="AJ392" t="s">
        <v>3007</v>
      </c>
      <c r="AM392" s="5" t="e">
        <f>VLOOKUP(C392,#REF!,4,0)</f>
        <v>#REF!</v>
      </c>
      <c r="AN392" s="5" t="e">
        <f>VLOOKUP(C392,#REF!,6,0)</f>
        <v>#REF!</v>
      </c>
    </row>
    <row r="393" spans="1:40" x14ac:dyDescent="0.25">
      <c r="A393">
        <v>622</v>
      </c>
      <c r="B393" s="4">
        <v>42762</v>
      </c>
      <c r="C393" t="s">
        <v>378</v>
      </c>
      <c r="D393" s="5" t="e">
        <f>VLOOKUP(C393,#REF!,3,0)</f>
        <v>#REF!</v>
      </c>
      <c r="E393" s="5">
        <v>0.69986111111111116</v>
      </c>
      <c r="F393" s="36">
        <f t="shared" si="6"/>
        <v>16</v>
      </c>
      <c r="G393" s="5"/>
      <c r="H393" s="5"/>
      <c r="I393" s="5"/>
      <c r="J393" s="5">
        <v>0.70078703703703704</v>
      </c>
      <c r="K393" s="5"/>
      <c r="L393" s="5"/>
      <c r="M393" s="5"/>
      <c r="N393">
        <v>3</v>
      </c>
      <c r="S393" s="6">
        <v>42762.699861111112</v>
      </c>
      <c r="T393" s="6" t="s">
        <v>2997</v>
      </c>
      <c r="U393" s="6" t="s">
        <v>2997</v>
      </c>
      <c r="V393" s="6" t="s">
        <v>2997</v>
      </c>
      <c r="W393" s="6">
        <v>42762.700787037036</v>
      </c>
      <c r="X393" s="6" t="s">
        <v>2997</v>
      </c>
      <c r="Y393" s="6" t="s">
        <v>2997</v>
      </c>
      <c r="Z393" s="6" t="s">
        <v>2997</v>
      </c>
      <c r="AA393">
        <v>1</v>
      </c>
      <c r="AB393" s="5">
        <v>9.2592592592588563E-4</v>
      </c>
      <c r="AC393" s="5" t="s">
        <v>2997</v>
      </c>
      <c r="AD393" s="5" t="s">
        <v>2997</v>
      </c>
      <c r="AE393" s="5" t="s">
        <v>2997</v>
      </c>
      <c r="AF393" s="12">
        <v>1.3333333333333333</v>
      </c>
      <c r="AG393" s="12"/>
      <c r="AH393" s="12"/>
      <c r="AI393" s="12"/>
      <c r="AJ393" t="s">
        <v>3007</v>
      </c>
      <c r="AM393" s="5" t="e">
        <f>VLOOKUP(C393,#REF!,4,0)</f>
        <v>#REF!</v>
      </c>
      <c r="AN393" s="5" t="e">
        <f>VLOOKUP(C393,#REF!,6,0)</f>
        <v>#REF!</v>
      </c>
    </row>
    <row r="394" spans="1:40" x14ac:dyDescent="0.25">
      <c r="A394">
        <v>623</v>
      </c>
      <c r="B394" s="4">
        <v>42762</v>
      </c>
      <c r="C394" t="s">
        <v>158</v>
      </c>
      <c r="D394" s="5" t="e">
        <f>VLOOKUP(C394,#REF!,3,0)</f>
        <v>#REF!</v>
      </c>
      <c r="E394" s="5">
        <v>0.70104166666666667</v>
      </c>
      <c r="F394" s="36">
        <f t="shared" si="6"/>
        <v>16</v>
      </c>
      <c r="G394" s="5"/>
      <c r="H394" s="5"/>
      <c r="I394" s="5"/>
      <c r="J394" s="5">
        <v>0.7026041666666667</v>
      </c>
      <c r="K394" s="5"/>
      <c r="L394" s="5"/>
      <c r="M394" s="5"/>
      <c r="N394">
        <v>2</v>
      </c>
      <c r="S394" s="6">
        <v>42762.701041666667</v>
      </c>
      <c r="T394" s="6" t="s">
        <v>2997</v>
      </c>
      <c r="U394" s="6" t="s">
        <v>2997</v>
      </c>
      <c r="V394" s="6" t="s">
        <v>2997</v>
      </c>
      <c r="W394" s="6">
        <v>42762.702604166669</v>
      </c>
      <c r="X394" s="6" t="s">
        <v>2997</v>
      </c>
      <c r="Y394" s="6" t="s">
        <v>2997</v>
      </c>
      <c r="Z394" s="6" t="s">
        <v>2997</v>
      </c>
      <c r="AA394">
        <v>1</v>
      </c>
      <c r="AB394" s="5">
        <v>1.5625000000000222E-3</v>
      </c>
      <c r="AC394" s="5" t="s">
        <v>2997</v>
      </c>
      <c r="AD394" s="5" t="s">
        <v>2997</v>
      </c>
      <c r="AE394" s="5" t="s">
        <v>2997</v>
      </c>
      <c r="AF394" s="12">
        <v>2.25</v>
      </c>
      <c r="AG394" s="12"/>
      <c r="AH394" s="12"/>
      <c r="AI394" s="12"/>
      <c r="AJ394" t="s">
        <v>3007</v>
      </c>
      <c r="AM394" s="5" t="e">
        <f>VLOOKUP(C394,#REF!,4,0)</f>
        <v>#REF!</v>
      </c>
      <c r="AN394" s="5" t="e">
        <f>VLOOKUP(C394,#REF!,6,0)</f>
        <v>#REF!</v>
      </c>
    </row>
    <row r="395" spans="1:40" x14ac:dyDescent="0.25">
      <c r="A395">
        <v>624</v>
      </c>
      <c r="B395" s="4">
        <v>42762</v>
      </c>
      <c r="C395" t="s">
        <v>379</v>
      </c>
      <c r="D395" s="5" t="e">
        <f>VLOOKUP(C395,#REF!,3,0)</f>
        <v>#REF!</v>
      </c>
      <c r="E395" s="5">
        <v>0.70113425925925921</v>
      </c>
      <c r="F395" s="36">
        <f t="shared" si="6"/>
        <v>16</v>
      </c>
      <c r="G395" s="5"/>
      <c r="H395" s="5"/>
      <c r="I395" s="5"/>
      <c r="J395" s="5">
        <v>0.70084490740740746</v>
      </c>
      <c r="K395" s="5"/>
      <c r="L395" s="5"/>
      <c r="M395" s="5"/>
      <c r="N395">
        <v>3</v>
      </c>
      <c r="S395" s="6">
        <v>42762.70113425926</v>
      </c>
      <c r="T395" s="6" t="s">
        <v>2997</v>
      </c>
      <c r="U395" s="6" t="s">
        <v>2997</v>
      </c>
      <c r="V395" s="6" t="s">
        <v>2997</v>
      </c>
      <c r="W395" s="6">
        <v>42762.700844907406</v>
      </c>
      <c r="X395" s="6" t="s">
        <v>2997</v>
      </c>
      <c r="Y395" s="6" t="s">
        <v>2997</v>
      </c>
      <c r="Z395" s="6" t="s">
        <v>2997</v>
      </c>
      <c r="AA395">
        <v>1</v>
      </c>
      <c r="AB395" s="5">
        <v>-2.8935185185174905E-4</v>
      </c>
      <c r="AC395" s="5" t="s">
        <v>2997</v>
      </c>
      <c r="AD395" s="5" t="s">
        <v>2997</v>
      </c>
      <c r="AE395" s="5" t="s">
        <v>2997</v>
      </c>
      <c r="AF395" s="12" t="e">
        <v>#NUM!</v>
      </c>
      <c r="AG395" s="12"/>
      <c r="AH395" s="12"/>
      <c r="AI395" s="12"/>
      <c r="AJ395" t="s">
        <v>3007</v>
      </c>
      <c r="AM395" s="5" t="e">
        <f>VLOOKUP(C395,#REF!,4,0)</f>
        <v>#REF!</v>
      </c>
      <c r="AN395" s="5" t="e">
        <f>VLOOKUP(C395,#REF!,6,0)</f>
        <v>#REF!</v>
      </c>
    </row>
    <row r="396" spans="1:40" x14ac:dyDescent="0.25">
      <c r="A396">
        <v>625</v>
      </c>
      <c r="B396" s="4">
        <v>42762</v>
      </c>
      <c r="C396" t="s">
        <v>592</v>
      </c>
      <c r="D396" s="5" t="e">
        <f>VLOOKUP(C396,#REF!,3,0)</f>
        <v>#REF!</v>
      </c>
      <c r="E396" s="5">
        <v>0.70156249999999998</v>
      </c>
      <c r="F396" s="36">
        <f t="shared" si="6"/>
        <v>16</v>
      </c>
      <c r="G396" s="5"/>
      <c r="H396" s="5"/>
      <c r="I396" s="5"/>
      <c r="J396" s="5">
        <v>0.7024421296296296</v>
      </c>
      <c r="K396" s="5"/>
      <c r="L396" s="5"/>
      <c r="M396" s="5"/>
      <c r="N396">
        <v>4</v>
      </c>
      <c r="S396" s="6">
        <v>42762.701562499999</v>
      </c>
      <c r="T396" s="6" t="s">
        <v>2997</v>
      </c>
      <c r="U396" s="6" t="s">
        <v>2997</v>
      </c>
      <c r="V396" s="6" t="s">
        <v>2997</v>
      </c>
      <c r="W396" s="6">
        <v>42762.70244212963</v>
      </c>
      <c r="X396" s="6" t="s">
        <v>2997</v>
      </c>
      <c r="Y396" s="6" t="s">
        <v>2997</v>
      </c>
      <c r="Z396" s="6" t="s">
        <v>2997</v>
      </c>
      <c r="AA396">
        <v>1</v>
      </c>
      <c r="AB396" s="5">
        <v>8.796296296296191E-4</v>
      </c>
      <c r="AC396" s="5" t="s">
        <v>2997</v>
      </c>
      <c r="AD396" s="5" t="s">
        <v>2997</v>
      </c>
      <c r="AE396" s="5" t="s">
        <v>2997</v>
      </c>
      <c r="AF396" s="12">
        <v>1.2666666666666666</v>
      </c>
      <c r="AG396" s="12"/>
      <c r="AH396" s="12"/>
      <c r="AI396" s="12"/>
      <c r="AJ396" t="s">
        <v>3007</v>
      </c>
      <c r="AM396" s="5" t="e">
        <f>VLOOKUP(C396,#REF!,4,0)</f>
        <v>#REF!</v>
      </c>
      <c r="AN396" s="5" t="e">
        <f>VLOOKUP(C396,#REF!,6,0)</f>
        <v>#REF!</v>
      </c>
    </row>
    <row r="397" spans="1:40" x14ac:dyDescent="0.25">
      <c r="A397">
        <v>626</v>
      </c>
      <c r="B397" s="4">
        <v>42762</v>
      </c>
      <c r="C397" t="s">
        <v>380</v>
      </c>
      <c r="D397" s="5" t="e">
        <f>VLOOKUP(C397,#REF!,3,0)</f>
        <v>#REF!</v>
      </c>
      <c r="E397" s="5">
        <v>0.70171296296296293</v>
      </c>
      <c r="F397" s="36">
        <f t="shared" si="6"/>
        <v>16</v>
      </c>
      <c r="G397" s="5"/>
      <c r="H397" s="5"/>
      <c r="I397" s="5"/>
      <c r="J397" s="5">
        <v>0.70263888888888892</v>
      </c>
      <c r="K397" s="5"/>
      <c r="L397" s="5"/>
      <c r="M397" s="5"/>
      <c r="N397">
        <v>3</v>
      </c>
      <c r="S397" s="6">
        <v>42762.70171296296</v>
      </c>
      <c r="T397" s="6" t="s">
        <v>2997</v>
      </c>
      <c r="U397" s="6" t="s">
        <v>2997</v>
      </c>
      <c r="V397" s="6" t="s">
        <v>2997</v>
      </c>
      <c r="W397" s="6">
        <v>42762.702638888892</v>
      </c>
      <c r="X397" s="6" t="s">
        <v>2997</v>
      </c>
      <c r="Y397" s="6" t="s">
        <v>2997</v>
      </c>
      <c r="Z397" s="6" t="s">
        <v>2997</v>
      </c>
      <c r="AA397">
        <v>1</v>
      </c>
      <c r="AB397" s="5">
        <v>9.2592592592599665E-4</v>
      </c>
      <c r="AC397" s="5" t="s">
        <v>2997</v>
      </c>
      <c r="AD397" s="5" t="s">
        <v>2997</v>
      </c>
      <c r="AE397" s="5" t="s">
        <v>2997</v>
      </c>
      <c r="AF397" s="12">
        <v>1.3333333333333333</v>
      </c>
      <c r="AG397" s="12"/>
      <c r="AH397" s="12"/>
      <c r="AI397" s="12"/>
      <c r="AJ397" t="s">
        <v>3007</v>
      </c>
      <c r="AM397" s="5" t="e">
        <f>VLOOKUP(C397,#REF!,4,0)</f>
        <v>#REF!</v>
      </c>
      <c r="AN397" s="5" t="e">
        <f>VLOOKUP(C397,#REF!,6,0)</f>
        <v>#REF!</v>
      </c>
    </row>
    <row r="398" spans="1:40" x14ac:dyDescent="0.25">
      <c r="A398">
        <v>627</v>
      </c>
      <c r="B398" s="4">
        <v>42762</v>
      </c>
      <c r="C398" t="s">
        <v>86</v>
      </c>
      <c r="D398" s="5">
        <v>0.69930555555555562</v>
      </c>
      <c r="E398" s="5">
        <v>0.70280092592592591</v>
      </c>
      <c r="F398" s="36">
        <f t="shared" si="6"/>
        <v>16</v>
      </c>
      <c r="G398" s="5"/>
      <c r="H398" s="5"/>
      <c r="I398" s="5"/>
      <c r="J398" s="5">
        <v>0.70383101851851848</v>
      </c>
      <c r="K398" s="5"/>
      <c r="L398" s="5"/>
      <c r="M398" s="5"/>
      <c r="N398">
        <v>2</v>
      </c>
      <c r="S398" s="6">
        <v>42762.702800925923</v>
      </c>
      <c r="T398" s="6" t="s">
        <v>2997</v>
      </c>
      <c r="U398" s="6" t="s">
        <v>2997</v>
      </c>
      <c r="V398" s="6" t="s">
        <v>2997</v>
      </c>
      <c r="W398" s="6">
        <v>42762.703831018516</v>
      </c>
      <c r="X398" s="6" t="s">
        <v>2997</v>
      </c>
      <c r="Y398" s="6" t="s">
        <v>2997</v>
      </c>
      <c r="Z398" s="6" t="s">
        <v>2997</v>
      </c>
      <c r="AA398">
        <v>1</v>
      </c>
      <c r="AB398" s="5">
        <v>1.0300925925925686E-3</v>
      </c>
      <c r="AC398" s="5" t="s">
        <v>2997</v>
      </c>
      <c r="AD398" s="5" t="s">
        <v>2997</v>
      </c>
      <c r="AE398" s="5" t="s">
        <v>2997</v>
      </c>
      <c r="AF398" s="12">
        <v>1.4833333333333334</v>
      </c>
      <c r="AG398" s="12"/>
      <c r="AH398" s="12"/>
      <c r="AI398" s="12"/>
      <c r="AJ398" t="s">
        <v>3007</v>
      </c>
      <c r="AM398" s="5" t="e">
        <f>VLOOKUP(C398,#REF!,4,0)</f>
        <v>#REF!</v>
      </c>
      <c r="AN398" s="5" t="e">
        <f>VLOOKUP(C398,#REF!,6,0)</f>
        <v>#REF!</v>
      </c>
    </row>
    <row r="399" spans="1:40" x14ac:dyDescent="0.25">
      <c r="A399">
        <v>628</v>
      </c>
      <c r="B399" s="4">
        <v>42762</v>
      </c>
      <c r="C399" t="s">
        <v>184</v>
      </c>
      <c r="D399" s="5" t="e">
        <f>VLOOKUP(C399,#REF!,3,0)</f>
        <v>#REF!</v>
      </c>
      <c r="E399" s="5">
        <v>0.70356481481481481</v>
      </c>
      <c r="F399" s="36">
        <f t="shared" si="6"/>
        <v>16</v>
      </c>
      <c r="G399" s="5"/>
      <c r="H399" s="5"/>
      <c r="I399" s="5"/>
      <c r="J399" s="5">
        <v>0.70415509259259268</v>
      </c>
      <c r="K399" s="5"/>
      <c r="L399" s="5"/>
      <c r="M399" s="5"/>
      <c r="N399">
        <v>4</v>
      </c>
      <c r="S399" s="6">
        <v>42762.703564814816</v>
      </c>
      <c r="T399" s="6" t="s">
        <v>2997</v>
      </c>
      <c r="U399" s="6" t="s">
        <v>2997</v>
      </c>
      <c r="V399" s="6" t="s">
        <v>2997</v>
      </c>
      <c r="W399" s="6">
        <v>42762.704155092593</v>
      </c>
      <c r="X399" s="6" t="s">
        <v>2997</v>
      </c>
      <c r="Y399" s="6" t="s">
        <v>2997</v>
      </c>
      <c r="Z399" s="6" t="s">
        <v>2997</v>
      </c>
      <c r="AA399">
        <v>1</v>
      </c>
      <c r="AB399" s="5">
        <v>5.9027777777787005E-4</v>
      </c>
      <c r="AC399" s="5" t="s">
        <v>2997</v>
      </c>
      <c r="AD399" s="5" t="s">
        <v>2997</v>
      </c>
      <c r="AE399" s="5" t="s">
        <v>2997</v>
      </c>
      <c r="AF399" s="12">
        <v>0.85</v>
      </c>
      <c r="AG399" s="12"/>
      <c r="AH399" s="12"/>
      <c r="AI399" s="12"/>
      <c r="AJ399" t="s">
        <v>3007</v>
      </c>
      <c r="AM399" s="5" t="e">
        <f>VLOOKUP(C399,#REF!,4,0)</f>
        <v>#REF!</v>
      </c>
      <c r="AN399" s="5" t="e">
        <f>VLOOKUP(C399,#REF!,6,0)</f>
        <v>#REF!</v>
      </c>
    </row>
    <row r="400" spans="1:40" x14ac:dyDescent="0.25">
      <c r="A400">
        <v>629</v>
      </c>
      <c r="B400" s="4">
        <v>42762</v>
      </c>
      <c r="C400" t="s">
        <v>382</v>
      </c>
      <c r="D400" s="5" t="e">
        <f>VLOOKUP(C400,#REF!,3,0)</f>
        <v>#REF!</v>
      </c>
      <c r="E400" s="5">
        <v>0.70373842592592595</v>
      </c>
      <c r="F400" s="36">
        <f t="shared" si="6"/>
        <v>16</v>
      </c>
      <c r="G400" s="5"/>
      <c r="H400" s="5"/>
      <c r="I400" s="5"/>
      <c r="J400" s="5">
        <v>0.7044907407407407</v>
      </c>
      <c r="K400" s="5"/>
      <c r="L400" s="5"/>
      <c r="M400" s="5"/>
      <c r="N400">
        <v>3</v>
      </c>
      <c r="S400" s="6">
        <v>42762.703738425924</v>
      </c>
      <c r="T400" s="6" t="s">
        <v>2997</v>
      </c>
      <c r="U400" s="6" t="s">
        <v>2997</v>
      </c>
      <c r="V400" s="6" t="s">
        <v>2997</v>
      </c>
      <c r="W400" s="6">
        <v>42762.70449074074</v>
      </c>
      <c r="X400" s="6" t="s">
        <v>2997</v>
      </c>
      <c r="Y400" s="6" t="s">
        <v>2997</v>
      </c>
      <c r="Z400" s="6" t="s">
        <v>2997</v>
      </c>
      <c r="AA400">
        <v>1</v>
      </c>
      <c r="AB400" s="5">
        <v>7.5231481481474738E-4</v>
      </c>
      <c r="AC400" s="5" t="s">
        <v>2997</v>
      </c>
      <c r="AD400" s="5" t="s">
        <v>2997</v>
      </c>
      <c r="AE400" s="5" t="s">
        <v>2997</v>
      </c>
      <c r="AF400" s="12">
        <v>1.0833333333333333</v>
      </c>
      <c r="AG400" s="12"/>
      <c r="AH400" s="12"/>
      <c r="AI400" s="12"/>
      <c r="AJ400" t="s">
        <v>3007</v>
      </c>
      <c r="AM400" s="5" t="e">
        <f>VLOOKUP(C400,#REF!,4,0)</f>
        <v>#REF!</v>
      </c>
      <c r="AN400" s="5" t="e">
        <f>VLOOKUP(C400,#REF!,6,0)</f>
        <v>#REF!</v>
      </c>
    </row>
    <row r="401" spans="1:40" x14ac:dyDescent="0.25">
      <c r="A401">
        <v>630</v>
      </c>
      <c r="B401" s="4">
        <v>42762</v>
      </c>
      <c r="C401" t="s">
        <v>96</v>
      </c>
      <c r="D401" s="5">
        <v>0.69930555555555562</v>
      </c>
      <c r="E401" s="5">
        <v>0.70406250000000004</v>
      </c>
      <c r="F401" s="36">
        <f t="shared" si="6"/>
        <v>16</v>
      </c>
      <c r="G401" s="5">
        <v>0.80421296296296296</v>
      </c>
      <c r="H401" s="5"/>
      <c r="I401" s="5"/>
      <c r="J401" s="5">
        <v>0.70527777777777778</v>
      </c>
      <c r="K401" s="5">
        <v>0.80509259259259258</v>
      </c>
      <c r="L401" s="5"/>
      <c r="M401" s="5"/>
      <c r="N401">
        <v>2</v>
      </c>
      <c r="O401">
        <v>3</v>
      </c>
      <c r="S401" s="6">
        <v>42762.704062500001</v>
      </c>
      <c r="T401" s="6">
        <v>42762.804212962961</v>
      </c>
      <c r="U401" s="6" t="s">
        <v>2997</v>
      </c>
      <c r="V401" s="6" t="s">
        <v>2997</v>
      </c>
      <c r="W401" s="6">
        <v>42762.705277777779</v>
      </c>
      <c r="X401" s="6">
        <v>42762.805092592593</v>
      </c>
      <c r="Y401" s="6" t="s">
        <v>2997</v>
      </c>
      <c r="Z401" s="6" t="s">
        <v>2997</v>
      </c>
      <c r="AA401">
        <v>2</v>
      </c>
      <c r="AB401" s="5">
        <v>1.2152777777777457E-3</v>
      </c>
      <c r="AC401" s="5">
        <v>8.796296296296191E-4</v>
      </c>
      <c r="AD401" s="5" t="s">
        <v>2997</v>
      </c>
      <c r="AE401" s="5" t="s">
        <v>2997</v>
      </c>
      <c r="AF401" s="12">
        <v>1.75</v>
      </c>
      <c r="AG401" s="12">
        <v>1.2666666666666666</v>
      </c>
      <c r="AH401" s="12"/>
      <c r="AI401" s="12"/>
      <c r="AJ401" t="s">
        <v>3007</v>
      </c>
      <c r="AM401" s="5" t="e">
        <f>VLOOKUP(C401,#REF!,4,0)</f>
        <v>#REF!</v>
      </c>
      <c r="AN401" s="5" t="e">
        <f>VLOOKUP(C401,#REF!,6,0)</f>
        <v>#REF!</v>
      </c>
    </row>
    <row r="402" spans="1:40" x14ac:dyDescent="0.25">
      <c r="A402">
        <v>631</v>
      </c>
      <c r="B402" s="4">
        <v>42762</v>
      </c>
      <c r="C402" t="s">
        <v>593</v>
      </c>
      <c r="D402" s="5" t="e">
        <f>VLOOKUP(C402,#REF!,3,0)</f>
        <v>#REF!</v>
      </c>
      <c r="E402" s="5">
        <v>0.70431712962962967</v>
      </c>
      <c r="F402" s="36">
        <f t="shared" si="6"/>
        <v>16</v>
      </c>
      <c r="G402" s="5"/>
      <c r="H402" s="5"/>
      <c r="I402" s="5"/>
      <c r="J402" s="5">
        <v>0.70508101851851857</v>
      </c>
      <c r="K402" s="5"/>
      <c r="L402" s="5"/>
      <c r="M402" s="5"/>
      <c r="N402">
        <v>4</v>
      </c>
      <c r="S402" s="6">
        <v>42762.704317129632</v>
      </c>
      <c r="T402" s="6" t="s">
        <v>2997</v>
      </c>
      <c r="U402" s="6" t="s">
        <v>2997</v>
      </c>
      <c r="V402" s="6" t="s">
        <v>2997</v>
      </c>
      <c r="W402" s="6">
        <v>42762.705081018517</v>
      </c>
      <c r="X402" s="6" t="s">
        <v>2997</v>
      </c>
      <c r="Y402" s="6" t="s">
        <v>2997</v>
      </c>
      <c r="Z402" s="6" t="s">
        <v>2997</v>
      </c>
      <c r="AA402">
        <v>1</v>
      </c>
      <c r="AB402" s="5">
        <v>7.6388888888889728E-4</v>
      </c>
      <c r="AC402" s="5" t="s">
        <v>2997</v>
      </c>
      <c r="AD402" s="5" t="s">
        <v>2997</v>
      </c>
      <c r="AE402" s="5" t="s">
        <v>2997</v>
      </c>
      <c r="AF402" s="12">
        <v>1.1000000000000001</v>
      </c>
      <c r="AG402" s="12"/>
      <c r="AH402" s="12"/>
      <c r="AI402" s="12"/>
      <c r="AJ402" t="s">
        <v>3007</v>
      </c>
      <c r="AM402" s="5" t="e">
        <f>VLOOKUP(C402,#REF!,4,0)</f>
        <v>#REF!</v>
      </c>
      <c r="AN402" s="5" t="e">
        <f>VLOOKUP(C402,#REF!,6,0)</f>
        <v>#REF!</v>
      </c>
    </row>
    <row r="403" spans="1:40" x14ac:dyDescent="0.25">
      <c r="A403">
        <v>632</v>
      </c>
      <c r="B403" s="4">
        <v>42762</v>
      </c>
      <c r="C403" t="s">
        <v>186</v>
      </c>
      <c r="D403" s="5">
        <v>0.70208333333333339</v>
      </c>
      <c r="E403" s="5">
        <v>0.70472222222222225</v>
      </c>
      <c r="F403" s="36">
        <f t="shared" si="6"/>
        <v>16</v>
      </c>
      <c r="G403" s="5"/>
      <c r="H403" s="5"/>
      <c r="I403" s="5"/>
      <c r="J403" s="5">
        <v>0.70541666666666669</v>
      </c>
      <c r="K403" s="5"/>
      <c r="L403" s="5"/>
      <c r="M403" s="5"/>
      <c r="N403">
        <v>3</v>
      </c>
      <c r="S403" s="6">
        <v>42762.704722222225</v>
      </c>
      <c r="T403" s="6" t="s">
        <v>2997</v>
      </c>
      <c r="U403" s="6" t="s">
        <v>2997</v>
      </c>
      <c r="V403" s="6" t="s">
        <v>2997</v>
      </c>
      <c r="W403" s="6">
        <v>42762.705416666664</v>
      </c>
      <c r="X403" s="6" t="s">
        <v>2997</v>
      </c>
      <c r="Y403" s="6" t="s">
        <v>2997</v>
      </c>
      <c r="Z403" s="6" t="s">
        <v>2997</v>
      </c>
      <c r="AA403">
        <v>1</v>
      </c>
      <c r="AB403" s="5">
        <v>6.9444444444444198E-4</v>
      </c>
      <c r="AC403" s="5" t="s">
        <v>2997</v>
      </c>
      <c r="AD403" s="5" t="s">
        <v>2997</v>
      </c>
      <c r="AE403" s="5" t="s">
        <v>2997</v>
      </c>
      <c r="AF403" s="12">
        <v>1</v>
      </c>
      <c r="AG403" s="12"/>
      <c r="AH403" s="12"/>
      <c r="AI403" s="12"/>
      <c r="AJ403" t="s">
        <v>3007</v>
      </c>
      <c r="AM403" s="5" t="e">
        <f>VLOOKUP(C403,#REF!,4,0)</f>
        <v>#REF!</v>
      </c>
      <c r="AN403" s="5" t="e">
        <f>VLOOKUP(C403,#REF!,6,0)</f>
        <v>#REF!</v>
      </c>
    </row>
    <row r="404" spans="1:40" x14ac:dyDescent="0.25">
      <c r="A404">
        <v>633</v>
      </c>
      <c r="B404" s="4">
        <v>42762</v>
      </c>
      <c r="C404" t="s">
        <v>159</v>
      </c>
      <c r="D404" s="5" t="e">
        <f>VLOOKUP(C404,#REF!,3,0)</f>
        <v>#REF!</v>
      </c>
      <c r="E404" s="5">
        <v>0.70542824074074073</v>
      </c>
      <c r="F404" s="36">
        <f t="shared" si="6"/>
        <v>16</v>
      </c>
      <c r="G404" s="5"/>
      <c r="H404" s="5"/>
      <c r="I404" s="5"/>
      <c r="J404" s="5">
        <v>0.70687500000000003</v>
      </c>
      <c r="K404" s="5"/>
      <c r="L404" s="5"/>
      <c r="M404" s="5"/>
      <c r="N404">
        <v>2</v>
      </c>
      <c r="S404" s="6">
        <v>42762.705428240741</v>
      </c>
      <c r="T404" s="6" t="s">
        <v>2997</v>
      </c>
      <c r="U404" s="6" t="s">
        <v>2997</v>
      </c>
      <c r="V404" s="6" t="s">
        <v>2997</v>
      </c>
      <c r="W404" s="6">
        <v>42762.706875000003</v>
      </c>
      <c r="X404" s="6" t="s">
        <v>2997</v>
      </c>
      <c r="Y404" s="6" t="s">
        <v>2997</v>
      </c>
      <c r="Z404" s="6" t="s">
        <v>2997</v>
      </c>
      <c r="AA404">
        <v>1</v>
      </c>
      <c r="AB404" s="5">
        <v>1.4467592592593004E-3</v>
      </c>
      <c r="AC404" s="5" t="s">
        <v>2997</v>
      </c>
      <c r="AD404" s="5" t="s">
        <v>2997</v>
      </c>
      <c r="AE404" s="5" t="s">
        <v>2997</v>
      </c>
      <c r="AF404" s="12">
        <v>2.0833333333333335</v>
      </c>
      <c r="AG404" s="12"/>
      <c r="AH404" s="12"/>
      <c r="AI404" s="12"/>
      <c r="AJ404" t="s">
        <v>3007</v>
      </c>
      <c r="AM404" s="5" t="e">
        <f>VLOOKUP(C404,#REF!,4,0)</f>
        <v>#REF!</v>
      </c>
      <c r="AN404" s="5" t="e">
        <f>VLOOKUP(C404,#REF!,6,0)</f>
        <v>#REF!</v>
      </c>
    </row>
    <row r="405" spans="1:40" x14ac:dyDescent="0.25">
      <c r="A405">
        <v>634</v>
      </c>
      <c r="B405" s="4">
        <v>42762</v>
      </c>
      <c r="C405" t="s">
        <v>383</v>
      </c>
      <c r="D405" s="5" t="e">
        <f>VLOOKUP(C405,#REF!,3,0)</f>
        <v>#REF!</v>
      </c>
      <c r="E405" s="5">
        <v>0.7055324074074073</v>
      </c>
      <c r="F405" s="36">
        <f t="shared" si="6"/>
        <v>16</v>
      </c>
      <c r="G405" s="5"/>
      <c r="H405" s="5"/>
      <c r="I405" s="5"/>
      <c r="J405" s="5">
        <v>0.70634259259259258</v>
      </c>
      <c r="K405" s="5"/>
      <c r="L405" s="5"/>
      <c r="M405" s="5"/>
      <c r="N405">
        <v>3</v>
      </c>
      <c r="S405" s="6">
        <v>42762.70553240741</v>
      </c>
      <c r="T405" s="6" t="s">
        <v>2997</v>
      </c>
      <c r="U405" s="6" t="s">
        <v>2997</v>
      </c>
      <c r="V405" s="6" t="s">
        <v>2997</v>
      </c>
      <c r="W405" s="6">
        <v>42762.706342592595</v>
      </c>
      <c r="X405" s="6" t="s">
        <v>2997</v>
      </c>
      <c r="Y405" s="6" t="s">
        <v>2997</v>
      </c>
      <c r="Z405" s="6" t="s">
        <v>2997</v>
      </c>
      <c r="AA405">
        <v>1</v>
      </c>
      <c r="AB405" s="5">
        <v>8.1018518518527483E-4</v>
      </c>
      <c r="AC405" s="5" t="s">
        <v>2997</v>
      </c>
      <c r="AD405" s="5" t="s">
        <v>2997</v>
      </c>
      <c r="AE405" s="5" t="s">
        <v>2997</v>
      </c>
      <c r="AF405" s="12">
        <v>1.1666666666666667</v>
      </c>
      <c r="AG405" s="12"/>
      <c r="AH405" s="12"/>
      <c r="AI405" s="12"/>
      <c r="AJ405" t="s">
        <v>3007</v>
      </c>
      <c r="AM405" s="5" t="e">
        <f>VLOOKUP(C405,#REF!,4,0)</f>
        <v>#REF!</v>
      </c>
      <c r="AN405" s="5" t="e">
        <f>VLOOKUP(C405,#REF!,6,0)</f>
        <v>#REF!</v>
      </c>
    </row>
    <row r="406" spans="1:40" x14ac:dyDescent="0.25">
      <c r="A406">
        <v>635</v>
      </c>
      <c r="B406" s="4">
        <v>42762</v>
      </c>
      <c r="C406" t="s">
        <v>594</v>
      </c>
      <c r="D406" s="5" t="e">
        <f>VLOOKUP(C406,#REF!,3,0)</f>
        <v>#REF!</v>
      </c>
      <c r="E406" s="5">
        <v>0.70918981481481491</v>
      </c>
      <c r="F406" s="36">
        <f t="shared" si="6"/>
        <v>17</v>
      </c>
      <c r="G406" s="5"/>
      <c r="H406" s="5"/>
      <c r="I406" s="5"/>
      <c r="J406" s="5">
        <v>0.71060185185185187</v>
      </c>
      <c r="K406" s="5"/>
      <c r="L406" s="5"/>
      <c r="M406" s="5"/>
      <c r="N406">
        <v>4</v>
      </c>
      <c r="S406" s="6">
        <v>42762.709189814814</v>
      </c>
      <c r="T406" s="6" t="s">
        <v>2997</v>
      </c>
      <c r="U406" s="6" t="s">
        <v>2997</v>
      </c>
      <c r="V406" s="6" t="s">
        <v>2997</v>
      </c>
      <c r="W406" s="6">
        <v>42762.710601851853</v>
      </c>
      <c r="X406" s="6" t="s">
        <v>2997</v>
      </c>
      <c r="Y406" s="6" t="s">
        <v>2997</v>
      </c>
      <c r="Z406" s="6" t="s">
        <v>2997</v>
      </c>
      <c r="AA406">
        <v>1</v>
      </c>
      <c r="AB406" s="5">
        <v>1.4120370370369617E-3</v>
      </c>
      <c r="AC406" s="5" t="s">
        <v>2997</v>
      </c>
      <c r="AD406" s="5" t="s">
        <v>2997</v>
      </c>
      <c r="AE406" s="5" t="s">
        <v>2997</v>
      </c>
      <c r="AF406" s="12">
        <v>2.0333333333333332</v>
      </c>
      <c r="AG406" s="12"/>
      <c r="AH406" s="12"/>
      <c r="AI406" s="12"/>
      <c r="AJ406" t="s">
        <v>3007</v>
      </c>
      <c r="AM406" s="5" t="e">
        <f>VLOOKUP(C406,#REF!,4,0)</f>
        <v>#REF!</v>
      </c>
      <c r="AN406" s="5" t="e">
        <f>VLOOKUP(C406,#REF!,6,0)</f>
        <v>#REF!</v>
      </c>
    </row>
    <row r="407" spans="1:40" x14ac:dyDescent="0.25">
      <c r="A407">
        <v>636</v>
      </c>
      <c r="B407" s="4">
        <v>42762</v>
      </c>
      <c r="C407" t="s">
        <v>385</v>
      </c>
      <c r="D407" s="5" t="e">
        <f>VLOOKUP(C407,#REF!,3,0)</f>
        <v>#REF!</v>
      </c>
      <c r="E407" s="5">
        <v>0.71003472222222219</v>
      </c>
      <c r="F407" s="36">
        <f t="shared" si="6"/>
        <v>17</v>
      </c>
      <c r="G407" s="5"/>
      <c r="H407" s="5"/>
      <c r="I407" s="5"/>
      <c r="J407" s="5">
        <v>0.71015046296296302</v>
      </c>
      <c r="K407" s="5"/>
      <c r="L407" s="5"/>
      <c r="M407" s="5"/>
      <c r="N407">
        <v>3</v>
      </c>
      <c r="S407" s="6">
        <v>42762.710034722222</v>
      </c>
      <c r="T407" s="6" t="s">
        <v>2997</v>
      </c>
      <c r="U407" s="6" t="s">
        <v>2997</v>
      </c>
      <c r="V407" s="6" t="s">
        <v>2997</v>
      </c>
      <c r="W407" s="6">
        <v>42762.710150462961</v>
      </c>
      <c r="X407" s="6" t="s">
        <v>2997</v>
      </c>
      <c r="Y407" s="6" t="s">
        <v>2997</v>
      </c>
      <c r="Z407" s="6" t="s">
        <v>2997</v>
      </c>
      <c r="AA407">
        <v>1</v>
      </c>
      <c r="AB407" s="5">
        <v>1.1574074074083285E-4</v>
      </c>
      <c r="AC407" s="5" t="s">
        <v>2997</v>
      </c>
      <c r="AD407" s="5" t="s">
        <v>2997</v>
      </c>
      <c r="AE407" s="5" t="s">
        <v>2997</v>
      </c>
      <c r="AF407" s="12">
        <v>0.16666666666666666</v>
      </c>
      <c r="AG407" s="12"/>
      <c r="AH407" s="12"/>
      <c r="AI407" s="12"/>
      <c r="AJ407" t="s">
        <v>3007</v>
      </c>
      <c r="AM407" s="5" t="e">
        <f>VLOOKUP(C407,#REF!,4,0)</f>
        <v>#REF!</v>
      </c>
      <c r="AN407" s="5" t="e">
        <f>VLOOKUP(C407,#REF!,6,0)</f>
        <v>#REF!</v>
      </c>
    </row>
    <row r="408" spans="1:40" x14ac:dyDescent="0.25">
      <c r="A408">
        <v>637</v>
      </c>
      <c r="B408" s="4">
        <v>42762</v>
      </c>
      <c r="C408" t="s">
        <v>386</v>
      </c>
      <c r="D408" s="5" t="e">
        <f>VLOOKUP(C408,#REF!,3,0)</f>
        <v>#REF!</v>
      </c>
      <c r="E408" s="5">
        <v>0.71297453703703706</v>
      </c>
      <c r="F408" s="36">
        <f t="shared" si="6"/>
        <v>17</v>
      </c>
      <c r="G408" s="5"/>
      <c r="H408" s="5"/>
      <c r="I408" s="5"/>
      <c r="J408" s="5">
        <v>0.71337962962962964</v>
      </c>
      <c r="K408" s="5"/>
      <c r="L408" s="5"/>
      <c r="M408" s="5"/>
      <c r="N408">
        <v>3</v>
      </c>
      <c r="S408" s="6">
        <v>42762.71297453704</v>
      </c>
      <c r="T408" s="6" t="s">
        <v>2997</v>
      </c>
      <c r="U408" s="6" t="s">
        <v>2997</v>
      </c>
      <c r="V408" s="6" t="s">
        <v>2997</v>
      </c>
      <c r="W408" s="6">
        <v>42762.713379629633</v>
      </c>
      <c r="X408" s="6" t="s">
        <v>2997</v>
      </c>
      <c r="Y408" s="6" t="s">
        <v>2997</v>
      </c>
      <c r="Z408" s="6" t="s">
        <v>2997</v>
      </c>
      <c r="AA408">
        <v>1</v>
      </c>
      <c r="AB408" s="5">
        <v>4.050925925925819E-4</v>
      </c>
      <c r="AC408" s="5" t="s">
        <v>2997</v>
      </c>
      <c r="AD408" s="5" t="s">
        <v>2997</v>
      </c>
      <c r="AE408" s="5" t="s">
        <v>2997</v>
      </c>
      <c r="AF408" s="12">
        <v>0.58333333333333337</v>
      </c>
      <c r="AG408" s="12"/>
      <c r="AH408" s="12"/>
      <c r="AI408" s="12"/>
      <c r="AJ408" t="s">
        <v>3007</v>
      </c>
      <c r="AM408" s="5" t="e">
        <f>VLOOKUP(C408,#REF!,4,0)</f>
        <v>#REF!</v>
      </c>
      <c r="AN408" s="5" t="e">
        <f>VLOOKUP(C408,#REF!,6,0)</f>
        <v>#REF!</v>
      </c>
    </row>
    <row r="409" spans="1:40" x14ac:dyDescent="0.25">
      <c r="A409">
        <v>638</v>
      </c>
      <c r="B409" s="4">
        <v>42762</v>
      </c>
      <c r="C409" t="s">
        <v>595</v>
      </c>
      <c r="D409" s="5" t="e">
        <f>VLOOKUP(C409,#REF!,3,0)</f>
        <v>#REF!</v>
      </c>
      <c r="E409" s="5">
        <v>0.71342592592592602</v>
      </c>
      <c r="F409" s="36">
        <f t="shared" si="6"/>
        <v>17</v>
      </c>
      <c r="G409" s="5"/>
      <c r="H409" s="5"/>
      <c r="I409" s="5"/>
      <c r="J409" s="5">
        <v>0.71351851851851855</v>
      </c>
      <c r="K409" s="5"/>
      <c r="L409" s="5"/>
      <c r="M409" s="5"/>
      <c r="N409">
        <v>4</v>
      </c>
      <c r="S409" s="6">
        <v>42762.713425925926</v>
      </c>
      <c r="T409" s="6" t="s">
        <v>2997</v>
      </c>
      <c r="U409" s="6" t="s">
        <v>2997</v>
      </c>
      <c r="V409" s="6" t="s">
        <v>2997</v>
      </c>
      <c r="W409" s="6">
        <v>42762.713518518518</v>
      </c>
      <c r="X409" s="6" t="s">
        <v>2997</v>
      </c>
      <c r="Y409" s="6" t="s">
        <v>2997</v>
      </c>
      <c r="Z409" s="6" t="s">
        <v>2997</v>
      </c>
      <c r="AA409">
        <v>1</v>
      </c>
      <c r="AB409" s="5">
        <v>9.2592592592533052E-5</v>
      </c>
      <c r="AC409" s="5" t="s">
        <v>2997</v>
      </c>
      <c r="AD409" s="5" t="s">
        <v>2997</v>
      </c>
      <c r="AE409" s="5" t="s">
        <v>2997</v>
      </c>
      <c r="AF409" s="12">
        <v>0.13333333333333333</v>
      </c>
      <c r="AG409" s="12"/>
      <c r="AH409" s="12"/>
      <c r="AI409" s="12"/>
      <c r="AJ409" t="s">
        <v>3007</v>
      </c>
      <c r="AM409" s="5" t="e">
        <f>VLOOKUP(C409,#REF!,4,0)</f>
        <v>#REF!</v>
      </c>
      <c r="AN409" s="5" t="e">
        <f>VLOOKUP(C409,#REF!,6,0)</f>
        <v>#REF!</v>
      </c>
    </row>
    <row r="410" spans="1:40" x14ac:dyDescent="0.25">
      <c r="A410">
        <v>639</v>
      </c>
      <c r="B410" s="4">
        <v>42762</v>
      </c>
      <c r="C410" t="s">
        <v>387</v>
      </c>
      <c r="D410" s="5" t="e">
        <f>VLOOKUP(C410,#REF!,3,0)</f>
        <v>#REF!</v>
      </c>
      <c r="E410" s="5">
        <v>0.71454861111111112</v>
      </c>
      <c r="F410" s="36">
        <f t="shared" si="6"/>
        <v>17</v>
      </c>
      <c r="G410" s="5"/>
      <c r="H410" s="5"/>
      <c r="I410" s="5"/>
      <c r="J410" s="5">
        <v>0.71621527777777771</v>
      </c>
      <c r="K410" s="5"/>
      <c r="L410" s="5"/>
      <c r="M410" s="5"/>
      <c r="N410">
        <v>3</v>
      </c>
      <c r="S410" s="6">
        <v>42762.714548611111</v>
      </c>
      <c r="T410" s="6" t="s">
        <v>2997</v>
      </c>
      <c r="U410" s="6" t="s">
        <v>2997</v>
      </c>
      <c r="V410" s="6" t="s">
        <v>2997</v>
      </c>
      <c r="W410" s="6">
        <v>42762.716215277775</v>
      </c>
      <c r="X410" s="6" t="s">
        <v>2997</v>
      </c>
      <c r="Y410" s="6" t="s">
        <v>2997</v>
      </c>
      <c r="Z410" s="6" t="s">
        <v>2997</v>
      </c>
      <c r="AA410">
        <v>1</v>
      </c>
      <c r="AB410" s="5">
        <v>1.6666666666665941E-3</v>
      </c>
      <c r="AC410" s="5" t="s">
        <v>2997</v>
      </c>
      <c r="AD410" s="5" t="s">
        <v>2997</v>
      </c>
      <c r="AE410" s="5" t="s">
        <v>2997</v>
      </c>
      <c r="AF410" s="12">
        <v>2.4</v>
      </c>
      <c r="AG410" s="12"/>
      <c r="AH410" s="12"/>
      <c r="AI410" s="12"/>
      <c r="AJ410" t="s">
        <v>3007</v>
      </c>
      <c r="AM410" s="5" t="e">
        <f>VLOOKUP(C410,#REF!,4,0)</f>
        <v>#REF!</v>
      </c>
      <c r="AN410" s="5" t="e">
        <f>VLOOKUP(C410,#REF!,6,0)</f>
        <v>#REF!</v>
      </c>
    </row>
    <row r="411" spans="1:40" x14ac:dyDescent="0.25">
      <c r="A411">
        <v>640</v>
      </c>
      <c r="B411" s="4">
        <v>42762</v>
      </c>
      <c r="C411" t="s">
        <v>596</v>
      </c>
      <c r="D411" s="5" t="e">
        <f>VLOOKUP(C411,#REF!,3,0)</f>
        <v>#REF!</v>
      </c>
      <c r="E411" s="5">
        <v>0.71491898148148147</v>
      </c>
      <c r="F411" s="36">
        <f t="shared" si="6"/>
        <v>17</v>
      </c>
      <c r="G411" s="5"/>
      <c r="H411" s="5"/>
      <c r="I411" s="5"/>
      <c r="J411" s="5">
        <v>0.71626157407407398</v>
      </c>
      <c r="K411" s="5"/>
      <c r="L411" s="5"/>
      <c r="M411" s="5"/>
      <c r="N411">
        <v>4</v>
      </c>
      <c r="S411" s="6">
        <v>42762.714918981481</v>
      </c>
      <c r="T411" s="6" t="s">
        <v>2997</v>
      </c>
      <c r="U411" s="6" t="s">
        <v>2997</v>
      </c>
      <c r="V411" s="6" t="s">
        <v>2997</v>
      </c>
      <c r="W411" s="6">
        <v>42762.716261574074</v>
      </c>
      <c r="X411" s="6" t="s">
        <v>2997</v>
      </c>
      <c r="Y411" s="6" t="s">
        <v>2997</v>
      </c>
      <c r="Z411" s="6" t="s">
        <v>2997</v>
      </c>
      <c r="AA411">
        <v>1</v>
      </c>
      <c r="AB411" s="5">
        <v>1.3425925925925064E-3</v>
      </c>
      <c r="AC411" s="5" t="s">
        <v>2997</v>
      </c>
      <c r="AD411" s="5" t="s">
        <v>2997</v>
      </c>
      <c r="AE411" s="5" t="s">
        <v>2997</v>
      </c>
      <c r="AF411" s="12">
        <v>1.9333333333333333</v>
      </c>
      <c r="AG411" s="12"/>
      <c r="AH411" s="12"/>
      <c r="AI411" s="12"/>
      <c r="AJ411" t="s">
        <v>3007</v>
      </c>
      <c r="AM411" s="5" t="e">
        <f>VLOOKUP(C411,#REF!,4,0)</f>
        <v>#REF!</v>
      </c>
      <c r="AN411" s="5" t="e">
        <f>VLOOKUP(C411,#REF!,6,0)</f>
        <v>#REF!</v>
      </c>
    </row>
    <row r="412" spans="1:40" x14ac:dyDescent="0.25">
      <c r="A412">
        <v>642</v>
      </c>
      <c r="B412" s="4">
        <v>42762</v>
      </c>
      <c r="C412" t="s">
        <v>388</v>
      </c>
      <c r="D412" s="5" t="e">
        <f>VLOOKUP(C412,#REF!,3,0)</f>
        <v>#REF!</v>
      </c>
      <c r="E412" s="5">
        <v>0.71638888888888885</v>
      </c>
      <c r="F412" s="36">
        <f t="shared" si="6"/>
        <v>17</v>
      </c>
      <c r="G412" s="5"/>
      <c r="H412" s="5"/>
      <c r="I412" s="5"/>
      <c r="J412" s="5">
        <v>0.71708333333333341</v>
      </c>
      <c r="K412" s="5"/>
      <c r="L412" s="5"/>
      <c r="M412" s="5"/>
      <c r="N412">
        <v>3</v>
      </c>
      <c r="S412" s="6">
        <v>42762.71638888889</v>
      </c>
      <c r="T412" s="6" t="s">
        <v>2997</v>
      </c>
      <c r="U412" s="6" t="s">
        <v>2997</v>
      </c>
      <c r="V412" s="6" t="s">
        <v>2997</v>
      </c>
      <c r="W412" s="6">
        <v>42762.717083333337</v>
      </c>
      <c r="X412" s="6" t="s">
        <v>2997</v>
      </c>
      <c r="Y412" s="6" t="s">
        <v>2997</v>
      </c>
      <c r="Z412" s="6" t="s">
        <v>2997</v>
      </c>
      <c r="AA412">
        <v>1</v>
      </c>
      <c r="AB412" s="5">
        <v>6.94444444444553E-4</v>
      </c>
      <c r="AC412" s="5" t="s">
        <v>2997</v>
      </c>
      <c r="AD412" s="5" t="s">
        <v>2997</v>
      </c>
      <c r="AE412" s="5" t="s">
        <v>2997</v>
      </c>
      <c r="AF412" s="12">
        <v>1</v>
      </c>
      <c r="AG412" s="12"/>
      <c r="AH412" s="12"/>
      <c r="AI412" s="12"/>
      <c r="AJ412" t="s">
        <v>3007</v>
      </c>
      <c r="AM412" s="5" t="e">
        <f>VLOOKUP(C412,#REF!,4,0)</f>
        <v>#REF!</v>
      </c>
      <c r="AN412" s="5" t="e">
        <f>VLOOKUP(C412,#REF!,6,0)</f>
        <v>#REF!</v>
      </c>
    </row>
    <row r="413" spans="1:40" x14ac:dyDescent="0.25">
      <c r="A413">
        <v>643</v>
      </c>
      <c r="B413" s="4">
        <v>42762</v>
      </c>
      <c r="C413" t="s">
        <v>597</v>
      </c>
      <c r="D413" s="5" t="e">
        <f>VLOOKUP(C413,#REF!,3,0)</f>
        <v>#REF!</v>
      </c>
      <c r="E413" s="5">
        <v>0.71645833333333331</v>
      </c>
      <c r="F413" s="36">
        <f t="shared" si="6"/>
        <v>17</v>
      </c>
      <c r="G413" s="5"/>
      <c r="H413" s="5"/>
      <c r="I413" s="5"/>
      <c r="J413" s="5">
        <v>0.71769675925925924</v>
      </c>
      <c r="K413" s="5"/>
      <c r="L413" s="5"/>
      <c r="M413" s="5"/>
      <c r="N413">
        <v>4</v>
      </c>
      <c r="S413" s="6">
        <v>42762.716458333336</v>
      </c>
      <c r="T413" s="6" t="s">
        <v>2997</v>
      </c>
      <c r="U413" s="6" t="s">
        <v>2997</v>
      </c>
      <c r="V413" s="6" t="s">
        <v>2997</v>
      </c>
      <c r="W413" s="6">
        <v>42762.71769675926</v>
      </c>
      <c r="X413" s="6" t="s">
        <v>2997</v>
      </c>
      <c r="Y413" s="6" t="s">
        <v>2997</v>
      </c>
      <c r="Z413" s="6" t="s">
        <v>2997</v>
      </c>
      <c r="AA413">
        <v>1</v>
      </c>
      <c r="AB413" s="5">
        <v>1.2384259259259345E-3</v>
      </c>
      <c r="AC413" s="5" t="s">
        <v>2997</v>
      </c>
      <c r="AD413" s="5" t="s">
        <v>2997</v>
      </c>
      <c r="AE413" s="5" t="s">
        <v>2997</v>
      </c>
      <c r="AF413" s="12">
        <v>1.7833333333333332</v>
      </c>
      <c r="AG413" s="12"/>
      <c r="AH413" s="12"/>
      <c r="AI413" s="12"/>
      <c r="AJ413" t="s">
        <v>3007</v>
      </c>
      <c r="AM413" s="5" t="e">
        <f>VLOOKUP(C413,#REF!,4,0)</f>
        <v>#REF!</v>
      </c>
      <c r="AN413" s="5" t="e">
        <f>VLOOKUP(C413,#REF!,6,0)</f>
        <v>#REF!</v>
      </c>
    </row>
    <row r="414" spans="1:40" x14ac:dyDescent="0.25">
      <c r="A414">
        <v>644</v>
      </c>
      <c r="B414" s="4">
        <v>42762</v>
      </c>
      <c r="C414" t="s">
        <v>389</v>
      </c>
      <c r="D414" s="5" t="e">
        <f>VLOOKUP(C414,#REF!,3,0)</f>
        <v>#REF!</v>
      </c>
      <c r="E414" s="5">
        <v>0.71754629629629629</v>
      </c>
      <c r="F414" s="36">
        <f t="shared" si="6"/>
        <v>17</v>
      </c>
      <c r="G414" s="5"/>
      <c r="H414" s="5"/>
      <c r="I414" s="5"/>
      <c r="J414" s="5">
        <v>0.71800925925925929</v>
      </c>
      <c r="K414" s="5"/>
      <c r="L414" s="5"/>
      <c r="M414" s="5"/>
      <c r="N414">
        <v>3</v>
      </c>
      <c r="S414" s="6">
        <v>42762.717546296299</v>
      </c>
      <c r="T414" s="6" t="s">
        <v>2997</v>
      </c>
      <c r="U414" s="6" t="s">
        <v>2997</v>
      </c>
      <c r="V414" s="6" t="s">
        <v>2997</v>
      </c>
      <c r="W414" s="6">
        <v>42762.718009259261</v>
      </c>
      <c r="X414" s="6" t="s">
        <v>2997</v>
      </c>
      <c r="Y414" s="6" t="s">
        <v>2997</v>
      </c>
      <c r="Z414" s="6" t="s">
        <v>2997</v>
      </c>
      <c r="AA414">
        <v>1</v>
      </c>
      <c r="AB414" s="5">
        <v>4.6296296296299833E-4</v>
      </c>
      <c r="AC414" s="5" t="s">
        <v>2997</v>
      </c>
      <c r="AD414" s="5" t="s">
        <v>2997</v>
      </c>
      <c r="AE414" s="5" t="s">
        <v>2997</v>
      </c>
      <c r="AF414" s="12">
        <v>0.66666666666666663</v>
      </c>
      <c r="AG414" s="12"/>
      <c r="AH414" s="12"/>
      <c r="AI414" s="12"/>
      <c r="AJ414" t="s">
        <v>3007</v>
      </c>
      <c r="AM414" s="5" t="e">
        <f>VLOOKUP(C414,#REF!,4,0)</f>
        <v>#REF!</v>
      </c>
      <c r="AN414" s="5" t="e">
        <f>VLOOKUP(C414,#REF!,6,0)</f>
        <v>#REF!</v>
      </c>
    </row>
    <row r="415" spans="1:40" x14ac:dyDescent="0.25">
      <c r="A415">
        <v>645</v>
      </c>
      <c r="B415" s="4">
        <v>42762</v>
      </c>
      <c r="C415" t="s">
        <v>399</v>
      </c>
      <c r="D415" s="5" t="e">
        <f>VLOOKUP(C415,#REF!,3,0)</f>
        <v>#REF!</v>
      </c>
      <c r="E415" s="5">
        <v>0.71929398148148149</v>
      </c>
      <c r="F415" s="36">
        <f t="shared" si="6"/>
        <v>17</v>
      </c>
      <c r="G415" s="5">
        <v>0.73851851851851846</v>
      </c>
      <c r="H415" s="5"/>
      <c r="I415" s="5"/>
      <c r="J415" s="5">
        <v>0.72054398148148147</v>
      </c>
      <c r="K415" s="5">
        <v>0.73961805555555549</v>
      </c>
      <c r="L415" s="5"/>
      <c r="M415" s="5"/>
      <c r="N415">
        <v>4</v>
      </c>
      <c r="O415">
        <v>3</v>
      </c>
      <c r="S415" s="6">
        <v>42762.719293981485</v>
      </c>
      <c r="T415" s="6">
        <v>42762.738518518519</v>
      </c>
      <c r="U415" s="6" t="s">
        <v>2997</v>
      </c>
      <c r="V415" s="6" t="s">
        <v>2997</v>
      </c>
      <c r="W415" s="6">
        <v>42762.720543981479</v>
      </c>
      <c r="X415" s="6">
        <v>42762.739618055559</v>
      </c>
      <c r="Y415" s="6" t="s">
        <v>2997</v>
      </c>
      <c r="Z415" s="6" t="s">
        <v>2997</v>
      </c>
      <c r="AA415">
        <v>2</v>
      </c>
      <c r="AB415" s="5">
        <v>1.2499999999999734E-3</v>
      </c>
      <c r="AC415" s="5">
        <v>1.0995370370370239E-3</v>
      </c>
      <c r="AD415" s="5" t="s">
        <v>2997</v>
      </c>
      <c r="AE415" s="5" t="s">
        <v>2997</v>
      </c>
      <c r="AF415" s="12">
        <v>1.8</v>
      </c>
      <c r="AG415" s="12">
        <v>1.5833333333333335</v>
      </c>
      <c r="AH415" s="12"/>
      <c r="AI415" s="12"/>
      <c r="AJ415" t="s">
        <v>3007</v>
      </c>
      <c r="AM415" s="5" t="e">
        <f>VLOOKUP(C415,#REF!,4,0)</f>
        <v>#REF!</v>
      </c>
      <c r="AN415" s="5" t="e">
        <f>VLOOKUP(C415,#REF!,6,0)</f>
        <v>#REF!</v>
      </c>
    </row>
    <row r="416" spans="1:40" x14ac:dyDescent="0.25">
      <c r="A416">
        <v>646</v>
      </c>
      <c r="B416" s="4">
        <v>42762</v>
      </c>
      <c r="C416" t="s">
        <v>166</v>
      </c>
      <c r="D416" s="5" t="e">
        <f>VLOOKUP(C416,#REF!,3,0)</f>
        <v>#REF!</v>
      </c>
      <c r="E416" s="5">
        <v>0.71944444444444444</v>
      </c>
      <c r="F416" s="36">
        <f t="shared" si="6"/>
        <v>17</v>
      </c>
      <c r="G416" s="5">
        <v>0.72270833333333329</v>
      </c>
      <c r="H416" s="5">
        <v>0.73165509259259265</v>
      </c>
      <c r="I416" s="5"/>
      <c r="J416" s="5">
        <v>0.72061342592592592</v>
      </c>
      <c r="K416" s="5">
        <v>0.72493055555555552</v>
      </c>
      <c r="L416" s="5">
        <v>0.73373842592592586</v>
      </c>
      <c r="M416" s="5"/>
      <c r="N416">
        <v>3</v>
      </c>
      <c r="O416">
        <v>4</v>
      </c>
      <c r="P416">
        <v>2</v>
      </c>
      <c r="S416" s="6">
        <v>42762.719444444447</v>
      </c>
      <c r="T416" s="6">
        <v>42762.722708333335</v>
      </c>
      <c r="U416" s="6">
        <v>42762.73165509259</v>
      </c>
      <c r="V416" s="6" t="s">
        <v>2997</v>
      </c>
      <c r="W416" s="6">
        <v>42762.720613425925</v>
      </c>
      <c r="X416" s="6">
        <v>42762.724930555552</v>
      </c>
      <c r="Y416" s="6">
        <v>42762.733738425923</v>
      </c>
      <c r="Z416" s="6" t="s">
        <v>2997</v>
      </c>
      <c r="AA416">
        <v>3</v>
      </c>
      <c r="AB416" s="5">
        <v>1.1689814814814792E-3</v>
      </c>
      <c r="AC416" s="5">
        <v>2.2222222222222365E-3</v>
      </c>
      <c r="AD416" s="5">
        <v>2.0833333333332149E-3</v>
      </c>
      <c r="AE416" s="5" t="s">
        <v>2997</v>
      </c>
      <c r="AF416" s="12">
        <v>1.6833333333333333</v>
      </c>
      <c r="AG416" s="12">
        <v>3.2</v>
      </c>
      <c r="AH416" s="12">
        <v>3</v>
      </c>
      <c r="AI416" s="12"/>
      <c r="AJ416" t="s">
        <v>3007</v>
      </c>
      <c r="AM416" s="5" t="e">
        <f>VLOOKUP(C416,#REF!,4,0)</f>
        <v>#REF!</v>
      </c>
      <c r="AN416" s="5" t="e">
        <f>VLOOKUP(C416,#REF!,6,0)</f>
        <v>#REF!</v>
      </c>
    </row>
    <row r="417" spans="1:40" x14ac:dyDescent="0.25">
      <c r="A417">
        <v>647</v>
      </c>
      <c r="B417" s="4">
        <v>42762</v>
      </c>
      <c r="C417" t="s">
        <v>160</v>
      </c>
      <c r="D417" s="5" t="e">
        <f>VLOOKUP(C417,#REF!,3,0)</f>
        <v>#REF!</v>
      </c>
      <c r="E417" s="5">
        <v>0.71974537037037034</v>
      </c>
      <c r="F417" s="36">
        <f t="shared" si="6"/>
        <v>17</v>
      </c>
      <c r="G417" s="5"/>
      <c r="H417" s="5"/>
      <c r="I417" s="5"/>
      <c r="J417" s="5">
        <v>0.72101851851851861</v>
      </c>
      <c r="K417" s="5"/>
      <c r="L417" s="5"/>
      <c r="M417" s="5"/>
      <c r="N417">
        <v>2</v>
      </c>
      <c r="S417" s="6">
        <v>42762.71974537037</v>
      </c>
      <c r="T417" s="6" t="s">
        <v>2997</v>
      </c>
      <c r="U417" s="6" t="s">
        <v>2997</v>
      </c>
      <c r="V417" s="6" t="s">
        <v>2997</v>
      </c>
      <c r="W417" s="6">
        <v>42762.721018518518</v>
      </c>
      <c r="X417" s="6" t="s">
        <v>2997</v>
      </c>
      <c r="Y417" s="6" t="s">
        <v>2997</v>
      </c>
      <c r="Z417" s="6" t="s">
        <v>2997</v>
      </c>
      <c r="AA417">
        <v>1</v>
      </c>
      <c r="AB417" s="5">
        <v>1.2731481481482732E-3</v>
      </c>
      <c r="AC417" s="5" t="s">
        <v>2997</v>
      </c>
      <c r="AD417" s="5" t="s">
        <v>2997</v>
      </c>
      <c r="AE417" s="5" t="s">
        <v>2997</v>
      </c>
      <c r="AF417" s="12">
        <v>1.8333333333333335</v>
      </c>
      <c r="AG417" s="12"/>
      <c r="AH417" s="12"/>
      <c r="AI417" s="12"/>
      <c r="AJ417" t="s">
        <v>3007</v>
      </c>
      <c r="AM417" s="5" t="e">
        <f>VLOOKUP(C417,#REF!,4,0)</f>
        <v>#REF!</v>
      </c>
      <c r="AN417" s="5" t="e">
        <f>VLOOKUP(C417,#REF!,6,0)</f>
        <v>#REF!</v>
      </c>
    </row>
    <row r="418" spans="1:40" x14ac:dyDescent="0.25">
      <c r="A418">
        <v>648</v>
      </c>
      <c r="B418" s="4">
        <v>42762</v>
      </c>
      <c r="C418" t="s">
        <v>191</v>
      </c>
      <c r="D418" s="5" t="e">
        <f>VLOOKUP(C418,#REF!,3,0)</f>
        <v>#REF!</v>
      </c>
      <c r="E418" s="5">
        <v>0.72072916666666664</v>
      </c>
      <c r="F418" s="36">
        <f t="shared" si="6"/>
        <v>17</v>
      </c>
      <c r="G418" s="5"/>
      <c r="H418" s="5"/>
      <c r="I418" s="5"/>
      <c r="J418" s="5">
        <v>0.72124999999999995</v>
      </c>
      <c r="K418" s="5"/>
      <c r="L418" s="5"/>
      <c r="M418" s="5"/>
      <c r="N418">
        <v>3</v>
      </c>
      <c r="S418" s="6">
        <v>42762.720729166664</v>
      </c>
      <c r="T418" s="6" t="s">
        <v>2997</v>
      </c>
      <c r="U418" s="6" t="s">
        <v>2997</v>
      </c>
      <c r="V418" s="6" t="s">
        <v>2997</v>
      </c>
      <c r="W418" s="6">
        <v>42762.721250000002</v>
      </c>
      <c r="X418" s="6" t="s">
        <v>2997</v>
      </c>
      <c r="Y418" s="6" t="s">
        <v>2997</v>
      </c>
      <c r="Z418" s="6" t="s">
        <v>2997</v>
      </c>
      <c r="AA418">
        <v>1</v>
      </c>
      <c r="AB418" s="5">
        <v>5.2083333333330373E-4</v>
      </c>
      <c r="AC418" s="5" t="s">
        <v>2997</v>
      </c>
      <c r="AD418" s="5" t="s">
        <v>2997</v>
      </c>
      <c r="AE418" s="5" t="s">
        <v>2997</v>
      </c>
      <c r="AF418" s="12">
        <v>0.75</v>
      </c>
      <c r="AG418" s="12"/>
      <c r="AH418" s="12"/>
      <c r="AI418" s="12"/>
      <c r="AJ418" t="s">
        <v>3007</v>
      </c>
      <c r="AM418" s="5" t="e">
        <f>VLOOKUP(C418,#REF!,4,0)</f>
        <v>#REF!</v>
      </c>
      <c r="AN418" s="5" t="e">
        <f>VLOOKUP(C418,#REF!,6,0)</f>
        <v>#REF!</v>
      </c>
    </row>
    <row r="419" spans="1:40" x14ac:dyDescent="0.25">
      <c r="A419">
        <v>649</v>
      </c>
      <c r="B419" s="4">
        <v>42762</v>
      </c>
      <c r="C419" t="s">
        <v>161</v>
      </c>
      <c r="D419" s="5" t="e">
        <f>VLOOKUP(C419,#REF!,3,0)</f>
        <v>#REF!</v>
      </c>
      <c r="E419" s="5">
        <v>0.72129629629629621</v>
      </c>
      <c r="F419" s="36">
        <f t="shared" si="6"/>
        <v>17</v>
      </c>
      <c r="G419" s="5"/>
      <c r="H419" s="5"/>
      <c r="I419" s="5"/>
      <c r="J419" s="5">
        <v>0.72275462962962955</v>
      </c>
      <c r="K419" s="5"/>
      <c r="L419" s="5"/>
      <c r="M419" s="5"/>
      <c r="N419">
        <v>2</v>
      </c>
      <c r="S419" s="6">
        <v>42762.721296296295</v>
      </c>
      <c r="T419" s="6" t="s">
        <v>2997</v>
      </c>
      <c r="U419" s="6" t="s">
        <v>2997</v>
      </c>
      <c r="V419" s="6" t="s">
        <v>2997</v>
      </c>
      <c r="W419" s="6">
        <v>42762.722754629627</v>
      </c>
      <c r="X419" s="6" t="s">
        <v>2997</v>
      </c>
      <c r="Y419" s="6" t="s">
        <v>2997</v>
      </c>
      <c r="Z419" s="6" t="s">
        <v>2997</v>
      </c>
      <c r="AA419">
        <v>1</v>
      </c>
      <c r="AB419" s="5">
        <v>1.4583333333333393E-3</v>
      </c>
      <c r="AC419" s="5" t="s">
        <v>2997</v>
      </c>
      <c r="AD419" s="5" t="s">
        <v>2997</v>
      </c>
      <c r="AE419" s="5" t="s">
        <v>2997</v>
      </c>
      <c r="AF419" s="12">
        <v>2.1</v>
      </c>
      <c r="AG419" s="12"/>
      <c r="AH419" s="12"/>
      <c r="AI419" s="12"/>
      <c r="AJ419" t="s">
        <v>3007</v>
      </c>
      <c r="AM419" s="5" t="e">
        <f>VLOOKUP(C419,#REF!,4,0)</f>
        <v>#REF!</v>
      </c>
      <c r="AN419" s="5" t="e">
        <f>VLOOKUP(C419,#REF!,6,0)</f>
        <v>#REF!</v>
      </c>
    </row>
    <row r="420" spans="1:40" x14ac:dyDescent="0.25">
      <c r="A420">
        <v>650</v>
      </c>
      <c r="B420" s="4">
        <v>42762</v>
      </c>
      <c r="C420" t="s">
        <v>390</v>
      </c>
      <c r="D420" s="5" t="e">
        <f>VLOOKUP(C420,#REF!,3,0)</f>
        <v>#REF!</v>
      </c>
      <c r="E420" s="5">
        <v>0.72136574074074078</v>
      </c>
      <c r="F420" s="36">
        <f t="shared" si="6"/>
        <v>17</v>
      </c>
      <c r="G420" s="5"/>
      <c r="H420" s="5"/>
      <c r="I420" s="5"/>
      <c r="J420" s="5">
        <v>0.72274305555555562</v>
      </c>
      <c r="K420" s="5"/>
      <c r="L420" s="5"/>
      <c r="M420" s="5"/>
      <c r="N420">
        <v>3</v>
      </c>
      <c r="S420" s="6">
        <v>42762.721365740741</v>
      </c>
      <c r="T420" s="6" t="s">
        <v>2997</v>
      </c>
      <c r="U420" s="6" t="s">
        <v>2997</v>
      </c>
      <c r="V420" s="6" t="s">
        <v>2997</v>
      </c>
      <c r="W420" s="6">
        <v>42762.722743055558</v>
      </c>
      <c r="X420" s="6" t="s">
        <v>2997</v>
      </c>
      <c r="Y420" s="6" t="s">
        <v>2997</v>
      </c>
      <c r="Z420" s="6" t="s">
        <v>2997</v>
      </c>
      <c r="AA420">
        <v>1</v>
      </c>
      <c r="AB420" s="5">
        <v>1.3773148148148451E-3</v>
      </c>
      <c r="AC420" s="5" t="s">
        <v>2997</v>
      </c>
      <c r="AD420" s="5" t="s">
        <v>2997</v>
      </c>
      <c r="AE420" s="5" t="s">
        <v>2997</v>
      </c>
      <c r="AF420" s="12">
        <v>1.9833333333333334</v>
      </c>
      <c r="AG420" s="12"/>
      <c r="AH420" s="12"/>
      <c r="AI420" s="12"/>
      <c r="AJ420" t="s">
        <v>3007</v>
      </c>
      <c r="AM420" s="5" t="e">
        <f>VLOOKUP(C420,#REF!,4,0)</f>
        <v>#REF!</v>
      </c>
      <c r="AN420" s="5" t="e">
        <f>VLOOKUP(C420,#REF!,6,0)</f>
        <v>#REF!</v>
      </c>
    </row>
    <row r="421" spans="1:40" x14ac:dyDescent="0.25">
      <c r="A421">
        <v>651</v>
      </c>
      <c r="B421" s="4">
        <v>42762</v>
      </c>
      <c r="C421" t="s">
        <v>391</v>
      </c>
      <c r="D421" s="5" t="e">
        <f>VLOOKUP(C421,#REF!,3,0)</f>
        <v>#REF!</v>
      </c>
      <c r="E421" s="5">
        <v>0.72292824074074069</v>
      </c>
      <c r="F421" s="36">
        <f t="shared" si="6"/>
        <v>17</v>
      </c>
      <c r="G421" s="5"/>
      <c r="H421" s="5"/>
      <c r="I421" s="5"/>
      <c r="J421" s="5">
        <v>0.72384259259259265</v>
      </c>
      <c r="K421" s="5"/>
      <c r="L421" s="5"/>
      <c r="M421" s="5"/>
      <c r="N421">
        <v>3</v>
      </c>
      <c r="S421" s="6">
        <v>42762.722928240742</v>
      </c>
      <c r="T421" s="6" t="s">
        <v>2997</v>
      </c>
      <c r="U421" s="6" t="s">
        <v>2997</v>
      </c>
      <c r="V421" s="6" t="s">
        <v>2997</v>
      </c>
      <c r="W421" s="6">
        <v>42762.72384259259</v>
      </c>
      <c r="X421" s="6" t="s">
        <v>2997</v>
      </c>
      <c r="Y421" s="6" t="s">
        <v>2997</v>
      </c>
      <c r="Z421" s="6" t="s">
        <v>2997</v>
      </c>
      <c r="AA421">
        <v>1</v>
      </c>
      <c r="AB421" s="5">
        <v>9.1435185185195778E-4</v>
      </c>
      <c r="AC421" s="5" t="s">
        <v>2997</v>
      </c>
      <c r="AD421" s="5" t="s">
        <v>2997</v>
      </c>
      <c r="AE421" s="5" t="s">
        <v>2997</v>
      </c>
      <c r="AF421" s="12">
        <v>1.3166666666666667</v>
      </c>
      <c r="AG421" s="12"/>
      <c r="AH421" s="12"/>
      <c r="AI421" s="12"/>
      <c r="AJ421" t="s">
        <v>3007</v>
      </c>
      <c r="AM421" s="5" t="e">
        <f>VLOOKUP(C421,#REF!,4,0)</f>
        <v>#REF!</v>
      </c>
      <c r="AN421" s="5" t="e">
        <f>VLOOKUP(C421,#REF!,6,0)</f>
        <v>#REF!</v>
      </c>
    </row>
    <row r="422" spans="1:40" x14ac:dyDescent="0.25">
      <c r="A422">
        <v>652</v>
      </c>
      <c r="B422" s="4">
        <v>42762</v>
      </c>
      <c r="C422" t="s">
        <v>392</v>
      </c>
      <c r="D422" s="5" t="e">
        <f>VLOOKUP(C422,#REF!,3,0)</f>
        <v>#REF!</v>
      </c>
      <c r="E422" s="5">
        <v>0.72449074074074071</v>
      </c>
      <c r="F422" s="36">
        <f t="shared" si="6"/>
        <v>17</v>
      </c>
      <c r="G422" s="5"/>
      <c r="H422" s="5"/>
      <c r="I422" s="5"/>
      <c r="J422" s="5">
        <v>0.72523148148148142</v>
      </c>
      <c r="K422" s="5"/>
      <c r="L422" s="5"/>
      <c r="M422" s="5"/>
      <c r="N422">
        <v>3</v>
      </c>
      <c r="S422" s="6">
        <v>42762.724490740744</v>
      </c>
      <c r="T422" s="6" t="s">
        <v>2997</v>
      </c>
      <c r="U422" s="6" t="s">
        <v>2997</v>
      </c>
      <c r="V422" s="6" t="s">
        <v>2997</v>
      </c>
      <c r="W422" s="6">
        <v>42762.725231481483</v>
      </c>
      <c r="X422" s="6" t="s">
        <v>2997</v>
      </c>
      <c r="Y422" s="6" t="s">
        <v>2997</v>
      </c>
      <c r="Z422" s="6" t="s">
        <v>2997</v>
      </c>
      <c r="AA422">
        <v>1</v>
      </c>
      <c r="AB422" s="5">
        <v>7.407407407407085E-4</v>
      </c>
      <c r="AC422" s="5" t="s">
        <v>2997</v>
      </c>
      <c r="AD422" s="5" t="s">
        <v>2997</v>
      </c>
      <c r="AE422" s="5" t="s">
        <v>2997</v>
      </c>
      <c r="AF422" s="12">
        <v>1.0666666666666667</v>
      </c>
      <c r="AG422" s="12"/>
      <c r="AH422" s="12"/>
      <c r="AI422" s="12"/>
      <c r="AJ422" t="s">
        <v>3007</v>
      </c>
      <c r="AM422" s="5" t="e">
        <f>VLOOKUP(C422,#REF!,4,0)</f>
        <v>#REF!</v>
      </c>
      <c r="AN422" s="5" t="e">
        <f>VLOOKUP(C422,#REF!,6,0)</f>
        <v>#REF!</v>
      </c>
    </row>
    <row r="423" spans="1:40" x14ac:dyDescent="0.25">
      <c r="A423">
        <v>653</v>
      </c>
      <c r="B423" s="4">
        <v>42762</v>
      </c>
      <c r="C423" t="s">
        <v>162</v>
      </c>
      <c r="D423" s="5" t="e">
        <f>VLOOKUP(C423,#REF!,3,0)</f>
        <v>#REF!</v>
      </c>
      <c r="E423" s="5">
        <v>0.7249768518518519</v>
      </c>
      <c r="F423" s="36">
        <f t="shared" si="6"/>
        <v>17</v>
      </c>
      <c r="G423" s="5"/>
      <c r="H423" s="5"/>
      <c r="I423" s="5"/>
      <c r="J423" s="5">
        <v>0.72667824074074072</v>
      </c>
      <c r="K423" s="5"/>
      <c r="L423" s="5"/>
      <c r="M423" s="5"/>
      <c r="N423">
        <v>2</v>
      </c>
      <c r="S423" s="6">
        <v>42762.724976851852</v>
      </c>
      <c r="T423" s="6" t="s">
        <v>2997</v>
      </c>
      <c r="U423" s="6" t="s">
        <v>2997</v>
      </c>
      <c r="V423" s="6" t="s">
        <v>2997</v>
      </c>
      <c r="W423" s="6">
        <v>42762.726678240739</v>
      </c>
      <c r="X423" s="6" t="s">
        <v>2997</v>
      </c>
      <c r="Y423" s="6" t="s">
        <v>2997</v>
      </c>
      <c r="Z423" s="6" t="s">
        <v>2997</v>
      </c>
      <c r="AA423">
        <v>1</v>
      </c>
      <c r="AB423" s="5">
        <v>1.7013888888888218E-3</v>
      </c>
      <c r="AC423" s="5" t="s">
        <v>2997</v>
      </c>
      <c r="AD423" s="5" t="s">
        <v>2997</v>
      </c>
      <c r="AE423" s="5" t="s">
        <v>2997</v>
      </c>
      <c r="AF423" s="12">
        <v>2.4500000000000002</v>
      </c>
      <c r="AG423" s="12"/>
      <c r="AH423" s="12"/>
      <c r="AI423" s="12"/>
      <c r="AJ423" t="s">
        <v>3007</v>
      </c>
      <c r="AM423" s="5" t="e">
        <f>VLOOKUP(C423,#REF!,4,0)</f>
        <v>#REF!</v>
      </c>
      <c r="AN423" s="5" t="e">
        <f>VLOOKUP(C423,#REF!,6,0)</f>
        <v>#REF!</v>
      </c>
    </row>
    <row r="424" spans="1:40" x14ac:dyDescent="0.25">
      <c r="A424">
        <v>655</v>
      </c>
      <c r="B424" s="4">
        <v>42762</v>
      </c>
      <c r="C424" t="s">
        <v>393</v>
      </c>
      <c r="D424" s="5" t="e">
        <f>VLOOKUP(C424,#REF!,3,0)</f>
        <v>#REF!</v>
      </c>
      <c r="E424" s="5">
        <v>0.72563657407407411</v>
      </c>
      <c r="F424" s="36">
        <f t="shared" si="6"/>
        <v>17</v>
      </c>
      <c r="G424" s="5"/>
      <c r="H424" s="5"/>
      <c r="I424" s="5"/>
      <c r="J424" s="5">
        <v>0.72650462962962958</v>
      </c>
      <c r="K424" s="5"/>
      <c r="L424" s="5"/>
      <c r="M424" s="5"/>
      <c r="N424">
        <v>3</v>
      </c>
      <c r="S424" s="6">
        <v>42762.725636574076</v>
      </c>
      <c r="T424" s="6" t="s">
        <v>2997</v>
      </c>
      <c r="U424" s="6" t="s">
        <v>2997</v>
      </c>
      <c r="V424" s="6" t="s">
        <v>2997</v>
      </c>
      <c r="W424" s="6">
        <v>42762.726504629631</v>
      </c>
      <c r="X424" s="6" t="s">
        <v>2997</v>
      </c>
      <c r="Y424" s="6" t="s">
        <v>2997</v>
      </c>
      <c r="Z424" s="6" t="s">
        <v>2997</v>
      </c>
      <c r="AA424">
        <v>1</v>
      </c>
      <c r="AB424" s="5">
        <v>8.680555555554692E-4</v>
      </c>
      <c r="AC424" s="5" t="s">
        <v>2997</v>
      </c>
      <c r="AD424" s="5" t="s">
        <v>2997</v>
      </c>
      <c r="AE424" s="5" t="s">
        <v>2997</v>
      </c>
      <c r="AF424" s="12">
        <v>1.25</v>
      </c>
      <c r="AG424" s="12"/>
      <c r="AH424" s="12"/>
      <c r="AI424" s="12"/>
      <c r="AJ424" t="s">
        <v>3007</v>
      </c>
      <c r="AM424" s="5" t="e">
        <f>VLOOKUP(C424,#REF!,4,0)</f>
        <v>#REF!</v>
      </c>
      <c r="AN424" s="5" t="e">
        <f>VLOOKUP(C424,#REF!,6,0)</f>
        <v>#REF!</v>
      </c>
    </row>
    <row r="425" spans="1:40" x14ac:dyDescent="0.25">
      <c r="A425">
        <v>656</v>
      </c>
      <c r="B425" s="4">
        <v>42762</v>
      </c>
      <c r="C425" t="s">
        <v>394</v>
      </c>
      <c r="D425" s="5" t="e">
        <f>VLOOKUP(C425,#REF!,3,0)</f>
        <v>#REF!</v>
      </c>
      <c r="E425" s="5">
        <v>0.72672453703703699</v>
      </c>
      <c r="F425" s="36">
        <f t="shared" si="6"/>
        <v>17</v>
      </c>
      <c r="G425" s="5"/>
      <c r="H425" s="5"/>
      <c r="I425" s="5"/>
      <c r="J425" s="5">
        <v>0.72759259259259268</v>
      </c>
      <c r="K425" s="5"/>
      <c r="L425" s="5"/>
      <c r="M425" s="5"/>
      <c r="N425">
        <v>3</v>
      </c>
      <c r="S425" s="6">
        <v>42762.726724537039</v>
      </c>
      <c r="T425" s="6" t="s">
        <v>2997</v>
      </c>
      <c r="U425" s="6" t="s">
        <v>2997</v>
      </c>
      <c r="V425" s="6" t="s">
        <v>2997</v>
      </c>
      <c r="W425" s="6">
        <v>42762.727592592593</v>
      </c>
      <c r="X425" s="6" t="s">
        <v>2997</v>
      </c>
      <c r="Y425" s="6" t="s">
        <v>2997</v>
      </c>
      <c r="Z425" s="6" t="s">
        <v>2997</v>
      </c>
      <c r="AA425">
        <v>1</v>
      </c>
      <c r="AB425" s="5">
        <v>8.6805555555569125E-4</v>
      </c>
      <c r="AC425" s="5" t="s">
        <v>2997</v>
      </c>
      <c r="AD425" s="5" t="s">
        <v>2997</v>
      </c>
      <c r="AE425" s="5" t="s">
        <v>2997</v>
      </c>
      <c r="AF425" s="12">
        <v>1.25</v>
      </c>
      <c r="AG425" s="12"/>
      <c r="AH425" s="12"/>
      <c r="AI425" s="12"/>
      <c r="AJ425" t="s">
        <v>3007</v>
      </c>
      <c r="AM425" s="5" t="e">
        <f>VLOOKUP(C425,#REF!,4,0)</f>
        <v>#REF!</v>
      </c>
      <c r="AN425" s="5" t="e">
        <f>VLOOKUP(C425,#REF!,6,0)</f>
        <v>#REF!</v>
      </c>
    </row>
    <row r="426" spans="1:40" x14ac:dyDescent="0.25">
      <c r="A426">
        <v>657</v>
      </c>
      <c r="B426" s="4">
        <v>42762</v>
      </c>
      <c r="C426" t="s">
        <v>163</v>
      </c>
      <c r="D426" s="5" t="e">
        <f>VLOOKUP(C426,#REF!,3,0)</f>
        <v>#REF!</v>
      </c>
      <c r="E426" s="5">
        <v>0.72685185185185175</v>
      </c>
      <c r="F426" s="36">
        <f t="shared" si="6"/>
        <v>17</v>
      </c>
      <c r="G426" s="5"/>
      <c r="H426" s="5"/>
      <c r="I426" s="5"/>
      <c r="J426" s="5">
        <v>0.72813657407407406</v>
      </c>
      <c r="K426" s="5"/>
      <c r="L426" s="5"/>
      <c r="M426" s="5"/>
      <c r="N426">
        <v>2</v>
      </c>
      <c r="S426" s="6">
        <v>42762.726851851854</v>
      </c>
      <c r="T426" s="6" t="s">
        <v>2997</v>
      </c>
      <c r="U426" s="6" t="s">
        <v>2997</v>
      </c>
      <c r="V426" s="6" t="s">
        <v>2997</v>
      </c>
      <c r="W426" s="6">
        <v>42762.728136574071</v>
      </c>
      <c r="X426" s="6" t="s">
        <v>2997</v>
      </c>
      <c r="Y426" s="6" t="s">
        <v>2997</v>
      </c>
      <c r="Z426" s="6" t="s">
        <v>2997</v>
      </c>
      <c r="AA426">
        <v>1</v>
      </c>
      <c r="AB426" s="5">
        <v>1.284722222222312E-3</v>
      </c>
      <c r="AC426" s="5" t="s">
        <v>2997</v>
      </c>
      <c r="AD426" s="5" t="s">
        <v>2997</v>
      </c>
      <c r="AE426" s="5" t="s">
        <v>2997</v>
      </c>
      <c r="AF426" s="12">
        <v>1.85</v>
      </c>
      <c r="AG426" s="12"/>
      <c r="AH426" s="12"/>
      <c r="AI426" s="12"/>
      <c r="AJ426" t="s">
        <v>3007</v>
      </c>
      <c r="AM426" s="5" t="e">
        <f>VLOOKUP(C426,#REF!,4,0)</f>
        <v>#REF!</v>
      </c>
      <c r="AN426" s="5" t="e">
        <f>VLOOKUP(C426,#REF!,6,0)</f>
        <v>#REF!</v>
      </c>
    </row>
    <row r="427" spans="1:40" x14ac:dyDescent="0.25">
      <c r="A427">
        <v>658</v>
      </c>
      <c r="B427" s="4">
        <v>42762</v>
      </c>
      <c r="C427" t="s">
        <v>599</v>
      </c>
      <c r="D427" s="5" t="e">
        <f>VLOOKUP(C427,#REF!,3,0)</f>
        <v>#REF!</v>
      </c>
      <c r="E427" s="5">
        <v>0.72690972222222217</v>
      </c>
      <c r="F427" s="36">
        <f t="shared" si="6"/>
        <v>17</v>
      </c>
      <c r="G427" s="5"/>
      <c r="H427" s="5"/>
      <c r="I427" s="5"/>
      <c r="J427" s="5">
        <v>0.72797453703703707</v>
      </c>
      <c r="K427" s="5"/>
      <c r="L427" s="5"/>
      <c r="M427" s="5"/>
      <c r="N427">
        <v>4</v>
      </c>
      <c r="S427" s="6">
        <v>42762.726909722223</v>
      </c>
      <c r="T427" s="6" t="s">
        <v>2997</v>
      </c>
      <c r="U427" s="6" t="s">
        <v>2997</v>
      </c>
      <c r="V427" s="6" t="s">
        <v>2997</v>
      </c>
      <c r="W427" s="6">
        <v>42762.72797453704</v>
      </c>
      <c r="X427" s="6" t="s">
        <v>2997</v>
      </c>
      <c r="Y427" s="6" t="s">
        <v>2997</v>
      </c>
      <c r="Z427" s="6" t="s">
        <v>2997</v>
      </c>
      <c r="AA427">
        <v>1</v>
      </c>
      <c r="AB427" s="5">
        <v>1.0648148148149073E-3</v>
      </c>
      <c r="AC427" s="5" t="s">
        <v>2997</v>
      </c>
      <c r="AD427" s="5" t="s">
        <v>2997</v>
      </c>
      <c r="AE427" s="5" t="s">
        <v>2997</v>
      </c>
      <c r="AF427" s="12">
        <v>1.5333333333333332</v>
      </c>
      <c r="AG427" s="12"/>
      <c r="AH427" s="12"/>
      <c r="AI427" s="12"/>
      <c r="AJ427" t="s">
        <v>3007</v>
      </c>
      <c r="AM427" s="5" t="e">
        <f>VLOOKUP(C427,#REF!,4,0)</f>
        <v>#REF!</v>
      </c>
      <c r="AN427" s="5" t="e">
        <f>VLOOKUP(C427,#REF!,6,0)</f>
        <v>#REF!</v>
      </c>
    </row>
    <row r="428" spans="1:40" x14ac:dyDescent="0.25">
      <c r="A428">
        <v>659</v>
      </c>
      <c r="B428" s="4">
        <v>42762</v>
      </c>
      <c r="C428" t="s">
        <v>194</v>
      </c>
      <c r="D428" s="5" t="e">
        <f>VLOOKUP(C428,#REF!,3,0)</f>
        <v>#REF!</v>
      </c>
      <c r="E428" s="5">
        <v>0.72776620370370371</v>
      </c>
      <c r="F428" s="36">
        <f t="shared" si="6"/>
        <v>17</v>
      </c>
      <c r="G428" s="5"/>
      <c r="H428" s="5"/>
      <c r="I428" s="5"/>
      <c r="J428" s="5">
        <v>0.72811342592592598</v>
      </c>
      <c r="K428" s="5"/>
      <c r="L428" s="5"/>
      <c r="M428" s="5"/>
      <c r="N428">
        <v>3</v>
      </c>
      <c r="S428" s="6">
        <v>42762.727766203701</v>
      </c>
      <c r="T428" s="6" t="s">
        <v>2997</v>
      </c>
      <c r="U428" s="6" t="s">
        <v>2997</v>
      </c>
      <c r="V428" s="6" t="s">
        <v>2997</v>
      </c>
      <c r="W428" s="6">
        <v>42762.728113425925</v>
      </c>
      <c r="X428" s="6" t="s">
        <v>2997</v>
      </c>
      <c r="Y428" s="6" t="s">
        <v>2997</v>
      </c>
      <c r="Z428" s="6" t="s">
        <v>2997</v>
      </c>
      <c r="AA428">
        <v>1</v>
      </c>
      <c r="AB428" s="5">
        <v>3.472222222222765E-4</v>
      </c>
      <c r="AC428" s="5" t="s">
        <v>2997</v>
      </c>
      <c r="AD428" s="5" t="s">
        <v>2997</v>
      </c>
      <c r="AE428" s="5" t="s">
        <v>2997</v>
      </c>
      <c r="AF428" s="12">
        <v>0.5</v>
      </c>
      <c r="AG428" s="12"/>
      <c r="AH428" s="12"/>
      <c r="AI428" s="12"/>
      <c r="AJ428" t="s">
        <v>3007</v>
      </c>
      <c r="AM428" s="5" t="e">
        <f>VLOOKUP(C428,#REF!,4,0)</f>
        <v>#REF!</v>
      </c>
      <c r="AN428" s="5" t="e">
        <f>VLOOKUP(C428,#REF!,6,0)</f>
        <v>#REF!</v>
      </c>
    </row>
    <row r="429" spans="1:40" x14ac:dyDescent="0.25">
      <c r="A429">
        <v>660</v>
      </c>
      <c r="B429" s="4">
        <v>42762</v>
      </c>
      <c r="C429" t="s">
        <v>395</v>
      </c>
      <c r="D429" s="5" t="e">
        <f>VLOOKUP(C429,#REF!,3,0)</f>
        <v>#REF!</v>
      </c>
      <c r="E429" s="5">
        <v>0.72829861111111116</v>
      </c>
      <c r="F429" s="36">
        <f t="shared" si="6"/>
        <v>17</v>
      </c>
      <c r="G429" s="5"/>
      <c r="H429" s="5"/>
      <c r="I429" s="5"/>
      <c r="J429" s="5">
        <v>0.72914351851851855</v>
      </c>
      <c r="K429" s="5"/>
      <c r="L429" s="5"/>
      <c r="M429" s="5"/>
      <c r="N429">
        <v>3</v>
      </c>
      <c r="S429" s="6">
        <v>42762.728298611109</v>
      </c>
      <c r="T429" s="6" t="s">
        <v>2997</v>
      </c>
      <c r="U429" s="6" t="s">
        <v>2997</v>
      </c>
      <c r="V429" s="6" t="s">
        <v>2997</v>
      </c>
      <c r="W429" s="6">
        <v>42762.729143518518</v>
      </c>
      <c r="X429" s="6" t="s">
        <v>2997</v>
      </c>
      <c r="Y429" s="6" t="s">
        <v>2997</v>
      </c>
      <c r="Z429" s="6" t="s">
        <v>2997</v>
      </c>
      <c r="AA429">
        <v>1</v>
      </c>
      <c r="AB429" s="5">
        <v>8.4490740740739145E-4</v>
      </c>
      <c r="AC429" s="5" t="s">
        <v>2997</v>
      </c>
      <c r="AD429" s="5" t="s">
        <v>2997</v>
      </c>
      <c r="AE429" s="5" t="s">
        <v>2997</v>
      </c>
      <c r="AF429" s="12">
        <v>1.2166666666666668</v>
      </c>
      <c r="AG429" s="12"/>
      <c r="AH429" s="12"/>
      <c r="AI429" s="12"/>
      <c r="AJ429" t="s">
        <v>3007</v>
      </c>
      <c r="AM429" s="5" t="e">
        <f>VLOOKUP(C429,#REF!,4,0)</f>
        <v>#REF!</v>
      </c>
      <c r="AN429" s="5" t="e">
        <f>VLOOKUP(C429,#REF!,6,0)</f>
        <v>#REF!</v>
      </c>
    </row>
    <row r="430" spans="1:40" x14ac:dyDescent="0.25">
      <c r="A430">
        <v>661</v>
      </c>
      <c r="B430" s="4">
        <v>42762</v>
      </c>
      <c r="C430" t="s">
        <v>164</v>
      </c>
      <c r="D430" s="5" t="e">
        <f>VLOOKUP(C430,#REF!,3,0)</f>
        <v>#REF!</v>
      </c>
      <c r="E430" s="5">
        <v>0.72851851851851857</v>
      </c>
      <c r="F430" s="36">
        <f t="shared" si="6"/>
        <v>17</v>
      </c>
      <c r="G430" s="5"/>
      <c r="H430" s="5"/>
      <c r="I430" s="5"/>
      <c r="J430" s="5">
        <v>0.72982638888888884</v>
      </c>
      <c r="K430" s="5"/>
      <c r="L430" s="5"/>
      <c r="M430" s="5"/>
      <c r="N430">
        <v>2</v>
      </c>
      <c r="S430" s="6">
        <v>42762.728518518517</v>
      </c>
      <c r="T430" s="6" t="s">
        <v>2997</v>
      </c>
      <c r="U430" s="6" t="s">
        <v>2997</v>
      </c>
      <c r="V430" s="6" t="s">
        <v>2997</v>
      </c>
      <c r="W430" s="6">
        <v>42762.729826388888</v>
      </c>
      <c r="X430" s="6" t="s">
        <v>2997</v>
      </c>
      <c r="Y430" s="6" t="s">
        <v>2997</v>
      </c>
      <c r="Z430" s="6" t="s">
        <v>2997</v>
      </c>
      <c r="AA430">
        <v>1</v>
      </c>
      <c r="AB430" s="5">
        <v>1.3078703703702788E-3</v>
      </c>
      <c r="AC430" s="5" t="s">
        <v>2997</v>
      </c>
      <c r="AD430" s="5" t="s">
        <v>2997</v>
      </c>
      <c r="AE430" s="5" t="s">
        <v>2997</v>
      </c>
      <c r="AF430" s="12">
        <v>1.8833333333333333</v>
      </c>
      <c r="AG430" s="12"/>
      <c r="AH430" s="12"/>
      <c r="AI430" s="12"/>
      <c r="AJ430" t="s">
        <v>3007</v>
      </c>
      <c r="AM430" s="5" t="e">
        <f>VLOOKUP(C430,#REF!,4,0)</f>
        <v>#REF!</v>
      </c>
      <c r="AN430" s="5" t="e">
        <f>VLOOKUP(C430,#REF!,6,0)</f>
        <v>#REF!</v>
      </c>
    </row>
    <row r="431" spans="1:40" x14ac:dyDescent="0.25">
      <c r="A431">
        <v>662</v>
      </c>
      <c r="B431" s="4">
        <v>42762</v>
      </c>
      <c r="C431" t="s">
        <v>396</v>
      </c>
      <c r="D431" s="5" t="e">
        <f>VLOOKUP(C431,#REF!,3,0)</f>
        <v>#REF!</v>
      </c>
      <c r="E431" s="5">
        <v>0.72949074074074083</v>
      </c>
      <c r="F431" s="36">
        <f t="shared" si="6"/>
        <v>17</v>
      </c>
      <c r="G431" s="5"/>
      <c r="H431" s="5"/>
      <c r="I431" s="5"/>
      <c r="J431" s="5">
        <v>0.73144675925925917</v>
      </c>
      <c r="K431" s="5"/>
      <c r="L431" s="5"/>
      <c r="M431" s="5"/>
      <c r="N431">
        <v>3</v>
      </c>
      <c r="S431" s="6">
        <v>42762.729490740741</v>
      </c>
      <c r="T431" s="6" t="s">
        <v>2997</v>
      </c>
      <c r="U431" s="6" t="s">
        <v>2997</v>
      </c>
      <c r="V431" s="6" t="s">
        <v>2997</v>
      </c>
      <c r="W431" s="6">
        <v>42762.731446759259</v>
      </c>
      <c r="X431" s="6" t="s">
        <v>2997</v>
      </c>
      <c r="Y431" s="6" t="s">
        <v>2997</v>
      </c>
      <c r="Z431" s="6" t="s">
        <v>2997</v>
      </c>
      <c r="AA431">
        <v>1</v>
      </c>
      <c r="AB431" s="5">
        <v>1.9560185185183432E-3</v>
      </c>
      <c r="AC431" s="5" t="s">
        <v>2997</v>
      </c>
      <c r="AD431" s="5" t="s">
        <v>2997</v>
      </c>
      <c r="AE431" s="5" t="s">
        <v>2997</v>
      </c>
      <c r="AF431" s="12">
        <v>2.8166666666666664</v>
      </c>
      <c r="AG431" s="12"/>
      <c r="AH431" s="12"/>
      <c r="AI431" s="12"/>
      <c r="AJ431" t="s">
        <v>3007</v>
      </c>
      <c r="AM431" s="5" t="e">
        <f>VLOOKUP(C431,#REF!,4,0)</f>
        <v>#REF!</v>
      </c>
      <c r="AN431" s="5" t="e">
        <f>VLOOKUP(C431,#REF!,6,0)</f>
        <v>#REF!</v>
      </c>
    </row>
    <row r="432" spans="1:40" x14ac:dyDescent="0.25">
      <c r="A432">
        <v>663</v>
      </c>
      <c r="B432" s="4">
        <v>42762</v>
      </c>
      <c r="C432" t="s">
        <v>600</v>
      </c>
      <c r="D432" s="5" t="e">
        <f>VLOOKUP(C432,#REF!,3,0)</f>
        <v>#REF!</v>
      </c>
      <c r="E432" s="5">
        <v>0.72974537037037035</v>
      </c>
      <c r="F432" s="36">
        <f t="shared" si="6"/>
        <v>17</v>
      </c>
      <c r="G432" s="5"/>
      <c r="H432" s="5"/>
      <c r="I432" s="5"/>
      <c r="J432" s="5">
        <v>0.73068287037037039</v>
      </c>
      <c r="K432" s="5"/>
      <c r="L432" s="5"/>
      <c r="M432" s="5"/>
      <c r="N432">
        <v>4</v>
      </c>
      <c r="S432" s="6">
        <v>42762.729745370372</v>
      </c>
      <c r="T432" s="6" t="s">
        <v>2997</v>
      </c>
      <c r="U432" s="6" t="s">
        <v>2997</v>
      </c>
      <c r="V432" s="6" t="s">
        <v>2997</v>
      </c>
      <c r="W432" s="6">
        <v>42762.730682870373</v>
      </c>
      <c r="X432" s="6" t="s">
        <v>2997</v>
      </c>
      <c r="Y432" s="6" t="s">
        <v>2997</v>
      </c>
      <c r="Z432" s="6" t="s">
        <v>2997</v>
      </c>
      <c r="AA432">
        <v>1</v>
      </c>
      <c r="AB432" s="5">
        <v>9.3750000000003553E-4</v>
      </c>
      <c r="AC432" s="5" t="s">
        <v>2997</v>
      </c>
      <c r="AD432" s="5" t="s">
        <v>2997</v>
      </c>
      <c r="AE432" s="5" t="s">
        <v>2997</v>
      </c>
      <c r="AF432" s="12">
        <v>1.35</v>
      </c>
      <c r="AG432" s="12"/>
      <c r="AH432" s="12"/>
      <c r="AI432" s="12"/>
      <c r="AJ432" t="s">
        <v>3007</v>
      </c>
      <c r="AM432" s="5" t="e">
        <f>VLOOKUP(C432,#REF!,4,0)</f>
        <v>#REF!</v>
      </c>
      <c r="AN432" s="5" t="e">
        <f>VLOOKUP(C432,#REF!,6,0)</f>
        <v>#REF!</v>
      </c>
    </row>
    <row r="433" spans="1:40" x14ac:dyDescent="0.25">
      <c r="A433">
        <v>664</v>
      </c>
      <c r="B433" s="4">
        <v>42762</v>
      </c>
      <c r="C433" t="s">
        <v>120</v>
      </c>
      <c r="D433" s="5">
        <v>0.7284722222222223</v>
      </c>
      <c r="E433" s="5">
        <v>0.73001157407407413</v>
      </c>
      <c r="F433" s="36">
        <f t="shared" si="6"/>
        <v>17</v>
      </c>
      <c r="G433" s="5"/>
      <c r="H433" s="5"/>
      <c r="I433" s="5"/>
      <c r="J433" s="5">
        <v>0.73021990740740739</v>
      </c>
      <c r="K433" s="5"/>
      <c r="L433" s="5"/>
      <c r="M433" s="5"/>
      <c r="N433">
        <v>2</v>
      </c>
      <c r="S433" s="6">
        <v>42762.730011574073</v>
      </c>
      <c r="T433" s="6" t="s">
        <v>2997</v>
      </c>
      <c r="U433" s="6" t="s">
        <v>2997</v>
      </c>
      <c r="V433" s="6" t="s">
        <v>2997</v>
      </c>
      <c r="W433" s="6">
        <v>42762.730219907404</v>
      </c>
      <c r="X433" s="6" t="s">
        <v>2997</v>
      </c>
      <c r="Y433" s="6" t="s">
        <v>2997</v>
      </c>
      <c r="Z433" s="6" t="s">
        <v>2997</v>
      </c>
      <c r="AA433">
        <v>1</v>
      </c>
      <c r="AB433" s="5">
        <v>2.0833333333325488E-4</v>
      </c>
      <c r="AC433" s="5" t="s">
        <v>2997</v>
      </c>
      <c r="AD433" s="5" t="s">
        <v>2997</v>
      </c>
      <c r="AE433" s="5" t="s">
        <v>2997</v>
      </c>
      <c r="AF433" s="12">
        <v>0.3</v>
      </c>
      <c r="AG433" s="12"/>
      <c r="AH433" s="12"/>
      <c r="AI433" s="12"/>
      <c r="AJ433" t="s">
        <v>3007</v>
      </c>
      <c r="AM433" s="5" t="e">
        <f>VLOOKUP(C433,#REF!,4,0)</f>
        <v>#REF!</v>
      </c>
      <c r="AN433" s="5" t="e">
        <f>VLOOKUP(C433,#REF!,6,0)</f>
        <v>#REF!</v>
      </c>
    </row>
    <row r="434" spans="1:40" x14ac:dyDescent="0.25">
      <c r="A434">
        <v>665</v>
      </c>
      <c r="B434" s="4">
        <v>42762</v>
      </c>
      <c r="C434" t="s">
        <v>165</v>
      </c>
      <c r="D434" s="5">
        <v>0.72986111111111107</v>
      </c>
      <c r="E434" s="5">
        <v>0.73046296296296298</v>
      </c>
      <c r="F434" s="36">
        <f t="shared" si="6"/>
        <v>17</v>
      </c>
      <c r="G434" s="5"/>
      <c r="H434" s="5"/>
      <c r="I434" s="5"/>
      <c r="J434" s="5">
        <v>0.73149305555555555</v>
      </c>
      <c r="K434" s="5"/>
      <c r="L434" s="5"/>
      <c r="M434" s="5"/>
      <c r="N434">
        <v>2</v>
      </c>
      <c r="S434" s="6">
        <v>42762.730462962965</v>
      </c>
      <c r="T434" s="6" t="s">
        <v>2997</v>
      </c>
      <c r="U434" s="6" t="s">
        <v>2997</v>
      </c>
      <c r="V434" s="6" t="s">
        <v>2997</v>
      </c>
      <c r="W434" s="6">
        <v>42762.731493055559</v>
      </c>
      <c r="X434" s="6" t="s">
        <v>2997</v>
      </c>
      <c r="Y434" s="6" t="s">
        <v>2997</v>
      </c>
      <c r="Z434" s="6" t="s">
        <v>2997</v>
      </c>
      <c r="AA434">
        <v>1</v>
      </c>
      <c r="AB434" s="5">
        <v>1.0300925925925686E-3</v>
      </c>
      <c r="AC434" s="5" t="s">
        <v>2997</v>
      </c>
      <c r="AD434" s="5" t="s">
        <v>2997</v>
      </c>
      <c r="AE434" s="5" t="s">
        <v>2997</v>
      </c>
      <c r="AF434" s="12">
        <v>1.4833333333333334</v>
      </c>
      <c r="AG434" s="12"/>
      <c r="AH434" s="12"/>
      <c r="AI434" s="12"/>
      <c r="AJ434" t="s">
        <v>3007</v>
      </c>
      <c r="AM434" s="5" t="e">
        <f>VLOOKUP(C434,#REF!,4,0)</f>
        <v>#REF!</v>
      </c>
      <c r="AN434" s="5" t="e">
        <f>VLOOKUP(C434,#REF!,6,0)</f>
        <v>#REF!</v>
      </c>
    </row>
    <row r="435" spans="1:40" x14ac:dyDescent="0.25">
      <c r="A435">
        <v>667</v>
      </c>
      <c r="B435" s="4">
        <v>42762</v>
      </c>
      <c r="C435" t="s">
        <v>397</v>
      </c>
      <c r="D435" s="5" t="e">
        <f>VLOOKUP(C435,#REF!,3,0)</f>
        <v>#REF!</v>
      </c>
      <c r="E435" s="5">
        <v>0.73306712962962972</v>
      </c>
      <c r="F435" s="36">
        <f t="shared" si="6"/>
        <v>17</v>
      </c>
      <c r="G435" s="5"/>
      <c r="H435" s="5"/>
      <c r="I435" s="5"/>
      <c r="J435" s="5">
        <v>0.73469907407407409</v>
      </c>
      <c r="K435" s="5"/>
      <c r="L435" s="5"/>
      <c r="M435" s="5"/>
      <c r="N435">
        <v>3</v>
      </c>
      <c r="S435" s="6">
        <v>42762.733067129629</v>
      </c>
      <c r="T435" s="6" t="s">
        <v>2997</v>
      </c>
      <c r="U435" s="6" t="s">
        <v>2997</v>
      </c>
      <c r="V435" s="6" t="s">
        <v>2997</v>
      </c>
      <c r="W435" s="6">
        <v>42762.734699074077</v>
      </c>
      <c r="X435" s="6" t="s">
        <v>2997</v>
      </c>
      <c r="Y435" s="6" t="s">
        <v>2997</v>
      </c>
      <c r="Z435" s="6" t="s">
        <v>2997</v>
      </c>
      <c r="AA435">
        <v>1</v>
      </c>
      <c r="AB435" s="5">
        <v>1.6319444444443665E-3</v>
      </c>
      <c r="AC435" s="5" t="s">
        <v>2997</v>
      </c>
      <c r="AD435" s="5" t="s">
        <v>2997</v>
      </c>
      <c r="AE435" s="5" t="s">
        <v>2997</v>
      </c>
      <c r="AF435" s="12">
        <v>2.35</v>
      </c>
      <c r="AG435" s="12"/>
      <c r="AH435" s="12"/>
      <c r="AI435" s="12"/>
      <c r="AJ435" t="s">
        <v>3007</v>
      </c>
      <c r="AM435" s="5" t="e">
        <f>VLOOKUP(C435,#REF!,4,0)</f>
        <v>#REF!</v>
      </c>
      <c r="AN435" s="5" t="e">
        <f>VLOOKUP(C435,#REF!,6,0)</f>
        <v>#REF!</v>
      </c>
    </row>
    <row r="436" spans="1:40" x14ac:dyDescent="0.25">
      <c r="A436">
        <v>668</v>
      </c>
      <c r="B436" s="4">
        <v>42762</v>
      </c>
      <c r="C436" t="s">
        <v>602</v>
      </c>
      <c r="D436" s="5" t="e">
        <f>VLOOKUP(C436,#REF!,3,0)</f>
        <v>#REF!</v>
      </c>
      <c r="E436" s="5">
        <v>0.73368055555555556</v>
      </c>
      <c r="F436" s="36">
        <f t="shared" si="6"/>
        <v>17</v>
      </c>
      <c r="G436" s="5"/>
      <c r="H436" s="5"/>
      <c r="I436" s="5"/>
      <c r="J436" s="5">
        <v>0.73498842592592595</v>
      </c>
      <c r="K436" s="5"/>
      <c r="L436" s="5"/>
      <c r="M436" s="5"/>
      <c r="N436">
        <v>4</v>
      </c>
      <c r="S436" s="6">
        <v>42762.733680555553</v>
      </c>
      <c r="T436" s="6" t="s">
        <v>2997</v>
      </c>
      <c r="U436" s="6" t="s">
        <v>2997</v>
      </c>
      <c r="V436" s="6" t="s">
        <v>2997</v>
      </c>
      <c r="W436" s="6">
        <v>42762.734988425924</v>
      </c>
      <c r="X436" s="6" t="s">
        <v>2997</v>
      </c>
      <c r="Y436" s="6" t="s">
        <v>2997</v>
      </c>
      <c r="Z436" s="6" t="s">
        <v>2997</v>
      </c>
      <c r="AA436">
        <v>1</v>
      </c>
      <c r="AB436" s="5">
        <v>1.3078703703703898E-3</v>
      </c>
      <c r="AC436" s="5" t="s">
        <v>2997</v>
      </c>
      <c r="AD436" s="5" t="s">
        <v>2997</v>
      </c>
      <c r="AE436" s="5" t="s">
        <v>2997</v>
      </c>
      <c r="AF436" s="12">
        <v>1.8833333333333333</v>
      </c>
      <c r="AG436" s="12"/>
      <c r="AH436" s="12"/>
      <c r="AI436" s="12"/>
      <c r="AJ436" t="s">
        <v>3007</v>
      </c>
      <c r="AM436" s="5" t="e">
        <f>VLOOKUP(C436,#REF!,4,0)</f>
        <v>#REF!</v>
      </c>
      <c r="AN436" s="5" t="e">
        <f>VLOOKUP(C436,#REF!,6,0)</f>
        <v>#REF!</v>
      </c>
    </row>
    <row r="437" spans="1:40" x14ac:dyDescent="0.25">
      <c r="A437">
        <v>669</v>
      </c>
      <c r="B437" s="4">
        <v>42762</v>
      </c>
      <c r="C437" t="s">
        <v>167</v>
      </c>
      <c r="D437" s="5" t="e">
        <f>VLOOKUP(C437,#REF!,3,0)</f>
        <v>#REF!</v>
      </c>
      <c r="E437" s="5">
        <v>0.73408564814814825</v>
      </c>
      <c r="F437" s="36">
        <f t="shared" si="6"/>
        <v>17</v>
      </c>
      <c r="G437" s="5"/>
      <c r="H437" s="5"/>
      <c r="I437" s="5"/>
      <c r="J437" s="5">
        <v>0.73556712962962967</v>
      </c>
      <c r="K437" s="5"/>
      <c r="L437" s="5"/>
      <c r="M437" s="5"/>
      <c r="N437">
        <v>2</v>
      </c>
      <c r="S437" s="6">
        <v>42762.734085648146</v>
      </c>
      <c r="T437" s="6" t="s">
        <v>2997</v>
      </c>
      <c r="U437" s="6" t="s">
        <v>2997</v>
      </c>
      <c r="V437" s="6" t="s">
        <v>2997</v>
      </c>
      <c r="W437" s="6">
        <v>42762.735567129632</v>
      </c>
      <c r="X437" s="6" t="s">
        <v>2997</v>
      </c>
      <c r="Y437" s="6" t="s">
        <v>2997</v>
      </c>
      <c r="Z437" s="6" t="s">
        <v>2997</v>
      </c>
      <c r="AA437">
        <v>1</v>
      </c>
      <c r="AB437" s="5">
        <v>1.481481481481417E-3</v>
      </c>
      <c r="AC437" s="5" t="s">
        <v>2997</v>
      </c>
      <c r="AD437" s="5" t="s">
        <v>2997</v>
      </c>
      <c r="AE437" s="5" t="s">
        <v>2997</v>
      </c>
      <c r="AF437" s="12">
        <v>2.1333333333333333</v>
      </c>
      <c r="AG437" s="12"/>
      <c r="AH437" s="12"/>
      <c r="AI437" s="12"/>
      <c r="AJ437" t="s">
        <v>3007</v>
      </c>
      <c r="AM437" s="5" t="e">
        <f>VLOOKUP(C437,#REF!,4,0)</f>
        <v>#REF!</v>
      </c>
      <c r="AN437" s="5" t="e">
        <f>VLOOKUP(C437,#REF!,6,0)</f>
        <v>#REF!</v>
      </c>
    </row>
    <row r="438" spans="1:40" x14ac:dyDescent="0.25">
      <c r="A438">
        <v>671</v>
      </c>
      <c r="B438" s="4">
        <v>42762</v>
      </c>
      <c r="C438" t="s">
        <v>168</v>
      </c>
      <c r="D438" s="5" t="e">
        <f>VLOOKUP(C438,#REF!,3,0)</f>
        <v>#REF!</v>
      </c>
      <c r="E438" s="5">
        <v>0.73582175925925919</v>
      </c>
      <c r="F438" s="36">
        <f t="shared" si="6"/>
        <v>17</v>
      </c>
      <c r="G438" s="5"/>
      <c r="H438" s="5"/>
      <c r="I438" s="5"/>
      <c r="J438" s="5">
        <v>0.73773148148148149</v>
      </c>
      <c r="K438" s="5"/>
      <c r="L438" s="5"/>
      <c r="M438" s="5"/>
      <c r="N438">
        <v>2</v>
      </c>
      <c r="S438" s="6">
        <v>42762.735821759263</v>
      </c>
      <c r="T438" s="6" t="s">
        <v>2997</v>
      </c>
      <c r="U438" s="6" t="s">
        <v>2997</v>
      </c>
      <c r="V438" s="6" t="s">
        <v>2997</v>
      </c>
      <c r="W438" s="6">
        <v>42762.73773148148</v>
      </c>
      <c r="X438" s="6" t="s">
        <v>2997</v>
      </c>
      <c r="Y438" s="6" t="s">
        <v>2997</v>
      </c>
      <c r="Z438" s="6" t="s">
        <v>2997</v>
      </c>
      <c r="AA438">
        <v>1</v>
      </c>
      <c r="AB438" s="5">
        <v>1.9097222222222987E-3</v>
      </c>
      <c r="AC438" s="5" t="s">
        <v>2997</v>
      </c>
      <c r="AD438" s="5" t="s">
        <v>2997</v>
      </c>
      <c r="AE438" s="5" t="s">
        <v>2997</v>
      </c>
      <c r="AF438" s="12">
        <v>2.75</v>
      </c>
      <c r="AG438" s="12"/>
      <c r="AH438" s="12"/>
      <c r="AI438" s="12"/>
      <c r="AJ438" t="s">
        <v>3007</v>
      </c>
      <c r="AM438" s="5" t="e">
        <f>VLOOKUP(C438,#REF!,4,0)</f>
        <v>#REF!</v>
      </c>
      <c r="AN438" s="5" t="e">
        <f>VLOOKUP(C438,#REF!,6,0)</f>
        <v>#REF!</v>
      </c>
    </row>
    <row r="439" spans="1:40" x14ac:dyDescent="0.25">
      <c r="A439">
        <v>672</v>
      </c>
      <c r="B439" s="4">
        <v>42762</v>
      </c>
      <c r="C439" t="s">
        <v>603</v>
      </c>
      <c r="D439" s="5" t="e">
        <f>VLOOKUP(C439,#REF!,3,0)</f>
        <v>#REF!</v>
      </c>
      <c r="E439" s="5">
        <v>0.73682870370370368</v>
      </c>
      <c r="F439" s="36">
        <f t="shared" si="6"/>
        <v>17</v>
      </c>
      <c r="G439" s="5"/>
      <c r="H439" s="5"/>
      <c r="I439" s="5"/>
      <c r="J439" s="5">
        <v>0.73780092592592583</v>
      </c>
      <c r="K439" s="5"/>
      <c r="L439" s="5"/>
      <c r="M439" s="5"/>
      <c r="N439">
        <v>4</v>
      </c>
      <c r="S439" s="6">
        <v>42762.736828703702</v>
      </c>
      <c r="T439" s="6" t="s">
        <v>2997</v>
      </c>
      <c r="U439" s="6" t="s">
        <v>2997</v>
      </c>
      <c r="V439" s="6" t="s">
        <v>2997</v>
      </c>
      <c r="W439" s="6">
        <v>42762.737800925926</v>
      </c>
      <c r="X439" s="6" t="s">
        <v>2997</v>
      </c>
      <c r="Y439" s="6" t="s">
        <v>2997</v>
      </c>
      <c r="Z439" s="6" t="s">
        <v>2997</v>
      </c>
      <c r="AA439">
        <v>1</v>
      </c>
      <c r="AB439" s="5">
        <v>9.7222222222215215E-4</v>
      </c>
      <c r="AC439" s="5" t="s">
        <v>2997</v>
      </c>
      <c r="AD439" s="5" t="s">
        <v>2997</v>
      </c>
      <c r="AE439" s="5" t="s">
        <v>2997</v>
      </c>
      <c r="AF439" s="12">
        <v>1.4</v>
      </c>
      <c r="AG439" s="12"/>
      <c r="AH439" s="12"/>
      <c r="AI439" s="12"/>
      <c r="AJ439" t="s">
        <v>3007</v>
      </c>
      <c r="AM439" s="5" t="e">
        <f>VLOOKUP(C439,#REF!,4,0)</f>
        <v>#REF!</v>
      </c>
      <c r="AN439" s="5" t="e">
        <f>VLOOKUP(C439,#REF!,6,0)</f>
        <v>#REF!</v>
      </c>
    </row>
    <row r="440" spans="1:40" x14ac:dyDescent="0.25">
      <c r="A440">
        <v>673</v>
      </c>
      <c r="B440" s="4">
        <v>42762</v>
      </c>
      <c r="C440" t="s">
        <v>398</v>
      </c>
      <c r="D440" s="5" t="e">
        <f>VLOOKUP(C440,#REF!,3,0)</f>
        <v>#REF!</v>
      </c>
      <c r="E440" s="5">
        <v>0.73724537037037041</v>
      </c>
      <c r="F440" s="36">
        <f t="shared" si="6"/>
        <v>17</v>
      </c>
      <c r="G440" s="5">
        <v>0.77686342592592583</v>
      </c>
      <c r="H440" s="5"/>
      <c r="I440" s="5"/>
      <c r="J440" s="5">
        <v>0.7381712962962963</v>
      </c>
      <c r="K440" s="5">
        <v>0.77782407407407417</v>
      </c>
      <c r="L440" s="5"/>
      <c r="M440" s="5"/>
      <c r="N440">
        <v>3</v>
      </c>
      <c r="O440">
        <v>4</v>
      </c>
      <c r="S440" s="6">
        <v>42762.737245370372</v>
      </c>
      <c r="T440" s="6">
        <v>42762.776863425926</v>
      </c>
      <c r="U440" s="6" t="s">
        <v>2997</v>
      </c>
      <c r="V440" s="6" t="s">
        <v>2997</v>
      </c>
      <c r="W440" s="6">
        <v>42762.738171296296</v>
      </c>
      <c r="X440" s="6">
        <v>42762.777824074074</v>
      </c>
      <c r="Y440" s="6" t="s">
        <v>2997</v>
      </c>
      <c r="Z440" s="6" t="s">
        <v>2997</v>
      </c>
      <c r="AA440">
        <v>2</v>
      </c>
      <c r="AB440" s="5">
        <v>9.2592592592588563E-4</v>
      </c>
      <c r="AC440" s="5">
        <v>9.6064814814833532E-4</v>
      </c>
      <c r="AD440" s="5" t="s">
        <v>2997</v>
      </c>
      <c r="AE440" s="5" t="s">
        <v>2997</v>
      </c>
      <c r="AF440" s="12">
        <v>1.3333333333333333</v>
      </c>
      <c r="AG440" s="12">
        <v>1.3833333333333333</v>
      </c>
      <c r="AH440" s="12"/>
      <c r="AI440" s="12"/>
      <c r="AJ440" t="s">
        <v>3007</v>
      </c>
      <c r="AM440" s="5" t="e">
        <f>VLOOKUP(C440,#REF!,4,0)</f>
        <v>#REF!</v>
      </c>
      <c r="AN440" s="5" t="e">
        <f>VLOOKUP(C440,#REF!,6,0)</f>
        <v>#REF!</v>
      </c>
    </row>
    <row r="441" spans="1:40" x14ac:dyDescent="0.25">
      <c r="A441">
        <v>674</v>
      </c>
      <c r="B441" s="4">
        <v>42762</v>
      </c>
      <c r="C441" t="s">
        <v>169</v>
      </c>
      <c r="D441" s="5" t="e">
        <f>VLOOKUP(C441,#REF!,3,0)</f>
        <v>#REF!</v>
      </c>
      <c r="E441" s="5">
        <v>0.73799768518518516</v>
      </c>
      <c r="F441" s="36">
        <f t="shared" si="6"/>
        <v>17</v>
      </c>
      <c r="G441" s="5"/>
      <c r="H441" s="5"/>
      <c r="I441" s="5"/>
      <c r="J441" s="5">
        <v>0.73861111111111111</v>
      </c>
      <c r="K441" s="5"/>
      <c r="L441" s="5"/>
      <c r="M441" s="5"/>
      <c r="N441">
        <v>2</v>
      </c>
      <c r="S441" s="6">
        <v>42762.737997685188</v>
      </c>
      <c r="T441" s="6" t="s">
        <v>2997</v>
      </c>
      <c r="U441" s="6" t="s">
        <v>2997</v>
      </c>
      <c r="V441" s="6" t="s">
        <v>2997</v>
      </c>
      <c r="W441" s="6">
        <v>42762.738611111112</v>
      </c>
      <c r="X441" s="6" t="s">
        <v>2997</v>
      </c>
      <c r="Y441" s="6" t="s">
        <v>2997</v>
      </c>
      <c r="Z441" s="6" t="s">
        <v>2997</v>
      </c>
      <c r="AA441">
        <v>1</v>
      </c>
      <c r="AB441" s="5">
        <v>6.134259259259478E-4</v>
      </c>
      <c r="AC441" s="5" t="s">
        <v>2997</v>
      </c>
      <c r="AD441" s="5" t="s">
        <v>2997</v>
      </c>
      <c r="AE441" s="5" t="s">
        <v>2997</v>
      </c>
      <c r="AF441" s="12">
        <v>0.8833333333333333</v>
      </c>
      <c r="AG441" s="12"/>
      <c r="AH441" s="12"/>
      <c r="AI441" s="12"/>
      <c r="AJ441" t="s">
        <v>3007</v>
      </c>
      <c r="AM441" s="5" t="e">
        <f>VLOOKUP(C441,#REF!,4,0)</f>
        <v>#REF!</v>
      </c>
      <c r="AN441" s="5" t="e">
        <f>VLOOKUP(C441,#REF!,6,0)</f>
        <v>#REF!</v>
      </c>
    </row>
    <row r="442" spans="1:40" x14ac:dyDescent="0.25">
      <c r="A442">
        <v>675</v>
      </c>
      <c r="B442" s="4">
        <v>42762</v>
      </c>
      <c r="C442" t="s">
        <v>604</v>
      </c>
      <c r="D442" s="5" t="e">
        <f>VLOOKUP(C442,#REF!,3,0)</f>
        <v>#REF!</v>
      </c>
      <c r="E442" s="5">
        <v>0.73831018518518521</v>
      </c>
      <c r="F442" s="36">
        <f t="shared" si="6"/>
        <v>17</v>
      </c>
      <c r="G442" s="5"/>
      <c r="H442" s="5"/>
      <c r="I442" s="5"/>
      <c r="J442" s="5">
        <v>0.73938657407407404</v>
      </c>
      <c r="K442" s="5"/>
      <c r="L442" s="5"/>
      <c r="M442" s="5"/>
      <c r="N442">
        <v>4</v>
      </c>
      <c r="S442" s="6">
        <v>42762.738310185188</v>
      </c>
      <c r="T442" s="6" t="s">
        <v>2997</v>
      </c>
      <c r="U442" s="6" t="s">
        <v>2997</v>
      </c>
      <c r="V442" s="6" t="s">
        <v>2997</v>
      </c>
      <c r="W442" s="6">
        <v>42762.739386574074</v>
      </c>
      <c r="X442" s="6" t="s">
        <v>2997</v>
      </c>
      <c r="Y442" s="6" t="s">
        <v>2997</v>
      </c>
      <c r="Z442" s="6" t="s">
        <v>2997</v>
      </c>
      <c r="AA442">
        <v>1</v>
      </c>
      <c r="AB442" s="5">
        <v>1.0763888888888351E-3</v>
      </c>
      <c r="AC442" s="5" t="s">
        <v>2997</v>
      </c>
      <c r="AD442" s="5" t="s">
        <v>2997</v>
      </c>
      <c r="AE442" s="5" t="s">
        <v>2997</v>
      </c>
      <c r="AF442" s="12">
        <v>1.55</v>
      </c>
      <c r="AG442" s="12"/>
      <c r="AH442" s="12"/>
      <c r="AI442" s="12"/>
      <c r="AJ442" t="s">
        <v>3007</v>
      </c>
      <c r="AM442" s="5" t="e">
        <f>VLOOKUP(C442,#REF!,4,0)</f>
        <v>#REF!</v>
      </c>
      <c r="AN442" s="5" t="e">
        <f>VLOOKUP(C442,#REF!,6,0)</f>
        <v>#REF!</v>
      </c>
    </row>
    <row r="443" spans="1:40" x14ac:dyDescent="0.25">
      <c r="A443">
        <v>677</v>
      </c>
      <c r="B443" s="4">
        <v>42762</v>
      </c>
      <c r="C443" t="s">
        <v>215</v>
      </c>
      <c r="D443" s="5" t="e">
        <f>VLOOKUP(C443,#REF!,3,0)</f>
        <v>#REF!</v>
      </c>
      <c r="E443" s="5">
        <v>0.73952546296296295</v>
      </c>
      <c r="F443" s="36">
        <f t="shared" si="6"/>
        <v>17</v>
      </c>
      <c r="G443" s="5"/>
      <c r="H443" s="5"/>
      <c r="I443" s="5"/>
      <c r="J443" s="5">
        <v>0.73958333333333337</v>
      </c>
      <c r="K443" s="5"/>
      <c r="L443" s="5"/>
      <c r="M443" s="5"/>
      <c r="N443">
        <v>4</v>
      </c>
      <c r="S443" s="6">
        <v>42762.739525462966</v>
      </c>
      <c r="T443" s="6" t="s">
        <v>2997</v>
      </c>
      <c r="U443" s="6" t="s">
        <v>2997</v>
      </c>
      <c r="V443" s="6" t="s">
        <v>2997</v>
      </c>
      <c r="W443" s="6">
        <v>42762.739583333336</v>
      </c>
      <c r="X443" s="6" t="s">
        <v>2997</v>
      </c>
      <c r="Y443" s="6" t="s">
        <v>2997</v>
      </c>
      <c r="Z443" s="6" t="s">
        <v>2997</v>
      </c>
      <c r="AA443">
        <v>1</v>
      </c>
      <c r="AB443" s="5">
        <v>5.7870370370416424E-5</v>
      </c>
      <c r="AC443" s="5" t="s">
        <v>2997</v>
      </c>
      <c r="AD443" s="5" t="s">
        <v>2997</v>
      </c>
      <c r="AE443" s="5" t="s">
        <v>2997</v>
      </c>
      <c r="AF443" s="12">
        <v>8.3333333333333329E-2</v>
      </c>
      <c r="AG443" s="12"/>
      <c r="AH443" s="12"/>
      <c r="AI443" s="12"/>
      <c r="AJ443" t="s">
        <v>3007</v>
      </c>
      <c r="AM443" s="5" t="e">
        <f>VLOOKUP(C443,#REF!,4,0)</f>
        <v>#REF!</v>
      </c>
      <c r="AN443" s="5" t="e">
        <f>VLOOKUP(C443,#REF!,6,0)</f>
        <v>#REF!</v>
      </c>
    </row>
    <row r="444" spans="1:40" x14ac:dyDescent="0.25">
      <c r="A444">
        <v>678</v>
      </c>
      <c r="B444" s="4">
        <v>42762</v>
      </c>
      <c r="C444" t="s">
        <v>605</v>
      </c>
      <c r="D444" s="5" t="e">
        <f>VLOOKUP(C444,#REF!,3,0)</f>
        <v>#REF!</v>
      </c>
      <c r="E444" s="5">
        <v>0.73966435185185186</v>
      </c>
      <c r="F444" s="36">
        <f t="shared" si="6"/>
        <v>17</v>
      </c>
      <c r="G444" s="5"/>
      <c r="H444" s="5"/>
      <c r="I444" s="5"/>
      <c r="J444" s="5">
        <v>0.73969907407407398</v>
      </c>
      <c r="K444" s="5"/>
      <c r="L444" s="5"/>
      <c r="M444" s="5"/>
      <c r="N444">
        <v>4</v>
      </c>
      <c r="S444" s="6">
        <v>42762.739664351851</v>
      </c>
      <c r="T444" s="6" t="s">
        <v>2997</v>
      </c>
      <c r="U444" s="6" t="s">
        <v>2997</v>
      </c>
      <c r="V444" s="6" t="s">
        <v>2997</v>
      </c>
      <c r="W444" s="6">
        <v>42762.739699074074</v>
      </c>
      <c r="X444" s="6" t="s">
        <v>2997</v>
      </c>
      <c r="Y444" s="6" t="s">
        <v>2997</v>
      </c>
      <c r="Z444" s="6" t="s">
        <v>2997</v>
      </c>
      <c r="AA444">
        <v>1</v>
      </c>
      <c r="AB444" s="5">
        <v>3.4722222222116628E-5</v>
      </c>
      <c r="AC444" s="5" t="s">
        <v>2997</v>
      </c>
      <c r="AD444" s="5" t="s">
        <v>2997</v>
      </c>
      <c r="AE444" s="5" t="s">
        <v>2997</v>
      </c>
      <c r="AF444" s="12">
        <v>0.05</v>
      </c>
      <c r="AG444" s="12"/>
      <c r="AH444" s="12"/>
      <c r="AI444" s="12"/>
      <c r="AJ444" t="s">
        <v>3007</v>
      </c>
      <c r="AM444" s="5" t="e">
        <f>VLOOKUP(C444,#REF!,4,0)</f>
        <v>#REF!</v>
      </c>
      <c r="AN444" s="5" t="e">
        <f>VLOOKUP(C444,#REF!,6,0)</f>
        <v>#REF!</v>
      </c>
    </row>
    <row r="445" spans="1:40" x14ac:dyDescent="0.25">
      <c r="A445">
        <v>679</v>
      </c>
      <c r="B445" s="4">
        <v>42762</v>
      </c>
      <c r="C445" t="s">
        <v>400</v>
      </c>
      <c r="D445" s="5" t="e">
        <f>VLOOKUP(C445,#REF!,3,0)</f>
        <v>#REF!</v>
      </c>
      <c r="E445" s="5">
        <v>0.73984953703703704</v>
      </c>
      <c r="F445" s="36">
        <f t="shared" si="6"/>
        <v>17</v>
      </c>
      <c r="G445" s="5"/>
      <c r="H445" s="5"/>
      <c r="I445" s="5"/>
      <c r="J445" s="5">
        <v>0.74115740740740732</v>
      </c>
      <c r="K445" s="5"/>
      <c r="L445" s="5"/>
      <c r="M445" s="5"/>
      <c r="N445">
        <v>3</v>
      </c>
      <c r="S445" s="6">
        <v>42762.739849537036</v>
      </c>
      <c r="T445" s="6" t="s">
        <v>2997</v>
      </c>
      <c r="U445" s="6" t="s">
        <v>2997</v>
      </c>
      <c r="V445" s="6" t="s">
        <v>2997</v>
      </c>
      <c r="W445" s="6">
        <v>42762.741157407407</v>
      </c>
      <c r="X445" s="6" t="s">
        <v>2997</v>
      </c>
      <c r="Y445" s="6" t="s">
        <v>2997</v>
      </c>
      <c r="Z445" s="6" t="s">
        <v>2997</v>
      </c>
      <c r="AA445">
        <v>1</v>
      </c>
      <c r="AB445" s="5">
        <v>1.3078703703702788E-3</v>
      </c>
      <c r="AC445" s="5" t="s">
        <v>2997</v>
      </c>
      <c r="AD445" s="5" t="s">
        <v>2997</v>
      </c>
      <c r="AE445" s="5" t="s">
        <v>2997</v>
      </c>
      <c r="AF445" s="12">
        <v>1.8833333333333333</v>
      </c>
      <c r="AG445" s="12"/>
      <c r="AH445" s="12"/>
      <c r="AI445" s="12"/>
      <c r="AJ445" t="s">
        <v>3007</v>
      </c>
      <c r="AM445" s="5" t="e">
        <f>VLOOKUP(C445,#REF!,4,0)</f>
        <v>#REF!</v>
      </c>
      <c r="AN445" s="5" t="e">
        <f>VLOOKUP(C445,#REF!,6,0)</f>
        <v>#REF!</v>
      </c>
    </row>
    <row r="446" spans="1:40" x14ac:dyDescent="0.25">
      <c r="A446">
        <v>680</v>
      </c>
      <c r="B446" s="4">
        <v>42762</v>
      </c>
      <c r="C446" t="s">
        <v>606</v>
      </c>
      <c r="D446" s="5" t="e">
        <f>VLOOKUP(C446,#REF!,3,0)</f>
        <v>#REF!</v>
      </c>
      <c r="E446" s="5">
        <v>0.73986111111111119</v>
      </c>
      <c r="F446" s="36">
        <f t="shared" si="6"/>
        <v>17</v>
      </c>
      <c r="G446" s="5"/>
      <c r="H446" s="5"/>
      <c r="I446" s="5"/>
      <c r="J446" s="5">
        <v>0.74118055555555562</v>
      </c>
      <c r="K446" s="5"/>
      <c r="L446" s="5"/>
      <c r="M446" s="5"/>
      <c r="N446">
        <v>4</v>
      </c>
      <c r="S446" s="6">
        <v>42762.739861111113</v>
      </c>
      <c r="T446" s="6" t="s">
        <v>2997</v>
      </c>
      <c r="U446" s="6" t="s">
        <v>2997</v>
      </c>
      <c r="V446" s="6" t="s">
        <v>2997</v>
      </c>
      <c r="W446" s="6">
        <v>42762.741180555553</v>
      </c>
      <c r="X446" s="6" t="s">
        <v>2997</v>
      </c>
      <c r="Y446" s="6" t="s">
        <v>2997</v>
      </c>
      <c r="Z446" s="6" t="s">
        <v>2997</v>
      </c>
      <c r="AA446">
        <v>1</v>
      </c>
      <c r="AB446" s="5">
        <v>1.3194444444444287E-3</v>
      </c>
      <c r="AC446" s="5" t="s">
        <v>2997</v>
      </c>
      <c r="AD446" s="5" t="s">
        <v>2997</v>
      </c>
      <c r="AE446" s="5" t="s">
        <v>2997</v>
      </c>
      <c r="AF446" s="12">
        <v>1.9</v>
      </c>
      <c r="AG446" s="12"/>
      <c r="AH446" s="12"/>
      <c r="AI446" s="12"/>
      <c r="AJ446" t="s">
        <v>3007</v>
      </c>
      <c r="AM446" s="5" t="e">
        <f>VLOOKUP(C446,#REF!,4,0)</f>
        <v>#REF!</v>
      </c>
      <c r="AN446" s="5" t="e">
        <f>VLOOKUP(C446,#REF!,6,0)</f>
        <v>#REF!</v>
      </c>
    </row>
    <row r="447" spans="1:40" x14ac:dyDescent="0.25">
      <c r="A447">
        <v>681</v>
      </c>
      <c r="B447" s="4">
        <v>42762</v>
      </c>
      <c r="C447" t="s">
        <v>170</v>
      </c>
      <c r="D447" s="5" t="e">
        <f>VLOOKUP(C447,#REF!,3,0)</f>
        <v>#REF!</v>
      </c>
      <c r="E447" s="5">
        <v>0.74031249999999993</v>
      </c>
      <c r="F447" s="36">
        <f t="shared" si="6"/>
        <v>17</v>
      </c>
      <c r="G447" s="5"/>
      <c r="H447" s="5"/>
      <c r="I447" s="5"/>
      <c r="J447" s="5">
        <v>0.74111111111111105</v>
      </c>
      <c r="K447" s="5"/>
      <c r="L447" s="5"/>
      <c r="M447" s="5"/>
      <c r="N447">
        <v>2</v>
      </c>
      <c r="S447" s="6">
        <v>42762.740312499998</v>
      </c>
      <c r="T447" s="6" t="s">
        <v>2997</v>
      </c>
      <c r="U447" s="6" t="s">
        <v>2997</v>
      </c>
      <c r="V447" s="6" t="s">
        <v>2997</v>
      </c>
      <c r="W447" s="6">
        <v>42762.741111111114</v>
      </c>
      <c r="X447" s="6" t="s">
        <v>2997</v>
      </c>
      <c r="Y447" s="6" t="s">
        <v>2997</v>
      </c>
      <c r="Z447" s="6" t="s">
        <v>2997</v>
      </c>
      <c r="AA447">
        <v>1</v>
      </c>
      <c r="AB447" s="5">
        <v>7.9861111111112493E-4</v>
      </c>
      <c r="AC447" s="5" t="s">
        <v>2997</v>
      </c>
      <c r="AD447" s="5" t="s">
        <v>2997</v>
      </c>
      <c r="AE447" s="5" t="s">
        <v>2997</v>
      </c>
      <c r="AF447" s="12">
        <v>1.1499999999999999</v>
      </c>
      <c r="AG447" s="12"/>
      <c r="AH447" s="12"/>
      <c r="AI447" s="12"/>
      <c r="AJ447" t="s">
        <v>3007</v>
      </c>
      <c r="AM447" s="5" t="e">
        <f>VLOOKUP(C447,#REF!,4,0)</f>
        <v>#REF!</v>
      </c>
      <c r="AN447" s="5" t="e">
        <f>VLOOKUP(C447,#REF!,6,0)</f>
        <v>#REF!</v>
      </c>
    </row>
    <row r="448" spans="1:40" x14ac:dyDescent="0.25">
      <c r="A448">
        <v>682</v>
      </c>
      <c r="B448" s="4">
        <v>42762</v>
      </c>
      <c r="C448" t="s">
        <v>171</v>
      </c>
      <c r="D448" s="5" t="e">
        <f>VLOOKUP(C448,#REF!,3,0)</f>
        <v>#REF!</v>
      </c>
      <c r="E448" s="5">
        <v>0.74126157407407411</v>
      </c>
      <c r="F448" s="36">
        <f t="shared" si="6"/>
        <v>17</v>
      </c>
      <c r="G448" s="5"/>
      <c r="H448" s="5"/>
      <c r="I448" s="5"/>
      <c r="J448" s="5">
        <v>0.74178240740740742</v>
      </c>
      <c r="K448" s="5"/>
      <c r="L448" s="5"/>
      <c r="M448" s="5"/>
      <c r="N448">
        <v>2</v>
      </c>
      <c r="S448" s="6">
        <v>42762.741261574076</v>
      </c>
      <c r="T448" s="6" t="s">
        <v>2997</v>
      </c>
      <c r="U448" s="6" t="s">
        <v>2997</v>
      </c>
      <c r="V448" s="6" t="s">
        <v>2997</v>
      </c>
      <c r="W448" s="6">
        <v>42762.741782407407</v>
      </c>
      <c r="X448" s="6" t="s">
        <v>2997</v>
      </c>
      <c r="Y448" s="6" t="s">
        <v>2997</v>
      </c>
      <c r="Z448" s="6" t="s">
        <v>2997</v>
      </c>
      <c r="AA448">
        <v>1</v>
      </c>
      <c r="AB448" s="5">
        <v>5.2083333333330373E-4</v>
      </c>
      <c r="AC448" s="5" t="s">
        <v>2997</v>
      </c>
      <c r="AD448" s="5" t="s">
        <v>2997</v>
      </c>
      <c r="AE448" s="5" t="s">
        <v>2997</v>
      </c>
      <c r="AF448" s="12">
        <v>0.75</v>
      </c>
      <c r="AG448" s="12"/>
      <c r="AH448" s="12"/>
      <c r="AI448" s="12"/>
      <c r="AJ448" t="s">
        <v>3007</v>
      </c>
      <c r="AM448" s="5" t="e">
        <f>VLOOKUP(C448,#REF!,4,0)</f>
        <v>#REF!</v>
      </c>
      <c r="AN448" s="5" t="e">
        <f>VLOOKUP(C448,#REF!,6,0)</f>
        <v>#REF!</v>
      </c>
    </row>
    <row r="449" spans="1:40" x14ac:dyDescent="0.25">
      <c r="A449">
        <v>683</v>
      </c>
      <c r="B449" s="4">
        <v>42762</v>
      </c>
      <c r="C449" t="s">
        <v>401</v>
      </c>
      <c r="D449" s="5" t="e">
        <f>VLOOKUP(C449,#REF!,3,0)</f>
        <v>#REF!</v>
      </c>
      <c r="E449" s="5">
        <v>0.74133101851851846</v>
      </c>
      <c r="F449" s="36">
        <f t="shared" si="6"/>
        <v>17</v>
      </c>
      <c r="G449" s="5"/>
      <c r="H449" s="5"/>
      <c r="I449" s="5"/>
      <c r="J449" s="5">
        <v>0.7430092592592592</v>
      </c>
      <c r="K449" s="5"/>
      <c r="L449" s="5"/>
      <c r="M449" s="5"/>
      <c r="N449">
        <v>3</v>
      </c>
      <c r="S449" s="6">
        <v>42762.741331018522</v>
      </c>
      <c r="T449" s="6" t="s">
        <v>2997</v>
      </c>
      <c r="U449" s="6" t="s">
        <v>2997</v>
      </c>
      <c r="V449" s="6" t="s">
        <v>2997</v>
      </c>
      <c r="W449" s="6">
        <v>42762.743009259262</v>
      </c>
      <c r="X449" s="6" t="s">
        <v>2997</v>
      </c>
      <c r="Y449" s="6" t="s">
        <v>2997</v>
      </c>
      <c r="Z449" s="6" t="s">
        <v>2997</v>
      </c>
      <c r="AA449">
        <v>1</v>
      </c>
      <c r="AB449" s="5">
        <v>1.678240740740744E-3</v>
      </c>
      <c r="AC449" s="5" t="s">
        <v>2997</v>
      </c>
      <c r="AD449" s="5" t="s">
        <v>2997</v>
      </c>
      <c r="AE449" s="5" t="s">
        <v>2997</v>
      </c>
      <c r="AF449" s="12">
        <v>2.4166666666666665</v>
      </c>
      <c r="AG449" s="12"/>
      <c r="AH449" s="12"/>
      <c r="AI449" s="12"/>
      <c r="AJ449" t="s">
        <v>3007</v>
      </c>
      <c r="AM449" s="5" t="e">
        <f>VLOOKUP(C449,#REF!,4,0)</f>
        <v>#REF!</v>
      </c>
      <c r="AN449" s="5" t="e">
        <f>VLOOKUP(C449,#REF!,6,0)</f>
        <v>#REF!</v>
      </c>
    </row>
    <row r="450" spans="1:40" x14ac:dyDescent="0.25">
      <c r="A450">
        <v>684</v>
      </c>
      <c r="B450" s="4">
        <v>42762</v>
      </c>
      <c r="C450" t="s">
        <v>607</v>
      </c>
      <c r="D450" s="5" t="e">
        <f>VLOOKUP(C450,#REF!,3,0)</f>
        <v>#REF!</v>
      </c>
      <c r="E450" s="5">
        <v>0.74140046296296302</v>
      </c>
      <c r="F450" s="36">
        <f t="shared" ref="F450:F513" si="7">HOUR(E450)</f>
        <v>17</v>
      </c>
      <c r="G450" s="5"/>
      <c r="H450" s="5"/>
      <c r="I450" s="5"/>
      <c r="J450" s="5">
        <v>0.7437962962962964</v>
      </c>
      <c r="K450" s="5"/>
      <c r="L450" s="5"/>
      <c r="M450" s="5"/>
      <c r="N450">
        <v>4</v>
      </c>
      <c r="S450" s="6">
        <v>42762.741400462961</v>
      </c>
      <c r="T450" s="6" t="s">
        <v>2997</v>
      </c>
      <c r="U450" s="6" t="s">
        <v>2997</v>
      </c>
      <c r="V450" s="6" t="s">
        <v>2997</v>
      </c>
      <c r="W450" s="6">
        <v>42762.743796296294</v>
      </c>
      <c r="X450" s="6" t="s">
        <v>2997</v>
      </c>
      <c r="Y450" s="6" t="s">
        <v>2997</v>
      </c>
      <c r="Z450" s="6" t="s">
        <v>2997</v>
      </c>
      <c r="AA450">
        <v>1</v>
      </c>
      <c r="AB450" s="5">
        <v>2.3958333333333748E-3</v>
      </c>
      <c r="AC450" s="5" t="s">
        <v>2997</v>
      </c>
      <c r="AD450" s="5" t="s">
        <v>2997</v>
      </c>
      <c r="AE450" s="5" t="s">
        <v>2997</v>
      </c>
      <c r="AF450" s="12">
        <v>3.45</v>
      </c>
      <c r="AG450" s="12"/>
      <c r="AH450" s="12"/>
      <c r="AI450" s="12"/>
      <c r="AJ450" t="s">
        <v>3007</v>
      </c>
      <c r="AM450" s="5" t="e">
        <f>VLOOKUP(C450,#REF!,4,0)</f>
        <v>#REF!</v>
      </c>
      <c r="AN450" s="5" t="e">
        <f>VLOOKUP(C450,#REF!,6,0)</f>
        <v>#REF!</v>
      </c>
    </row>
    <row r="451" spans="1:40" x14ac:dyDescent="0.25">
      <c r="A451">
        <v>685</v>
      </c>
      <c r="B451" s="4">
        <v>42762</v>
      </c>
      <c r="C451" t="s">
        <v>172</v>
      </c>
      <c r="D451" s="5" t="e">
        <f>VLOOKUP(C451,#REF!,3,0)</f>
        <v>#REF!</v>
      </c>
      <c r="E451" s="5">
        <v>0.74193287037037037</v>
      </c>
      <c r="F451" s="36">
        <f t="shared" si="7"/>
        <v>17</v>
      </c>
      <c r="G451" s="5">
        <v>0.75326388888888884</v>
      </c>
      <c r="H451" s="5"/>
      <c r="I451" s="5"/>
      <c r="J451" s="5">
        <v>0.74410879629629623</v>
      </c>
      <c r="K451" s="5">
        <v>0.75392361111111106</v>
      </c>
      <c r="L451" s="5"/>
      <c r="M451" s="5"/>
      <c r="N451">
        <v>2</v>
      </c>
      <c r="O451">
        <v>4</v>
      </c>
      <c r="S451" s="6">
        <v>42762.741932870369</v>
      </c>
      <c r="T451" s="6">
        <v>42762.753263888888</v>
      </c>
      <c r="U451" s="6" t="s">
        <v>2997</v>
      </c>
      <c r="V451" s="6" t="s">
        <v>2997</v>
      </c>
      <c r="W451" s="6">
        <v>42762.744108796294</v>
      </c>
      <c r="X451" s="6">
        <v>42762.753923611112</v>
      </c>
      <c r="Y451" s="6" t="s">
        <v>2997</v>
      </c>
      <c r="Z451" s="6" t="s">
        <v>2997</v>
      </c>
      <c r="AA451">
        <v>2</v>
      </c>
      <c r="AB451" s="5">
        <v>2.175925925925859E-3</v>
      </c>
      <c r="AC451" s="5">
        <v>6.5972222222221433E-4</v>
      </c>
      <c r="AD451" s="5" t="s">
        <v>2997</v>
      </c>
      <c r="AE451" s="5" t="s">
        <v>2997</v>
      </c>
      <c r="AF451" s="12">
        <v>3.1333333333333333</v>
      </c>
      <c r="AG451" s="12">
        <v>0.95</v>
      </c>
      <c r="AH451" s="12"/>
      <c r="AI451" s="12"/>
      <c r="AJ451" t="s">
        <v>3007</v>
      </c>
      <c r="AM451" s="5" t="e">
        <f>VLOOKUP(C451,#REF!,4,0)</f>
        <v>#REF!</v>
      </c>
      <c r="AN451" s="5" t="e">
        <f>VLOOKUP(C451,#REF!,6,0)</f>
        <v>#REF!</v>
      </c>
    </row>
    <row r="452" spans="1:40" x14ac:dyDescent="0.25">
      <c r="A452">
        <v>686</v>
      </c>
      <c r="B452" s="4">
        <v>42762</v>
      </c>
      <c r="C452" t="s">
        <v>608</v>
      </c>
      <c r="D452" s="5" t="e">
        <f>VLOOKUP(C452,#REF!,3,0)</f>
        <v>#REF!</v>
      </c>
      <c r="E452" s="5">
        <v>0.74424768518518514</v>
      </c>
      <c r="F452" s="36">
        <f t="shared" si="7"/>
        <v>17</v>
      </c>
      <c r="G452" s="5"/>
      <c r="H452" s="5"/>
      <c r="I452" s="5"/>
      <c r="J452" s="5">
        <v>0.74562499999999998</v>
      </c>
      <c r="K452" s="5"/>
      <c r="L452" s="5"/>
      <c r="M452" s="5"/>
      <c r="N452">
        <v>4</v>
      </c>
      <c r="S452" s="6">
        <v>42762.744247685187</v>
      </c>
      <c r="T452" s="6" t="s">
        <v>2997</v>
      </c>
      <c r="U452" s="6" t="s">
        <v>2997</v>
      </c>
      <c r="V452" s="6" t="s">
        <v>2997</v>
      </c>
      <c r="W452" s="6">
        <v>42762.745625000003</v>
      </c>
      <c r="X452" s="6" t="s">
        <v>2997</v>
      </c>
      <c r="Y452" s="6" t="s">
        <v>2997</v>
      </c>
      <c r="Z452" s="6" t="s">
        <v>2997</v>
      </c>
      <c r="AA452">
        <v>1</v>
      </c>
      <c r="AB452" s="5">
        <v>1.3773148148148451E-3</v>
      </c>
      <c r="AC452" s="5" t="s">
        <v>2997</v>
      </c>
      <c r="AD452" s="5" t="s">
        <v>2997</v>
      </c>
      <c r="AE452" s="5" t="s">
        <v>2997</v>
      </c>
      <c r="AF452" s="12">
        <v>1.9833333333333334</v>
      </c>
      <c r="AG452" s="12"/>
      <c r="AH452" s="12"/>
      <c r="AI452" s="12"/>
      <c r="AJ452" t="s">
        <v>3007</v>
      </c>
      <c r="AM452" s="5" t="e">
        <f>VLOOKUP(C452,#REF!,4,0)</f>
        <v>#REF!</v>
      </c>
      <c r="AN452" s="5" t="e">
        <f>VLOOKUP(C452,#REF!,6,0)</f>
        <v>#REF!</v>
      </c>
    </row>
    <row r="453" spans="1:40" x14ac:dyDescent="0.25">
      <c r="A453">
        <v>687</v>
      </c>
      <c r="B453" s="4">
        <v>42762</v>
      </c>
      <c r="C453" t="s">
        <v>173</v>
      </c>
      <c r="D453" s="5" t="e">
        <f>VLOOKUP(C453,#REF!,3,0)</f>
        <v>#REF!</v>
      </c>
      <c r="E453" s="5">
        <v>0.74450231481481488</v>
      </c>
      <c r="F453" s="36">
        <f t="shared" si="7"/>
        <v>17</v>
      </c>
      <c r="G453" s="5"/>
      <c r="H453" s="5"/>
      <c r="I453" s="5"/>
      <c r="J453" s="5">
        <v>0.74540509259259258</v>
      </c>
      <c r="K453" s="5"/>
      <c r="L453" s="5"/>
      <c r="M453" s="5"/>
      <c r="N453">
        <v>2</v>
      </c>
      <c r="S453" s="6">
        <v>42762.744502314818</v>
      </c>
      <c r="T453" s="6" t="s">
        <v>2997</v>
      </c>
      <c r="U453" s="6" t="s">
        <v>2997</v>
      </c>
      <c r="V453" s="6" t="s">
        <v>2997</v>
      </c>
      <c r="W453" s="6">
        <v>42762.745405092595</v>
      </c>
      <c r="X453" s="6" t="s">
        <v>2997</v>
      </c>
      <c r="Y453" s="6" t="s">
        <v>2997</v>
      </c>
      <c r="Z453" s="6" t="s">
        <v>2997</v>
      </c>
      <c r="AA453">
        <v>1</v>
      </c>
      <c r="AB453" s="5">
        <v>9.0277777777769685E-4</v>
      </c>
      <c r="AC453" s="5" t="s">
        <v>2997</v>
      </c>
      <c r="AD453" s="5" t="s">
        <v>2997</v>
      </c>
      <c r="AE453" s="5" t="s">
        <v>2997</v>
      </c>
      <c r="AF453" s="12">
        <v>1.3</v>
      </c>
      <c r="AG453" s="12"/>
      <c r="AH453" s="12"/>
      <c r="AI453" s="12"/>
      <c r="AJ453" t="s">
        <v>3007</v>
      </c>
      <c r="AM453" s="5" t="e">
        <f>VLOOKUP(C453,#REF!,4,0)</f>
        <v>#REF!</v>
      </c>
      <c r="AN453" s="5" t="e">
        <f>VLOOKUP(C453,#REF!,6,0)</f>
        <v>#REF!</v>
      </c>
    </row>
    <row r="454" spans="1:40" x14ac:dyDescent="0.25">
      <c r="A454">
        <v>688</v>
      </c>
      <c r="B454" s="4">
        <v>42762</v>
      </c>
      <c r="C454" t="s">
        <v>22</v>
      </c>
      <c r="D454" s="5" t="e">
        <f>VLOOKUP(C454,#REF!,3,0)</f>
        <v>#REF!</v>
      </c>
      <c r="E454" s="5">
        <v>0.74554398148148149</v>
      </c>
      <c r="F454" s="36">
        <f t="shared" si="7"/>
        <v>17</v>
      </c>
      <c r="G454" s="5"/>
      <c r="H454" s="5"/>
      <c r="I454" s="5"/>
      <c r="J454" s="5">
        <v>0.74575231481481474</v>
      </c>
      <c r="K454" s="5"/>
      <c r="L454" s="5"/>
      <c r="M454" s="5"/>
      <c r="N454">
        <v>2</v>
      </c>
      <c r="S454" s="6">
        <v>42762.74554398148</v>
      </c>
      <c r="T454" s="6" t="s">
        <v>2997</v>
      </c>
      <c r="U454" s="6" t="s">
        <v>2997</v>
      </c>
      <c r="V454" s="6" t="s">
        <v>2997</v>
      </c>
      <c r="W454" s="6">
        <v>42762.745752314811</v>
      </c>
      <c r="X454" s="6" t="s">
        <v>2997</v>
      </c>
      <c r="Y454" s="6" t="s">
        <v>2997</v>
      </c>
      <c r="Z454" s="6" t="s">
        <v>2997</v>
      </c>
      <c r="AA454">
        <v>1</v>
      </c>
      <c r="AB454" s="5">
        <v>2.0833333333325488E-4</v>
      </c>
      <c r="AC454" s="5" t="s">
        <v>2997</v>
      </c>
      <c r="AD454" s="5" t="s">
        <v>2997</v>
      </c>
      <c r="AE454" s="5" t="s">
        <v>2997</v>
      </c>
      <c r="AF454" s="12">
        <v>0.3</v>
      </c>
      <c r="AG454" s="12"/>
      <c r="AH454" s="12"/>
      <c r="AI454" s="12"/>
      <c r="AJ454" t="s">
        <v>3007</v>
      </c>
      <c r="AM454" s="5" t="e">
        <f>VLOOKUP(C454,#REF!,4,0)</f>
        <v>#REF!</v>
      </c>
      <c r="AN454" s="5" t="e">
        <f>VLOOKUP(C454,#REF!,6,0)</f>
        <v>#REF!</v>
      </c>
    </row>
    <row r="455" spans="1:40" x14ac:dyDescent="0.25">
      <c r="A455">
        <v>689</v>
      </c>
      <c r="B455" s="4">
        <v>42762</v>
      </c>
      <c r="C455" t="s">
        <v>403</v>
      </c>
      <c r="D455" s="5" t="e">
        <f>VLOOKUP(C455,#REF!,3,0)</f>
        <v>#REF!</v>
      </c>
      <c r="E455" s="5">
        <v>0.74584490740740739</v>
      </c>
      <c r="F455" s="36">
        <f t="shared" si="7"/>
        <v>17</v>
      </c>
      <c r="G455" s="5"/>
      <c r="H455" s="5"/>
      <c r="I455" s="5"/>
      <c r="J455" s="5">
        <v>0.74723379629629638</v>
      </c>
      <c r="K455" s="5"/>
      <c r="L455" s="5"/>
      <c r="M455" s="5"/>
      <c r="N455">
        <v>3</v>
      </c>
      <c r="S455" s="6">
        <v>42762.745844907404</v>
      </c>
      <c r="T455" s="6" t="s">
        <v>2997</v>
      </c>
      <c r="U455" s="6" t="s">
        <v>2997</v>
      </c>
      <c r="V455" s="6" t="s">
        <v>2997</v>
      </c>
      <c r="W455" s="6">
        <v>42762.747233796297</v>
      </c>
      <c r="X455" s="6" t="s">
        <v>2997</v>
      </c>
      <c r="Y455" s="6" t="s">
        <v>2997</v>
      </c>
      <c r="Z455" s="6" t="s">
        <v>2997</v>
      </c>
      <c r="AA455">
        <v>1</v>
      </c>
      <c r="AB455" s="5">
        <v>1.388888888888995E-3</v>
      </c>
      <c r="AC455" s="5" t="s">
        <v>2997</v>
      </c>
      <c r="AD455" s="5" t="s">
        <v>2997</v>
      </c>
      <c r="AE455" s="5" t="s">
        <v>2997</v>
      </c>
      <c r="AF455" s="12">
        <v>2</v>
      </c>
      <c r="AG455" s="12"/>
      <c r="AH455" s="12"/>
      <c r="AI455" s="12"/>
      <c r="AJ455" t="s">
        <v>3007</v>
      </c>
      <c r="AM455" s="5" t="e">
        <f>VLOOKUP(C455,#REF!,4,0)</f>
        <v>#REF!</v>
      </c>
      <c r="AN455" s="5" t="e">
        <f>VLOOKUP(C455,#REF!,6,0)</f>
        <v>#REF!</v>
      </c>
    </row>
    <row r="456" spans="1:40" x14ac:dyDescent="0.25">
      <c r="A456">
        <v>690</v>
      </c>
      <c r="B456" s="4">
        <v>42762</v>
      </c>
      <c r="C456" t="s">
        <v>609</v>
      </c>
      <c r="D456" s="5" t="e">
        <f>VLOOKUP(C456,#REF!,3,0)</f>
        <v>#REF!</v>
      </c>
      <c r="E456" s="5">
        <v>0.74584490740740739</v>
      </c>
      <c r="F456" s="36">
        <f t="shared" si="7"/>
        <v>17</v>
      </c>
      <c r="G456" s="5"/>
      <c r="H456" s="5"/>
      <c r="I456" s="5"/>
      <c r="J456" s="5">
        <v>0.74656250000000002</v>
      </c>
      <c r="K456" s="5"/>
      <c r="L456" s="5"/>
      <c r="M456" s="5"/>
      <c r="N456">
        <v>4</v>
      </c>
      <c r="S456" s="6">
        <v>42762.745844907404</v>
      </c>
      <c r="T456" s="6" t="s">
        <v>2997</v>
      </c>
      <c r="U456" s="6" t="s">
        <v>2997</v>
      </c>
      <c r="V456" s="6" t="s">
        <v>2997</v>
      </c>
      <c r="W456" s="6">
        <v>42762.746562499997</v>
      </c>
      <c r="X456" s="6" t="s">
        <v>2997</v>
      </c>
      <c r="Y456" s="6" t="s">
        <v>2997</v>
      </c>
      <c r="Z456" s="6" t="s">
        <v>2997</v>
      </c>
      <c r="AA456">
        <v>1</v>
      </c>
      <c r="AB456" s="5">
        <v>7.1759259259263075E-4</v>
      </c>
      <c r="AC456" s="5" t="s">
        <v>2997</v>
      </c>
      <c r="AD456" s="5" t="s">
        <v>2997</v>
      </c>
      <c r="AE456" s="5" t="s">
        <v>2997</v>
      </c>
      <c r="AF456" s="12">
        <v>1.0333333333333334</v>
      </c>
      <c r="AG456" s="12"/>
      <c r="AH456" s="12"/>
      <c r="AI456" s="12"/>
      <c r="AJ456" t="s">
        <v>3007</v>
      </c>
      <c r="AM456" s="5" t="e">
        <f>VLOOKUP(C456,#REF!,4,0)</f>
        <v>#REF!</v>
      </c>
      <c r="AN456" s="5" t="e">
        <f>VLOOKUP(C456,#REF!,6,0)</f>
        <v>#REF!</v>
      </c>
    </row>
    <row r="457" spans="1:40" x14ac:dyDescent="0.25">
      <c r="A457">
        <v>691</v>
      </c>
      <c r="B457" s="4">
        <v>42762</v>
      </c>
      <c r="C457" t="s">
        <v>66</v>
      </c>
      <c r="D457" s="5">
        <v>0.74305555555555547</v>
      </c>
      <c r="E457" s="5">
        <v>0.74594907407407407</v>
      </c>
      <c r="F457" s="36">
        <f t="shared" si="7"/>
        <v>17</v>
      </c>
      <c r="G457" s="5"/>
      <c r="H457" s="5"/>
      <c r="I457" s="5"/>
      <c r="J457" s="5">
        <v>0.74673611111111116</v>
      </c>
      <c r="K457" s="5"/>
      <c r="L457" s="5"/>
      <c r="M457" s="5"/>
      <c r="N457">
        <v>2</v>
      </c>
      <c r="S457" s="6">
        <v>42762.745949074073</v>
      </c>
      <c r="T457" s="6" t="s">
        <v>2997</v>
      </c>
      <c r="U457" s="6" t="s">
        <v>2997</v>
      </c>
      <c r="V457" s="6" t="s">
        <v>2997</v>
      </c>
      <c r="W457" s="6">
        <v>42762.746736111112</v>
      </c>
      <c r="X457" s="6" t="s">
        <v>2997</v>
      </c>
      <c r="Y457" s="6" t="s">
        <v>2997</v>
      </c>
      <c r="Z457" s="6" t="s">
        <v>2997</v>
      </c>
      <c r="AA457">
        <v>1</v>
      </c>
      <c r="AB457" s="5">
        <v>7.8703703703708605E-4</v>
      </c>
      <c r="AC457" s="5" t="s">
        <v>2997</v>
      </c>
      <c r="AD457" s="5" t="s">
        <v>2997</v>
      </c>
      <c r="AE457" s="5" t="s">
        <v>2997</v>
      </c>
      <c r="AF457" s="12">
        <v>1.1333333333333333</v>
      </c>
      <c r="AG457" s="12"/>
      <c r="AH457" s="12"/>
      <c r="AI457" s="12"/>
      <c r="AJ457" t="s">
        <v>3007</v>
      </c>
      <c r="AM457" s="5" t="e">
        <f>VLOOKUP(C457,#REF!,4,0)</f>
        <v>#REF!</v>
      </c>
      <c r="AN457" s="5" t="e">
        <f>VLOOKUP(C457,#REF!,6,0)</f>
        <v>#REF!</v>
      </c>
    </row>
    <row r="458" spans="1:40" x14ac:dyDescent="0.25">
      <c r="A458">
        <v>692</v>
      </c>
      <c r="B458" s="4">
        <v>42762</v>
      </c>
      <c r="C458" t="s">
        <v>610</v>
      </c>
      <c r="D458" s="5" t="e">
        <f>VLOOKUP(C458,#REF!,3,0)</f>
        <v>#REF!</v>
      </c>
      <c r="E458" s="5">
        <v>0.74682870370370369</v>
      </c>
      <c r="F458" s="36">
        <f t="shared" si="7"/>
        <v>17</v>
      </c>
      <c r="G458" s="5"/>
      <c r="H458" s="5"/>
      <c r="I458" s="5"/>
      <c r="J458" s="5">
        <v>0.74747685185185186</v>
      </c>
      <c r="K458" s="5"/>
      <c r="L458" s="5"/>
      <c r="M458" s="5"/>
      <c r="N458">
        <v>4</v>
      </c>
      <c r="S458" s="6">
        <v>42762.746828703705</v>
      </c>
      <c r="T458" s="6" t="s">
        <v>2997</v>
      </c>
      <c r="U458" s="6" t="s">
        <v>2997</v>
      </c>
      <c r="V458" s="6" t="s">
        <v>2997</v>
      </c>
      <c r="W458" s="6">
        <v>42762.747476851851</v>
      </c>
      <c r="X458" s="6" t="s">
        <v>2997</v>
      </c>
      <c r="Y458" s="6" t="s">
        <v>2997</v>
      </c>
      <c r="Z458" s="6" t="s">
        <v>2997</v>
      </c>
      <c r="AA458">
        <v>1</v>
      </c>
      <c r="AB458" s="5">
        <v>6.4814814814817545E-4</v>
      </c>
      <c r="AC458" s="5" t="s">
        <v>2997</v>
      </c>
      <c r="AD458" s="5" t="s">
        <v>2997</v>
      </c>
      <c r="AE458" s="5" t="s">
        <v>2997</v>
      </c>
      <c r="AF458" s="12">
        <v>0.93333333333333335</v>
      </c>
      <c r="AG458" s="12"/>
      <c r="AH458" s="12"/>
      <c r="AI458" s="12"/>
      <c r="AJ458" t="s">
        <v>3007</v>
      </c>
      <c r="AM458" s="5" t="e">
        <f>VLOOKUP(C458,#REF!,4,0)</f>
        <v>#REF!</v>
      </c>
      <c r="AN458" s="5" t="e">
        <f>VLOOKUP(C458,#REF!,6,0)</f>
        <v>#REF!</v>
      </c>
    </row>
    <row r="459" spans="1:40" x14ac:dyDescent="0.25">
      <c r="A459">
        <v>693</v>
      </c>
      <c r="B459" s="4">
        <v>42762</v>
      </c>
      <c r="C459" t="s">
        <v>95</v>
      </c>
      <c r="D459" s="5">
        <v>0.74583333333333324</v>
      </c>
      <c r="E459" s="5">
        <v>0.74692129629629633</v>
      </c>
      <c r="F459" s="36">
        <f t="shared" si="7"/>
        <v>17</v>
      </c>
      <c r="G459" s="5"/>
      <c r="H459" s="5"/>
      <c r="I459" s="5"/>
      <c r="J459" s="5">
        <v>0.74949074074074085</v>
      </c>
      <c r="K459" s="5"/>
      <c r="L459" s="5"/>
      <c r="M459" s="5"/>
      <c r="N459">
        <v>2</v>
      </c>
      <c r="S459" s="6">
        <v>42762.746921296297</v>
      </c>
      <c r="T459" s="6" t="s">
        <v>2997</v>
      </c>
      <c r="U459" s="6" t="s">
        <v>2997</v>
      </c>
      <c r="V459" s="6" t="s">
        <v>2997</v>
      </c>
      <c r="W459" s="6">
        <v>42762.749490740738</v>
      </c>
      <c r="X459" s="6" t="s">
        <v>2997</v>
      </c>
      <c r="Y459" s="6" t="s">
        <v>2997</v>
      </c>
      <c r="Z459" s="6" t="s">
        <v>2997</v>
      </c>
      <c r="AA459">
        <v>1</v>
      </c>
      <c r="AB459" s="5">
        <v>2.569444444444513E-3</v>
      </c>
      <c r="AC459" s="5" t="s">
        <v>2997</v>
      </c>
      <c r="AD459" s="5" t="s">
        <v>2997</v>
      </c>
      <c r="AE459" s="5" t="s">
        <v>2997</v>
      </c>
      <c r="AF459" s="12">
        <v>3.7</v>
      </c>
      <c r="AG459" s="12"/>
      <c r="AH459" s="12"/>
      <c r="AI459" s="12"/>
      <c r="AJ459" t="s">
        <v>3007</v>
      </c>
      <c r="AM459" s="5" t="e">
        <f>VLOOKUP(C459,#REF!,4,0)</f>
        <v>#REF!</v>
      </c>
      <c r="AN459" s="5" t="e">
        <f>VLOOKUP(C459,#REF!,6,0)</f>
        <v>#REF!</v>
      </c>
    </row>
    <row r="460" spans="1:40" x14ac:dyDescent="0.25">
      <c r="A460">
        <v>694</v>
      </c>
      <c r="B460" s="4">
        <v>42762</v>
      </c>
      <c r="C460" t="s">
        <v>404</v>
      </c>
      <c r="D460" s="5" t="e">
        <f>VLOOKUP(C460,#REF!,3,0)</f>
        <v>#REF!</v>
      </c>
      <c r="E460" s="5">
        <v>0.74740740740740741</v>
      </c>
      <c r="F460" s="36">
        <f t="shared" si="7"/>
        <v>17</v>
      </c>
      <c r="G460" s="5"/>
      <c r="H460" s="5"/>
      <c r="I460" s="5"/>
      <c r="J460" s="5">
        <v>0.74746527777777771</v>
      </c>
      <c r="K460" s="5"/>
      <c r="L460" s="5"/>
      <c r="M460" s="5"/>
      <c r="N460">
        <v>3</v>
      </c>
      <c r="S460" s="6">
        <v>42762.747407407405</v>
      </c>
      <c r="T460" s="6" t="s">
        <v>2997</v>
      </c>
      <c r="U460" s="6" t="s">
        <v>2997</v>
      </c>
      <c r="V460" s="6" t="s">
        <v>2997</v>
      </c>
      <c r="W460" s="6">
        <v>42762.747465277775</v>
      </c>
      <c r="X460" s="6" t="s">
        <v>2997</v>
      </c>
      <c r="Y460" s="6" t="s">
        <v>2997</v>
      </c>
      <c r="Z460" s="6" t="s">
        <v>2997</v>
      </c>
      <c r="AA460">
        <v>1</v>
      </c>
      <c r="AB460" s="5">
        <v>5.7870370370305402E-5</v>
      </c>
      <c r="AC460" s="5" t="s">
        <v>2997</v>
      </c>
      <c r="AD460" s="5" t="s">
        <v>2997</v>
      </c>
      <c r="AE460" s="5" t="s">
        <v>2997</v>
      </c>
      <c r="AF460" s="12">
        <v>8.3333333333333329E-2</v>
      </c>
      <c r="AG460" s="12"/>
      <c r="AH460" s="12"/>
      <c r="AI460" s="12"/>
      <c r="AJ460" t="s">
        <v>3007</v>
      </c>
      <c r="AM460" s="5" t="e">
        <f>VLOOKUP(C460,#REF!,4,0)</f>
        <v>#REF!</v>
      </c>
      <c r="AN460" s="5" t="e">
        <f>VLOOKUP(C460,#REF!,6,0)</f>
        <v>#REF!</v>
      </c>
    </row>
    <row r="461" spans="1:40" x14ac:dyDescent="0.25">
      <c r="A461">
        <v>695</v>
      </c>
      <c r="B461" s="4">
        <v>42762</v>
      </c>
      <c r="C461" t="s">
        <v>611</v>
      </c>
      <c r="D461" s="5" t="e">
        <f>VLOOKUP(C461,#REF!,3,0)</f>
        <v>#REF!</v>
      </c>
      <c r="E461" s="5">
        <v>0.74763888888888896</v>
      </c>
      <c r="F461" s="36">
        <f t="shared" si="7"/>
        <v>17</v>
      </c>
      <c r="G461" s="5"/>
      <c r="H461" s="5"/>
      <c r="I461" s="5"/>
      <c r="J461" s="5">
        <v>0.74766203703703704</v>
      </c>
      <c r="K461" s="5"/>
      <c r="L461" s="5"/>
      <c r="M461" s="5"/>
      <c r="N461">
        <v>4</v>
      </c>
      <c r="S461" s="6">
        <v>42762.74763888889</v>
      </c>
      <c r="T461" s="6" t="s">
        <v>2997</v>
      </c>
      <c r="U461" s="6" t="s">
        <v>2997</v>
      </c>
      <c r="V461" s="6" t="s">
        <v>2997</v>
      </c>
      <c r="W461" s="6">
        <v>42762.747662037036</v>
      </c>
      <c r="X461" s="6" t="s">
        <v>2997</v>
      </c>
      <c r="Y461" s="6" t="s">
        <v>2997</v>
      </c>
      <c r="Z461" s="6" t="s">
        <v>2997</v>
      </c>
      <c r="AA461">
        <v>1</v>
      </c>
      <c r="AB461" s="5">
        <v>2.3148148148077752E-5</v>
      </c>
      <c r="AC461" s="5" t="s">
        <v>2997</v>
      </c>
      <c r="AD461" s="5" t="s">
        <v>2997</v>
      </c>
      <c r="AE461" s="5" t="s">
        <v>2997</v>
      </c>
      <c r="AF461" s="12">
        <v>3.3333333333333333E-2</v>
      </c>
      <c r="AG461" s="12"/>
      <c r="AH461" s="12"/>
      <c r="AI461" s="12"/>
      <c r="AJ461" t="s">
        <v>3007</v>
      </c>
      <c r="AM461" s="5" t="e">
        <f>VLOOKUP(C461,#REF!,4,0)</f>
        <v>#REF!</v>
      </c>
      <c r="AN461" s="5" t="e">
        <f>VLOOKUP(C461,#REF!,6,0)</f>
        <v>#REF!</v>
      </c>
    </row>
    <row r="462" spans="1:40" x14ac:dyDescent="0.25">
      <c r="A462">
        <v>696</v>
      </c>
      <c r="B462" s="4">
        <v>42762</v>
      </c>
      <c r="C462" t="s">
        <v>405</v>
      </c>
      <c r="D462" s="5" t="e">
        <f>VLOOKUP(C462,#REF!,3,0)</f>
        <v>#REF!</v>
      </c>
      <c r="E462" s="5">
        <v>0.7478125000000001</v>
      </c>
      <c r="F462" s="36">
        <f t="shared" si="7"/>
        <v>17</v>
      </c>
      <c r="G462" s="5"/>
      <c r="H462" s="5"/>
      <c r="I462" s="5"/>
      <c r="J462" s="5">
        <v>0.75116898148148159</v>
      </c>
      <c r="K462" s="5"/>
      <c r="L462" s="5"/>
      <c r="M462" s="5"/>
      <c r="N462">
        <v>3</v>
      </c>
      <c r="S462" s="6">
        <v>42762.747812499998</v>
      </c>
      <c r="T462" s="6" t="s">
        <v>2997</v>
      </c>
      <c r="U462" s="6" t="s">
        <v>2997</v>
      </c>
      <c r="V462" s="6" t="s">
        <v>2997</v>
      </c>
      <c r="W462" s="6">
        <v>42762.751168981478</v>
      </c>
      <c r="X462" s="6" t="s">
        <v>2997</v>
      </c>
      <c r="Y462" s="6" t="s">
        <v>2997</v>
      </c>
      <c r="Z462" s="6" t="s">
        <v>2997</v>
      </c>
      <c r="AA462">
        <v>1</v>
      </c>
      <c r="AB462" s="5">
        <v>3.3564814814814881E-3</v>
      </c>
      <c r="AC462" s="5" t="s">
        <v>2997</v>
      </c>
      <c r="AD462" s="5" t="s">
        <v>2997</v>
      </c>
      <c r="AE462" s="5" t="s">
        <v>2997</v>
      </c>
      <c r="AF462" s="12">
        <v>4.833333333333333</v>
      </c>
      <c r="AG462" s="12"/>
      <c r="AH462" s="12"/>
      <c r="AI462" s="12"/>
      <c r="AJ462" t="s">
        <v>3007</v>
      </c>
      <c r="AM462" s="5" t="e">
        <f>VLOOKUP(C462,#REF!,4,0)</f>
        <v>#REF!</v>
      </c>
      <c r="AN462" s="5" t="e">
        <f>VLOOKUP(C462,#REF!,6,0)</f>
        <v>#REF!</v>
      </c>
    </row>
    <row r="463" spans="1:40" x14ac:dyDescent="0.25">
      <c r="A463">
        <v>697</v>
      </c>
      <c r="B463" s="4">
        <v>42762</v>
      </c>
      <c r="C463" t="s">
        <v>612</v>
      </c>
      <c r="D463" s="5" t="e">
        <f>VLOOKUP(C463,#REF!,3,0)</f>
        <v>#REF!</v>
      </c>
      <c r="E463" s="5">
        <v>0.74946759259259255</v>
      </c>
      <c r="F463" s="36">
        <f t="shared" si="7"/>
        <v>17</v>
      </c>
      <c r="G463" s="5"/>
      <c r="H463" s="5"/>
      <c r="I463" s="5"/>
      <c r="J463" s="5">
        <v>0.75039351851851854</v>
      </c>
      <c r="K463" s="5"/>
      <c r="L463" s="5"/>
      <c r="M463" s="5"/>
      <c r="N463">
        <v>4</v>
      </c>
      <c r="S463" s="6">
        <v>42762.749467592592</v>
      </c>
      <c r="T463" s="6" t="s">
        <v>2997</v>
      </c>
      <c r="U463" s="6" t="s">
        <v>2997</v>
      </c>
      <c r="V463" s="6" t="s">
        <v>2997</v>
      </c>
      <c r="W463" s="6">
        <v>42762.750393518516</v>
      </c>
      <c r="X463" s="6" t="s">
        <v>2997</v>
      </c>
      <c r="Y463" s="6" t="s">
        <v>2997</v>
      </c>
      <c r="Z463" s="6" t="s">
        <v>2997</v>
      </c>
      <c r="AA463">
        <v>1</v>
      </c>
      <c r="AB463" s="5">
        <v>9.2592592592599665E-4</v>
      </c>
      <c r="AC463" s="5" t="s">
        <v>2997</v>
      </c>
      <c r="AD463" s="5" t="s">
        <v>2997</v>
      </c>
      <c r="AE463" s="5" t="s">
        <v>2997</v>
      </c>
      <c r="AF463" s="12">
        <v>1.3333333333333333</v>
      </c>
      <c r="AG463" s="12"/>
      <c r="AH463" s="12"/>
      <c r="AI463" s="12"/>
      <c r="AJ463" t="s">
        <v>3007</v>
      </c>
      <c r="AM463" s="5" t="e">
        <f>VLOOKUP(C463,#REF!,4,0)</f>
        <v>#REF!</v>
      </c>
      <c r="AN463" s="5" t="e">
        <f>VLOOKUP(C463,#REF!,6,0)</f>
        <v>#REF!</v>
      </c>
    </row>
    <row r="464" spans="1:40" x14ac:dyDescent="0.25">
      <c r="A464">
        <v>698</v>
      </c>
      <c r="B464" s="4">
        <v>42762</v>
      </c>
      <c r="C464" t="s">
        <v>174</v>
      </c>
      <c r="D464" s="5" t="e">
        <f>VLOOKUP(C464,#REF!,3,0)</f>
        <v>#REF!</v>
      </c>
      <c r="E464" s="5">
        <v>0.74998842592592585</v>
      </c>
      <c r="F464" s="36">
        <f t="shared" si="7"/>
        <v>17</v>
      </c>
      <c r="G464" s="5"/>
      <c r="H464" s="5"/>
      <c r="I464" s="5"/>
      <c r="J464" s="5">
        <v>0.75111111111111117</v>
      </c>
      <c r="K464" s="5"/>
      <c r="L464" s="5"/>
      <c r="M464" s="5"/>
      <c r="N464">
        <v>2</v>
      </c>
      <c r="S464" s="6">
        <v>42762.749988425923</v>
      </c>
      <c r="T464" s="6" t="s">
        <v>2997</v>
      </c>
      <c r="U464" s="6" t="s">
        <v>2997</v>
      </c>
      <c r="V464" s="6" t="s">
        <v>2997</v>
      </c>
      <c r="W464" s="6">
        <v>42762.751111111109</v>
      </c>
      <c r="X464" s="6" t="s">
        <v>2997</v>
      </c>
      <c r="Y464" s="6" t="s">
        <v>2997</v>
      </c>
      <c r="Z464" s="6" t="s">
        <v>2997</v>
      </c>
      <c r="AA464">
        <v>1</v>
      </c>
      <c r="AB464" s="5">
        <v>1.1226851851853237E-3</v>
      </c>
      <c r="AC464" s="5" t="s">
        <v>2997</v>
      </c>
      <c r="AD464" s="5" t="s">
        <v>2997</v>
      </c>
      <c r="AE464" s="5" t="s">
        <v>2997</v>
      </c>
      <c r="AF464" s="12">
        <v>1.6166666666666667</v>
      </c>
      <c r="AG464" s="12"/>
      <c r="AH464" s="12"/>
      <c r="AI464" s="12"/>
      <c r="AJ464" t="s">
        <v>3007</v>
      </c>
      <c r="AM464" s="5" t="e">
        <f>VLOOKUP(C464,#REF!,4,0)</f>
        <v>#REF!</v>
      </c>
      <c r="AN464" s="5" t="e">
        <f>VLOOKUP(C464,#REF!,6,0)</f>
        <v>#REF!</v>
      </c>
    </row>
    <row r="465" spans="1:40" x14ac:dyDescent="0.25">
      <c r="A465">
        <v>699</v>
      </c>
      <c r="B465" s="4">
        <v>42762</v>
      </c>
      <c r="C465" t="s">
        <v>715</v>
      </c>
      <c r="D465" s="5" t="e">
        <f>VLOOKUP(C465,#REF!,3,0)</f>
        <v>#REF!</v>
      </c>
      <c r="E465" s="5">
        <v>0.75061342592592595</v>
      </c>
      <c r="F465" s="36">
        <f t="shared" si="7"/>
        <v>18</v>
      </c>
      <c r="G465" s="5"/>
      <c r="H465" s="5"/>
      <c r="I465" s="5"/>
      <c r="J465" s="5">
        <v>0.75309027777777782</v>
      </c>
      <c r="K465" s="5"/>
      <c r="L465" s="5"/>
      <c r="M465" s="5"/>
      <c r="N465">
        <v>5</v>
      </c>
      <c r="S465" s="6">
        <v>42762.750613425924</v>
      </c>
      <c r="T465" s="6" t="s">
        <v>2997</v>
      </c>
      <c r="U465" s="6" t="s">
        <v>2997</v>
      </c>
      <c r="V465" s="6" t="s">
        <v>2997</v>
      </c>
      <c r="W465" s="6">
        <v>42762.75309027778</v>
      </c>
      <c r="X465" s="6" t="s">
        <v>2997</v>
      </c>
      <c r="Y465" s="6" t="s">
        <v>2997</v>
      </c>
      <c r="Z465" s="6" t="s">
        <v>2997</v>
      </c>
      <c r="AA465">
        <v>1</v>
      </c>
      <c r="AB465" s="5">
        <v>2.476851851851869E-3</v>
      </c>
      <c r="AC465" s="5" t="s">
        <v>2997</v>
      </c>
      <c r="AD465" s="5" t="s">
        <v>2997</v>
      </c>
      <c r="AE465" s="5" t="s">
        <v>2997</v>
      </c>
      <c r="AF465" s="12">
        <v>3.5666666666666664</v>
      </c>
      <c r="AG465" s="12"/>
      <c r="AH465" s="12"/>
      <c r="AI465" s="12"/>
      <c r="AJ465" t="s">
        <v>3007</v>
      </c>
      <c r="AM465" s="5" t="e">
        <f>VLOOKUP(C465,#REF!,4,0)</f>
        <v>#REF!</v>
      </c>
      <c r="AN465" s="5" t="e">
        <f>VLOOKUP(C465,#REF!,6,0)</f>
        <v>#REF!</v>
      </c>
    </row>
    <row r="466" spans="1:40" x14ac:dyDescent="0.25">
      <c r="A466">
        <v>700</v>
      </c>
      <c r="B466" s="4">
        <v>42762</v>
      </c>
      <c r="C466" t="s">
        <v>613</v>
      </c>
      <c r="D466" s="5" t="e">
        <f>VLOOKUP(C466,#REF!,3,0)</f>
        <v>#REF!</v>
      </c>
      <c r="E466" s="5">
        <v>0.75065972222222221</v>
      </c>
      <c r="F466" s="36">
        <f t="shared" si="7"/>
        <v>18</v>
      </c>
      <c r="G466" s="5"/>
      <c r="H466" s="5"/>
      <c r="I466" s="5"/>
      <c r="J466" s="5">
        <v>0.75126157407407401</v>
      </c>
      <c r="K466" s="5"/>
      <c r="L466" s="5"/>
      <c r="M466" s="5"/>
      <c r="N466">
        <v>4</v>
      </c>
      <c r="S466" s="6">
        <v>42762.750659722224</v>
      </c>
      <c r="T466" s="6" t="s">
        <v>2997</v>
      </c>
      <c r="U466" s="6" t="s">
        <v>2997</v>
      </c>
      <c r="V466" s="6" t="s">
        <v>2997</v>
      </c>
      <c r="W466" s="6">
        <v>42762.751261574071</v>
      </c>
      <c r="X466" s="6" t="s">
        <v>2997</v>
      </c>
      <c r="Y466" s="6" t="s">
        <v>2997</v>
      </c>
      <c r="Z466" s="6" t="s">
        <v>2997</v>
      </c>
      <c r="AA466">
        <v>1</v>
      </c>
      <c r="AB466" s="5">
        <v>6.018518518517979E-4</v>
      </c>
      <c r="AC466" s="5" t="s">
        <v>2997</v>
      </c>
      <c r="AD466" s="5" t="s">
        <v>2997</v>
      </c>
      <c r="AE466" s="5" t="s">
        <v>2997</v>
      </c>
      <c r="AF466" s="12">
        <v>0.8666666666666667</v>
      </c>
      <c r="AG466" s="12"/>
      <c r="AH466" s="12"/>
      <c r="AI466" s="12"/>
      <c r="AJ466" t="s">
        <v>3007</v>
      </c>
      <c r="AM466" s="5" t="e">
        <f>VLOOKUP(C466,#REF!,4,0)</f>
        <v>#REF!</v>
      </c>
      <c r="AN466" s="5" t="e">
        <f>VLOOKUP(C466,#REF!,6,0)</f>
        <v>#REF!</v>
      </c>
    </row>
    <row r="467" spans="1:40" x14ac:dyDescent="0.25">
      <c r="A467">
        <v>701</v>
      </c>
      <c r="B467" s="4">
        <v>42762</v>
      </c>
      <c r="C467" t="s">
        <v>99</v>
      </c>
      <c r="D467" s="5">
        <v>0.75</v>
      </c>
      <c r="E467" s="5">
        <v>0.75138888888888899</v>
      </c>
      <c r="F467" s="36">
        <f t="shared" si="7"/>
        <v>18</v>
      </c>
      <c r="G467" s="5"/>
      <c r="H467" s="5"/>
      <c r="I467" s="5"/>
      <c r="J467" s="5">
        <v>0.75528935185185186</v>
      </c>
      <c r="K467" s="5"/>
      <c r="L467" s="5"/>
      <c r="M467" s="5"/>
      <c r="N467">
        <v>2</v>
      </c>
      <c r="S467" s="6">
        <v>42762.751388888886</v>
      </c>
      <c r="T467" s="6" t="s">
        <v>2997</v>
      </c>
      <c r="U467" s="6" t="s">
        <v>2997</v>
      </c>
      <c r="V467" s="6" t="s">
        <v>2997</v>
      </c>
      <c r="W467" s="6">
        <v>42762.755289351851</v>
      </c>
      <c r="X467" s="6" t="s">
        <v>2997</v>
      </c>
      <c r="Y467" s="6" t="s">
        <v>2997</v>
      </c>
      <c r="Z467" s="6" t="s">
        <v>2997</v>
      </c>
      <c r="AA467">
        <v>1</v>
      </c>
      <c r="AB467" s="5">
        <v>3.9004629629628695E-3</v>
      </c>
      <c r="AC467" s="5" t="s">
        <v>2997</v>
      </c>
      <c r="AD467" s="5" t="s">
        <v>2997</v>
      </c>
      <c r="AE467" s="5" t="s">
        <v>2997</v>
      </c>
      <c r="AF467" s="12">
        <v>5.6166666666666671</v>
      </c>
      <c r="AG467" s="12"/>
      <c r="AH467" s="12"/>
      <c r="AI467" s="12"/>
      <c r="AJ467" t="s">
        <v>3007</v>
      </c>
      <c r="AM467" s="5" t="e">
        <f>VLOOKUP(C467,#REF!,4,0)</f>
        <v>#REF!</v>
      </c>
      <c r="AN467" s="5" t="e">
        <f>VLOOKUP(C467,#REF!,6,0)</f>
        <v>#REF!</v>
      </c>
    </row>
    <row r="468" spans="1:40" x14ac:dyDescent="0.25">
      <c r="A468">
        <v>702</v>
      </c>
      <c r="B468" s="4">
        <v>42762</v>
      </c>
      <c r="C468" t="s">
        <v>406</v>
      </c>
      <c r="D468" s="5" t="e">
        <f>VLOOKUP(C468,#REF!,3,0)</f>
        <v>#REF!</v>
      </c>
      <c r="E468" s="5">
        <v>0.75140046296296292</v>
      </c>
      <c r="F468" s="36">
        <f t="shared" si="7"/>
        <v>18</v>
      </c>
      <c r="G468" s="5"/>
      <c r="H468" s="5"/>
      <c r="I468" s="5"/>
      <c r="J468" s="5">
        <v>0.75278935185185192</v>
      </c>
      <c r="K468" s="5"/>
      <c r="L468" s="5"/>
      <c r="M468" s="5"/>
      <c r="N468">
        <v>3</v>
      </c>
      <c r="S468" s="6">
        <v>42762.751400462963</v>
      </c>
      <c r="T468" s="6" t="s">
        <v>2997</v>
      </c>
      <c r="U468" s="6" t="s">
        <v>2997</v>
      </c>
      <c r="V468" s="6" t="s">
        <v>2997</v>
      </c>
      <c r="W468" s="6">
        <v>42762.752789351849</v>
      </c>
      <c r="X468" s="6" t="s">
        <v>2997</v>
      </c>
      <c r="Y468" s="6" t="s">
        <v>2997</v>
      </c>
      <c r="Z468" s="6" t="s">
        <v>2997</v>
      </c>
      <c r="AA468">
        <v>1</v>
      </c>
      <c r="AB468" s="5">
        <v>1.388888888888995E-3</v>
      </c>
      <c r="AC468" s="5" t="s">
        <v>2997</v>
      </c>
      <c r="AD468" s="5" t="s">
        <v>2997</v>
      </c>
      <c r="AE468" s="5" t="s">
        <v>2997</v>
      </c>
      <c r="AF468" s="12">
        <v>2</v>
      </c>
      <c r="AG468" s="12"/>
      <c r="AH468" s="12"/>
      <c r="AI468" s="12"/>
      <c r="AJ468" t="s">
        <v>3007</v>
      </c>
      <c r="AM468" s="5" t="e">
        <f>VLOOKUP(C468,#REF!,4,0)</f>
        <v>#REF!</v>
      </c>
      <c r="AN468" s="5" t="e">
        <f>VLOOKUP(C468,#REF!,6,0)</f>
        <v>#REF!</v>
      </c>
    </row>
    <row r="469" spans="1:40" x14ac:dyDescent="0.25">
      <c r="A469">
        <v>703</v>
      </c>
      <c r="B469" s="4">
        <v>42762</v>
      </c>
      <c r="C469" t="s">
        <v>614</v>
      </c>
      <c r="D469" s="5" t="e">
        <f>VLOOKUP(C469,#REF!,3,0)</f>
        <v>#REF!</v>
      </c>
      <c r="E469" s="5">
        <v>0.75144675925925919</v>
      </c>
      <c r="F469" s="36">
        <f t="shared" si="7"/>
        <v>18</v>
      </c>
      <c r="G469" s="5">
        <v>0.75780092592592585</v>
      </c>
      <c r="H469" s="5"/>
      <c r="I469" s="5"/>
      <c r="J469" s="5">
        <v>0.7519097222222223</v>
      </c>
      <c r="K469" s="5">
        <v>0.75813657407407409</v>
      </c>
      <c r="L469" s="5"/>
      <c r="M469" s="5"/>
      <c r="N469">
        <v>4</v>
      </c>
      <c r="O469">
        <v>4</v>
      </c>
      <c r="S469" s="6">
        <v>42762.751446759263</v>
      </c>
      <c r="T469" s="6">
        <v>42762.757800925923</v>
      </c>
      <c r="U469" s="6" t="s">
        <v>2997</v>
      </c>
      <c r="V469" s="6" t="s">
        <v>2997</v>
      </c>
      <c r="W469" s="6">
        <v>42762.751909722225</v>
      </c>
      <c r="X469" s="6">
        <v>42762.758136574077</v>
      </c>
      <c r="Y469" s="6" t="s">
        <v>2997</v>
      </c>
      <c r="Z469" s="6" t="s">
        <v>2997</v>
      </c>
      <c r="AA469">
        <v>2</v>
      </c>
      <c r="AB469" s="5">
        <v>4.6296296296310935E-4</v>
      </c>
      <c r="AC469" s="5">
        <v>3.3564814814823762E-4</v>
      </c>
      <c r="AD469" s="5" t="s">
        <v>2997</v>
      </c>
      <c r="AE469" s="5" t="s">
        <v>2997</v>
      </c>
      <c r="AF469" s="12">
        <v>0.66666666666666663</v>
      </c>
      <c r="AG469" s="12">
        <v>0.48333333333333334</v>
      </c>
      <c r="AH469" s="12"/>
      <c r="AI469" s="12"/>
      <c r="AJ469" t="s">
        <v>3007</v>
      </c>
      <c r="AM469" s="5" t="e">
        <f>VLOOKUP(C469,#REF!,4,0)</f>
        <v>#REF!</v>
      </c>
      <c r="AN469" s="5" t="e">
        <f>VLOOKUP(C469,#REF!,6,0)</f>
        <v>#REF!</v>
      </c>
    </row>
    <row r="470" spans="1:40" x14ac:dyDescent="0.25">
      <c r="A470">
        <v>704</v>
      </c>
      <c r="B470" s="4">
        <v>42762</v>
      </c>
      <c r="C470" t="s">
        <v>615</v>
      </c>
      <c r="D470" s="5" t="e">
        <f>VLOOKUP(C470,#REF!,3,0)</f>
        <v>#REF!</v>
      </c>
      <c r="E470" s="5">
        <v>0.75217592592592597</v>
      </c>
      <c r="F470" s="36">
        <f t="shared" si="7"/>
        <v>18</v>
      </c>
      <c r="G470" s="5"/>
      <c r="H470" s="5"/>
      <c r="I470" s="5"/>
      <c r="J470" s="5">
        <v>0.75306712962962974</v>
      </c>
      <c r="K470" s="5"/>
      <c r="L470" s="5"/>
      <c r="M470" s="5"/>
      <c r="N470">
        <v>4</v>
      </c>
      <c r="S470" s="6">
        <v>42762.752175925925</v>
      </c>
      <c r="T470" s="6" t="s">
        <v>2997</v>
      </c>
      <c r="U470" s="6" t="s">
        <v>2997</v>
      </c>
      <c r="V470" s="6" t="s">
        <v>2997</v>
      </c>
      <c r="W470" s="6">
        <v>42762.753067129626</v>
      </c>
      <c r="X470" s="6" t="s">
        <v>2997</v>
      </c>
      <c r="Y470" s="6" t="s">
        <v>2997</v>
      </c>
      <c r="Z470" s="6" t="s">
        <v>2997</v>
      </c>
      <c r="AA470">
        <v>1</v>
      </c>
      <c r="AB470" s="5">
        <v>8.91203703703769E-4</v>
      </c>
      <c r="AC470" s="5" t="s">
        <v>2997</v>
      </c>
      <c r="AD470" s="5" t="s">
        <v>2997</v>
      </c>
      <c r="AE470" s="5" t="s">
        <v>2997</v>
      </c>
      <c r="AF470" s="12">
        <v>1.2833333333333332</v>
      </c>
      <c r="AG470" s="12"/>
      <c r="AH470" s="12"/>
      <c r="AI470" s="12"/>
      <c r="AJ470" t="s">
        <v>3007</v>
      </c>
      <c r="AM470" s="5" t="e">
        <f>VLOOKUP(C470,#REF!,4,0)</f>
        <v>#REF!</v>
      </c>
      <c r="AN470" s="5" t="e">
        <f>VLOOKUP(C470,#REF!,6,0)</f>
        <v>#REF!</v>
      </c>
    </row>
    <row r="471" spans="1:40" x14ac:dyDescent="0.25">
      <c r="A471">
        <v>706</v>
      </c>
      <c r="B471" s="4">
        <v>42762</v>
      </c>
      <c r="C471" t="s">
        <v>716</v>
      </c>
      <c r="D471" s="5" t="e">
        <f>VLOOKUP(C471,#REF!,3,0)</f>
        <v>#REF!</v>
      </c>
      <c r="E471" s="5">
        <v>0.7533333333333333</v>
      </c>
      <c r="F471" s="36">
        <f t="shared" si="7"/>
        <v>18</v>
      </c>
      <c r="G471" s="5"/>
      <c r="H471" s="5"/>
      <c r="I471" s="5"/>
      <c r="J471" s="5">
        <v>0.75777777777777777</v>
      </c>
      <c r="K471" s="5"/>
      <c r="L471" s="5"/>
      <c r="M471" s="5"/>
      <c r="N471">
        <v>5</v>
      </c>
      <c r="S471" s="6">
        <v>42762.753333333334</v>
      </c>
      <c r="T471" s="6" t="s">
        <v>2997</v>
      </c>
      <c r="U471" s="6" t="s">
        <v>2997</v>
      </c>
      <c r="V471" s="6" t="s">
        <v>2997</v>
      </c>
      <c r="W471" s="6">
        <v>42762.757777777777</v>
      </c>
      <c r="X471" s="6" t="s">
        <v>2997</v>
      </c>
      <c r="Y471" s="6" t="s">
        <v>2997</v>
      </c>
      <c r="Z471" s="6" t="s">
        <v>2997</v>
      </c>
      <c r="AA471">
        <v>1</v>
      </c>
      <c r="AB471" s="5">
        <v>4.4444444444444731E-3</v>
      </c>
      <c r="AC471" s="5" t="s">
        <v>2997</v>
      </c>
      <c r="AD471" s="5" t="s">
        <v>2997</v>
      </c>
      <c r="AE471" s="5" t="s">
        <v>2997</v>
      </c>
      <c r="AF471" s="12">
        <v>6.4</v>
      </c>
      <c r="AG471" s="12"/>
      <c r="AH471" s="12"/>
      <c r="AI471" s="12"/>
      <c r="AJ471" t="s">
        <v>3007</v>
      </c>
      <c r="AM471" s="5" t="e">
        <f>VLOOKUP(C471,#REF!,4,0)</f>
        <v>#REF!</v>
      </c>
      <c r="AN471" s="5" t="e">
        <f>VLOOKUP(C471,#REF!,6,0)</f>
        <v>#REF!</v>
      </c>
    </row>
    <row r="472" spans="1:40" x14ac:dyDescent="0.25">
      <c r="A472">
        <v>708</v>
      </c>
      <c r="B472" s="4">
        <v>42762</v>
      </c>
      <c r="C472" t="s">
        <v>616</v>
      </c>
      <c r="D472" s="5" t="e">
        <f>VLOOKUP(C472,#REF!,3,0)</f>
        <v>#REF!</v>
      </c>
      <c r="E472" s="5">
        <v>0.75501157407407404</v>
      </c>
      <c r="F472" s="36">
        <f t="shared" si="7"/>
        <v>18</v>
      </c>
      <c r="G472" s="5"/>
      <c r="H472" s="5"/>
      <c r="I472" s="5"/>
      <c r="J472" s="5">
        <v>0.75585648148148143</v>
      </c>
      <c r="K472" s="5"/>
      <c r="L472" s="5"/>
      <c r="M472" s="5"/>
      <c r="N472">
        <v>4</v>
      </c>
      <c r="S472" s="6">
        <v>42762.755011574074</v>
      </c>
      <c r="T472" s="6" t="s">
        <v>2997</v>
      </c>
      <c r="U472" s="6" t="s">
        <v>2997</v>
      </c>
      <c r="V472" s="6" t="s">
        <v>2997</v>
      </c>
      <c r="W472" s="6">
        <v>42762.755856481483</v>
      </c>
      <c r="X472" s="6" t="s">
        <v>2997</v>
      </c>
      <c r="Y472" s="6" t="s">
        <v>2997</v>
      </c>
      <c r="Z472" s="6" t="s">
        <v>2997</v>
      </c>
      <c r="AA472">
        <v>1</v>
      </c>
      <c r="AB472" s="5">
        <v>8.4490740740739145E-4</v>
      </c>
      <c r="AC472" s="5" t="s">
        <v>2997</v>
      </c>
      <c r="AD472" s="5" t="s">
        <v>2997</v>
      </c>
      <c r="AE472" s="5" t="s">
        <v>2997</v>
      </c>
      <c r="AF472" s="12">
        <v>1.2166666666666668</v>
      </c>
      <c r="AG472" s="12"/>
      <c r="AH472" s="12"/>
      <c r="AI472" s="12"/>
      <c r="AJ472" t="s">
        <v>3007</v>
      </c>
      <c r="AM472" s="5" t="e">
        <f>VLOOKUP(C472,#REF!,4,0)</f>
        <v>#REF!</v>
      </c>
      <c r="AN472" s="5" t="e">
        <f>VLOOKUP(C472,#REF!,6,0)</f>
        <v>#REF!</v>
      </c>
    </row>
    <row r="473" spans="1:40" x14ac:dyDescent="0.25">
      <c r="A473">
        <v>709</v>
      </c>
      <c r="B473" s="4">
        <v>42762</v>
      </c>
      <c r="C473" t="s">
        <v>193</v>
      </c>
      <c r="D473" s="5" t="e">
        <f>VLOOKUP(C473,#REF!,3,0)</f>
        <v>#REF!</v>
      </c>
      <c r="E473" s="5">
        <v>0.75525462962962964</v>
      </c>
      <c r="F473" s="36">
        <f t="shared" si="7"/>
        <v>18</v>
      </c>
      <c r="G473" s="5">
        <v>0.7686574074074074</v>
      </c>
      <c r="H473" s="5">
        <v>0.79869212962962965</v>
      </c>
      <c r="I473" s="5"/>
      <c r="J473" s="5">
        <v>0.7591782407407407</v>
      </c>
      <c r="K473" s="5">
        <v>0.77201388888888889</v>
      </c>
      <c r="L473" s="5">
        <v>0.80049768518518516</v>
      </c>
      <c r="M473" s="5"/>
      <c r="N473">
        <v>3</v>
      </c>
      <c r="O473">
        <v>3</v>
      </c>
      <c r="P473">
        <v>2</v>
      </c>
      <c r="S473" s="6">
        <v>42762.755254629628</v>
      </c>
      <c r="T473" s="6">
        <v>42762.768657407411</v>
      </c>
      <c r="U473" s="6">
        <v>42762.798692129632</v>
      </c>
      <c r="V473" s="6" t="s">
        <v>2997</v>
      </c>
      <c r="W473" s="6">
        <v>42762.75917824074</v>
      </c>
      <c r="X473" s="6">
        <v>42762.772013888891</v>
      </c>
      <c r="Y473" s="6">
        <v>42762.800497685188</v>
      </c>
      <c r="Z473" s="6" t="s">
        <v>2997</v>
      </c>
      <c r="AA473">
        <v>3</v>
      </c>
      <c r="AB473" s="5">
        <v>3.9236111111110583E-3</v>
      </c>
      <c r="AC473" s="5">
        <v>3.3564814814814881E-3</v>
      </c>
      <c r="AD473" s="5">
        <v>1.8055555555555047E-3</v>
      </c>
      <c r="AE473" s="5" t="s">
        <v>2997</v>
      </c>
      <c r="AF473" s="12">
        <v>5.65</v>
      </c>
      <c r="AG473" s="12">
        <v>4.833333333333333</v>
      </c>
      <c r="AH473" s="12">
        <v>2.6</v>
      </c>
      <c r="AI473" s="12"/>
      <c r="AJ473" t="s">
        <v>3007</v>
      </c>
      <c r="AM473" s="5" t="e">
        <f>VLOOKUP(C473,#REF!,4,0)</f>
        <v>#REF!</v>
      </c>
      <c r="AN473" s="5" t="e">
        <f>VLOOKUP(C473,#REF!,6,0)</f>
        <v>#REF!</v>
      </c>
    </row>
    <row r="474" spans="1:40" x14ac:dyDescent="0.25">
      <c r="A474">
        <v>710</v>
      </c>
      <c r="B474" s="4">
        <v>42762</v>
      </c>
      <c r="C474" t="s">
        <v>175</v>
      </c>
      <c r="D474" s="5" t="e">
        <f>VLOOKUP(C474,#REF!,3,0)</f>
        <v>#REF!</v>
      </c>
      <c r="E474" s="5">
        <v>0.75559027777777776</v>
      </c>
      <c r="F474" s="36">
        <f t="shared" si="7"/>
        <v>18</v>
      </c>
      <c r="G474" s="5"/>
      <c r="H474" s="5"/>
      <c r="I474" s="5"/>
      <c r="J474" s="5">
        <v>0.75733796296296296</v>
      </c>
      <c r="K474" s="5"/>
      <c r="L474" s="5"/>
      <c r="M474" s="5"/>
      <c r="N474">
        <v>2</v>
      </c>
      <c r="S474" s="6">
        <v>42762.755590277775</v>
      </c>
      <c r="T474" s="6" t="s">
        <v>2997</v>
      </c>
      <c r="U474" s="6" t="s">
        <v>2997</v>
      </c>
      <c r="V474" s="6" t="s">
        <v>2997</v>
      </c>
      <c r="W474" s="6">
        <v>42762.757337962961</v>
      </c>
      <c r="X474" s="6" t="s">
        <v>2997</v>
      </c>
      <c r="Y474" s="6" t="s">
        <v>2997</v>
      </c>
      <c r="Z474" s="6" t="s">
        <v>2997</v>
      </c>
      <c r="AA474">
        <v>1</v>
      </c>
      <c r="AB474" s="5">
        <v>1.7476851851851993E-3</v>
      </c>
      <c r="AC474" s="5" t="s">
        <v>2997</v>
      </c>
      <c r="AD474" s="5" t="s">
        <v>2997</v>
      </c>
      <c r="AE474" s="5" t="s">
        <v>2997</v>
      </c>
      <c r="AF474" s="12">
        <v>2.5166666666666666</v>
      </c>
      <c r="AG474" s="12"/>
      <c r="AH474" s="12"/>
      <c r="AI474" s="12"/>
      <c r="AJ474" t="s">
        <v>3007</v>
      </c>
      <c r="AM474" s="5" t="e">
        <f>VLOOKUP(C474,#REF!,4,0)</f>
        <v>#REF!</v>
      </c>
      <c r="AN474" s="5" t="e">
        <f>VLOOKUP(C474,#REF!,6,0)</f>
        <v>#REF!</v>
      </c>
    </row>
    <row r="475" spans="1:40" x14ac:dyDescent="0.25">
      <c r="A475">
        <v>711</v>
      </c>
      <c r="B475" s="4">
        <v>42762</v>
      </c>
      <c r="C475" t="s">
        <v>617</v>
      </c>
      <c r="D475" s="5" t="e">
        <f>VLOOKUP(C475,#REF!,3,0)</f>
        <v>#REF!</v>
      </c>
      <c r="E475" s="5">
        <v>0.75603009259259257</v>
      </c>
      <c r="F475" s="36">
        <f t="shared" si="7"/>
        <v>18</v>
      </c>
      <c r="G475" s="5"/>
      <c r="H475" s="5"/>
      <c r="I475" s="5"/>
      <c r="J475" s="5">
        <v>0.75612268518518511</v>
      </c>
      <c r="K475" s="5"/>
      <c r="L475" s="5"/>
      <c r="M475" s="5"/>
      <c r="N475">
        <v>4</v>
      </c>
      <c r="S475" s="6">
        <v>42762.756030092591</v>
      </c>
      <c r="T475" s="6" t="s">
        <v>2997</v>
      </c>
      <c r="U475" s="6" t="s">
        <v>2997</v>
      </c>
      <c r="V475" s="6" t="s">
        <v>2997</v>
      </c>
      <c r="W475" s="6">
        <v>42762.756122685183</v>
      </c>
      <c r="X475" s="6" t="s">
        <v>2997</v>
      </c>
      <c r="Y475" s="6" t="s">
        <v>2997</v>
      </c>
      <c r="Z475" s="6" t="s">
        <v>2997</v>
      </c>
      <c r="AA475">
        <v>1</v>
      </c>
      <c r="AB475" s="5">
        <v>9.2592592592533052E-5</v>
      </c>
      <c r="AC475" s="5" t="s">
        <v>2997</v>
      </c>
      <c r="AD475" s="5" t="s">
        <v>2997</v>
      </c>
      <c r="AE475" s="5" t="s">
        <v>2997</v>
      </c>
      <c r="AF475" s="12">
        <v>0.13333333333333333</v>
      </c>
      <c r="AG475" s="12"/>
      <c r="AH475" s="12"/>
      <c r="AI475" s="12"/>
      <c r="AJ475" t="s">
        <v>3007</v>
      </c>
      <c r="AM475" s="5" t="e">
        <f>VLOOKUP(C475,#REF!,4,0)</f>
        <v>#REF!</v>
      </c>
      <c r="AN475" s="5" t="e">
        <f>VLOOKUP(C475,#REF!,6,0)</f>
        <v>#REF!</v>
      </c>
    </row>
    <row r="476" spans="1:40" x14ac:dyDescent="0.25">
      <c r="A476">
        <v>712</v>
      </c>
      <c r="B476" s="4">
        <v>42762</v>
      </c>
      <c r="C476" t="s">
        <v>179</v>
      </c>
      <c r="D476" s="5" t="e">
        <f>VLOOKUP(C476,#REF!,3,0)</f>
        <v>#REF!</v>
      </c>
      <c r="E476" s="5">
        <v>0.7565277777777778</v>
      </c>
      <c r="F476" s="36">
        <f t="shared" si="7"/>
        <v>18</v>
      </c>
      <c r="G476" s="5">
        <v>0.76113425925925926</v>
      </c>
      <c r="H476" s="5">
        <v>0.76438657407407407</v>
      </c>
      <c r="I476" s="5"/>
      <c r="J476" s="5">
        <v>0.75700231481481473</v>
      </c>
      <c r="K476" s="5">
        <v>0.7622916666666667</v>
      </c>
      <c r="L476" s="5">
        <v>0.76497685185185194</v>
      </c>
      <c r="M476" s="5"/>
      <c r="N476">
        <v>4</v>
      </c>
      <c r="O476">
        <v>3</v>
      </c>
      <c r="P476">
        <v>2</v>
      </c>
      <c r="S476" s="6">
        <v>42762.756527777776</v>
      </c>
      <c r="T476" s="6">
        <v>42762.761134259257</v>
      </c>
      <c r="U476" s="6">
        <v>42762.764386574076</v>
      </c>
      <c r="V476" s="6" t="s">
        <v>2997</v>
      </c>
      <c r="W476" s="6">
        <v>42762.757002314815</v>
      </c>
      <c r="X476" s="6">
        <v>42762.762291666666</v>
      </c>
      <c r="Y476" s="6">
        <v>42762.764976851853</v>
      </c>
      <c r="Z476" s="6" t="s">
        <v>2997</v>
      </c>
      <c r="AA476">
        <v>3</v>
      </c>
      <c r="AB476" s="5">
        <v>4.7453703703692618E-4</v>
      </c>
      <c r="AC476" s="5">
        <v>1.1574074074074403E-3</v>
      </c>
      <c r="AD476" s="5">
        <v>5.9027777777787005E-4</v>
      </c>
      <c r="AE476" s="5" t="s">
        <v>2997</v>
      </c>
      <c r="AF476" s="12">
        <v>0.68333333333333335</v>
      </c>
      <c r="AG476" s="12">
        <v>1.6666666666666665</v>
      </c>
      <c r="AH476" s="12">
        <v>0.85</v>
      </c>
      <c r="AI476" s="12"/>
      <c r="AJ476" t="s">
        <v>3007</v>
      </c>
      <c r="AM476" s="5" t="e">
        <f>VLOOKUP(C476,#REF!,4,0)</f>
        <v>#REF!</v>
      </c>
      <c r="AN476" s="5" t="e">
        <f>VLOOKUP(C476,#REF!,6,0)</f>
        <v>#REF!</v>
      </c>
    </row>
    <row r="477" spans="1:40" x14ac:dyDescent="0.25">
      <c r="A477">
        <v>713</v>
      </c>
      <c r="B477" s="4">
        <v>42762</v>
      </c>
      <c r="C477" t="s">
        <v>356</v>
      </c>
      <c r="D477" s="5">
        <v>0.75555555555555554</v>
      </c>
      <c r="E477" s="5">
        <v>0.75710648148148152</v>
      </c>
      <c r="F477" s="36">
        <f t="shared" si="7"/>
        <v>18</v>
      </c>
      <c r="G477" s="5"/>
      <c r="H477" s="5"/>
      <c r="I477" s="5"/>
      <c r="J477" s="5">
        <v>0.75717592592592586</v>
      </c>
      <c r="K477" s="5"/>
      <c r="L477" s="5"/>
      <c r="M477" s="5"/>
      <c r="N477">
        <v>4</v>
      </c>
      <c r="S477" s="6">
        <v>42762.757106481484</v>
      </c>
      <c r="T477" s="6" t="s">
        <v>2997</v>
      </c>
      <c r="U477" s="6" t="s">
        <v>2997</v>
      </c>
      <c r="V477" s="6" t="s">
        <v>2997</v>
      </c>
      <c r="W477" s="6">
        <v>42762.757175925923</v>
      </c>
      <c r="X477" s="6" t="s">
        <v>2997</v>
      </c>
      <c r="Y477" s="6" t="s">
        <v>2997</v>
      </c>
      <c r="Z477" s="6" t="s">
        <v>2997</v>
      </c>
      <c r="AA477">
        <v>1</v>
      </c>
      <c r="AB477" s="5">
        <v>6.9444444444344278E-5</v>
      </c>
      <c r="AC477" s="5" t="s">
        <v>2997</v>
      </c>
      <c r="AD477" s="5" t="s">
        <v>2997</v>
      </c>
      <c r="AE477" s="5" t="s">
        <v>2997</v>
      </c>
      <c r="AF477" s="12">
        <v>0.1</v>
      </c>
      <c r="AG477" s="12"/>
      <c r="AH477" s="12"/>
      <c r="AI477" s="12"/>
      <c r="AJ477" t="s">
        <v>3007</v>
      </c>
      <c r="AM477" s="5" t="e">
        <f>VLOOKUP(C477,#REF!,4,0)</f>
        <v>#REF!</v>
      </c>
      <c r="AN477" s="5" t="e">
        <f>VLOOKUP(C477,#REF!,6,0)</f>
        <v>#REF!</v>
      </c>
    </row>
    <row r="478" spans="1:40" x14ac:dyDescent="0.25">
      <c r="A478">
        <v>714</v>
      </c>
      <c r="B478" s="4">
        <v>42762</v>
      </c>
      <c r="C478" t="s">
        <v>409</v>
      </c>
      <c r="D478" s="5" t="e">
        <f>VLOOKUP(C478,#REF!,3,0)</f>
        <v>#REF!</v>
      </c>
      <c r="E478" s="5">
        <v>0.75731481481481477</v>
      </c>
      <c r="F478" s="36">
        <f t="shared" si="7"/>
        <v>18</v>
      </c>
      <c r="G478" s="5">
        <v>0.76027777777777772</v>
      </c>
      <c r="H478" s="5">
        <v>0.76582175925925933</v>
      </c>
      <c r="I478" s="5"/>
      <c r="J478" s="5">
        <v>0.75766203703703694</v>
      </c>
      <c r="K478" s="5">
        <v>0.76096064814814823</v>
      </c>
      <c r="L478" s="5">
        <v>0.7661458333333333</v>
      </c>
      <c r="M478" s="5"/>
      <c r="N478">
        <v>4</v>
      </c>
      <c r="O478">
        <v>3</v>
      </c>
      <c r="P478">
        <v>4</v>
      </c>
      <c r="S478" s="6">
        <v>42762.757314814815</v>
      </c>
      <c r="T478" s="6">
        <v>42762.760277777779</v>
      </c>
      <c r="U478" s="6">
        <v>42762.765821759262</v>
      </c>
      <c r="V478" s="6" t="s">
        <v>2997</v>
      </c>
      <c r="W478" s="6">
        <v>42762.757662037038</v>
      </c>
      <c r="X478" s="6">
        <v>42762.760960648149</v>
      </c>
      <c r="Y478" s="6">
        <v>42762.766145833331</v>
      </c>
      <c r="Z478" s="6" t="s">
        <v>2997</v>
      </c>
      <c r="AA478">
        <v>3</v>
      </c>
      <c r="AB478" s="5">
        <v>3.4722222222216548E-4</v>
      </c>
      <c r="AC478" s="5">
        <v>6.8287037037051412E-4</v>
      </c>
      <c r="AD478" s="5">
        <v>3.240740740739767E-4</v>
      </c>
      <c r="AE478" s="5" t="s">
        <v>2997</v>
      </c>
      <c r="AF478" s="12">
        <v>0.5</v>
      </c>
      <c r="AG478" s="12">
        <v>0.98333333333333328</v>
      </c>
      <c r="AH478" s="12">
        <v>0.46666666666666667</v>
      </c>
      <c r="AI478" s="12"/>
      <c r="AJ478" t="s">
        <v>3007</v>
      </c>
      <c r="AM478" s="5" t="e">
        <f>VLOOKUP(C478,#REF!,4,0)</f>
        <v>#REF!</v>
      </c>
      <c r="AN478" s="5" t="e">
        <f>VLOOKUP(C478,#REF!,6,0)</f>
        <v>#REF!</v>
      </c>
    </row>
    <row r="479" spans="1:40" x14ac:dyDescent="0.25">
      <c r="A479">
        <v>715</v>
      </c>
      <c r="B479" s="4">
        <v>42762</v>
      </c>
      <c r="C479" t="s">
        <v>176</v>
      </c>
      <c r="D479" s="5" t="e">
        <f>VLOOKUP(C479,#REF!,3,0)</f>
        <v>#REF!</v>
      </c>
      <c r="E479" s="5">
        <v>0.75754629629629633</v>
      </c>
      <c r="F479" s="36">
        <f t="shared" si="7"/>
        <v>18</v>
      </c>
      <c r="G479" s="5"/>
      <c r="H479" s="5"/>
      <c r="I479" s="5"/>
      <c r="J479" s="5">
        <v>0.75900462962962967</v>
      </c>
      <c r="K479" s="5"/>
      <c r="L479" s="5"/>
      <c r="M479" s="5"/>
      <c r="N479">
        <v>2</v>
      </c>
      <c r="S479" s="6">
        <v>42762.7575462963</v>
      </c>
      <c r="T479" s="6" t="s">
        <v>2997</v>
      </c>
      <c r="U479" s="6" t="s">
        <v>2997</v>
      </c>
      <c r="V479" s="6" t="s">
        <v>2997</v>
      </c>
      <c r="W479" s="6">
        <v>42762.759004629632</v>
      </c>
      <c r="X479" s="6" t="s">
        <v>2997</v>
      </c>
      <c r="Y479" s="6" t="s">
        <v>2997</v>
      </c>
      <c r="Z479" s="6" t="s">
        <v>2997</v>
      </c>
      <c r="AA479">
        <v>1</v>
      </c>
      <c r="AB479" s="5">
        <v>1.4583333333333393E-3</v>
      </c>
      <c r="AC479" s="5" t="s">
        <v>2997</v>
      </c>
      <c r="AD479" s="5" t="s">
        <v>2997</v>
      </c>
      <c r="AE479" s="5" t="s">
        <v>2997</v>
      </c>
      <c r="AF479" s="12">
        <v>2.1</v>
      </c>
      <c r="AG479" s="12"/>
      <c r="AH479" s="12"/>
      <c r="AI479" s="12"/>
      <c r="AJ479" t="s">
        <v>3007</v>
      </c>
      <c r="AM479" s="5" t="e">
        <f>VLOOKUP(C479,#REF!,4,0)</f>
        <v>#REF!</v>
      </c>
      <c r="AN479" s="5" t="e">
        <f>VLOOKUP(C479,#REF!,6,0)</f>
        <v>#REF!</v>
      </c>
    </row>
    <row r="480" spans="1:40" x14ac:dyDescent="0.25">
      <c r="A480">
        <v>716</v>
      </c>
      <c r="B480" s="4">
        <v>42762</v>
      </c>
      <c r="C480" t="s">
        <v>717</v>
      </c>
      <c r="D480" s="5" t="e">
        <f>VLOOKUP(C480,#REF!,3,0)</f>
        <v>#REF!</v>
      </c>
      <c r="E480" s="5">
        <v>0.75804398148148155</v>
      </c>
      <c r="F480" s="36">
        <f t="shared" si="7"/>
        <v>18</v>
      </c>
      <c r="G480" s="5"/>
      <c r="H480" s="5"/>
      <c r="I480" s="5"/>
      <c r="J480" s="5">
        <v>0.76059027777777777</v>
      </c>
      <c r="K480" s="5"/>
      <c r="L480" s="5"/>
      <c r="M480" s="5"/>
      <c r="N480">
        <v>5</v>
      </c>
      <c r="S480" s="6">
        <v>42762.758043981485</v>
      </c>
      <c r="T480" s="6" t="s">
        <v>2997</v>
      </c>
      <c r="U480" s="6" t="s">
        <v>2997</v>
      </c>
      <c r="V480" s="6" t="s">
        <v>2997</v>
      </c>
      <c r="W480" s="6">
        <v>42762.76059027778</v>
      </c>
      <c r="X480" s="6" t="s">
        <v>2997</v>
      </c>
      <c r="Y480" s="6" t="s">
        <v>2997</v>
      </c>
      <c r="Z480" s="6" t="s">
        <v>2997</v>
      </c>
      <c r="AA480">
        <v>1</v>
      </c>
      <c r="AB480" s="5">
        <v>2.5462962962962132E-3</v>
      </c>
      <c r="AC480" s="5" t="s">
        <v>2997</v>
      </c>
      <c r="AD480" s="5" t="s">
        <v>2997</v>
      </c>
      <c r="AE480" s="5" t="s">
        <v>2997</v>
      </c>
      <c r="AF480" s="12">
        <v>3.6666666666666665</v>
      </c>
      <c r="AG480" s="12"/>
      <c r="AH480" s="12"/>
      <c r="AI480" s="12"/>
      <c r="AJ480" t="s">
        <v>3007</v>
      </c>
      <c r="AM480" s="5" t="e">
        <f>VLOOKUP(C480,#REF!,4,0)</f>
        <v>#REF!</v>
      </c>
      <c r="AN480" s="5" t="e">
        <f>VLOOKUP(C480,#REF!,6,0)</f>
        <v>#REF!</v>
      </c>
    </row>
    <row r="481" spans="1:40" x14ac:dyDescent="0.25">
      <c r="A481">
        <v>717</v>
      </c>
      <c r="B481" s="4">
        <v>42762</v>
      </c>
      <c r="C481" t="s">
        <v>618</v>
      </c>
      <c r="D481" s="5" t="e">
        <f>VLOOKUP(C481,#REF!,3,0)</f>
        <v>#REF!</v>
      </c>
      <c r="E481" s="5">
        <v>0.75868055555555547</v>
      </c>
      <c r="F481" s="36">
        <f t="shared" si="7"/>
        <v>18</v>
      </c>
      <c r="G481" s="5"/>
      <c r="H481" s="5"/>
      <c r="I481" s="5"/>
      <c r="J481" s="5">
        <v>0.75968750000000007</v>
      </c>
      <c r="K481" s="5"/>
      <c r="L481" s="5"/>
      <c r="M481" s="5"/>
      <c r="N481">
        <v>4</v>
      </c>
      <c r="S481" s="6">
        <v>42762.758680555555</v>
      </c>
      <c r="T481" s="6" t="s">
        <v>2997</v>
      </c>
      <c r="U481" s="6" t="s">
        <v>2997</v>
      </c>
      <c r="V481" s="6" t="s">
        <v>2997</v>
      </c>
      <c r="W481" s="6">
        <v>42762.759687500002</v>
      </c>
      <c r="X481" s="6" t="s">
        <v>2997</v>
      </c>
      <c r="Y481" s="6" t="s">
        <v>2997</v>
      </c>
      <c r="Z481" s="6" t="s">
        <v>2997</v>
      </c>
      <c r="AA481">
        <v>1</v>
      </c>
      <c r="AB481" s="5">
        <v>1.0069444444446018E-3</v>
      </c>
      <c r="AC481" s="5" t="s">
        <v>2997</v>
      </c>
      <c r="AD481" s="5" t="s">
        <v>2997</v>
      </c>
      <c r="AE481" s="5" t="s">
        <v>2997</v>
      </c>
      <c r="AF481" s="12">
        <v>1.45</v>
      </c>
      <c r="AG481" s="12"/>
      <c r="AH481" s="12"/>
      <c r="AI481" s="12"/>
      <c r="AJ481" t="s">
        <v>3007</v>
      </c>
      <c r="AM481" s="5" t="e">
        <f>VLOOKUP(C481,#REF!,4,0)</f>
        <v>#REF!</v>
      </c>
      <c r="AN481" s="5" t="e">
        <f>VLOOKUP(C481,#REF!,6,0)</f>
        <v>#REF!</v>
      </c>
    </row>
    <row r="482" spans="1:40" x14ac:dyDescent="0.25">
      <c r="A482">
        <v>718</v>
      </c>
      <c r="B482" s="4">
        <v>42762</v>
      </c>
      <c r="C482" t="s">
        <v>177</v>
      </c>
      <c r="D482" s="5" t="e">
        <f>VLOOKUP(C482,#REF!,3,0)</f>
        <v>#REF!</v>
      </c>
      <c r="E482" s="5">
        <v>0.7591782407407407</v>
      </c>
      <c r="F482" s="36">
        <f t="shared" si="7"/>
        <v>18</v>
      </c>
      <c r="G482" s="5"/>
      <c r="H482" s="5"/>
      <c r="I482" s="5"/>
      <c r="J482" s="5">
        <v>0.76192129629629635</v>
      </c>
      <c r="K482" s="5"/>
      <c r="L482" s="5"/>
      <c r="M482" s="5"/>
      <c r="N482">
        <v>2</v>
      </c>
      <c r="S482" s="6">
        <v>42762.75917824074</v>
      </c>
      <c r="T482" s="6" t="s">
        <v>2997</v>
      </c>
      <c r="U482" s="6" t="s">
        <v>2997</v>
      </c>
      <c r="V482" s="6" t="s">
        <v>2997</v>
      </c>
      <c r="W482" s="6">
        <v>42762.761921296296</v>
      </c>
      <c r="X482" s="6" t="s">
        <v>2997</v>
      </c>
      <c r="Y482" s="6" t="s">
        <v>2997</v>
      </c>
      <c r="Z482" s="6" t="s">
        <v>2997</v>
      </c>
      <c r="AA482">
        <v>1</v>
      </c>
      <c r="AB482" s="5">
        <v>2.7430555555556513E-3</v>
      </c>
      <c r="AC482" s="5" t="s">
        <v>2997</v>
      </c>
      <c r="AD482" s="5" t="s">
        <v>2997</v>
      </c>
      <c r="AE482" s="5" t="s">
        <v>2997</v>
      </c>
      <c r="AF482" s="12">
        <v>3.95</v>
      </c>
      <c r="AG482" s="12"/>
      <c r="AH482" s="12"/>
      <c r="AI482" s="12"/>
      <c r="AJ482" t="s">
        <v>3007</v>
      </c>
      <c r="AM482" s="5" t="e">
        <f>VLOOKUP(C482,#REF!,4,0)</f>
        <v>#REF!</v>
      </c>
      <c r="AN482" s="5" t="e">
        <f>VLOOKUP(C482,#REF!,6,0)</f>
        <v>#REF!</v>
      </c>
    </row>
    <row r="483" spans="1:40" x14ac:dyDescent="0.25">
      <c r="A483">
        <v>719</v>
      </c>
      <c r="B483" s="4">
        <v>42762</v>
      </c>
      <c r="C483" t="s">
        <v>407</v>
      </c>
      <c r="D483" s="5" t="e">
        <f>VLOOKUP(C483,#REF!,3,0)</f>
        <v>#REF!</v>
      </c>
      <c r="E483" s="5">
        <v>0.75946759259259267</v>
      </c>
      <c r="F483" s="36">
        <f t="shared" si="7"/>
        <v>18</v>
      </c>
      <c r="G483" s="5"/>
      <c r="H483" s="5"/>
      <c r="I483" s="5"/>
      <c r="J483" s="5">
        <v>0.75952546296296297</v>
      </c>
      <c r="K483" s="5"/>
      <c r="L483" s="5"/>
      <c r="M483" s="5"/>
      <c r="N483">
        <v>3</v>
      </c>
      <c r="S483" s="6">
        <v>42762.759467592594</v>
      </c>
      <c r="T483" s="6" t="s">
        <v>2997</v>
      </c>
      <c r="U483" s="6" t="s">
        <v>2997</v>
      </c>
      <c r="V483" s="6" t="s">
        <v>2997</v>
      </c>
      <c r="W483" s="6">
        <v>42762.759525462963</v>
      </c>
      <c r="X483" s="6" t="s">
        <v>2997</v>
      </c>
      <c r="Y483" s="6" t="s">
        <v>2997</v>
      </c>
      <c r="Z483" s="6" t="s">
        <v>2997</v>
      </c>
      <c r="AA483">
        <v>1</v>
      </c>
      <c r="AB483" s="5">
        <v>5.7870370370305402E-5</v>
      </c>
      <c r="AC483" s="5" t="s">
        <v>2997</v>
      </c>
      <c r="AD483" s="5" t="s">
        <v>2997</v>
      </c>
      <c r="AE483" s="5" t="s">
        <v>2997</v>
      </c>
      <c r="AF483" s="12">
        <v>8.3333333333333329E-2</v>
      </c>
      <c r="AG483" s="12"/>
      <c r="AH483" s="12"/>
      <c r="AI483" s="12"/>
      <c r="AJ483" t="s">
        <v>3007</v>
      </c>
      <c r="AM483" s="5" t="e">
        <f>VLOOKUP(C483,#REF!,4,0)</f>
        <v>#REF!</v>
      </c>
      <c r="AN483" s="5" t="e">
        <f>VLOOKUP(C483,#REF!,6,0)</f>
        <v>#REF!</v>
      </c>
    </row>
    <row r="484" spans="1:40" x14ac:dyDescent="0.25">
      <c r="A484">
        <v>720</v>
      </c>
      <c r="B484" s="4">
        <v>42762</v>
      </c>
      <c r="C484" t="s">
        <v>408</v>
      </c>
      <c r="D484" s="5" t="e">
        <f>VLOOKUP(C484,#REF!,3,0)</f>
        <v>#REF!</v>
      </c>
      <c r="E484" s="5">
        <v>0.75966435185185188</v>
      </c>
      <c r="F484" s="36">
        <f t="shared" si="7"/>
        <v>18</v>
      </c>
      <c r="G484" s="5"/>
      <c r="H484" s="5"/>
      <c r="I484" s="5"/>
      <c r="J484" s="5">
        <v>0.76016203703703711</v>
      </c>
      <c r="K484" s="5"/>
      <c r="L484" s="5"/>
      <c r="M484" s="5"/>
      <c r="N484">
        <v>3</v>
      </c>
      <c r="S484" s="6">
        <v>42762.759664351855</v>
      </c>
      <c r="T484" s="6" t="s">
        <v>2997</v>
      </c>
      <c r="U484" s="6" t="s">
        <v>2997</v>
      </c>
      <c r="V484" s="6" t="s">
        <v>2997</v>
      </c>
      <c r="W484" s="6">
        <v>42762.760162037041</v>
      </c>
      <c r="X484" s="6" t="s">
        <v>2997</v>
      </c>
      <c r="Y484" s="6" t="s">
        <v>2997</v>
      </c>
      <c r="Z484" s="6" t="s">
        <v>2997</v>
      </c>
      <c r="AA484">
        <v>1</v>
      </c>
      <c r="AB484" s="5">
        <v>4.9768518518522598E-4</v>
      </c>
      <c r="AC484" s="5" t="s">
        <v>2997</v>
      </c>
      <c r="AD484" s="5" t="s">
        <v>2997</v>
      </c>
      <c r="AE484" s="5" t="s">
        <v>2997</v>
      </c>
      <c r="AF484" s="12">
        <v>0.71666666666666667</v>
      </c>
      <c r="AG484" s="12"/>
      <c r="AH484" s="12"/>
      <c r="AI484" s="12"/>
      <c r="AJ484" t="s">
        <v>3007</v>
      </c>
      <c r="AM484" s="5" t="e">
        <f>VLOOKUP(C484,#REF!,4,0)</f>
        <v>#REF!</v>
      </c>
      <c r="AN484" s="5" t="e">
        <f>VLOOKUP(C484,#REF!,6,0)</f>
        <v>#REF!</v>
      </c>
    </row>
    <row r="485" spans="1:40" x14ac:dyDescent="0.25">
      <c r="A485">
        <v>721</v>
      </c>
      <c r="B485" s="4">
        <v>42762</v>
      </c>
      <c r="C485" t="s">
        <v>619</v>
      </c>
      <c r="D485" s="5" t="e">
        <f>VLOOKUP(C485,#REF!,3,0)</f>
        <v>#REF!</v>
      </c>
      <c r="E485" s="5">
        <v>0.75987268518518514</v>
      </c>
      <c r="F485" s="36">
        <f t="shared" si="7"/>
        <v>18</v>
      </c>
      <c r="G485" s="5">
        <v>0.77561342592592597</v>
      </c>
      <c r="H485" s="5"/>
      <c r="I485" s="5"/>
      <c r="J485" s="5">
        <v>0.76061342592592596</v>
      </c>
      <c r="K485" s="5">
        <v>0.77664351851851843</v>
      </c>
      <c r="L485" s="5"/>
      <c r="M485" s="5"/>
      <c r="N485">
        <v>4</v>
      </c>
      <c r="O485">
        <v>4</v>
      </c>
      <c r="S485" s="6">
        <v>42762.759872685187</v>
      </c>
      <c r="T485" s="6">
        <v>42762.775613425925</v>
      </c>
      <c r="U485" s="6" t="s">
        <v>2997</v>
      </c>
      <c r="V485" s="6" t="s">
        <v>2997</v>
      </c>
      <c r="W485" s="6">
        <v>42762.760613425926</v>
      </c>
      <c r="X485" s="6">
        <v>42762.776643518519</v>
      </c>
      <c r="Y485" s="6" t="s">
        <v>2997</v>
      </c>
      <c r="Z485" s="6" t="s">
        <v>2997</v>
      </c>
      <c r="AA485">
        <v>2</v>
      </c>
      <c r="AB485" s="5">
        <v>7.4074074074081953E-4</v>
      </c>
      <c r="AC485" s="5">
        <v>1.0300925925924576E-3</v>
      </c>
      <c r="AD485" s="5" t="s">
        <v>2997</v>
      </c>
      <c r="AE485" s="5" t="s">
        <v>2997</v>
      </c>
      <c r="AF485" s="12">
        <v>1.0666666666666667</v>
      </c>
      <c r="AG485" s="12">
        <v>1.4833333333333334</v>
      </c>
      <c r="AH485" s="12"/>
      <c r="AI485" s="12"/>
      <c r="AJ485" t="s">
        <v>3007</v>
      </c>
      <c r="AM485" s="5" t="e">
        <f>VLOOKUP(C485,#REF!,4,0)</f>
        <v>#REF!</v>
      </c>
      <c r="AN485" s="5" t="e">
        <f>VLOOKUP(C485,#REF!,6,0)</f>
        <v>#REF!</v>
      </c>
    </row>
    <row r="486" spans="1:40" x14ac:dyDescent="0.25">
      <c r="A486">
        <v>722</v>
      </c>
      <c r="B486" s="4">
        <v>42762</v>
      </c>
      <c r="C486" t="s">
        <v>620</v>
      </c>
      <c r="D486" s="5" t="e">
        <f>VLOOKUP(C486,#REF!,3,0)</f>
        <v>#REF!</v>
      </c>
      <c r="E486" s="5">
        <v>0.76078703703703709</v>
      </c>
      <c r="F486" s="36">
        <f t="shared" si="7"/>
        <v>18</v>
      </c>
      <c r="G486" s="5">
        <v>0.79893518518518514</v>
      </c>
      <c r="H486" s="5"/>
      <c r="I486" s="5"/>
      <c r="J486" s="5">
        <v>0.76167824074074064</v>
      </c>
      <c r="K486" s="5">
        <v>0.79981481481481476</v>
      </c>
      <c r="L486" s="5"/>
      <c r="M486" s="5"/>
      <c r="N486">
        <v>4</v>
      </c>
      <c r="O486">
        <v>4</v>
      </c>
      <c r="S486" s="6">
        <v>42762.760787037034</v>
      </c>
      <c r="T486" s="6">
        <v>42762.798935185187</v>
      </c>
      <c r="U486" s="6" t="s">
        <v>2997</v>
      </c>
      <c r="V486" s="6" t="s">
        <v>2997</v>
      </c>
      <c r="W486" s="6">
        <v>42762.761678240742</v>
      </c>
      <c r="X486" s="6">
        <v>42762.799814814818</v>
      </c>
      <c r="Y486" s="6" t="s">
        <v>2997</v>
      </c>
      <c r="Z486" s="6" t="s">
        <v>2997</v>
      </c>
      <c r="AA486">
        <v>2</v>
      </c>
      <c r="AB486" s="5">
        <v>8.9120370370354696E-4</v>
      </c>
      <c r="AC486" s="5">
        <v>8.796296296296191E-4</v>
      </c>
      <c r="AD486" s="5" t="s">
        <v>2997</v>
      </c>
      <c r="AE486" s="5" t="s">
        <v>2997</v>
      </c>
      <c r="AF486" s="12">
        <v>1.2833333333333332</v>
      </c>
      <c r="AG486" s="12">
        <v>1.2666666666666666</v>
      </c>
      <c r="AH486" s="12"/>
      <c r="AI486" s="12"/>
      <c r="AJ486" t="s">
        <v>3007</v>
      </c>
      <c r="AM486" s="5" t="e">
        <f>VLOOKUP(C486,#REF!,4,0)</f>
        <v>#REF!</v>
      </c>
      <c r="AN486" s="5" t="e">
        <f>VLOOKUP(C486,#REF!,6,0)</f>
        <v>#REF!</v>
      </c>
    </row>
    <row r="487" spans="1:40" x14ac:dyDescent="0.25">
      <c r="A487">
        <v>723</v>
      </c>
      <c r="B487" s="4">
        <v>42762</v>
      </c>
      <c r="C487" t="s">
        <v>718</v>
      </c>
      <c r="D487" s="5" t="e">
        <f>VLOOKUP(C487,#REF!,3,0)</f>
        <v>#REF!</v>
      </c>
      <c r="E487" s="5">
        <v>0.76078703703703709</v>
      </c>
      <c r="F487" s="36">
        <f t="shared" si="7"/>
        <v>18</v>
      </c>
      <c r="G487" s="5"/>
      <c r="H487" s="5"/>
      <c r="I487" s="5"/>
      <c r="J487" s="5">
        <v>0.76113425925925926</v>
      </c>
      <c r="K487" s="5"/>
      <c r="L487" s="5"/>
      <c r="M487" s="5"/>
      <c r="N487">
        <v>5</v>
      </c>
      <c r="S487" s="6">
        <v>42762.760787037034</v>
      </c>
      <c r="T487" s="6" t="s">
        <v>2997</v>
      </c>
      <c r="U487" s="6" t="s">
        <v>2997</v>
      </c>
      <c r="V487" s="6" t="s">
        <v>2997</v>
      </c>
      <c r="W487" s="6">
        <v>42762.761134259257</v>
      </c>
      <c r="X487" s="6" t="s">
        <v>2997</v>
      </c>
      <c r="Y487" s="6" t="s">
        <v>2997</v>
      </c>
      <c r="Z487" s="6" t="s">
        <v>2997</v>
      </c>
      <c r="AA487">
        <v>1</v>
      </c>
      <c r="AB487" s="5">
        <v>3.4722222222216548E-4</v>
      </c>
      <c r="AC487" s="5" t="s">
        <v>2997</v>
      </c>
      <c r="AD487" s="5" t="s">
        <v>2997</v>
      </c>
      <c r="AE487" s="5" t="s">
        <v>2997</v>
      </c>
      <c r="AF487" s="12">
        <v>0.5</v>
      </c>
      <c r="AG487" s="12"/>
      <c r="AH487" s="12"/>
      <c r="AI487" s="12"/>
      <c r="AJ487" t="s">
        <v>3007</v>
      </c>
      <c r="AM487" s="5" t="e">
        <f>VLOOKUP(C487,#REF!,4,0)</f>
        <v>#REF!</v>
      </c>
      <c r="AN487" s="5" t="e">
        <f>VLOOKUP(C487,#REF!,6,0)</f>
        <v>#REF!</v>
      </c>
    </row>
    <row r="488" spans="1:40" x14ac:dyDescent="0.25">
      <c r="A488">
        <v>724</v>
      </c>
      <c r="B488" s="4">
        <v>42762</v>
      </c>
      <c r="C488" t="s">
        <v>621</v>
      </c>
      <c r="D488" s="5" t="e">
        <f>VLOOKUP(C488,#REF!,3,0)</f>
        <v>#REF!</v>
      </c>
      <c r="E488" s="5">
        <v>0.76186342592592593</v>
      </c>
      <c r="F488" s="36">
        <f t="shared" si="7"/>
        <v>18</v>
      </c>
      <c r="G488" s="5"/>
      <c r="H488" s="5"/>
      <c r="I488" s="5"/>
      <c r="J488" s="5">
        <v>0.76225694444444436</v>
      </c>
      <c r="K488" s="5"/>
      <c r="L488" s="5"/>
      <c r="M488" s="5"/>
      <c r="N488">
        <v>4</v>
      </c>
      <c r="S488" s="6">
        <v>42762.761863425927</v>
      </c>
      <c r="T488" s="6" t="s">
        <v>2997</v>
      </c>
      <c r="U488" s="6" t="s">
        <v>2997</v>
      </c>
      <c r="V488" s="6" t="s">
        <v>2997</v>
      </c>
      <c r="W488" s="6">
        <v>42762.762256944443</v>
      </c>
      <c r="X488" s="6" t="s">
        <v>2997</v>
      </c>
      <c r="Y488" s="6" t="s">
        <v>2997</v>
      </c>
      <c r="Z488" s="6" t="s">
        <v>2997</v>
      </c>
      <c r="AA488">
        <v>1</v>
      </c>
      <c r="AB488" s="5">
        <v>3.93518518518432E-4</v>
      </c>
      <c r="AC488" s="5" t="s">
        <v>2997</v>
      </c>
      <c r="AD488" s="5" t="s">
        <v>2997</v>
      </c>
      <c r="AE488" s="5" t="s">
        <v>2997</v>
      </c>
      <c r="AF488" s="12">
        <v>0.56666666666666665</v>
      </c>
      <c r="AG488" s="12"/>
      <c r="AH488" s="12"/>
      <c r="AI488" s="12"/>
      <c r="AJ488" t="s">
        <v>3007</v>
      </c>
      <c r="AM488" s="5" t="e">
        <f>VLOOKUP(C488,#REF!,4,0)</f>
        <v>#REF!</v>
      </c>
      <c r="AN488" s="5" t="e">
        <f>VLOOKUP(C488,#REF!,6,0)</f>
        <v>#REF!</v>
      </c>
    </row>
    <row r="489" spans="1:40" x14ac:dyDescent="0.25">
      <c r="A489">
        <v>726</v>
      </c>
      <c r="B489" s="4">
        <v>42762</v>
      </c>
      <c r="C489" t="s">
        <v>178</v>
      </c>
      <c r="D489" s="5" t="e">
        <f>VLOOKUP(C489,#REF!,3,0)</f>
        <v>#REF!</v>
      </c>
      <c r="E489" s="5">
        <v>0.76223379629629628</v>
      </c>
      <c r="F489" s="36">
        <f t="shared" si="7"/>
        <v>18</v>
      </c>
      <c r="G489" s="5"/>
      <c r="H489" s="5"/>
      <c r="I489" s="5"/>
      <c r="J489" s="5">
        <v>0.76361111111111113</v>
      </c>
      <c r="K489" s="5"/>
      <c r="L489" s="5"/>
      <c r="M489" s="5"/>
      <c r="N489">
        <v>2</v>
      </c>
      <c r="S489" s="6">
        <v>42762.762233796297</v>
      </c>
      <c r="T489" s="6" t="s">
        <v>2997</v>
      </c>
      <c r="U489" s="6" t="s">
        <v>2997</v>
      </c>
      <c r="V489" s="6" t="s">
        <v>2997</v>
      </c>
      <c r="W489" s="6">
        <v>42762.763611111113</v>
      </c>
      <c r="X489" s="6" t="s">
        <v>2997</v>
      </c>
      <c r="Y489" s="6" t="s">
        <v>2997</v>
      </c>
      <c r="Z489" s="6" t="s">
        <v>2997</v>
      </c>
      <c r="AA489">
        <v>1</v>
      </c>
      <c r="AB489" s="5">
        <v>1.3773148148148451E-3</v>
      </c>
      <c r="AC489" s="5" t="s">
        <v>2997</v>
      </c>
      <c r="AD489" s="5" t="s">
        <v>2997</v>
      </c>
      <c r="AE489" s="5" t="s">
        <v>2997</v>
      </c>
      <c r="AF489" s="12">
        <v>1.9833333333333334</v>
      </c>
      <c r="AG489" s="12"/>
      <c r="AH489" s="12"/>
      <c r="AI489" s="12"/>
      <c r="AJ489" t="s">
        <v>3007</v>
      </c>
      <c r="AM489" s="5" t="e">
        <f>VLOOKUP(C489,#REF!,4,0)</f>
        <v>#REF!</v>
      </c>
      <c r="AN489" s="5" t="e">
        <f>VLOOKUP(C489,#REF!,6,0)</f>
        <v>#REF!</v>
      </c>
    </row>
    <row r="490" spans="1:40" x14ac:dyDescent="0.25">
      <c r="A490">
        <v>727</v>
      </c>
      <c r="B490" s="4">
        <v>42762</v>
      </c>
      <c r="C490" t="s">
        <v>622</v>
      </c>
      <c r="D490" s="5" t="e">
        <f>VLOOKUP(C490,#REF!,3,0)</f>
        <v>#REF!</v>
      </c>
      <c r="E490" s="5">
        <v>0.76244212962962965</v>
      </c>
      <c r="F490" s="36">
        <f t="shared" si="7"/>
        <v>18</v>
      </c>
      <c r="G490" s="5">
        <v>0.77925925925925921</v>
      </c>
      <c r="H490" s="5"/>
      <c r="I490" s="5"/>
      <c r="J490" s="5">
        <v>0.76313657407407398</v>
      </c>
      <c r="K490" s="5">
        <v>0.78023148148148147</v>
      </c>
      <c r="L490" s="5"/>
      <c r="M490" s="5"/>
      <c r="N490">
        <v>4</v>
      </c>
      <c r="O490">
        <v>4</v>
      </c>
      <c r="S490" s="6">
        <v>42762.762442129628</v>
      </c>
      <c r="T490" s="6">
        <v>42762.77925925926</v>
      </c>
      <c r="U490" s="6" t="s">
        <v>2997</v>
      </c>
      <c r="V490" s="6" t="s">
        <v>2997</v>
      </c>
      <c r="W490" s="6">
        <v>42762.763136574074</v>
      </c>
      <c r="X490" s="6">
        <v>42762.780231481483</v>
      </c>
      <c r="Y490" s="6" t="s">
        <v>2997</v>
      </c>
      <c r="Z490" s="6" t="s">
        <v>2997</v>
      </c>
      <c r="AA490">
        <v>2</v>
      </c>
      <c r="AB490" s="5">
        <v>6.9444444444433095E-4</v>
      </c>
      <c r="AC490" s="5">
        <v>9.7222222222226318E-4</v>
      </c>
      <c r="AD490" s="5" t="s">
        <v>2997</v>
      </c>
      <c r="AE490" s="5" t="s">
        <v>2997</v>
      </c>
      <c r="AF490" s="12">
        <v>1</v>
      </c>
      <c r="AG490" s="12">
        <v>1.4</v>
      </c>
      <c r="AH490" s="12"/>
      <c r="AI490" s="12"/>
      <c r="AJ490" t="s">
        <v>3007</v>
      </c>
      <c r="AM490" s="5" t="e">
        <f>VLOOKUP(C490,#REF!,4,0)</f>
        <v>#REF!</v>
      </c>
      <c r="AN490" s="5" t="e">
        <f>VLOOKUP(C490,#REF!,6,0)</f>
        <v>#REF!</v>
      </c>
    </row>
    <row r="491" spans="1:40" x14ac:dyDescent="0.25">
      <c r="A491">
        <v>728</v>
      </c>
      <c r="B491" s="4">
        <v>42762</v>
      </c>
      <c r="C491" t="s">
        <v>47</v>
      </c>
      <c r="D491" s="5">
        <v>0.76111111111111107</v>
      </c>
      <c r="E491" s="5">
        <v>0.76252314814814814</v>
      </c>
      <c r="F491" s="36">
        <f t="shared" si="7"/>
        <v>18</v>
      </c>
      <c r="G491" s="5"/>
      <c r="H491" s="5"/>
      <c r="I491" s="5"/>
      <c r="J491" s="5">
        <v>0.76362268518518517</v>
      </c>
      <c r="K491" s="5"/>
      <c r="L491" s="5"/>
      <c r="M491" s="5"/>
      <c r="N491">
        <v>3</v>
      </c>
      <c r="S491" s="6">
        <v>42762.762523148151</v>
      </c>
      <c r="T491" s="6" t="s">
        <v>2997</v>
      </c>
      <c r="U491" s="6" t="s">
        <v>2997</v>
      </c>
      <c r="V491" s="6" t="s">
        <v>2997</v>
      </c>
      <c r="W491" s="6">
        <v>42762.763622685183</v>
      </c>
      <c r="X491" s="6" t="s">
        <v>2997</v>
      </c>
      <c r="Y491" s="6" t="s">
        <v>2997</v>
      </c>
      <c r="Z491" s="6" t="s">
        <v>2997</v>
      </c>
      <c r="AA491">
        <v>1</v>
      </c>
      <c r="AB491" s="5">
        <v>1.0995370370370239E-3</v>
      </c>
      <c r="AC491" s="5" t="s">
        <v>2997</v>
      </c>
      <c r="AD491" s="5" t="s">
        <v>2997</v>
      </c>
      <c r="AE491" s="5" t="s">
        <v>2997</v>
      </c>
      <c r="AF491" s="12">
        <v>1.5833333333333335</v>
      </c>
      <c r="AG491" s="12"/>
      <c r="AH491" s="12"/>
      <c r="AI491" s="12"/>
      <c r="AJ491" t="s">
        <v>3007</v>
      </c>
      <c r="AM491" s="38">
        <v>0.80069444444444438</v>
      </c>
      <c r="AN491" s="38">
        <v>0.80069444444444438</v>
      </c>
    </row>
    <row r="492" spans="1:40" x14ac:dyDescent="0.25">
      <c r="A492">
        <v>729</v>
      </c>
      <c r="B492" s="4">
        <v>42762</v>
      </c>
      <c r="C492" t="s">
        <v>623</v>
      </c>
      <c r="D492" s="5" t="e">
        <f>VLOOKUP(C492,#REF!,3,0)</f>
        <v>#REF!</v>
      </c>
      <c r="E492" s="5">
        <v>0.76354166666666667</v>
      </c>
      <c r="F492" s="36">
        <f t="shared" si="7"/>
        <v>18</v>
      </c>
      <c r="G492" s="5"/>
      <c r="H492" s="5"/>
      <c r="I492" s="5"/>
      <c r="J492" s="5">
        <v>0.7649421296296296</v>
      </c>
      <c r="K492" s="5"/>
      <c r="L492" s="5"/>
      <c r="M492" s="5"/>
      <c r="N492">
        <v>4</v>
      </c>
      <c r="S492" s="6">
        <v>42762.763541666667</v>
      </c>
      <c r="T492" s="6" t="s">
        <v>2997</v>
      </c>
      <c r="U492" s="6" t="s">
        <v>2997</v>
      </c>
      <c r="V492" s="6" t="s">
        <v>2997</v>
      </c>
      <c r="W492" s="6">
        <v>42762.76494212963</v>
      </c>
      <c r="X492" s="6" t="s">
        <v>2997</v>
      </c>
      <c r="Y492" s="6" t="s">
        <v>2997</v>
      </c>
      <c r="Z492" s="6" t="s">
        <v>2997</v>
      </c>
      <c r="AA492">
        <v>1</v>
      </c>
      <c r="AB492" s="5">
        <v>1.4004629629629228E-3</v>
      </c>
      <c r="AC492" s="5" t="s">
        <v>2997</v>
      </c>
      <c r="AD492" s="5" t="s">
        <v>2997</v>
      </c>
      <c r="AE492" s="5" t="s">
        <v>2997</v>
      </c>
      <c r="AF492" s="12">
        <v>2.0166666666666666</v>
      </c>
      <c r="AG492" s="12"/>
      <c r="AH492" s="12"/>
      <c r="AI492" s="12"/>
      <c r="AJ492" t="s">
        <v>3007</v>
      </c>
      <c r="AM492" s="5" t="e">
        <f>VLOOKUP(C492,#REF!,4,0)</f>
        <v>#REF!</v>
      </c>
      <c r="AN492" s="5" t="e">
        <f>VLOOKUP(C492,#REF!,6,0)</f>
        <v>#REF!</v>
      </c>
    </row>
    <row r="493" spans="1:40" x14ac:dyDescent="0.25">
      <c r="A493">
        <v>730</v>
      </c>
      <c r="B493" s="4">
        <v>42762</v>
      </c>
      <c r="C493" t="s">
        <v>269</v>
      </c>
      <c r="D493" s="5">
        <v>0.76180555555555562</v>
      </c>
      <c r="E493" s="5">
        <v>0.76391203703703703</v>
      </c>
      <c r="F493" s="36">
        <f t="shared" si="7"/>
        <v>18</v>
      </c>
      <c r="G493" s="5"/>
      <c r="H493" s="5"/>
      <c r="I493" s="5"/>
      <c r="J493" s="5">
        <v>0.76593750000000005</v>
      </c>
      <c r="K493" s="5"/>
      <c r="L493" s="5"/>
      <c r="M493" s="5"/>
      <c r="N493">
        <v>3</v>
      </c>
      <c r="S493" s="6">
        <v>42762.763912037037</v>
      </c>
      <c r="T493" s="6" t="s">
        <v>2997</v>
      </c>
      <c r="U493" s="6" t="s">
        <v>2997</v>
      </c>
      <c r="V493" s="6" t="s">
        <v>2997</v>
      </c>
      <c r="W493" s="6">
        <v>42762.7659375</v>
      </c>
      <c r="X493" s="6" t="s">
        <v>2997</v>
      </c>
      <c r="Y493" s="6" t="s">
        <v>2997</v>
      </c>
      <c r="Z493" s="6" t="s">
        <v>2997</v>
      </c>
      <c r="AA493">
        <v>1</v>
      </c>
      <c r="AB493" s="5">
        <v>2.0254629629630205E-3</v>
      </c>
      <c r="AC493" s="5" t="s">
        <v>2997</v>
      </c>
      <c r="AD493" s="5" t="s">
        <v>2997</v>
      </c>
      <c r="AE493" s="5" t="s">
        <v>2997</v>
      </c>
      <c r="AF493" s="12">
        <v>2.9166666666666665</v>
      </c>
      <c r="AG493" s="12"/>
      <c r="AH493" s="12"/>
      <c r="AI493" s="12"/>
      <c r="AJ493" t="s">
        <v>3007</v>
      </c>
      <c r="AM493" s="5" t="e">
        <f>VLOOKUP(C493,#REF!,4,0)</f>
        <v>#REF!</v>
      </c>
      <c r="AN493" s="5" t="e">
        <f>VLOOKUP(C493,#REF!,6,0)</f>
        <v>#REF!</v>
      </c>
    </row>
    <row r="494" spans="1:40" x14ac:dyDescent="0.25">
      <c r="A494">
        <v>731</v>
      </c>
      <c r="B494" s="4">
        <v>42762</v>
      </c>
      <c r="C494" t="s">
        <v>180</v>
      </c>
      <c r="D494" s="5" t="e">
        <f>VLOOKUP(C494,#REF!,3,0)</f>
        <v>#REF!</v>
      </c>
      <c r="E494" s="5">
        <v>0.76519675925925934</v>
      </c>
      <c r="F494" s="36">
        <f t="shared" si="7"/>
        <v>18</v>
      </c>
      <c r="G494" s="5"/>
      <c r="H494" s="5"/>
      <c r="I494" s="5"/>
      <c r="J494" s="5">
        <v>0.76648148148148154</v>
      </c>
      <c r="K494" s="5"/>
      <c r="L494" s="5"/>
      <c r="M494" s="5"/>
      <c r="N494">
        <v>2</v>
      </c>
      <c r="S494" s="6">
        <v>42762.765196759261</v>
      </c>
      <c r="T494" s="6" t="s">
        <v>2997</v>
      </c>
      <c r="U494" s="6" t="s">
        <v>2997</v>
      </c>
      <c r="V494" s="6" t="s">
        <v>2997</v>
      </c>
      <c r="W494" s="6">
        <v>42762.766481481478</v>
      </c>
      <c r="X494" s="6" t="s">
        <v>2997</v>
      </c>
      <c r="Y494" s="6" t="s">
        <v>2997</v>
      </c>
      <c r="Z494" s="6" t="s">
        <v>2997</v>
      </c>
      <c r="AA494">
        <v>1</v>
      </c>
      <c r="AB494" s="5">
        <v>1.284722222222201E-3</v>
      </c>
      <c r="AC494" s="5" t="s">
        <v>2997</v>
      </c>
      <c r="AD494" s="5" t="s">
        <v>2997</v>
      </c>
      <c r="AE494" s="5" t="s">
        <v>2997</v>
      </c>
      <c r="AF494" s="12">
        <v>1.85</v>
      </c>
      <c r="AG494" s="12"/>
      <c r="AH494" s="12"/>
      <c r="AI494" s="12"/>
      <c r="AJ494" t="s">
        <v>3007</v>
      </c>
      <c r="AM494" s="5" t="e">
        <f>VLOOKUP(C494,#REF!,4,0)</f>
        <v>#REF!</v>
      </c>
      <c r="AN494" s="5" t="e">
        <f>VLOOKUP(C494,#REF!,6,0)</f>
        <v>#REF!</v>
      </c>
    </row>
    <row r="495" spans="1:40" x14ac:dyDescent="0.25">
      <c r="A495">
        <v>732</v>
      </c>
      <c r="B495" s="4">
        <v>42762</v>
      </c>
      <c r="C495" t="s">
        <v>428</v>
      </c>
      <c r="D495" s="5" t="e">
        <f>VLOOKUP(C495,#REF!,3,0)</f>
        <v>#REF!</v>
      </c>
      <c r="E495" s="5">
        <v>0.76528935185185187</v>
      </c>
      <c r="F495" s="36">
        <f t="shared" si="7"/>
        <v>18</v>
      </c>
      <c r="G495" s="5"/>
      <c r="H495" s="5"/>
      <c r="I495" s="5"/>
      <c r="J495" s="5">
        <v>0.76571759259259264</v>
      </c>
      <c r="K495" s="5"/>
      <c r="L495" s="5"/>
      <c r="M495" s="5"/>
      <c r="N495">
        <v>4</v>
      </c>
      <c r="S495" s="6">
        <v>42762.765289351853</v>
      </c>
      <c r="T495" s="6" t="s">
        <v>2997</v>
      </c>
      <c r="U495" s="6" t="s">
        <v>2997</v>
      </c>
      <c r="V495" s="6" t="s">
        <v>2997</v>
      </c>
      <c r="W495" s="6">
        <v>42762.765717592592</v>
      </c>
      <c r="X495" s="6" t="s">
        <v>2997</v>
      </c>
      <c r="Y495" s="6" t="s">
        <v>2997</v>
      </c>
      <c r="Z495" s="6" t="s">
        <v>2997</v>
      </c>
      <c r="AA495">
        <v>1</v>
      </c>
      <c r="AB495" s="5">
        <v>4.2824074074077068E-4</v>
      </c>
      <c r="AC495" s="5" t="s">
        <v>2997</v>
      </c>
      <c r="AD495" s="5" t="s">
        <v>2997</v>
      </c>
      <c r="AE495" s="5" t="s">
        <v>2997</v>
      </c>
      <c r="AF495" s="12">
        <v>0.6166666666666667</v>
      </c>
      <c r="AG495" s="12"/>
      <c r="AH495" s="12"/>
      <c r="AI495" s="12"/>
      <c r="AJ495" t="s">
        <v>3007</v>
      </c>
      <c r="AM495" s="5" t="e">
        <f>VLOOKUP(C495,#REF!,4,0)</f>
        <v>#REF!</v>
      </c>
      <c r="AN495" s="5" t="e">
        <f>VLOOKUP(C495,#REF!,6,0)</f>
        <v>#REF!</v>
      </c>
    </row>
    <row r="496" spans="1:40" x14ac:dyDescent="0.25">
      <c r="A496">
        <v>733</v>
      </c>
      <c r="B496" s="4">
        <v>42762</v>
      </c>
      <c r="C496" t="s">
        <v>624</v>
      </c>
      <c r="D496" s="5" t="e">
        <f>VLOOKUP(C496,#REF!,3,0)</f>
        <v>#REF!</v>
      </c>
      <c r="E496" s="5">
        <v>0.76658564814814811</v>
      </c>
      <c r="F496" s="36">
        <f t="shared" si="7"/>
        <v>18</v>
      </c>
      <c r="G496" s="5"/>
      <c r="H496" s="5"/>
      <c r="I496" s="5"/>
      <c r="J496" s="5">
        <v>0.76762731481481483</v>
      </c>
      <c r="K496" s="5"/>
      <c r="L496" s="5"/>
      <c r="M496" s="5"/>
      <c r="N496">
        <v>4</v>
      </c>
      <c r="S496" s="6">
        <v>42762.766585648147</v>
      </c>
      <c r="T496" s="6" t="s">
        <v>2997</v>
      </c>
      <c r="U496" s="6" t="s">
        <v>2997</v>
      </c>
      <c r="V496" s="6" t="s">
        <v>2997</v>
      </c>
      <c r="W496" s="6">
        <v>42762.767627314817</v>
      </c>
      <c r="X496" s="6" t="s">
        <v>2997</v>
      </c>
      <c r="Y496" s="6" t="s">
        <v>2997</v>
      </c>
      <c r="Z496" s="6" t="s">
        <v>2997</v>
      </c>
      <c r="AA496">
        <v>1</v>
      </c>
      <c r="AB496" s="5">
        <v>1.0416666666667185E-3</v>
      </c>
      <c r="AC496" s="5" t="s">
        <v>2997</v>
      </c>
      <c r="AD496" s="5" t="s">
        <v>2997</v>
      </c>
      <c r="AE496" s="5" t="s">
        <v>2997</v>
      </c>
      <c r="AF496" s="12">
        <v>1.5</v>
      </c>
      <c r="AG496" s="12"/>
      <c r="AH496" s="12"/>
      <c r="AI496" s="12"/>
      <c r="AJ496" t="s">
        <v>3007</v>
      </c>
      <c r="AM496" s="5" t="e">
        <f>VLOOKUP(C496,#REF!,4,0)</f>
        <v>#REF!</v>
      </c>
      <c r="AN496" s="5" t="e">
        <f>VLOOKUP(C496,#REF!,6,0)</f>
        <v>#REF!</v>
      </c>
    </row>
    <row r="497" spans="1:40" x14ac:dyDescent="0.25">
      <c r="A497">
        <v>734</v>
      </c>
      <c r="B497" s="4">
        <v>42762</v>
      </c>
      <c r="C497" t="s">
        <v>182</v>
      </c>
      <c r="D497" s="5" t="e">
        <f>VLOOKUP(C497,#REF!,3,0)</f>
        <v>#REF!</v>
      </c>
      <c r="E497" s="5">
        <v>0.76738425925925924</v>
      </c>
      <c r="F497" s="36">
        <f t="shared" si="7"/>
        <v>18</v>
      </c>
      <c r="G497" s="5">
        <v>0.77188657407407402</v>
      </c>
      <c r="H497" s="5"/>
      <c r="I497" s="5"/>
      <c r="J497" s="5">
        <v>0.76842592592592596</v>
      </c>
      <c r="K497" s="5">
        <v>0.77249999999999996</v>
      </c>
      <c r="L497" s="5"/>
      <c r="M497" s="5"/>
      <c r="N497">
        <v>3</v>
      </c>
      <c r="O497">
        <v>2</v>
      </c>
      <c r="S497" s="6">
        <v>42762.767384259256</v>
      </c>
      <c r="T497" s="6">
        <v>42762.771886574075</v>
      </c>
      <c r="U497" s="6" t="s">
        <v>2997</v>
      </c>
      <c r="V497" s="6" t="s">
        <v>2997</v>
      </c>
      <c r="W497" s="6">
        <v>42762.768425925926</v>
      </c>
      <c r="X497" s="6">
        <v>42762.772499999999</v>
      </c>
      <c r="Y497" s="6" t="s">
        <v>2997</v>
      </c>
      <c r="Z497" s="6" t="s">
        <v>2997</v>
      </c>
      <c r="AA497">
        <v>2</v>
      </c>
      <c r="AB497" s="5">
        <v>1.0416666666667185E-3</v>
      </c>
      <c r="AC497" s="5">
        <v>6.134259259259478E-4</v>
      </c>
      <c r="AD497" s="5" t="s">
        <v>2997</v>
      </c>
      <c r="AE497" s="5" t="s">
        <v>2997</v>
      </c>
      <c r="AF497" s="12">
        <v>1.5</v>
      </c>
      <c r="AG497" s="12">
        <v>0.8833333333333333</v>
      </c>
      <c r="AH497" s="12"/>
      <c r="AI497" s="12"/>
      <c r="AJ497" t="s">
        <v>3007</v>
      </c>
      <c r="AM497" s="5" t="e">
        <f>VLOOKUP(C497,#REF!,4,0)</f>
        <v>#REF!</v>
      </c>
      <c r="AN497" s="5" t="e">
        <f>VLOOKUP(C497,#REF!,6,0)</f>
        <v>#REF!</v>
      </c>
    </row>
    <row r="498" spans="1:40" x14ac:dyDescent="0.25">
      <c r="A498">
        <v>735</v>
      </c>
      <c r="B498" s="4">
        <v>42762</v>
      </c>
      <c r="C498" t="s">
        <v>154</v>
      </c>
      <c r="D498" s="5">
        <v>0.7680555555555556</v>
      </c>
      <c r="E498" s="5">
        <v>0.76847222222222233</v>
      </c>
      <c r="F498" s="36">
        <f t="shared" si="7"/>
        <v>18</v>
      </c>
      <c r="G498" s="5"/>
      <c r="H498" s="5"/>
      <c r="I498" s="5"/>
      <c r="J498" s="5">
        <v>0.76953703703703702</v>
      </c>
      <c r="K498" s="5"/>
      <c r="L498" s="5"/>
      <c r="M498" s="5"/>
      <c r="N498">
        <v>2</v>
      </c>
      <c r="S498" s="6">
        <v>42762.768472222226</v>
      </c>
      <c r="T498" s="6" t="s">
        <v>2997</v>
      </c>
      <c r="U498" s="6" t="s">
        <v>2997</v>
      </c>
      <c r="V498" s="6" t="s">
        <v>2997</v>
      </c>
      <c r="W498" s="6">
        <v>42762.769537037035</v>
      </c>
      <c r="X498" s="6" t="s">
        <v>2997</v>
      </c>
      <c r="Y498" s="6" t="s">
        <v>2997</v>
      </c>
      <c r="Z498" s="6" t="s">
        <v>2997</v>
      </c>
      <c r="AA498">
        <v>1</v>
      </c>
      <c r="AB498" s="5">
        <v>1.0648148148146852E-3</v>
      </c>
      <c r="AC498" s="5" t="s">
        <v>2997</v>
      </c>
      <c r="AD498" s="5" t="s">
        <v>2997</v>
      </c>
      <c r="AE498" s="5" t="s">
        <v>2997</v>
      </c>
      <c r="AF498" s="12">
        <v>1.5333333333333332</v>
      </c>
      <c r="AG498" s="12"/>
      <c r="AH498" s="12"/>
      <c r="AI498" s="12"/>
      <c r="AJ498" t="s">
        <v>3007</v>
      </c>
      <c r="AM498" s="5" t="e">
        <f>VLOOKUP(C498,#REF!,4,0)</f>
        <v>#REF!</v>
      </c>
      <c r="AN498" s="5" t="e">
        <f>VLOOKUP(C498,#REF!,6,0)</f>
        <v>#REF!</v>
      </c>
    </row>
    <row r="499" spans="1:40" x14ac:dyDescent="0.25">
      <c r="A499">
        <v>736</v>
      </c>
      <c r="B499" s="4">
        <v>42762</v>
      </c>
      <c r="C499" t="s">
        <v>625</v>
      </c>
      <c r="D499" s="5" t="e">
        <f>VLOOKUP(C499,#REF!,3,0)</f>
        <v>#REF!</v>
      </c>
      <c r="E499" s="5">
        <v>0.76893518518518522</v>
      </c>
      <c r="F499" s="36">
        <f t="shared" si="7"/>
        <v>18</v>
      </c>
      <c r="G499" s="5"/>
      <c r="H499" s="5"/>
      <c r="I499" s="5"/>
      <c r="J499" s="5">
        <v>0.76989583333333333</v>
      </c>
      <c r="K499" s="5"/>
      <c r="L499" s="5"/>
      <c r="M499" s="5"/>
      <c r="N499">
        <v>4</v>
      </c>
      <c r="S499" s="6">
        <v>42762.768935185188</v>
      </c>
      <c r="T499" s="6" t="s">
        <v>2997</v>
      </c>
      <c r="U499" s="6" t="s">
        <v>2997</v>
      </c>
      <c r="V499" s="6" t="s">
        <v>2997</v>
      </c>
      <c r="W499" s="6">
        <v>42762.769895833335</v>
      </c>
      <c r="X499" s="6" t="s">
        <v>2997</v>
      </c>
      <c r="Y499" s="6" t="s">
        <v>2997</v>
      </c>
      <c r="Z499" s="6" t="s">
        <v>2997</v>
      </c>
      <c r="AA499">
        <v>1</v>
      </c>
      <c r="AB499" s="5">
        <v>9.6064814814811328E-4</v>
      </c>
      <c r="AC499" s="5" t="s">
        <v>2997</v>
      </c>
      <c r="AD499" s="5" t="s">
        <v>2997</v>
      </c>
      <c r="AE499" s="5" t="s">
        <v>2997</v>
      </c>
      <c r="AF499" s="12">
        <v>1.3833333333333333</v>
      </c>
      <c r="AG499" s="12"/>
      <c r="AH499" s="12"/>
      <c r="AI499" s="12"/>
      <c r="AJ499" t="s">
        <v>3007</v>
      </c>
      <c r="AM499" s="5" t="e">
        <f>VLOOKUP(C499,#REF!,4,0)</f>
        <v>#REF!</v>
      </c>
      <c r="AN499" s="5" t="e">
        <f>VLOOKUP(C499,#REF!,6,0)</f>
        <v>#REF!</v>
      </c>
    </row>
    <row r="500" spans="1:40" x14ac:dyDescent="0.25">
      <c r="A500">
        <v>738</v>
      </c>
      <c r="B500" s="4">
        <v>42762</v>
      </c>
      <c r="C500" t="s">
        <v>626</v>
      </c>
      <c r="D500" s="5" t="e">
        <f>VLOOKUP(C500,#REF!,3,0)</f>
        <v>#REF!</v>
      </c>
      <c r="E500" s="5">
        <v>0.77087962962962964</v>
      </c>
      <c r="F500" s="36">
        <f t="shared" si="7"/>
        <v>18</v>
      </c>
      <c r="G500" s="5"/>
      <c r="H500" s="5"/>
      <c r="I500" s="5"/>
      <c r="J500" s="5">
        <v>0.77178240740740733</v>
      </c>
      <c r="K500" s="5"/>
      <c r="L500" s="5"/>
      <c r="M500" s="5"/>
      <c r="N500">
        <v>4</v>
      </c>
      <c r="S500" s="6">
        <v>42762.770879629628</v>
      </c>
      <c r="T500" s="6" t="s">
        <v>2997</v>
      </c>
      <c r="U500" s="6" t="s">
        <v>2997</v>
      </c>
      <c r="V500" s="6" t="s">
        <v>2997</v>
      </c>
      <c r="W500" s="6">
        <v>42762.771782407406</v>
      </c>
      <c r="X500" s="6" t="s">
        <v>2997</v>
      </c>
      <c r="Y500" s="6" t="s">
        <v>2997</v>
      </c>
      <c r="Z500" s="6" t="s">
        <v>2997</v>
      </c>
      <c r="AA500">
        <v>1</v>
      </c>
      <c r="AB500" s="5">
        <v>9.0277777777769685E-4</v>
      </c>
      <c r="AC500" s="5" t="s">
        <v>2997</v>
      </c>
      <c r="AD500" s="5" t="s">
        <v>2997</v>
      </c>
      <c r="AE500" s="5" t="s">
        <v>2997</v>
      </c>
      <c r="AF500" s="12">
        <v>1.3</v>
      </c>
      <c r="AG500" s="12"/>
      <c r="AH500" s="12"/>
      <c r="AI500" s="12"/>
      <c r="AJ500" t="s">
        <v>3007</v>
      </c>
      <c r="AM500" s="5" t="e">
        <f>VLOOKUP(C500,#REF!,4,0)</f>
        <v>#REF!</v>
      </c>
      <c r="AN500" s="5" t="e">
        <f>VLOOKUP(C500,#REF!,6,0)</f>
        <v>#REF!</v>
      </c>
    </row>
    <row r="501" spans="1:40" x14ac:dyDescent="0.25">
      <c r="A501">
        <v>739</v>
      </c>
      <c r="B501" s="4">
        <v>42762</v>
      </c>
      <c r="C501" t="s">
        <v>410</v>
      </c>
      <c r="D501" s="5" t="e">
        <f>VLOOKUP(C501,#REF!,3,0)</f>
        <v>#REF!</v>
      </c>
      <c r="E501" s="5">
        <v>0.77218749999999992</v>
      </c>
      <c r="F501" s="36">
        <f t="shared" si="7"/>
        <v>18</v>
      </c>
      <c r="G501" s="5"/>
      <c r="H501" s="5"/>
      <c r="I501" s="5"/>
      <c r="J501" s="5">
        <v>0.77292824074074085</v>
      </c>
      <c r="K501" s="5"/>
      <c r="L501" s="5"/>
      <c r="M501" s="5"/>
      <c r="N501">
        <v>3</v>
      </c>
      <c r="S501" s="6">
        <v>42762.772187499999</v>
      </c>
      <c r="T501" s="6" t="s">
        <v>2997</v>
      </c>
      <c r="U501" s="6" t="s">
        <v>2997</v>
      </c>
      <c r="V501" s="6" t="s">
        <v>2997</v>
      </c>
      <c r="W501" s="6">
        <v>42762.772928240738</v>
      </c>
      <c r="X501" s="6" t="s">
        <v>2997</v>
      </c>
      <c r="Y501" s="6" t="s">
        <v>2997</v>
      </c>
      <c r="Z501" s="6" t="s">
        <v>2997</v>
      </c>
      <c r="AA501">
        <v>1</v>
      </c>
      <c r="AB501" s="5">
        <v>7.4074074074093055E-4</v>
      </c>
      <c r="AC501" s="5" t="s">
        <v>2997</v>
      </c>
      <c r="AD501" s="5" t="s">
        <v>2997</v>
      </c>
      <c r="AE501" s="5" t="s">
        <v>2997</v>
      </c>
      <c r="AF501" s="12">
        <v>1.0666666666666667</v>
      </c>
      <c r="AG501" s="12"/>
      <c r="AH501" s="12"/>
      <c r="AI501" s="12"/>
      <c r="AJ501" t="s">
        <v>3007</v>
      </c>
      <c r="AM501" s="5" t="e">
        <f>VLOOKUP(C501,#REF!,4,0)</f>
        <v>#REF!</v>
      </c>
      <c r="AN501" s="5" t="e">
        <f>VLOOKUP(C501,#REF!,6,0)</f>
        <v>#REF!</v>
      </c>
    </row>
    <row r="502" spans="1:40" x14ac:dyDescent="0.25">
      <c r="A502">
        <v>741</v>
      </c>
      <c r="B502" s="4">
        <v>42762</v>
      </c>
      <c r="C502" t="s">
        <v>411</v>
      </c>
      <c r="D502" s="5" t="e">
        <f>VLOOKUP(C502,#REF!,3,0)</f>
        <v>#REF!</v>
      </c>
      <c r="E502" s="5">
        <v>0.77327546296296301</v>
      </c>
      <c r="F502" s="36">
        <f t="shared" si="7"/>
        <v>18</v>
      </c>
      <c r="G502" s="5"/>
      <c r="H502" s="5"/>
      <c r="I502" s="5"/>
      <c r="J502" s="5">
        <v>0.77596064814814814</v>
      </c>
      <c r="K502" s="5"/>
      <c r="L502" s="5"/>
      <c r="M502" s="5"/>
      <c r="N502">
        <v>3</v>
      </c>
      <c r="S502" s="6">
        <v>42762.773275462961</v>
      </c>
      <c r="T502" s="6" t="s">
        <v>2997</v>
      </c>
      <c r="U502" s="6" t="s">
        <v>2997</v>
      </c>
      <c r="V502" s="6" t="s">
        <v>2997</v>
      </c>
      <c r="W502" s="6">
        <v>42762.775960648149</v>
      </c>
      <c r="X502" s="6" t="s">
        <v>2997</v>
      </c>
      <c r="Y502" s="6" t="s">
        <v>2997</v>
      </c>
      <c r="Z502" s="6" t="s">
        <v>2997</v>
      </c>
      <c r="AA502">
        <v>1</v>
      </c>
      <c r="AB502" s="5">
        <v>2.6851851851851238E-3</v>
      </c>
      <c r="AC502" s="5" t="s">
        <v>2997</v>
      </c>
      <c r="AD502" s="5" t="s">
        <v>2997</v>
      </c>
      <c r="AE502" s="5" t="s">
        <v>2997</v>
      </c>
      <c r="AF502" s="12">
        <v>3.8666666666666667</v>
      </c>
      <c r="AG502" s="12"/>
      <c r="AH502" s="12"/>
      <c r="AI502" s="12"/>
      <c r="AJ502" t="s">
        <v>3007</v>
      </c>
      <c r="AM502" s="5" t="e">
        <f>VLOOKUP(C502,#REF!,4,0)</f>
        <v>#REF!</v>
      </c>
      <c r="AN502" s="5" t="e">
        <f>VLOOKUP(C502,#REF!,6,0)</f>
        <v>#REF!</v>
      </c>
    </row>
    <row r="503" spans="1:40" x14ac:dyDescent="0.25">
      <c r="A503">
        <v>742</v>
      </c>
      <c r="B503" s="4">
        <v>42762</v>
      </c>
      <c r="C503" t="s">
        <v>183</v>
      </c>
      <c r="D503" s="5" t="e">
        <f>VLOOKUP(C503,#REF!,3,0)</f>
        <v>#REF!</v>
      </c>
      <c r="E503" s="5">
        <v>0.77388888888888896</v>
      </c>
      <c r="F503" s="36">
        <f t="shared" si="7"/>
        <v>18</v>
      </c>
      <c r="G503" s="5"/>
      <c r="H503" s="5"/>
      <c r="I503" s="5"/>
      <c r="J503" s="5">
        <v>0.77597222222222229</v>
      </c>
      <c r="K503" s="5"/>
      <c r="L503" s="5"/>
      <c r="M503" s="5"/>
      <c r="N503">
        <v>2</v>
      </c>
      <c r="S503" s="6">
        <v>42762.773888888885</v>
      </c>
      <c r="T503" s="6" t="s">
        <v>2997</v>
      </c>
      <c r="U503" s="6" t="s">
        <v>2997</v>
      </c>
      <c r="V503" s="6" t="s">
        <v>2997</v>
      </c>
      <c r="W503" s="6">
        <v>42762.775972222225</v>
      </c>
      <c r="X503" s="6" t="s">
        <v>2997</v>
      </c>
      <c r="Y503" s="6" t="s">
        <v>2997</v>
      </c>
      <c r="Z503" s="6" t="s">
        <v>2997</v>
      </c>
      <c r="AA503">
        <v>1</v>
      </c>
      <c r="AB503" s="5">
        <v>2.0833333333333259E-3</v>
      </c>
      <c r="AC503" s="5" t="s">
        <v>2997</v>
      </c>
      <c r="AD503" s="5" t="s">
        <v>2997</v>
      </c>
      <c r="AE503" s="5" t="s">
        <v>2997</v>
      </c>
      <c r="AF503" s="12">
        <v>3</v>
      </c>
      <c r="AG503" s="12"/>
      <c r="AH503" s="12"/>
      <c r="AI503" s="12"/>
      <c r="AJ503" t="s">
        <v>3007</v>
      </c>
      <c r="AM503" s="5" t="e">
        <f>VLOOKUP(C503,#REF!,4,0)</f>
        <v>#REF!</v>
      </c>
      <c r="AN503" s="5" t="e">
        <f>VLOOKUP(C503,#REF!,6,0)</f>
        <v>#REF!</v>
      </c>
    </row>
    <row r="504" spans="1:40" x14ac:dyDescent="0.25">
      <c r="A504">
        <v>743</v>
      </c>
      <c r="B504" s="4">
        <v>42762</v>
      </c>
      <c r="C504" t="s">
        <v>628</v>
      </c>
      <c r="D504" s="5" t="e">
        <f>VLOOKUP(C504,#REF!,3,0)</f>
        <v>#REF!</v>
      </c>
      <c r="E504" s="5">
        <v>0.77466435185185178</v>
      </c>
      <c r="F504" s="36">
        <f t="shared" si="7"/>
        <v>18</v>
      </c>
      <c r="G504" s="5"/>
      <c r="H504" s="5"/>
      <c r="I504" s="5"/>
      <c r="J504" s="5">
        <v>0.77537037037037038</v>
      </c>
      <c r="K504" s="5"/>
      <c r="L504" s="5"/>
      <c r="M504" s="5"/>
      <c r="N504">
        <v>4</v>
      </c>
      <c r="S504" s="6">
        <v>42762.774664351855</v>
      </c>
      <c r="T504" s="6" t="s">
        <v>2997</v>
      </c>
      <c r="U504" s="6" t="s">
        <v>2997</v>
      </c>
      <c r="V504" s="6" t="s">
        <v>2997</v>
      </c>
      <c r="W504" s="6">
        <v>42762.775370370371</v>
      </c>
      <c r="X504" s="6" t="s">
        <v>2997</v>
      </c>
      <c r="Y504" s="6" t="s">
        <v>2997</v>
      </c>
      <c r="Z504" s="6" t="s">
        <v>2997</v>
      </c>
      <c r="AA504">
        <v>1</v>
      </c>
      <c r="AB504" s="5">
        <v>7.0601851851859188E-4</v>
      </c>
      <c r="AC504" s="5" t="s">
        <v>2997</v>
      </c>
      <c r="AD504" s="5" t="s">
        <v>2997</v>
      </c>
      <c r="AE504" s="5" t="s">
        <v>2997</v>
      </c>
      <c r="AF504" s="12">
        <v>1.0166666666666666</v>
      </c>
      <c r="AG504" s="12"/>
      <c r="AH504" s="12"/>
      <c r="AI504" s="12"/>
      <c r="AJ504" t="s">
        <v>3007</v>
      </c>
      <c r="AM504" s="5" t="e">
        <f>VLOOKUP(C504,#REF!,4,0)</f>
        <v>#REF!</v>
      </c>
      <c r="AN504" s="5" t="e">
        <f>VLOOKUP(C504,#REF!,6,0)</f>
        <v>#REF!</v>
      </c>
    </row>
    <row r="505" spans="1:40" x14ac:dyDescent="0.25">
      <c r="A505">
        <v>744</v>
      </c>
      <c r="B505" s="4">
        <v>42762</v>
      </c>
      <c r="C505" t="s">
        <v>184</v>
      </c>
      <c r="D505" s="5">
        <v>0.77430555555555547</v>
      </c>
      <c r="E505" s="5">
        <v>0.7761689814814815</v>
      </c>
      <c r="F505" s="36">
        <f t="shared" si="7"/>
        <v>18</v>
      </c>
      <c r="G505" s="5"/>
      <c r="H505" s="5"/>
      <c r="I505" s="5"/>
      <c r="J505" s="5">
        <v>0.77664351851851843</v>
      </c>
      <c r="K505" s="5"/>
      <c r="L505" s="5"/>
      <c r="M505" s="5"/>
      <c r="N505">
        <v>2</v>
      </c>
      <c r="S505" s="6">
        <v>42762.77616898148</v>
      </c>
      <c r="T505" s="6" t="s">
        <v>2997</v>
      </c>
      <c r="U505" s="6" t="s">
        <v>2997</v>
      </c>
      <c r="V505" s="6" t="s">
        <v>2997</v>
      </c>
      <c r="W505" s="6">
        <v>42762.776643518519</v>
      </c>
      <c r="X505" s="6" t="s">
        <v>2997</v>
      </c>
      <c r="Y505" s="6" t="s">
        <v>2997</v>
      </c>
      <c r="Z505" s="6" t="s">
        <v>2997</v>
      </c>
      <c r="AA505">
        <v>1</v>
      </c>
      <c r="AB505" s="5">
        <v>4.7453703703692618E-4</v>
      </c>
      <c r="AC505" s="5" t="s">
        <v>2997</v>
      </c>
      <c r="AD505" s="5" t="s">
        <v>2997</v>
      </c>
      <c r="AE505" s="5" t="s">
        <v>2997</v>
      </c>
      <c r="AF505" s="12">
        <v>0.68333333333333335</v>
      </c>
      <c r="AG505" s="12"/>
      <c r="AH505" s="12"/>
      <c r="AI505" s="12"/>
      <c r="AJ505" t="s">
        <v>3007</v>
      </c>
      <c r="AM505" s="5" t="e">
        <f>VLOOKUP(C505,#REF!,4,0)</f>
        <v>#REF!</v>
      </c>
      <c r="AN505" s="5" t="e">
        <f>VLOOKUP(C505,#REF!,6,0)</f>
        <v>#REF!</v>
      </c>
    </row>
    <row r="506" spans="1:40" x14ac:dyDescent="0.25">
      <c r="A506">
        <v>745</v>
      </c>
      <c r="B506" s="4">
        <v>42762</v>
      </c>
      <c r="C506" t="s">
        <v>412</v>
      </c>
      <c r="D506" s="5" t="e">
        <f>VLOOKUP(C506,#REF!,3,0)</f>
        <v>#REF!</v>
      </c>
      <c r="E506" s="5">
        <v>0.77619212962962969</v>
      </c>
      <c r="F506" s="36">
        <f t="shared" si="7"/>
        <v>18</v>
      </c>
      <c r="G506" s="5"/>
      <c r="H506" s="5"/>
      <c r="I506" s="5"/>
      <c r="J506" s="5">
        <v>0.7774537037037037</v>
      </c>
      <c r="K506" s="5"/>
      <c r="L506" s="5"/>
      <c r="M506" s="5"/>
      <c r="N506">
        <v>3</v>
      </c>
      <c r="S506" s="6">
        <v>42762.776192129626</v>
      </c>
      <c r="T506" s="6" t="s">
        <v>2997</v>
      </c>
      <c r="U506" s="6" t="s">
        <v>2997</v>
      </c>
      <c r="V506" s="6" t="s">
        <v>2997</v>
      </c>
      <c r="W506" s="6">
        <v>42762.777453703704</v>
      </c>
      <c r="X506" s="6" t="s">
        <v>2997</v>
      </c>
      <c r="Y506" s="6" t="s">
        <v>2997</v>
      </c>
      <c r="Z506" s="6" t="s">
        <v>2997</v>
      </c>
      <c r="AA506">
        <v>1</v>
      </c>
      <c r="AB506" s="5">
        <v>1.2615740740740122E-3</v>
      </c>
      <c r="AC506" s="5" t="s">
        <v>2997</v>
      </c>
      <c r="AD506" s="5" t="s">
        <v>2997</v>
      </c>
      <c r="AE506" s="5" t="s">
        <v>2997</v>
      </c>
      <c r="AF506" s="12">
        <v>1.8166666666666667</v>
      </c>
      <c r="AG506" s="12"/>
      <c r="AH506" s="12"/>
      <c r="AI506" s="12"/>
      <c r="AJ506" t="s">
        <v>3007</v>
      </c>
      <c r="AM506" s="5" t="e">
        <f>VLOOKUP(C506,#REF!,4,0)</f>
        <v>#REF!</v>
      </c>
      <c r="AN506" s="5" t="e">
        <f>VLOOKUP(C506,#REF!,6,0)</f>
        <v>#REF!</v>
      </c>
    </row>
    <row r="507" spans="1:40" x14ac:dyDescent="0.25">
      <c r="A507">
        <v>746</v>
      </c>
      <c r="B507" s="4">
        <v>42762</v>
      </c>
      <c r="C507" t="s">
        <v>185</v>
      </c>
      <c r="D507" s="5" t="e">
        <f>VLOOKUP(C507,#REF!,3,0)</f>
        <v>#REF!</v>
      </c>
      <c r="E507" s="5">
        <v>0.77681712962962957</v>
      </c>
      <c r="F507" s="36">
        <f t="shared" si="7"/>
        <v>18</v>
      </c>
      <c r="G507" s="5"/>
      <c r="H507" s="5"/>
      <c r="I507" s="5"/>
      <c r="J507" s="5">
        <v>0.7782175925925926</v>
      </c>
      <c r="K507" s="5"/>
      <c r="L507" s="5"/>
      <c r="M507" s="5"/>
      <c r="N507">
        <v>2</v>
      </c>
      <c r="S507" s="6">
        <v>42762.776817129627</v>
      </c>
      <c r="T507" s="6" t="s">
        <v>2997</v>
      </c>
      <c r="U507" s="6" t="s">
        <v>2997</v>
      </c>
      <c r="V507" s="6" t="s">
        <v>2997</v>
      </c>
      <c r="W507" s="6">
        <v>42762.778217592589</v>
      </c>
      <c r="X507" s="6" t="s">
        <v>2997</v>
      </c>
      <c r="Y507" s="6" t="s">
        <v>2997</v>
      </c>
      <c r="Z507" s="6" t="s">
        <v>2997</v>
      </c>
      <c r="AA507">
        <v>1</v>
      </c>
      <c r="AB507" s="5">
        <v>1.4004629629630339E-3</v>
      </c>
      <c r="AC507" s="5" t="s">
        <v>2997</v>
      </c>
      <c r="AD507" s="5" t="s">
        <v>2997</v>
      </c>
      <c r="AE507" s="5" t="s">
        <v>2997</v>
      </c>
      <c r="AF507" s="12">
        <v>2.0166666666666666</v>
      </c>
      <c r="AG507" s="12"/>
      <c r="AH507" s="12"/>
      <c r="AI507" s="12"/>
      <c r="AJ507" t="s">
        <v>3007</v>
      </c>
      <c r="AM507" s="5" t="e">
        <f>VLOOKUP(C507,#REF!,4,0)</f>
        <v>#REF!</v>
      </c>
      <c r="AN507" s="5" t="e">
        <f>VLOOKUP(C507,#REF!,6,0)</f>
        <v>#REF!</v>
      </c>
    </row>
    <row r="508" spans="1:40" x14ac:dyDescent="0.25">
      <c r="A508">
        <v>747</v>
      </c>
      <c r="B508" s="4">
        <v>42762</v>
      </c>
      <c r="C508" t="s">
        <v>413</v>
      </c>
      <c r="D508" s="5" t="e">
        <f>VLOOKUP(C508,#REF!,3,0)</f>
        <v>#REF!</v>
      </c>
      <c r="E508" s="5">
        <v>0.77762731481481484</v>
      </c>
      <c r="F508" s="36">
        <f t="shared" si="7"/>
        <v>18</v>
      </c>
      <c r="G508" s="5"/>
      <c r="H508" s="5"/>
      <c r="I508" s="5"/>
      <c r="J508" s="5">
        <v>0.77920138888888879</v>
      </c>
      <c r="K508" s="5"/>
      <c r="L508" s="5"/>
      <c r="M508" s="5"/>
      <c r="N508">
        <v>3</v>
      </c>
      <c r="S508" s="6">
        <v>42762.777627314812</v>
      </c>
      <c r="T508" s="6" t="s">
        <v>2997</v>
      </c>
      <c r="U508" s="6" t="s">
        <v>2997</v>
      </c>
      <c r="V508" s="6" t="s">
        <v>2997</v>
      </c>
      <c r="W508" s="6">
        <v>42762.77920138889</v>
      </c>
      <c r="X508" s="6" t="s">
        <v>2997</v>
      </c>
      <c r="Y508" s="6" t="s">
        <v>2997</v>
      </c>
      <c r="Z508" s="6" t="s">
        <v>2997</v>
      </c>
      <c r="AA508">
        <v>1</v>
      </c>
      <c r="AB508" s="5">
        <v>1.5740740740739501E-3</v>
      </c>
      <c r="AC508" s="5" t="s">
        <v>2997</v>
      </c>
      <c r="AD508" s="5" t="s">
        <v>2997</v>
      </c>
      <c r="AE508" s="5" t="s">
        <v>2997</v>
      </c>
      <c r="AF508" s="12">
        <v>2.2666666666666666</v>
      </c>
      <c r="AG508" s="12"/>
      <c r="AH508" s="12"/>
      <c r="AI508" s="12"/>
      <c r="AJ508" t="s">
        <v>3007</v>
      </c>
      <c r="AM508" s="5" t="e">
        <f>VLOOKUP(C508,#REF!,4,0)</f>
        <v>#REF!</v>
      </c>
      <c r="AN508" s="5" t="e">
        <f>VLOOKUP(C508,#REF!,6,0)</f>
        <v>#REF!</v>
      </c>
    </row>
    <row r="509" spans="1:40" x14ac:dyDescent="0.25">
      <c r="A509">
        <v>748</v>
      </c>
      <c r="B509" s="4">
        <v>42762</v>
      </c>
      <c r="C509" t="s">
        <v>629</v>
      </c>
      <c r="D509" s="5" t="e">
        <f>VLOOKUP(C509,#REF!,3,0)</f>
        <v>#REF!</v>
      </c>
      <c r="E509" s="5">
        <v>0.77798611111111116</v>
      </c>
      <c r="F509" s="36">
        <f t="shared" si="7"/>
        <v>18</v>
      </c>
      <c r="G509" s="5"/>
      <c r="H509" s="5"/>
      <c r="I509" s="5"/>
      <c r="J509" s="5">
        <v>0.77844907407407404</v>
      </c>
      <c r="K509" s="5"/>
      <c r="L509" s="5"/>
      <c r="M509" s="5"/>
      <c r="N509">
        <v>4</v>
      </c>
      <c r="S509" s="6">
        <v>42762.777986111112</v>
      </c>
      <c r="T509" s="6" t="s">
        <v>2997</v>
      </c>
      <c r="U509" s="6" t="s">
        <v>2997</v>
      </c>
      <c r="V509" s="6" t="s">
        <v>2997</v>
      </c>
      <c r="W509" s="6">
        <v>42762.778449074074</v>
      </c>
      <c r="X509" s="6" t="s">
        <v>2997</v>
      </c>
      <c r="Y509" s="6" t="s">
        <v>2997</v>
      </c>
      <c r="Z509" s="6" t="s">
        <v>2997</v>
      </c>
      <c r="AA509">
        <v>1</v>
      </c>
      <c r="AB509" s="5">
        <v>4.629629629628873E-4</v>
      </c>
      <c r="AC509" s="5" t="s">
        <v>2997</v>
      </c>
      <c r="AD509" s="5" t="s">
        <v>2997</v>
      </c>
      <c r="AE509" s="5" t="s">
        <v>2997</v>
      </c>
      <c r="AF509" s="12">
        <v>0.66666666666666663</v>
      </c>
      <c r="AG509" s="12"/>
      <c r="AH509" s="12"/>
      <c r="AI509" s="12"/>
      <c r="AJ509" t="s">
        <v>3007</v>
      </c>
      <c r="AM509" s="5" t="e">
        <f>VLOOKUP(C509,#REF!,4,0)</f>
        <v>#REF!</v>
      </c>
      <c r="AN509" s="5" t="e">
        <f>VLOOKUP(C509,#REF!,6,0)</f>
        <v>#REF!</v>
      </c>
    </row>
    <row r="510" spans="1:40" x14ac:dyDescent="0.25">
      <c r="A510">
        <v>749</v>
      </c>
      <c r="B510" s="4">
        <v>42762</v>
      </c>
      <c r="C510" t="s">
        <v>186</v>
      </c>
      <c r="D510" s="5">
        <v>0.77500000000000002</v>
      </c>
      <c r="E510" s="5">
        <v>0.77837962962962959</v>
      </c>
      <c r="F510" s="36">
        <f t="shared" si="7"/>
        <v>18</v>
      </c>
      <c r="G510" s="5"/>
      <c r="H510" s="5"/>
      <c r="I510" s="5"/>
      <c r="J510" s="5">
        <v>0.77930555555555558</v>
      </c>
      <c r="K510" s="5"/>
      <c r="L510" s="5"/>
      <c r="M510" s="5"/>
      <c r="N510">
        <v>2</v>
      </c>
      <c r="S510" s="6">
        <v>42762.778379629628</v>
      </c>
      <c r="T510" s="6" t="s">
        <v>2997</v>
      </c>
      <c r="U510" s="6" t="s">
        <v>2997</v>
      </c>
      <c r="V510" s="6" t="s">
        <v>2997</v>
      </c>
      <c r="W510" s="6">
        <v>42762.779305555552</v>
      </c>
      <c r="X510" s="6" t="s">
        <v>2997</v>
      </c>
      <c r="Y510" s="6" t="s">
        <v>2997</v>
      </c>
      <c r="Z510" s="6" t="s">
        <v>2997</v>
      </c>
      <c r="AA510">
        <v>1</v>
      </c>
      <c r="AB510" s="5">
        <v>9.2592592592599665E-4</v>
      </c>
      <c r="AC510" s="5" t="s">
        <v>2997</v>
      </c>
      <c r="AD510" s="5" t="s">
        <v>2997</v>
      </c>
      <c r="AE510" s="5" t="s">
        <v>2997</v>
      </c>
      <c r="AF510" s="12">
        <v>1.3333333333333333</v>
      </c>
      <c r="AG510" s="12"/>
      <c r="AH510" s="12"/>
      <c r="AI510" s="12"/>
      <c r="AJ510" t="s">
        <v>3007</v>
      </c>
      <c r="AM510" s="5" t="e">
        <f>VLOOKUP(C510,#REF!,4,0)</f>
        <v>#REF!</v>
      </c>
      <c r="AN510" s="5" t="e">
        <f>VLOOKUP(C510,#REF!,6,0)</f>
        <v>#REF!</v>
      </c>
    </row>
    <row r="511" spans="1:40" x14ac:dyDescent="0.25">
      <c r="A511">
        <v>751</v>
      </c>
      <c r="B511" s="4">
        <v>42762</v>
      </c>
      <c r="C511" t="s">
        <v>414</v>
      </c>
      <c r="D511" s="5" t="e">
        <f>VLOOKUP(C511,#REF!,3,0)</f>
        <v>#REF!</v>
      </c>
      <c r="E511" s="5">
        <v>0.78081018518518519</v>
      </c>
      <c r="F511" s="36">
        <f t="shared" si="7"/>
        <v>18</v>
      </c>
      <c r="G511" s="5"/>
      <c r="H511" s="5"/>
      <c r="I511" s="5"/>
      <c r="J511" s="5">
        <v>0.78225694444444438</v>
      </c>
      <c r="K511" s="5"/>
      <c r="L511" s="5"/>
      <c r="M511" s="5"/>
      <c r="N511">
        <v>3</v>
      </c>
      <c r="S511" s="6">
        <v>42762.780810185184</v>
      </c>
      <c r="T511" s="6" t="s">
        <v>2997</v>
      </c>
      <c r="U511" s="6" t="s">
        <v>2997</v>
      </c>
      <c r="V511" s="6" t="s">
        <v>2997</v>
      </c>
      <c r="W511" s="6">
        <v>42762.782256944447</v>
      </c>
      <c r="X511" s="6" t="s">
        <v>2997</v>
      </c>
      <c r="Y511" s="6" t="s">
        <v>2997</v>
      </c>
      <c r="Z511" s="6" t="s">
        <v>2997</v>
      </c>
      <c r="AA511">
        <v>1</v>
      </c>
      <c r="AB511" s="5">
        <v>1.4467592592591894E-3</v>
      </c>
      <c r="AC511" s="5" t="s">
        <v>2997</v>
      </c>
      <c r="AD511" s="5" t="s">
        <v>2997</v>
      </c>
      <c r="AE511" s="5" t="s">
        <v>2997</v>
      </c>
      <c r="AF511" s="12">
        <v>2.0833333333333335</v>
      </c>
      <c r="AG511" s="12"/>
      <c r="AH511" s="12"/>
      <c r="AI511" s="12"/>
      <c r="AJ511" t="s">
        <v>3007</v>
      </c>
      <c r="AM511" s="5" t="e">
        <f>VLOOKUP(C511,#REF!,4,0)</f>
        <v>#REF!</v>
      </c>
      <c r="AN511" s="5" t="e">
        <f>VLOOKUP(C511,#REF!,6,0)</f>
        <v>#REF!</v>
      </c>
    </row>
    <row r="512" spans="1:40" x14ac:dyDescent="0.25">
      <c r="A512">
        <v>752</v>
      </c>
      <c r="B512" s="4">
        <v>42762</v>
      </c>
      <c r="C512" t="s">
        <v>143</v>
      </c>
      <c r="D512" s="5">
        <v>0.78055555555555556</v>
      </c>
      <c r="E512" s="5">
        <v>0.78092592592592591</v>
      </c>
      <c r="F512" s="36">
        <f t="shared" si="7"/>
        <v>18</v>
      </c>
      <c r="G512" s="5"/>
      <c r="H512" s="5"/>
      <c r="I512" s="5"/>
      <c r="J512" s="5">
        <v>0.78167824074074066</v>
      </c>
      <c r="K512" s="5"/>
      <c r="L512" s="5"/>
      <c r="M512" s="5"/>
      <c r="N512">
        <v>2</v>
      </c>
      <c r="S512" s="6">
        <v>42762.780925925923</v>
      </c>
      <c r="T512" s="6" t="s">
        <v>2997</v>
      </c>
      <c r="U512" s="6" t="s">
        <v>2997</v>
      </c>
      <c r="V512" s="6" t="s">
        <v>2997</v>
      </c>
      <c r="W512" s="6">
        <v>42762.781678240739</v>
      </c>
      <c r="X512" s="6" t="s">
        <v>2997</v>
      </c>
      <c r="Y512" s="6" t="s">
        <v>2997</v>
      </c>
      <c r="Z512" s="6" t="s">
        <v>2997</v>
      </c>
      <c r="AA512">
        <v>1</v>
      </c>
      <c r="AB512" s="5">
        <v>7.5231481481474738E-4</v>
      </c>
      <c r="AC512" s="5" t="s">
        <v>2997</v>
      </c>
      <c r="AD512" s="5" t="s">
        <v>2997</v>
      </c>
      <c r="AE512" s="5" t="s">
        <v>2997</v>
      </c>
      <c r="AF512" s="12">
        <v>1.0833333333333333</v>
      </c>
      <c r="AG512" s="12"/>
      <c r="AH512" s="12"/>
      <c r="AI512" s="12"/>
      <c r="AJ512" t="s">
        <v>3007</v>
      </c>
      <c r="AM512" s="5" t="e">
        <f>VLOOKUP(C512,#REF!,4,0)</f>
        <v>#REF!</v>
      </c>
      <c r="AN512" s="5" t="e">
        <f>VLOOKUP(C512,#REF!,6,0)</f>
        <v>#REF!</v>
      </c>
    </row>
    <row r="513" spans="1:40" x14ac:dyDescent="0.25">
      <c r="A513">
        <v>753</v>
      </c>
      <c r="B513" s="4">
        <v>42762</v>
      </c>
      <c r="C513" t="s">
        <v>630</v>
      </c>
      <c r="D513" s="5" t="e">
        <f>VLOOKUP(C513,#REF!,3,0)</f>
        <v>#REF!</v>
      </c>
      <c r="E513" s="5">
        <v>0.78093749999999995</v>
      </c>
      <c r="F513" s="36">
        <f t="shared" si="7"/>
        <v>18</v>
      </c>
      <c r="G513" s="5"/>
      <c r="H513" s="5"/>
      <c r="I513" s="5"/>
      <c r="J513" s="5">
        <v>0.78098379629629633</v>
      </c>
      <c r="K513" s="5"/>
      <c r="L513" s="5"/>
      <c r="M513" s="5"/>
      <c r="N513">
        <v>4</v>
      </c>
      <c r="S513" s="6">
        <v>42762.7809375</v>
      </c>
      <c r="T513" s="6" t="s">
        <v>2997</v>
      </c>
      <c r="U513" s="6" t="s">
        <v>2997</v>
      </c>
      <c r="V513" s="6" t="s">
        <v>2997</v>
      </c>
      <c r="W513" s="6">
        <v>42762.7809837963</v>
      </c>
      <c r="X513" s="6" t="s">
        <v>2997</v>
      </c>
      <c r="Y513" s="6" t="s">
        <v>2997</v>
      </c>
      <c r="Z513" s="6" t="s">
        <v>2997</v>
      </c>
      <c r="AA513">
        <v>1</v>
      </c>
      <c r="AB513" s="5">
        <v>4.6296296296377548E-5</v>
      </c>
      <c r="AC513" s="5" t="s">
        <v>2997</v>
      </c>
      <c r="AD513" s="5" t="s">
        <v>2997</v>
      </c>
      <c r="AE513" s="5" t="s">
        <v>2997</v>
      </c>
      <c r="AF513" s="12">
        <v>6.6666666666666666E-2</v>
      </c>
      <c r="AG513" s="12"/>
      <c r="AH513" s="12"/>
      <c r="AI513" s="12"/>
      <c r="AJ513" t="s">
        <v>3007</v>
      </c>
      <c r="AM513" s="5" t="e">
        <f>VLOOKUP(C513,#REF!,4,0)</f>
        <v>#REF!</v>
      </c>
      <c r="AN513" s="5" t="e">
        <f>VLOOKUP(C513,#REF!,6,0)</f>
        <v>#REF!</v>
      </c>
    </row>
    <row r="514" spans="1:40" x14ac:dyDescent="0.25">
      <c r="A514">
        <v>754</v>
      </c>
      <c r="B514" s="4">
        <v>42762</v>
      </c>
      <c r="C514" t="s">
        <v>188</v>
      </c>
      <c r="D514" s="5" t="e">
        <f>VLOOKUP(C514,#REF!,3,0)</f>
        <v>#REF!</v>
      </c>
      <c r="E514" s="5">
        <v>0.78138888888888891</v>
      </c>
      <c r="F514" s="36">
        <f t="shared" ref="F514:F530" si="8">HOUR(E514)</f>
        <v>18</v>
      </c>
      <c r="G514" s="5">
        <v>0.78436342592592589</v>
      </c>
      <c r="H514" s="5">
        <v>0.78630787037037031</v>
      </c>
      <c r="I514" s="5">
        <v>0.80359953703703713</v>
      </c>
      <c r="J514" s="5">
        <v>0.78241898148148137</v>
      </c>
      <c r="K514" s="5">
        <v>0.78583333333333327</v>
      </c>
      <c r="L514" s="5">
        <v>0.79439814814814813</v>
      </c>
      <c r="M514" s="5">
        <v>0.8039236111111111</v>
      </c>
      <c r="N514">
        <v>4</v>
      </c>
      <c r="O514">
        <v>2</v>
      </c>
      <c r="P514">
        <v>3</v>
      </c>
      <c r="Q514">
        <v>4</v>
      </c>
      <c r="S514" s="6">
        <v>42762.781388888892</v>
      </c>
      <c r="T514" s="6">
        <v>42762.784363425926</v>
      </c>
      <c r="U514" s="6">
        <v>42762.786307870374</v>
      </c>
      <c r="V514" s="6">
        <v>42762.803599537037</v>
      </c>
      <c r="W514" s="6">
        <v>42762.782418981478</v>
      </c>
      <c r="X514" s="6">
        <v>42762.785833333335</v>
      </c>
      <c r="Y514" s="6">
        <v>42762.794398148151</v>
      </c>
      <c r="Z514" s="6">
        <v>42762.803923611114</v>
      </c>
      <c r="AA514">
        <v>4</v>
      </c>
      <c r="AB514" s="5">
        <v>1.0300925925924576E-3</v>
      </c>
      <c r="AC514" s="5">
        <v>1.4699074074073781E-3</v>
      </c>
      <c r="AD514" s="5">
        <v>8.0902777777778212E-3</v>
      </c>
      <c r="AE514" s="5">
        <v>3.240740740739767E-4</v>
      </c>
      <c r="AF514" s="12">
        <v>1.4833333333333334</v>
      </c>
      <c r="AG514" s="12">
        <v>2.1166666666666667</v>
      </c>
      <c r="AH514" s="12">
        <v>11.65</v>
      </c>
      <c r="AI514" s="12">
        <v>0.46666666666666667</v>
      </c>
      <c r="AJ514" t="s">
        <v>3007</v>
      </c>
      <c r="AM514" s="5" t="e">
        <f>VLOOKUP(C514,#REF!,4,0)</f>
        <v>#REF!</v>
      </c>
      <c r="AN514" s="5" t="e">
        <f>VLOOKUP(C514,#REF!,6,0)</f>
        <v>#REF!</v>
      </c>
    </row>
    <row r="515" spans="1:40" x14ac:dyDescent="0.25">
      <c r="A515">
        <v>755</v>
      </c>
      <c r="B515" s="4">
        <v>42762</v>
      </c>
      <c r="C515" t="s">
        <v>187</v>
      </c>
      <c r="D515" s="5" t="e">
        <f>VLOOKUP(C515,#REF!,3,0)</f>
        <v>#REF!</v>
      </c>
      <c r="E515" s="5">
        <v>0.78181712962962957</v>
      </c>
      <c r="F515" s="36">
        <f t="shared" si="8"/>
        <v>18</v>
      </c>
      <c r="G515" s="5"/>
      <c r="H515" s="5"/>
      <c r="I515" s="5"/>
      <c r="J515" s="5">
        <v>0.78214120370370377</v>
      </c>
      <c r="K515" s="5"/>
      <c r="L515" s="5"/>
      <c r="M515" s="5"/>
      <c r="N515">
        <v>2</v>
      </c>
      <c r="S515" s="6">
        <v>42762.781817129631</v>
      </c>
      <c r="T515" s="6" t="s">
        <v>2997</v>
      </c>
      <c r="U515" s="6" t="s">
        <v>2997</v>
      </c>
      <c r="V515" s="6" t="s">
        <v>2997</v>
      </c>
      <c r="W515" s="6">
        <v>42762.782141203701</v>
      </c>
      <c r="X515" s="6" t="s">
        <v>2997</v>
      </c>
      <c r="Y515" s="6" t="s">
        <v>2997</v>
      </c>
      <c r="Z515" s="6" t="s">
        <v>2997</v>
      </c>
      <c r="AA515">
        <v>1</v>
      </c>
      <c r="AB515" s="5">
        <v>3.2407407407419875E-4</v>
      </c>
      <c r="AC515" s="5" t="s">
        <v>2997</v>
      </c>
      <c r="AD515" s="5" t="s">
        <v>2997</v>
      </c>
      <c r="AE515" s="5" t="s">
        <v>2997</v>
      </c>
      <c r="AF515" s="12">
        <v>0.46666666666666667</v>
      </c>
      <c r="AG515" s="12"/>
      <c r="AH515" s="12"/>
      <c r="AI515" s="12"/>
      <c r="AJ515" t="s">
        <v>3007</v>
      </c>
      <c r="AM515" s="5" t="e">
        <f>VLOOKUP(C515,#REF!,4,0)</f>
        <v>#REF!</v>
      </c>
      <c r="AN515" s="5" t="e">
        <f>VLOOKUP(C515,#REF!,6,0)</f>
        <v>#REF!</v>
      </c>
    </row>
    <row r="516" spans="1:40" x14ac:dyDescent="0.25">
      <c r="A516">
        <v>756</v>
      </c>
      <c r="B516" s="4">
        <v>42762</v>
      </c>
      <c r="C516" t="s">
        <v>631</v>
      </c>
      <c r="D516" s="5">
        <v>0.78125</v>
      </c>
      <c r="E516" s="5">
        <v>0.78262731481481485</v>
      </c>
      <c r="F516" s="36">
        <f t="shared" si="8"/>
        <v>18</v>
      </c>
      <c r="G516" s="5"/>
      <c r="H516" s="5"/>
      <c r="I516" s="5"/>
      <c r="J516" s="5">
        <v>0.78361111111111104</v>
      </c>
      <c r="K516" s="5"/>
      <c r="L516" s="5"/>
      <c r="M516" s="5"/>
      <c r="N516">
        <v>4</v>
      </c>
      <c r="S516" s="6">
        <v>42762.782627314817</v>
      </c>
      <c r="T516" s="6" t="s">
        <v>2997</v>
      </c>
      <c r="U516" s="6" t="s">
        <v>2997</v>
      </c>
      <c r="V516" s="6" t="s">
        <v>2997</v>
      </c>
      <c r="W516" s="6">
        <v>42762.78361111111</v>
      </c>
      <c r="X516" s="6" t="s">
        <v>2997</v>
      </c>
      <c r="Y516" s="6" t="s">
        <v>2997</v>
      </c>
      <c r="Z516" s="6" t="s">
        <v>2997</v>
      </c>
      <c r="AA516">
        <v>1</v>
      </c>
      <c r="AB516" s="5">
        <v>9.8379629629619103E-4</v>
      </c>
      <c r="AC516" s="5" t="s">
        <v>2997</v>
      </c>
      <c r="AD516" s="5" t="s">
        <v>2997</v>
      </c>
      <c r="AE516" s="5" t="s">
        <v>2997</v>
      </c>
      <c r="AF516" s="12">
        <v>1.4166666666666667</v>
      </c>
      <c r="AG516" s="12"/>
      <c r="AH516" s="12"/>
      <c r="AI516" s="12"/>
      <c r="AJ516" t="s">
        <v>3007</v>
      </c>
      <c r="AM516" s="5" t="e">
        <f>VLOOKUP(C516,#REF!,4,0)</f>
        <v>#REF!</v>
      </c>
      <c r="AN516" s="5" t="e">
        <f>VLOOKUP(C516,#REF!,6,0)</f>
        <v>#REF!</v>
      </c>
    </row>
    <row r="517" spans="1:40" x14ac:dyDescent="0.25">
      <c r="A517">
        <v>757</v>
      </c>
      <c r="B517" s="4">
        <v>42762</v>
      </c>
      <c r="C517" t="s">
        <v>415</v>
      </c>
      <c r="D517" s="5" t="e">
        <f>VLOOKUP(C517,#REF!,3,0)</f>
        <v>#REF!</v>
      </c>
      <c r="E517" s="5">
        <v>0.78325231481481483</v>
      </c>
      <c r="F517" s="36">
        <f t="shared" si="8"/>
        <v>18</v>
      </c>
      <c r="G517" s="5"/>
      <c r="H517" s="5"/>
      <c r="I517" s="5"/>
      <c r="J517" s="5">
        <v>0.78457175925925926</v>
      </c>
      <c r="K517" s="5"/>
      <c r="L517" s="5"/>
      <c r="M517" s="5"/>
      <c r="N517">
        <v>3</v>
      </c>
      <c r="S517" s="6">
        <v>42762.783252314817</v>
      </c>
      <c r="T517" s="6" t="s">
        <v>2997</v>
      </c>
      <c r="U517" s="6" t="s">
        <v>2997</v>
      </c>
      <c r="V517" s="6" t="s">
        <v>2997</v>
      </c>
      <c r="W517" s="6">
        <v>42762.784571759257</v>
      </c>
      <c r="X517" s="6" t="s">
        <v>2997</v>
      </c>
      <c r="Y517" s="6" t="s">
        <v>2997</v>
      </c>
      <c r="Z517" s="6" t="s">
        <v>2997</v>
      </c>
      <c r="AA517">
        <v>1</v>
      </c>
      <c r="AB517" s="5">
        <v>1.3194444444444287E-3</v>
      </c>
      <c r="AC517" s="5" t="s">
        <v>2997</v>
      </c>
      <c r="AD517" s="5" t="s">
        <v>2997</v>
      </c>
      <c r="AE517" s="5" t="s">
        <v>2997</v>
      </c>
      <c r="AF517" s="12">
        <v>1.9</v>
      </c>
      <c r="AG517" s="12"/>
      <c r="AH517" s="12"/>
      <c r="AI517" s="12"/>
      <c r="AJ517" t="s">
        <v>3007</v>
      </c>
      <c r="AM517" s="5" t="e">
        <f>VLOOKUP(C517,#REF!,4,0)</f>
        <v>#REF!</v>
      </c>
      <c r="AN517" s="5" t="e">
        <f>VLOOKUP(C517,#REF!,6,0)</f>
        <v>#REF!</v>
      </c>
    </row>
    <row r="518" spans="1:40" x14ac:dyDescent="0.25">
      <c r="A518">
        <v>758</v>
      </c>
      <c r="B518" s="4">
        <v>42762</v>
      </c>
      <c r="C518" t="s">
        <v>153</v>
      </c>
      <c r="D518" s="5">
        <v>0.78333333333333333</v>
      </c>
      <c r="E518" s="5">
        <v>0.78400462962962969</v>
      </c>
      <c r="F518" s="36">
        <f t="shared" si="8"/>
        <v>18</v>
      </c>
      <c r="G518" s="5"/>
      <c r="H518" s="5"/>
      <c r="I518" s="5"/>
      <c r="J518" s="5">
        <v>0.78471064814814817</v>
      </c>
      <c r="K518" s="5"/>
      <c r="L518" s="5"/>
      <c r="M518" s="5"/>
      <c r="N518">
        <v>4</v>
      </c>
      <c r="S518" s="6">
        <v>42762.784004629626</v>
      </c>
      <c r="T518" s="6" t="s">
        <v>2997</v>
      </c>
      <c r="U518" s="6" t="s">
        <v>2997</v>
      </c>
      <c r="V518" s="6" t="s">
        <v>2997</v>
      </c>
      <c r="W518" s="6">
        <v>42762.784710648149</v>
      </c>
      <c r="X518" s="6" t="s">
        <v>2997</v>
      </c>
      <c r="Y518" s="6" t="s">
        <v>2997</v>
      </c>
      <c r="Z518" s="6" t="s">
        <v>2997</v>
      </c>
      <c r="AA518">
        <v>1</v>
      </c>
      <c r="AB518" s="5">
        <v>7.0601851851848085E-4</v>
      </c>
      <c r="AC518" s="5" t="s">
        <v>2997</v>
      </c>
      <c r="AD518" s="5" t="s">
        <v>2997</v>
      </c>
      <c r="AE518" s="5" t="s">
        <v>2997</v>
      </c>
      <c r="AF518" s="12">
        <v>1.0166666666666666</v>
      </c>
      <c r="AG518" s="12"/>
      <c r="AH518" s="12"/>
      <c r="AI518" s="12"/>
      <c r="AJ518" t="s">
        <v>3007</v>
      </c>
      <c r="AM518" s="5" t="e">
        <f>VLOOKUP(C518,#REF!,4,0)</f>
        <v>#REF!</v>
      </c>
      <c r="AN518" s="5" t="e">
        <f>VLOOKUP(C518,#REF!,6,0)</f>
        <v>#REF!</v>
      </c>
    </row>
    <row r="519" spans="1:40" x14ac:dyDescent="0.25">
      <c r="A519">
        <v>759</v>
      </c>
      <c r="B519" s="4">
        <v>42762</v>
      </c>
      <c r="C519" t="s">
        <v>189</v>
      </c>
      <c r="D519" s="5" t="e">
        <f>VLOOKUP(C519,#REF!,3,0)</f>
        <v>#REF!</v>
      </c>
      <c r="E519" s="5">
        <v>0.78753472222222232</v>
      </c>
      <c r="F519" s="36">
        <f t="shared" si="8"/>
        <v>18</v>
      </c>
      <c r="G519" s="5">
        <v>0.80295138888888884</v>
      </c>
      <c r="H519" s="5"/>
      <c r="I519" s="5"/>
      <c r="J519" s="5">
        <v>0.79512731481481491</v>
      </c>
      <c r="K519" s="5">
        <v>0.80403935185185194</v>
      </c>
      <c r="L519" s="5"/>
      <c r="M519" s="5"/>
      <c r="N519">
        <v>2</v>
      </c>
      <c r="O519">
        <v>2</v>
      </c>
      <c r="S519" s="6">
        <v>42762.787534722222</v>
      </c>
      <c r="T519" s="6">
        <v>42762.802951388891</v>
      </c>
      <c r="U519" s="6" t="s">
        <v>2997</v>
      </c>
      <c r="V519" s="6" t="s">
        <v>2997</v>
      </c>
      <c r="W519" s="6">
        <v>42762.795127314814</v>
      </c>
      <c r="X519" s="6">
        <v>42762.804039351853</v>
      </c>
      <c r="Y519" s="6" t="s">
        <v>2997</v>
      </c>
      <c r="Z519" s="6" t="s">
        <v>2997</v>
      </c>
      <c r="AA519">
        <v>2</v>
      </c>
      <c r="AB519" s="5">
        <v>7.5925925925925952E-3</v>
      </c>
      <c r="AC519" s="5">
        <v>1.087962962963096E-3</v>
      </c>
      <c r="AD519" s="5" t="s">
        <v>2997</v>
      </c>
      <c r="AE519" s="5" t="s">
        <v>2997</v>
      </c>
      <c r="AF519" s="12">
        <v>10.933333333333334</v>
      </c>
      <c r="AG519" s="12">
        <v>1.5666666666666667</v>
      </c>
      <c r="AH519" s="12"/>
      <c r="AI519" s="12"/>
      <c r="AJ519" t="s">
        <v>3007</v>
      </c>
      <c r="AM519" s="5" t="e">
        <f>VLOOKUP(C519,#REF!,4,0)</f>
        <v>#REF!</v>
      </c>
      <c r="AN519" s="5" t="e">
        <f>VLOOKUP(C519,#REF!,6,0)</f>
        <v>#REF!</v>
      </c>
    </row>
    <row r="520" spans="1:40" x14ac:dyDescent="0.25">
      <c r="A520">
        <v>760</v>
      </c>
      <c r="B520" s="4">
        <v>42762</v>
      </c>
      <c r="C520" t="s">
        <v>416</v>
      </c>
      <c r="D520" s="5" t="e">
        <f>VLOOKUP(C520,#REF!,3,0)</f>
        <v>#REF!</v>
      </c>
      <c r="E520" s="5">
        <v>0.7946875000000001</v>
      </c>
      <c r="F520" s="36">
        <f t="shared" si="8"/>
        <v>19</v>
      </c>
      <c r="G520" s="5"/>
      <c r="H520" s="5"/>
      <c r="I520" s="5"/>
      <c r="J520" s="5">
        <v>0.79578703703703713</v>
      </c>
      <c r="K520" s="5"/>
      <c r="L520" s="5"/>
      <c r="M520" s="5"/>
      <c r="N520">
        <v>3</v>
      </c>
      <c r="S520" s="6">
        <v>42762.794687499998</v>
      </c>
      <c r="T520" s="6" t="s">
        <v>2997</v>
      </c>
      <c r="U520" s="6" t="s">
        <v>2997</v>
      </c>
      <c r="V520" s="6" t="s">
        <v>2997</v>
      </c>
      <c r="W520" s="6">
        <v>42762.795787037037</v>
      </c>
      <c r="X520" s="6" t="s">
        <v>2997</v>
      </c>
      <c r="Y520" s="6" t="s">
        <v>2997</v>
      </c>
      <c r="Z520" s="6" t="s">
        <v>2997</v>
      </c>
      <c r="AA520">
        <v>1</v>
      </c>
      <c r="AB520" s="5">
        <v>1.0995370370370239E-3</v>
      </c>
      <c r="AC520" s="5" t="s">
        <v>2997</v>
      </c>
      <c r="AD520" s="5" t="s">
        <v>2997</v>
      </c>
      <c r="AE520" s="5" t="s">
        <v>2997</v>
      </c>
      <c r="AF520" s="12">
        <v>1.5833333333333335</v>
      </c>
      <c r="AG520" s="12"/>
      <c r="AH520" s="12"/>
      <c r="AI520" s="12"/>
      <c r="AJ520" t="s">
        <v>3007</v>
      </c>
      <c r="AM520" s="5" t="e">
        <f>VLOOKUP(C520,#REF!,4,0)</f>
        <v>#REF!</v>
      </c>
      <c r="AN520" s="5" t="e">
        <f>VLOOKUP(C520,#REF!,6,0)</f>
        <v>#REF!</v>
      </c>
    </row>
    <row r="521" spans="1:40" x14ac:dyDescent="0.25">
      <c r="A521">
        <v>761</v>
      </c>
      <c r="B521" s="4">
        <v>42762</v>
      </c>
      <c r="C521" t="s">
        <v>196</v>
      </c>
      <c r="D521" s="5" t="e">
        <f>VLOOKUP(C521,#REF!,3,0)</f>
        <v>#REF!</v>
      </c>
      <c r="E521" s="5">
        <v>0.79479166666666667</v>
      </c>
      <c r="F521" s="36">
        <f t="shared" si="8"/>
        <v>19</v>
      </c>
      <c r="G521" s="5">
        <v>0.80216435185185186</v>
      </c>
      <c r="H521" s="5"/>
      <c r="I521" s="5"/>
      <c r="J521" s="5">
        <v>0.79560185185185184</v>
      </c>
      <c r="K521" s="5">
        <v>0.8025578703703703</v>
      </c>
      <c r="L521" s="5"/>
      <c r="M521" s="5"/>
      <c r="N521">
        <v>4</v>
      </c>
      <c r="O521">
        <v>2</v>
      </c>
      <c r="S521" s="6">
        <v>42762.794791666667</v>
      </c>
      <c r="T521" s="6">
        <v>42762.802164351851</v>
      </c>
      <c r="U521" s="6" t="s">
        <v>2997</v>
      </c>
      <c r="V521" s="6" t="s">
        <v>2997</v>
      </c>
      <c r="W521" s="6">
        <v>42762.795601851853</v>
      </c>
      <c r="X521" s="6">
        <v>42762.802557870367</v>
      </c>
      <c r="Y521" s="6" t="s">
        <v>2997</v>
      </c>
      <c r="Z521" s="6" t="s">
        <v>2997</v>
      </c>
      <c r="AA521">
        <v>2</v>
      </c>
      <c r="AB521" s="5">
        <v>8.101851851851638E-4</v>
      </c>
      <c r="AC521" s="5">
        <v>3.93518518518432E-4</v>
      </c>
      <c r="AD521" s="5" t="s">
        <v>2997</v>
      </c>
      <c r="AE521" s="5" t="s">
        <v>2997</v>
      </c>
      <c r="AF521" s="12">
        <v>1.1666666666666667</v>
      </c>
      <c r="AG521" s="12">
        <v>0.56666666666666665</v>
      </c>
      <c r="AH521" s="12"/>
      <c r="AI521" s="12"/>
      <c r="AJ521" t="s">
        <v>3007</v>
      </c>
      <c r="AM521" s="5" t="e">
        <f>VLOOKUP(C521,#REF!,4,0)</f>
        <v>#REF!</v>
      </c>
      <c r="AN521" s="5" t="e">
        <f>VLOOKUP(C521,#REF!,6,0)</f>
        <v>#REF!</v>
      </c>
    </row>
    <row r="522" spans="1:40" x14ac:dyDescent="0.25">
      <c r="A522">
        <v>762</v>
      </c>
      <c r="B522" s="4">
        <v>42762</v>
      </c>
      <c r="C522" t="s">
        <v>190</v>
      </c>
      <c r="D522" s="5" t="e">
        <f>VLOOKUP(C522,#REF!,3,0)</f>
        <v>#REF!</v>
      </c>
      <c r="E522" s="5">
        <v>0.79527777777777775</v>
      </c>
      <c r="F522" s="36">
        <f t="shared" si="8"/>
        <v>19</v>
      </c>
      <c r="G522" s="5"/>
      <c r="H522" s="5"/>
      <c r="I522" s="5"/>
      <c r="J522" s="5">
        <v>0.79571759259259256</v>
      </c>
      <c r="K522" s="5"/>
      <c r="L522" s="5"/>
      <c r="M522" s="5"/>
      <c r="N522">
        <v>2</v>
      </c>
      <c r="S522" s="6">
        <v>42762.795277777775</v>
      </c>
      <c r="T522" s="6" t="s">
        <v>2997</v>
      </c>
      <c r="U522" s="6" t="s">
        <v>2997</v>
      </c>
      <c r="V522" s="6" t="s">
        <v>2997</v>
      </c>
      <c r="W522" s="6">
        <v>42762.795717592591</v>
      </c>
      <c r="X522" s="6" t="s">
        <v>2997</v>
      </c>
      <c r="Y522" s="6" t="s">
        <v>2997</v>
      </c>
      <c r="Z522" s="6" t="s">
        <v>2997</v>
      </c>
      <c r="AA522">
        <v>1</v>
      </c>
      <c r="AB522" s="5">
        <v>4.3981481481480955E-4</v>
      </c>
      <c r="AC522" s="5" t="s">
        <v>2997</v>
      </c>
      <c r="AD522" s="5" t="s">
        <v>2997</v>
      </c>
      <c r="AE522" s="5" t="s">
        <v>2997</v>
      </c>
      <c r="AF522" s="12">
        <v>0.6333333333333333</v>
      </c>
      <c r="AG522" s="12"/>
      <c r="AH522" s="12"/>
      <c r="AI522" s="12"/>
      <c r="AJ522" t="s">
        <v>3007</v>
      </c>
      <c r="AM522" s="5" t="e">
        <f>VLOOKUP(C522,#REF!,4,0)</f>
        <v>#REF!</v>
      </c>
      <c r="AN522" s="5" t="e">
        <f>VLOOKUP(C522,#REF!,6,0)</f>
        <v>#REF!</v>
      </c>
    </row>
    <row r="523" spans="1:40" x14ac:dyDescent="0.25">
      <c r="A523">
        <v>763</v>
      </c>
      <c r="B523" s="4">
        <v>42762</v>
      </c>
      <c r="C523" t="s">
        <v>191</v>
      </c>
      <c r="D523" s="5">
        <v>0.78888888888888886</v>
      </c>
      <c r="E523" s="5">
        <v>0.7958912037037037</v>
      </c>
      <c r="F523" s="36">
        <f t="shared" si="8"/>
        <v>19</v>
      </c>
      <c r="G523" s="5"/>
      <c r="H523" s="5"/>
      <c r="I523" s="5"/>
      <c r="J523" s="5">
        <v>0.79625000000000001</v>
      </c>
      <c r="K523" s="5"/>
      <c r="L523" s="5"/>
      <c r="M523" s="5"/>
      <c r="N523">
        <v>2</v>
      </c>
      <c r="S523" s="6">
        <v>42762.795891203707</v>
      </c>
      <c r="T523" s="6" t="s">
        <v>2997</v>
      </c>
      <c r="U523" s="6" t="s">
        <v>2997</v>
      </c>
      <c r="V523" s="6" t="s">
        <v>2997</v>
      </c>
      <c r="W523" s="6">
        <v>42762.796249999999</v>
      </c>
      <c r="X523" s="6" t="s">
        <v>2997</v>
      </c>
      <c r="Y523" s="6" t="s">
        <v>2997</v>
      </c>
      <c r="Z523" s="6" t="s">
        <v>2997</v>
      </c>
      <c r="AA523">
        <v>1</v>
      </c>
      <c r="AB523" s="5">
        <v>3.5879629629631538E-4</v>
      </c>
      <c r="AC523" s="5" t="s">
        <v>2997</v>
      </c>
      <c r="AD523" s="5" t="s">
        <v>2997</v>
      </c>
      <c r="AE523" s="5" t="s">
        <v>2997</v>
      </c>
      <c r="AF523" s="12">
        <v>0.51666666666666672</v>
      </c>
      <c r="AG523" s="12"/>
      <c r="AH523" s="12"/>
      <c r="AI523" s="12"/>
      <c r="AJ523" t="s">
        <v>3007</v>
      </c>
      <c r="AM523" s="5" t="e">
        <f>VLOOKUP(C523,#REF!,4,0)</f>
        <v>#REF!</v>
      </c>
      <c r="AN523" s="5" t="e">
        <f>VLOOKUP(C523,#REF!,6,0)</f>
        <v>#REF!</v>
      </c>
    </row>
    <row r="524" spans="1:40" x14ac:dyDescent="0.25">
      <c r="A524">
        <v>765</v>
      </c>
      <c r="B524" s="4">
        <v>42762</v>
      </c>
      <c r="C524" t="s">
        <v>417</v>
      </c>
      <c r="D524" s="5" t="e">
        <f>VLOOKUP(C524,#REF!,3,0)</f>
        <v>#REF!</v>
      </c>
      <c r="E524" s="5">
        <v>0.79601851851851846</v>
      </c>
      <c r="F524" s="36">
        <f t="shared" si="8"/>
        <v>19</v>
      </c>
      <c r="G524" s="5"/>
      <c r="H524" s="5"/>
      <c r="I524" s="5"/>
      <c r="J524" s="5">
        <v>0.79758101851851848</v>
      </c>
      <c r="K524" s="5"/>
      <c r="L524" s="5"/>
      <c r="M524" s="5"/>
      <c r="N524">
        <v>3</v>
      </c>
      <c r="S524" s="6">
        <v>42762.796018518522</v>
      </c>
      <c r="T524" s="6" t="s">
        <v>2997</v>
      </c>
      <c r="U524" s="6" t="s">
        <v>2997</v>
      </c>
      <c r="V524" s="6" t="s">
        <v>2997</v>
      </c>
      <c r="W524" s="6">
        <v>42762.797581018516</v>
      </c>
      <c r="X524" s="6" t="s">
        <v>2997</v>
      </c>
      <c r="Y524" s="6" t="s">
        <v>2997</v>
      </c>
      <c r="Z524" s="6" t="s">
        <v>2997</v>
      </c>
      <c r="AA524">
        <v>1</v>
      </c>
      <c r="AB524" s="5">
        <v>1.5625000000000222E-3</v>
      </c>
      <c r="AC524" s="5" t="s">
        <v>2997</v>
      </c>
      <c r="AD524" s="5" t="s">
        <v>2997</v>
      </c>
      <c r="AE524" s="5" t="s">
        <v>2997</v>
      </c>
      <c r="AF524" s="12">
        <v>2.25</v>
      </c>
      <c r="AG524" s="12"/>
      <c r="AH524" s="12"/>
      <c r="AI524" s="12"/>
      <c r="AJ524" t="s">
        <v>3007</v>
      </c>
      <c r="AM524" s="5" t="e">
        <f>VLOOKUP(C524,#REF!,4,0)</f>
        <v>#REF!</v>
      </c>
      <c r="AN524" s="5" t="e">
        <f>VLOOKUP(C524,#REF!,6,0)</f>
        <v>#REF!</v>
      </c>
    </row>
    <row r="525" spans="1:40" x14ac:dyDescent="0.25">
      <c r="A525">
        <v>767</v>
      </c>
      <c r="B525" s="4">
        <v>42762</v>
      </c>
      <c r="C525" t="s">
        <v>192</v>
      </c>
      <c r="D525" s="5" t="e">
        <f>VLOOKUP(C525,#REF!,3,0)</f>
        <v>#REF!</v>
      </c>
      <c r="E525" s="5">
        <v>0.79640046296296296</v>
      </c>
      <c r="F525" s="36">
        <f t="shared" si="8"/>
        <v>19</v>
      </c>
      <c r="G525" s="5"/>
      <c r="H525" s="5"/>
      <c r="I525" s="5"/>
      <c r="J525" s="5">
        <v>0.79771990740740739</v>
      </c>
      <c r="K525" s="5"/>
      <c r="L525" s="5"/>
      <c r="M525" s="5"/>
      <c r="N525">
        <v>2</v>
      </c>
      <c r="S525" s="6">
        <v>42762.796400462961</v>
      </c>
      <c r="T525" s="6" t="s">
        <v>2997</v>
      </c>
      <c r="U525" s="6" t="s">
        <v>2997</v>
      </c>
      <c r="V525" s="6" t="s">
        <v>2997</v>
      </c>
      <c r="W525" s="6">
        <v>42762.797719907408</v>
      </c>
      <c r="X525" s="6" t="s">
        <v>2997</v>
      </c>
      <c r="Y525" s="6" t="s">
        <v>2997</v>
      </c>
      <c r="Z525" s="6" t="s">
        <v>2997</v>
      </c>
      <c r="AA525">
        <v>1</v>
      </c>
      <c r="AB525" s="5">
        <v>1.3194444444444287E-3</v>
      </c>
      <c r="AC525" s="5" t="s">
        <v>2997</v>
      </c>
      <c r="AD525" s="5" t="s">
        <v>2997</v>
      </c>
      <c r="AE525" s="5" t="s">
        <v>2997</v>
      </c>
      <c r="AF525" s="12">
        <v>1.9</v>
      </c>
      <c r="AG525" s="12"/>
      <c r="AH525" s="12"/>
      <c r="AI525" s="12"/>
      <c r="AJ525" t="s">
        <v>3007</v>
      </c>
      <c r="AM525" s="5" t="e">
        <f>VLOOKUP(C525,#REF!,4,0)</f>
        <v>#REF!</v>
      </c>
      <c r="AN525" s="5" t="e">
        <f>VLOOKUP(C525,#REF!,6,0)</f>
        <v>#REF!</v>
      </c>
    </row>
    <row r="526" spans="1:40" x14ac:dyDescent="0.25">
      <c r="A526">
        <v>768</v>
      </c>
      <c r="B526" s="4">
        <v>42762</v>
      </c>
      <c r="C526" t="s">
        <v>454</v>
      </c>
      <c r="D526" s="5">
        <v>0.7895833333333333</v>
      </c>
      <c r="E526" s="5">
        <v>0.79644675925925934</v>
      </c>
      <c r="F526" s="36">
        <f t="shared" si="8"/>
        <v>19</v>
      </c>
      <c r="G526" s="5"/>
      <c r="H526" s="5"/>
      <c r="I526" s="5"/>
      <c r="J526" s="5">
        <v>0.79649305555555561</v>
      </c>
      <c r="K526" s="5"/>
      <c r="L526" s="5"/>
      <c r="M526" s="5"/>
      <c r="N526">
        <v>4</v>
      </c>
      <c r="S526" s="6">
        <v>42762.796446759261</v>
      </c>
      <c r="T526" s="6" t="s">
        <v>2997</v>
      </c>
      <c r="U526" s="6" t="s">
        <v>2997</v>
      </c>
      <c r="V526" s="6" t="s">
        <v>2997</v>
      </c>
      <c r="W526" s="6">
        <v>42762.796493055554</v>
      </c>
      <c r="X526" s="6" t="s">
        <v>2997</v>
      </c>
      <c r="Y526" s="6" t="s">
        <v>2997</v>
      </c>
      <c r="Z526" s="6" t="s">
        <v>2997</v>
      </c>
      <c r="AA526">
        <v>1</v>
      </c>
      <c r="AB526" s="5">
        <v>4.6296296296266526E-5</v>
      </c>
      <c r="AC526" s="5" t="s">
        <v>2997</v>
      </c>
      <c r="AD526" s="5" t="s">
        <v>2997</v>
      </c>
      <c r="AE526" s="5" t="s">
        <v>2997</v>
      </c>
      <c r="AF526" s="12">
        <v>6.6666666666666666E-2</v>
      </c>
      <c r="AG526" s="12"/>
      <c r="AH526" s="12"/>
      <c r="AI526" s="12"/>
      <c r="AJ526" t="s">
        <v>3007</v>
      </c>
      <c r="AM526" s="5" t="e">
        <f>VLOOKUP(C526,#REF!,4,0)</f>
        <v>#REF!</v>
      </c>
      <c r="AN526" s="5" t="e">
        <f>VLOOKUP(C526,#REF!,6,0)</f>
        <v>#REF!</v>
      </c>
    </row>
    <row r="527" spans="1:40" x14ac:dyDescent="0.25">
      <c r="A527">
        <v>770</v>
      </c>
      <c r="B527" s="4">
        <v>42762</v>
      </c>
      <c r="C527" t="s">
        <v>16</v>
      </c>
      <c r="D527" s="5" t="e">
        <f>VLOOKUP(C527,#REF!,3,0)</f>
        <v>#REF!</v>
      </c>
      <c r="E527" s="5">
        <v>0.79781250000000004</v>
      </c>
      <c r="F527" s="36">
        <f t="shared" si="8"/>
        <v>19</v>
      </c>
      <c r="G527" s="5"/>
      <c r="H527" s="5"/>
      <c r="I527" s="5"/>
      <c r="J527" s="5">
        <v>0.79901620370370363</v>
      </c>
      <c r="K527" s="5"/>
      <c r="L527" s="5"/>
      <c r="M527" s="5"/>
      <c r="N527">
        <v>3</v>
      </c>
      <c r="S527" s="6">
        <v>42762.797812500001</v>
      </c>
      <c r="T527" s="6" t="s">
        <v>2997</v>
      </c>
      <c r="U527" s="6" t="s">
        <v>2997</v>
      </c>
      <c r="V527" s="6" t="s">
        <v>2997</v>
      </c>
      <c r="W527" s="6">
        <v>42762.799016203702</v>
      </c>
      <c r="X527" s="6" t="s">
        <v>2997</v>
      </c>
      <c r="Y527" s="6" t="s">
        <v>2997</v>
      </c>
      <c r="Z527" s="6" t="s">
        <v>2997</v>
      </c>
      <c r="AA527">
        <v>1</v>
      </c>
      <c r="AB527" s="5">
        <v>1.2037037037035958E-3</v>
      </c>
      <c r="AC527" s="5" t="s">
        <v>2997</v>
      </c>
      <c r="AD527" s="5" t="s">
        <v>2997</v>
      </c>
      <c r="AE527" s="5" t="s">
        <v>2997</v>
      </c>
      <c r="AF527" s="12">
        <v>1.7333333333333334</v>
      </c>
      <c r="AG527" s="12"/>
      <c r="AH527" s="12"/>
      <c r="AI527" s="12"/>
      <c r="AJ527" t="s">
        <v>3007</v>
      </c>
      <c r="AM527" s="5" t="e">
        <f>VLOOKUP(C527,#REF!,4,0)</f>
        <v>#REF!</v>
      </c>
      <c r="AN527" s="5" t="e">
        <f>VLOOKUP(C527,#REF!,6,0)</f>
        <v>#REF!</v>
      </c>
    </row>
    <row r="528" spans="1:40" x14ac:dyDescent="0.25">
      <c r="A528">
        <v>772</v>
      </c>
      <c r="B528" s="4">
        <v>42762</v>
      </c>
      <c r="C528" t="s">
        <v>633</v>
      </c>
      <c r="D528" s="5" t="e">
        <f>VLOOKUP(C528,#REF!,3,0)</f>
        <v>#REF!</v>
      </c>
      <c r="E528" s="5">
        <v>0.79811342592592593</v>
      </c>
      <c r="F528" s="36">
        <f t="shared" si="8"/>
        <v>19</v>
      </c>
      <c r="G528" s="5"/>
      <c r="H528" s="5"/>
      <c r="I528" s="5"/>
      <c r="J528" s="5">
        <v>0.79875000000000007</v>
      </c>
      <c r="K528" s="5"/>
      <c r="L528" s="5"/>
      <c r="M528" s="5"/>
      <c r="N528">
        <v>4</v>
      </c>
      <c r="S528" s="6">
        <v>42762.798113425924</v>
      </c>
      <c r="T528" s="6" t="s">
        <v>2997</v>
      </c>
      <c r="U528" s="6" t="s">
        <v>2997</v>
      </c>
      <c r="V528" s="6" t="s">
        <v>2997</v>
      </c>
      <c r="W528" s="6">
        <v>42762.798750000002</v>
      </c>
      <c r="X528" s="6" t="s">
        <v>2997</v>
      </c>
      <c r="Y528" s="6" t="s">
        <v>2997</v>
      </c>
      <c r="Z528" s="6" t="s">
        <v>2997</v>
      </c>
      <c r="AA528">
        <v>1</v>
      </c>
      <c r="AB528" s="5">
        <v>6.3657407407413658E-4</v>
      </c>
      <c r="AC528" s="5" t="s">
        <v>2997</v>
      </c>
      <c r="AD528" s="5" t="s">
        <v>2997</v>
      </c>
      <c r="AE528" s="5" t="s">
        <v>2997</v>
      </c>
      <c r="AF528" s="12">
        <v>0.91666666666666663</v>
      </c>
      <c r="AG528" s="12"/>
      <c r="AH528" s="12"/>
      <c r="AI528" s="12"/>
      <c r="AJ528" t="s">
        <v>3007</v>
      </c>
      <c r="AM528" s="5" t="e">
        <f>VLOOKUP(C528,#REF!,4,0)</f>
        <v>#REF!</v>
      </c>
      <c r="AN528" s="5" t="e">
        <f>VLOOKUP(C528,#REF!,6,0)</f>
        <v>#REF!</v>
      </c>
    </row>
    <row r="529" spans="1:40" x14ac:dyDescent="0.25">
      <c r="A529">
        <v>790</v>
      </c>
      <c r="B529" s="4">
        <v>42762</v>
      </c>
      <c r="C529" t="s">
        <v>724</v>
      </c>
      <c r="D529" s="5" t="e">
        <f>VLOOKUP(C529,#REF!,3,0)</f>
        <v>#REF!</v>
      </c>
      <c r="E529" s="5">
        <v>0.80589120370370371</v>
      </c>
      <c r="F529" s="36">
        <f t="shared" si="8"/>
        <v>19</v>
      </c>
      <c r="G529" s="5"/>
      <c r="H529" s="5"/>
      <c r="I529" s="5"/>
      <c r="J529" s="5">
        <v>0.80690972222222224</v>
      </c>
      <c r="K529" s="5"/>
      <c r="L529" s="5"/>
      <c r="M529" s="5"/>
      <c r="N529">
        <v>5</v>
      </c>
      <c r="S529" s="6">
        <v>42762.805891203701</v>
      </c>
      <c r="T529" s="6" t="s">
        <v>2997</v>
      </c>
      <c r="U529" s="6" t="s">
        <v>2997</v>
      </c>
      <c r="V529" s="6" t="s">
        <v>2997</v>
      </c>
      <c r="W529" s="6">
        <v>42762.806909722225</v>
      </c>
      <c r="X529" s="6" t="s">
        <v>2997</v>
      </c>
      <c r="Y529" s="6" t="s">
        <v>2997</v>
      </c>
      <c r="Z529" s="6" t="s">
        <v>2997</v>
      </c>
      <c r="AA529">
        <v>1</v>
      </c>
      <c r="AB529" s="5">
        <v>1.0185185185185297E-3</v>
      </c>
      <c r="AC529" s="5" t="s">
        <v>2997</v>
      </c>
      <c r="AD529" s="5" t="s">
        <v>2997</v>
      </c>
      <c r="AE529" s="5" t="s">
        <v>2997</v>
      </c>
      <c r="AF529" s="12">
        <v>1.4666666666666668</v>
      </c>
      <c r="AG529" s="12"/>
      <c r="AH529" s="12"/>
      <c r="AI529" s="12"/>
      <c r="AJ529" t="s">
        <v>3007</v>
      </c>
      <c r="AM529" s="5" t="e">
        <f>VLOOKUP(C529,#REF!,4,0)</f>
        <v>#REF!</v>
      </c>
      <c r="AN529" s="5" t="e">
        <f>VLOOKUP(C529,#REF!,6,0)</f>
        <v>#REF!</v>
      </c>
    </row>
    <row r="530" spans="1:40" x14ac:dyDescent="0.25">
      <c r="A530">
        <v>795</v>
      </c>
      <c r="B530" s="4">
        <v>42762</v>
      </c>
      <c r="C530" t="s">
        <v>640</v>
      </c>
      <c r="D530" s="5" t="e">
        <f>VLOOKUP(C530,#REF!,3,0)</f>
        <v>#REF!</v>
      </c>
      <c r="E530" s="5">
        <v>0.80853009259259256</v>
      </c>
      <c r="F530" s="36">
        <f t="shared" si="8"/>
        <v>19</v>
      </c>
      <c r="G530" s="5"/>
      <c r="H530" s="5"/>
      <c r="I530" s="5"/>
      <c r="J530" s="5">
        <v>0.80956018518518524</v>
      </c>
      <c r="K530" s="5"/>
      <c r="L530" s="5"/>
      <c r="M530" s="5"/>
      <c r="N530">
        <v>4</v>
      </c>
      <c r="S530" s="6">
        <v>42762.808530092596</v>
      </c>
      <c r="T530" s="6" t="s">
        <v>2997</v>
      </c>
      <c r="U530" s="6" t="s">
        <v>2997</v>
      </c>
      <c r="V530" s="6" t="s">
        <v>2997</v>
      </c>
      <c r="W530" s="6">
        <v>42762.809560185182</v>
      </c>
      <c r="X530" s="6" t="s">
        <v>2997</v>
      </c>
      <c r="Y530" s="6" t="s">
        <v>2997</v>
      </c>
      <c r="Z530" s="6" t="s">
        <v>2997</v>
      </c>
      <c r="AA530">
        <v>1</v>
      </c>
      <c r="AB530" s="5">
        <v>1.0300925925926796E-3</v>
      </c>
      <c r="AC530" s="5" t="s">
        <v>2997</v>
      </c>
      <c r="AD530" s="5" t="s">
        <v>2997</v>
      </c>
      <c r="AE530" s="5" t="s">
        <v>2997</v>
      </c>
      <c r="AF530" s="12">
        <v>1.4833333333333334</v>
      </c>
      <c r="AG530" s="12"/>
      <c r="AH530" s="12"/>
      <c r="AI530" s="12"/>
      <c r="AJ530" t="s">
        <v>3007</v>
      </c>
      <c r="AM530" s="5" t="e">
        <f>VLOOKUP(C530,#REF!,4,0)</f>
        <v>#REF!</v>
      </c>
      <c r="AN530" s="5" t="e">
        <f>VLOOKUP(C530,#REF!,6,0)</f>
        <v>#REF!</v>
      </c>
    </row>
  </sheetData>
  <autoFilter ref="A1:AN530" xr:uid="{00000000-0009-0000-0000-000010000000}"/>
  <pageMargins left="0.75000000000000011" right="0.75000000000000011" top="1" bottom="1" header="0.5" footer="0.5"/>
  <pageSetup scale="85" orientation="portrait" horizontalDpi="4294967292" verticalDpi="4294967292" copies="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C37"/>
  <sheetViews>
    <sheetView topLeftCell="A19" workbookViewId="0">
      <selection activeCell="AB4" sqref="AB4:AB15"/>
    </sheetView>
  </sheetViews>
  <sheetFormatPr baseColWidth="10" defaultRowHeight="15.75" x14ac:dyDescent="0.25"/>
  <cols>
    <col min="9" max="9" width="9" bestFit="1" customWidth="1"/>
    <col min="10" max="10" width="16" customWidth="1"/>
    <col min="11" max="11" width="15" customWidth="1"/>
    <col min="12" max="12" width="18.875" customWidth="1"/>
  </cols>
  <sheetData>
    <row r="1" spans="1:29" x14ac:dyDescent="0.25">
      <c r="A1" s="33" t="s">
        <v>3054</v>
      </c>
      <c r="B1" s="34"/>
    </row>
    <row r="2" spans="1:29" x14ac:dyDescent="0.25">
      <c r="J2" s="28" t="s">
        <v>3045</v>
      </c>
      <c r="K2" s="28" t="s">
        <v>3046</v>
      </c>
      <c r="L2" s="28" t="s">
        <v>3049</v>
      </c>
    </row>
    <row r="3" spans="1:29" ht="63" x14ac:dyDescent="0.25">
      <c r="J3" s="29" t="s">
        <v>3086</v>
      </c>
      <c r="K3" s="29" t="s">
        <v>3087</v>
      </c>
      <c r="L3" s="29" t="s">
        <v>3088</v>
      </c>
      <c r="Z3" s="29" t="s">
        <v>3090</v>
      </c>
      <c r="AA3" s="29" t="s">
        <v>3093</v>
      </c>
      <c r="AB3" s="29" t="s">
        <v>3091</v>
      </c>
      <c r="AC3" s="29" t="s">
        <v>3008</v>
      </c>
    </row>
    <row r="4" spans="1:29" x14ac:dyDescent="0.25">
      <c r="A4" t="s">
        <v>3055</v>
      </c>
      <c r="I4" s="32" t="s">
        <v>3019</v>
      </c>
      <c r="J4" s="27">
        <v>3</v>
      </c>
      <c r="K4" s="27">
        <v>1.9</v>
      </c>
      <c r="L4" s="27">
        <v>0.3</v>
      </c>
      <c r="Z4" s="57">
        <v>8</v>
      </c>
      <c r="AA4" s="58">
        <v>15</v>
      </c>
      <c r="AB4" s="58">
        <v>19</v>
      </c>
      <c r="AC4" s="31">
        <f>AA4/AB4</f>
        <v>0.78947368421052633</v>
      </c>
    </row>
    <row r="5" spans="1:29" x14ac:dyDescent="0.25">
      <c r="A5" t="s">
        <v>3056</v>
      </c>
      <c r="I5" s="35">
        <v>0.25</v>
      </c>
      <c r="J5" s="27">
        <v>43.75</v>
      </c>
      <c r="K5" s="27">
        <v>40.58</v>
      </c>
      <c r="L5" s="27">
        <v>1.2</v>
      </c>
      <c r="Z5" s="57">
        <v>9</v>
      </c>
      <c r="AA5" s="58">
        <v>40</v>
      </c>
      <c r="AB5" s="58">
        <v>43</v>
      </c>
      <c r="AC5" s="31">
        <f t="shared" ref="AC5:AC15" si="0">AA5/AB5</f>
        <v>0.93023255813953487</v>
      </c>
    </row>
    <row r="6" spans="1:29" x14ac:dyDescent="0.25">
      <c r="A6" t="s">
        <v>3057</v>
      </c>
      <c r="I6" s="32" t="s">
        <v>3014</v>
      </c>
      <c r="J6" s="27">
        <v>82</v>
      </c>
      <c r="K6" s="27">
        <v>76.05</v>
      </c>
      <c r="L6" s="27">
        <v>1.9</v>
      </c>
      <c r="Z6" s="57">
        <v>10</v>
      </c>
      <c r="AA6" s="58">
        <v>46</v>
      </c>
      <c r="AB6" s="58">
        <v>50</v>
      </c>
      <c r="AC6" s="31">
        <f t="shared" si="0"/>
        <v>0.92</v>
      </c>
    </row>
    <row r="7" spans="1:29" x14ac:dyDescent="0.25">
      <c r="A7" t="s">
        <v>3058</v>
      </c>
      <c r="I7" s="32" t="s">
        <v>3015</v>
      </c>
      <c r="J7" s="27">
        <v>110.99</v>
      </c>
      <c r="K7" s="27">
        <v>100.48</v>
      </c>
      <c r="L7" s="27">
        <v>6.3810000000000002</v>
      </c>
      <c r="Z7" s="57">
        <v>11</v>
      </c>
      <c r="AA7" s="58">
        <v>35</v>
      </c>
      <c r="AB7" s="58">
        <v>39</v>
      </c>
      <c r="AC7" s="31">
        <f t="shared" si="0"/>
        <v>0.89743589743589747</v>
      </c>
    </row>
    <row r="8" spans="1:29" x14ac:dyDescent="0.25">
      <c r="A8" t="s">
        <v>3059</v>
      </c>
      <c r="I8" s="35">
        <v>0.75</v>
      </c>
      <c r="J8" s="27">
        <v>145.25</v>
      </c>
      <c r="K8" s="27">
        <v>134.72</v>
      </c>
      <c r="L8" s="27">
        <v>3.2</v>
      </c>
      <c r="Z8" s="57">
        <v>12</v>
      </c>
      <c r="AA8" s="58">
        <v>38</v>
      </c>
      <c r="AB8" s="58">
        <v>48</v>
      </c>
      <c r="AC8" s="31">
        <f t="shared" si="0"/>
        <v>0.79166666666666663</v>
      </c>
    </row>
    <row r="9" spans="1:29" x14ac:dyDescent="0.25">
      <c r="A9" t="s">
        <v>3060</v>
      </c>
      <c r="I9" s="32" t="s">
        <v>3016</v>
      </c>
      <c r="J9" s="27">
        <v>742</v>
      </c>
      <c r="K9" s="27">
        <v>741.4</v>
      </c>
      <c r="L9" s="27">
        <v>414.3</v>
      </c>
      <c r="Z9" s="57">
        <v>13</v>
      </c>
      <c r="AA9" s="58">
        <v>53</v>
      </c>
      <c r="AB9" s="58">
        <v>62</v>
      </c>
      <c r="AC9" s="31">
        <f t="shared" si="0"/>
        <v>0.85483870967741937</v>
      </c>
    </row>
    <row r="10" spans="1:29" x14ac:dyDescent="0.25">
      <c r="A10" t="s">
        <v>3061</v>
      </c>
      <c r="Z10" s="57">
        <v>14</v>
      </c>
      <c r="AA10" s="58">
        <v>4</v>
      </c>
      <c r="AB10" s="58">
        <v>4</v>
      </c>
      <c r="AC10" s="31">
        <f t="shared" si="0"/>
        <v>1</v>
      </c>
    </row>
    <row r="11" spans="1:29" x14ac:dyDescent="0.25">
      <c r="A11" t="s">
        <v>3062</v>
      </c>
      <c r="J11" s="28" t="s">
        <v>3045</v>
      </c>
      <c r="K11" s="28" t="s">
        <v>3046</v>
      </c>
      <c r="L11" s="28" t="s">
        <v>3049</v>
      </c>
      <c r="Z11" s="57">
        <v>15</v>
      </c>
      <c r="AA11" s="58">
        <v>18</v>
      </c>
      <c r="AB11" s="58">
        <v>27</v>
      </c>
      <c r="AC11" s="31">
        <f t="shared" si="0"/>
        <v>0.66666666666666663</v>
      </c>
    </row>
    <row r="12" spans="1:29" x14ac:dyDescent="0.25">
      <c r="I12" s="32" t="s">
        <v>3017</v>
      </c>
      <c r="J12" s="27">
        <v>9824.48</v>
      </c>
      <c r="K12" s="26">
        <v>8221.68</v>
      </c>
      <c r="L12" s="26">
        <v>652.35</v>
      </c>
      <c r="Z12" s="57">
        <v>16</v>
      </c>
      <c r="AA12" s="58">
        <v>36</v>
      </c>
      <c r="AB12" s="58">
        <v>38</v>
      </c>
      <c r="AC12" s="31">
        <f t="shared" si="0"/>
        <v>0.94736842105263153</v>
      </c>
    </row>
    <row r="13" spans="1:29" x14ac:dyDescent="0.25">
      <c r="A13" t="s">
        <v>3063</v>
      </c>
      <c r="I13" s="35" t="s">
        <v>3018</v>
      </c>
      <c r="J13" s="27">
        <v>99.12</v>
      </c>
      <c r="K13" s="27">
        <v>90.67</v>
      </c>
      <c r="L13" s="26">
        <v>25.54</v>
      </c>
      <c r="Z13" s="57">
        <v>17</v>
      </c>
      <c r="AA13" s="58">
        <v>43</v>
      </c>
      <c r="AB13" s="58">
        <v>49</v>
      </c>
      <c r="AC13" s="31">
        <f t="shared" si="0"/>
        <v>0.87755102040816324</v>
      </c>
    </row>
    <row r="14" spans="1:29" x14ac:dyDescent="0.25">
      <c r="A14" t="s">
        <v>3064</v>
      </c>
      <c r="Z14" s="57">
        <v>18</v>
      </c>
      <c r="AA14" s="58">
        <v>36</v>
      </c>
      <c r="AB14" s="58">
        <v>45</v>
      </c>
      <c r="AC14" s="31">
        <f t="shared" si="0"/>
        <v>0.8</v>
      </c>
    </row>
    <row r="15" spans="1:29" x14ac:dyDescent="0.25">
      <c r="A15" t="s">
        <v>3065</v>
      </c>
      <c r="Z15" s="57">
        <v>19</v>
      </c>
      <c r="AA15" s="58">
        <v>8</v>
      </c>
      <c r="AB15" s="58">
        <v>8</v>
      </c>
      <c r="AC15" s="31">
        <f t="shared" si="0"/>
        <v>1</v>
      </c>
    </row>
    <row r="16" spans="1:29" x14ac:dyDescent="0.25">
      <c r="A16" t="s">
        <v>3066</v>
      </c>
      <c r="I16" s="73" t="s">
        <v>3009</v>
      </c>
      <c r="J16" s="74"/>
      <c r="K16" s="75"/>
    </row>
    <row r="17" spans="1:12" x14ac:dyDescent="0.25">
      <c r="A17" t="s">
        <v>3067</v>
      </c>
      <c r="I17" s="32" t="s">
        <v>3010</v>
      </c>
      <c r="J17" s="30">
        <v>631</v>
      </c>
      <c r="K17" s="25" t="s">
        <v>3012</v>
      </c>
    </row>
    <row r="18" spans="1:12" x14ac:dyDescent="0.25">
      <c r="A18" t="s">
        <v>3068</v>
      </c>
      <c r="I18" s="32" t="s">
        <v>3011</v>
      </c>
      <c r="J18" s="30">
        <v>432</v>
      </c>
      <c r="K18" s="25" t="s">
        <v>3085</v>
      </c>
      <c r="L18" s="56">
        <f>+J18/J17</f>
        <v>0.68462757527733753</v>
      </c>
    </row>
    <row r="19" spans="1:12" x14ac:dyDescent="0.25">
      <c r="A19" t="s">
        <v>3069</v>
      </c>
    </row>
    <row r="20" spans="1:12" x14ac:dyDescent="0.25">
      <c r="A20" t="s">
        <v>3070</v>
      </c>
    </row>
    <row r="21" spans="1:12" x14ac:dyDescent="0.25">
      <c r="A21" t="s">
        <v>3071</v>
      </c>
    </row>
    <row r="24" spans="1:12" x14ac:dyDescent="0.25">
      <c r="A24" t="s">
        <v>3072</v>
      </c>
      <c r="J24" s="28" t="s">
        <v>3047</v>
      </c>
    </row>
    <row r="25" spans="1:12" ht="47.25" x14ac:dyDescent="0.25">
      <c r="A25" t="s">
        <v>3073</v>
      </c>
      <c r="J25" s="29" t="s">
        <v>3089</v>
      </c>
    </row>
    <row r="26" spans="1:12" x14ac:dyDescent="0.25">
      <c r="A26" t="s">
        <v>3074</v>
      </c>
      <c r="I26" s="32" t="s">
        <v>3019</v>
      </c>
      <c r="J26" s="27">
        <v>0.2</v>
      </c>
    </row>
    <row r="27" spans="1:12" x14ac:dyDescent="0.25">
      <c r="A27" t="s">
        <v>3075</v>
      </c>
      <c r="I27" s="35">
        <v>0.25</v>
      </c>
      <c r="J27" s="27">
        <v>6.2</v>
      </c>
    </row>
    <row r="28" spans="1:12" x14ac:dyDescent="0.25">
      <c r="A28" t="s">
        <v>3076</v>
      </c>
      <c r="I28" s="32" t="s">
        <v>3014</v>
      </c>
      <c r="J28" s="27">
        <v>10.9</v>
      </c>
    </row>
    <row r="29" spans="1:12" x14ac:dyDescent="0.25">
      <c r="A29" t="s">
        <v>3077</v>
      </c>
      <c r="I29" s="32" t="s">
        <v>3015</v>
      </c>
      <c r="J29" s="27">
        <v>23.41</v>
      </c>
    </row>
    <row r="30" spans="1:12" x14ac:dyDescent="0.25">
      <c r="A30" t="s">
        <v>3078</v>
      </c>
      <c r="I30" s="35">
        <v>0.75</v>
      </c>
      <c r="J30" s="27">
        <v>20.8</v>
      </c>
    </row>
    <row r="31" spans="1:12" x14ac:dyDescent="0.25">
      <c r="A31" t="s">
        <v>3079</v>
      </c>
      <c r="I31" s="32" t="s">
        <v>3016</v>
      </c>
      <c r="J31" s="27">
        <v>754.4</v>
      </c>
    </row>
    <row r="32" spans="1:12" x14ac:dyDescent="0.25">
      <c r="A32" t="s">
        <v>3080</v>
      </c>
    </row>
    <row r="33" spans="1:10" x14ac:dyDescent="0.25">
      <c r="A33" t="s">
        <v>3081</v>
      </c>
      <c r="J33" s="28" t="s">
        <v>3045</v>
      </c>
    </row>
    <row r="34" spans="1:10" x14ac:dyDescent="0.25">
      <c r="I34" s="32" t="s">
        <v>3017</v>
      </c>
      <c r="J34" s="27">
        <v>4872.7700000000004</v>
      </c>
    </row>
    <row r="35" spans="1:10" x14ac:dyDescent="0.25">
      <c r="A35" t="s">
        <v>3082</v>
      </c>
      <c r="I35" s="35" t="s">
        <v>3018</v>
      </c>
      <c r="J35" s="27">
        <v>69.81</v>
      </c>
    </row>
    <row r="36" spans="1:10" x14ac:dyDescent="0.25">
      <c r="A36" t="s">
        <v>3083</v>
      </c>
    </row>
    <row r="37" spans="1:10" x14ac:dyDescent="0.25">
      <c r="A37" t="s">
        <v>3084</v>
      </c>
    </row>
  </sheetData>
  <mergeCells count="1">
    <mergeCell ref="I16:K16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1295"/>
  <sheetViews>
    <sheetView tabSelected="1" zoomScale="140" zoomScaleNormal="140" workbookViewId="0">
      <selection activeCell="S1" sqref="S1:T1"/>
    </sheetView>
  </sheetViews>
  <sheetFormatPr baseColWidth="10" defaultRowHeight="15.75" x14ac:dyDescent="0.25"/>
  <cols>
    <col min="1" max="1" width="9.125" bestFit="1" customWidth="1"/>
    <col min="2" max="2" width="10.125" bestFit="1" customWidth="1"/>
    <col min="3" max="3" width="13.625" customWidth="1"/>
    <col min="4" max="4" width="10.875" bestFit="1" customWidth="1"/>
    <col min="5" max="5" width="10.625" customWidth="1"/>
    <col min="6" max="6" width="12.625" customWidth="1"/>
    <col min="7" max="7" width="16.5" customWidth="1"/>
    <col min="8" max="8" width="16.5" style="79" customWidth="1"/>
    <col min="9" max="10" width="13.625" bestFit="1" customWidth="1"/>
    <col min="11" max="11" width="13.625" style="79" customWidth="1"/>
    <col min="12" max="12" width="13.125" bestFit="1" customWidth="1"/>
    <col min="14" max="14" width="15.5" bestFit="1" customWidth="1"/>
    <col min="15" max="15" width="17.125" bestFit="1" customWidth="1"/>
    <col min="16" max="16" width="17.125" customWidth="1"/>
    <col min="17" max="17" width="16.125" bestFit="1" customWidth="1"/>
    <col min="18" max="18" width="18.875" bestFit="1" customWidth="1"/>
    <col min="19" max="19" width="16.125" bestFit="1" customWidth="1"/>
    <col min="20" max="20" width="15.5" bestFit="1" customWidth="1"/>
  </cols>
  <sheetData>
    <row r="1" spans="1:20" x14ac:dyDescent="0.25">
      <c r="A1" s="59" t="s">
        <v>3013</v>
      </c>
      <c r="B1" s="59" t="s">
        <v>783</v>
      </c>
      <c r="C1" s="59" t="s">
        <v>0</v>
      </c>
      <c r="D1" s="59" t="s">
        <v>4386</v>
      </c>
      <c r="E1" s="59" t="s">
        <v>3095</v>
      </c>
      <c r="F1" s="59" t="s">
        <v>1133</v>
      </c>
      <c r="G1" s="59" t="s">
        <v>1136</v>
      </c>
      <c r="H1" s="81" t="s">
        <v>4404</v>
      </c>
      <c r="I1" s="60" t="s">
        <v>2989</v>
      </c>
      <c r="J1" s="60" t="s">
        <v>2993</v>
      </c>
      <c r="K1" s="77" t="s">
        <v>4403</v>
      </c>
      <c r="L1" s="76" t="s">
        <v>725</v>
      </c>
      <c r="M1" s="80" t="s">
        <v>4393</v>
      </c>
      <c r="N1" s="60" t="s">
        <v>4394</v>
      </c>
      <c r="O1" s="60" t="s">
        <v>4395</v>
      </c>
      <c r="P1" s="76" t="s">
        <v>4405</v>
      </c>
      <c r="Q1" s="76" t="s">
        <v>4396</v>
      </c>
      <c r="R1" s="76" t="s">
        <v>4406</v>
      </c>
      <c r="S1" s="76" t="s">
        <v>4401</v>
      </c>
      <c r="T1" s="80" t="s">
        <v>4407</v>
      </c>
    </row>
    <row r="2" spans="1:20" x14ac:dyDescent="0.25">
      <c r="A2" s="61">
        <v>46</v>
      </c>
      <c r="B2" s="61" t="s">
        <v>3099</v>
      </c>
      <c r="C2" s="62">
        <v>42762</v>
      </c>
      <c r="D2" s="63">
        <v>0.35347222222222219</v>
      </c>
      <c r="E2" s="63" t="s">
        <v>3096</v>
      </c>
      <c r="F2" s="63">
        <v>0.35412037037037036</v>
      </c>
      <c r="G2" s="63">
        <v>0.35458333333333331</v>
      </c>
      <c r="H2" s="78">
        <f>(F2-D2)*1440</f>
        <v>0.93333333333337265</v>
      </c>
      <c r="I2" s="64">
        <v>42762.354120370372</v>
      </c>
      <c r="J2" s="64">
        <v>42762.354583333334</v>
      </c>
      <c r="K2" s="78">
        <f>(J2-I2)*1440</f>
        <v>0.66666666534729302</v>
      </c>
      <c r="L2" s="61" t="s">
        <v>4387</v>
      </c>
      <c r="M2" s="61" t="s">
        <v>4392</v>
      </c>
      <c r="N2" s="65">
        <v>0.83333333333333337</v>
      </c>
      <c r="O2" s="65">
        <v>6.9333333333333336</v>
      </c>
      <c r="P2" s="65">
        <f>O2+N2</f>
        <v>7.7666666666666666</v>
      </c>
      <c r="Q2" s="61" t="s">
        <v>4398</v>
      </c>
      <c r="R2" s="65">
        <v>34.666666666666671</v>
      </c>
      <c r="S2" s="61" t="s">
        <v>4399</v>
      </c>
      <c r="T2" s="65">
        <v>0.48735537489585301</v>
      </c>
    </row>
    <row r="3" spans="1:20" x14ac:dyDescent="0.25">
      <c r="A3" s="61">
        <v>47</v>
      </c>
      <c r="B3" s="61" t="s">
        <v>3100</v>
      </c>
      <c r="C3" s="62">
        <v>42762</v>
      </c>
      <c r="D3" s="63">
        <v>0.35486111111111113</v>
      </c>
      <c r="E3" s="63" t="s">
        <v>3096</v>
      </c>
      <c r="F3" s="63">
        <v>0.35553240740740738</v>
      </c>
      <c r="G3" s="63">
        <v>0.35629629629629633</v>
      </c>
      <c r="H3" s="78">
        <f t="shared" ref="H3:H66" si="0">(F3-D3)*1440</f>
        <v>0.96666666666660461</v>
      </c>
      <c r="I3" s="64">
        <v>42762.355532407404</v>
      </c>
      <c r="J3" s="64">
        <v>42762.356296296297</v>
      </c>
      <c r="K3" s="78">
        <f t="shared" ref="K3:K66" si="1">(J3-I3)*1440</f>
        <v>1.1000000056810677</v>
      </c>
      <c r="L3" s="61" t="s">
        <v>4387</v>
      </c>
      <c r="M3" s="61" t="s">
        <v>4392</v>
      </c>
      <c r="N3" s="65">
        <v>0.21666666666666667</v>
      </c>
      <c r="O3" s="65">
        <v>12.1</v>
      </c>
      <c r="P3" s="65">
        <f t="shared" ref="P3:P66" si="2">O3+N3</f>
        <v>12.316666666666666</v>
      </c>
      <c r="Q3" s="61" t="s">
        <v>4398</v>
      </c>
      <c r="R3" s="65">
        <v>72.599999999999994</v>
      </c>
      <c r="S3" s="61" t="s">
        <v>4399</v>
      </c>
      <c r="T3" s="65">
        <v>0.72900417578185384</v>
      </c>
    </row>
    <row r="4" spans="1:20" x14ac:dyDescent="0.25">
      <c r="A4" s="61">
        <v>49</v>
      </c>
      <c r="B4" s="61" t="s">
        <v>3101</v>
      </c>
      <c r="C4" s="62">
        <v>42762</v>
      </c>
      <c r="D4" s="63">
        <v>0.35694444444444445</v>
      </c>
      <c r="E4" s="63" t="s">
        <v>3096</v>
      </c>
      <c r="F4" s="63">
        <v>0.35745370370370372</v>
      </c>
      <c r="G4" s="63">
        <v>0.35861111111111116</v>
      </c>
      <c r="H4" s="78">
        <f t="shared" si="0"/>
        <v>0.73333333333334139</v>
      </c>
      <c r="I4" s="64">
        <v>42762.357453703706</v>
      </c>
      <c r="J4" s="64">
        <v>42762.358611111114</v>
      </c>
      <c r="K4" s="78">
        <f t="shared" si="1"/>
        <v>1.666666668606922</v>
      </c>
      <c r="L4" s="61" t="s">
        <v>4387</v>
      </c>
      <c r="M4" s="61" t="s">
        <v>4390</v>
      </c>
      <c r="N4" s="65">
        <v>1.1000000000000001</v>
      </c>
      <c r="O4" s="65">
        <v>1.8333333333333335</v>
      </c>
      <c r="P4" s="65">
        <f t="shared" si="2"/>
        <v>2.9333333333333336</v>
      </c>
      <c r="Q4" s="61" t="s">
        <v>4398</v>
      </c>
      <c r="R4" s="65">
        <v>11</v>
      </c>
      <c r="S4" s="61" t="s">
        <v>4399</v>
      </c>
      <c r="T4" s="65">
        <v>0.55348322918671056</v>
      </c>
    </row>
    <row r="5" spans="1:20" x14ac:dyDescent="0.25">
      <c r="A5" s="61">
        <v>51</v>
      </c>
      <c r="B5" s="61" t="s">
        <v>3102</v>
      </c>
      <c r="C5" s="62">
        <v>42762</v>
      </c>
      <c r="D5" s="63">
        <v>0.35694444444444445</v>
      </c>
      <c r="E5" s="63" t="s">
        <v>3096</v>
      </c>
      <c r="F5" s="63">
        <v>0.35812500000000003</v>
      </c>
      <c r="G5" s="63">
        <v>0.35871527777777779</v>
      </c>
      <c r="H5" s="78">
        <f t="shared" si="0"/>
        <v>1.7000000000000259</v>
      </c>
      <c r="I5" s="64">
        <v>42762.358124999999</v>
      </c>
      <c r="J5" s="64">
        <v>42762.358715277776</v>
      </c>
      <c r="K5" s="78">
        <f t="shared" si="1"/>
        <v>0.84999999962747097</v>
      </c>
      <c r="L5" s="61" t="s">
        <v>4387</v>
      </c>
      <c r="M5" s="61" t="s">
        <v>4392</v>
      </c>
      <c r="N5" s="65">
        <v>1.1000000000000001</v>
      </c>
      <c r="O5" s="65">
        <v>1.8333333333333335</v>
      </c>
      <c r="P5" s="65">
        <f t="shared" si="2"/>
        <v>2.9333333333333336</v>
      </c>
      <c r="Q5" s="61" t="s">
        <v>4398</v>
      </c>
      <c r="R5" s="65">
        <v>9.1666666666666679</v>
      </c>
      <c r="S5" s="61" t="s">
        <v>4399</v>
      </c>
      <c r="T5" s="65">
        <v>0.9384665788947969</v>
      </c>
    </row>
    <row r="6" spans="1:20" x14ac:dyDescent="0.25">
      <c r="A6" s="61">
        <v>62</v>
      </c>
      <c r="B6" s="61" t="s">
        <v>3103</v>
      </c>
      <c r="C6" s="62">
        <v>42762</v>
      </c>
      <c r="D6" s="63">
        <v>0.3611111111111111</v>
      </c>
      <c r="E6" s="63" t="s">
        <v>3096</v>
      </c>
      <c r="F6" s="63">
        <v>0.36180555555555555</v>
      </c>
      <c r="G6" s="63">
        <v>0.36297453703703703</v>
      </c>
      <c r="H6" s="78">
        <f t="shared" si="0"/>
        <v>0.99999999999999645</v>
      </c>
      <c r="I6" s="64">
        <v>42762.361805555556</v>
      </c>
      <c r="J6" s="64">
        <v>42762.362974537034</v>
      </c>
      <c r="K6" s="78">
        <f t="shared" si="1"/>
        <v>1.6833333286922425</v>
      </c>
      <c r="L6" s="61" t="s">
        <v>4387</v>
      </c>
      <c r="M6" s="61" t="s">
        <v>4390</v>
      </c>
      <c r="N6" s="65">
        <v>2.1333333333333333</v>
      </c>
      <c r="O6" s="65">
        <v>2.2000000000000002</v>
      </c>
      <c r="P6" s="65">
        <f t="shared" si="2"/>
        <v>4.3333333333333339</v>
      </c>
      <c r="Q6" s="61" t="s">
        <v>4398</v>
      </c>
      <c r="R6" s="65">
        <v>13.200000000000001</v>
      </c>
      <c r="S6" s="61" t="s">
        <v>4399</v>
      </c>
      <c r="T6" s="65">
        <v>0.21933404194289008</v>
      </c>
    </row>
    <row r="7" spans="1:20" x14ac:dyDescent="0.25">
      <c r="A7" s="61">
        <v>63</v>
      </c>
      <c r="B7" s="61" t="s">
        <v>3104</v>
      </c>
      <c r="C7" s="62">
        <v>42762</v>
      </c>
      <c r="D7" s="63">
        <v>0.3611111111111111</v>
      </c>
      <c r="E7" s="63" t="s">
        <v>3096</v>
      </c>
      <c r="F7" s="63">
        <v>0.36197916666666669</v>
      </c>
      <c r="G7" s="63">
        <v>0.36298611111111106</v>
      </c>
      <c r="H7" s="78">
        <f t="shared" si="0"/>
        <v>1.2500000000000355</v>
      </c>
      <c r="I7" s="64">
        <v>42762.361979166664</v>
      </c>
      <c r="J7" s="64">
        <v>42762.362986111111</v>
      </c>
      <c r="K7" s="78">
        <f t="shared" si="1"/>
        <v>1.4500000036787242</v>
      </c>
      <c r="L7" s="61" t="s">
        <v>4387</v>
      </c>
      <c r="M7" s="61" t="s">
        <v>4402</v>
      </c>
      <c r="N7" s="65">
        <v>1.4666666666666668</v>
      </c>
      <c r="O7" s="65">
        <v>0.96666666666666667</v>
      </c>
      <c r="P7" s="65">
        <f t="shared" si="2"/>
        <v>2.4333333333333336</v>
      </c>
      <c r="Q7" s="61" t="s">
        <v>4398</v>
      </c>
      <c r="R7" s="65">
        <v>5.8</v>
      </c>
      <c r="S7" s="61" t="s">
        <v>4399</v>
      </c>
      <c r="T7" s="65">
        <v>0.38481153555456726</v>
      </c>
    </row>
    <row r="8" spans="1:20" x14ac:dyDescent="0.25">
      <c r="A8" s="61">
        <v>65</v>
      </c>
      <c r="B8" s="61" t="s">
        <v>3105</v>
      </c>
      <c r="C8" s="62">
        <v>42762</v>
      </c>
      <c r="D8" s="63">
        <v>0.3611111111111111</v>
      </c>
      <c r="E8" s="63" t="s">
        <v>3096</v>
      </c>
      <c r="F8" s="63">
        <v>0.36299768518518521</v>
      </c>
      <c r="G8" s="63">
        <v>0.36403935185185188</v>
      </c>
      <c r="H8" s="78">
        <f t="shared" si="0"/>
        <v>2.7166666666667183</v>
      </c>
      <c r="I8" s="64">
        <v>42762.362997685188</v>
      </c>
      <c r="J8" s="64">
        <v>42762.364039351851</v>
      </c>
      <c r="K8" s="78">
        <f t="shared" si="1"/>
        <v>1.4999999944120646</v>
      </c>
      <c r="L8" s="61" t="s">
        <v>4387</v>
      </c>
      <c r="M8" s="61" t="s">
        <v>4390</v>
      </c>
      <c r="N8" s="65">
        <v>0.3</v>
      </c>
      <c r="O8" s="65">
        <v>4.0166666666666666</v>
      </c>
      <c r="P8" s="65">
        <f t="shared" si="2"/>
        <v>4.3166666666666664</v>
      </c>
      <c r="Q8" s="61" t="s">
        <v>4398</v>
      </c>
      <c r="R8" s="65">
        <v>12.05</v>
      </c>
      <c r="S8" s="61" t="s">
        <v>4399</v>
      </c>
      <c r="T8" s="65">
        <v>4.3464926649934399E-2</v>
      </c>
    </row>
    <row r="9" spans="1:20" x14ac:dyDescent="0.25">
      <c r="A9" s="61">
        <v>66</v>
      </c>
      <c r="B9" s="61" t="s">
        <v>3106</v>
      </c>
      <c r="C9" s="62">
        <v>42762</v>
      </c>
      <c r="D9" s="63">
        <v>0.36180555555555555</v>
      </c>
      <c r="E9" s="63" t="s">
        <v>3096</v>
      </c>
      <c r="F9" s="63">
        <v>0.36318287037037034</v>
      </c>
      <c r="G9" s="63">
        <v>0.36452546296296301</v>
      </c>
      <c r="H9" s="78">
        <f t="shared" si="0"/>
        <v>1.983333333333297</v>
      </c>
      <c r="I9" s="64">
        <v>42762.363182870373</v>
      </c>
      <c r="J9" s="64">
        <v>42762.364525462966</v>
      </c>
      <c r="K9" s="78">
        <f t="shared" si="1"/>
        <v>1.9333333347458392</v>
      </c>
      <c r="L9" s="61" t="s">
        <v>4387</v>
      </c>
      <c r="M9" s="61" t="s">
        <v>4390</v>
      </c>
      <c r="N9" s="65">
        <v>1.45</v>
      </c>
      <c r="O9" s="65">
        <v>0.73333333333333328</v>
      </c>
      <c r="P9" s="65">
        <f t="shared" si="2"/>
        <v>2.1833333333333331</v>
      </c>
      <c r="Q9" s="61" t="s">
        <v>4398</v>
      </c>
      <c r="R9" s="65">
        <v>3.6666666666666665</v>
      </c>
      <c r="S9" s="61" t="s">
        <v>4399</v>
      </c>
      <c r="T9" s="65">
        <v>0.16054489207079137</v>
      </c>
    </row>
    <row r="10" spans="1:20" x14ac:dyDescent="0.25">
      <c r="A10" s="61">
        <v>68</v>
      </c>
      <c r="B10" s="61" t="s">
        <v>3107</v>
      </c>
      <c r="C10" s="62">
        <v>42762</v>
      </c>
      <c r="D10" s="63">
        <v>0.36319444444444443</v>
      </c>
      <c r="E10" s="63" t="s">
        <v>3096</v>
      </c>
      <c r="F10" s="63">
        <v>0.36436342592592591</v>
      </c>
      <c r="G10" s="63">
        <v>0.36572916666666666</v>
      </c>
      <c r="H10" s="78">
        <f t="shared" si="0"/>
        <v>1.68333333333333</v>
      </c>
      <c r="I10" s="64">
        <v>42762.364363425928</v>
      </c>
      <c r="J10" s="64">
        <v>42762.365729166668</v>
      </c>
      <c r="K10" s="78">
        <f t="shared" si="1"/>
        <v>1.9666666653938591</v>
      </c>
      <c r="L10" s="61" t="s">
        <v>4387</v>
      </c>
      <c r="M10" s="61" t="s">
        <v>4390</v>
      </c>
      <c r="N10" s="65">
        <v>1.1000000000000001</v>
      </c>
      <c r="O10" s="65">
        <v>0.96666666666666667</v>
      </c>
      <c r="P10" s="65">
        <f t="shared" si="2"/>
        <v>2.0666666666666669</v>
      </c>
      <c r="Q10" s="61" t="s">
        <v>4398</v>
      </c>
      <c r="R10" s="65">
        <v>3.8666666666666667</v>
      </c>
      <c r="S10" s="61" t="s">
        <v>4399</v>
      </c>
      <c r="T10" s="65">
        <v>0.17629405211004401</v>
      </c>
    </row>
    <row r="11" spans="1:20" x14ac:dyDescent="0.25">
      <c r="A11" s="61">
        <v>69</v>
      </c>
      <c r="B11" s="61" t="s">
        <v>3108</v>
      </c>
      <c r="C11" s="62">
        <v>42762</v>
      </c>
      <c r="D11" s="63">
        <v>0.36458333333333331</v>
      </c>
      <c r="E11" s="63" t="s">
        <v>3096</v>
      </c>
      <c r="F11" s="63">
        <v>0.36511574074074077</v>
      </c>
      <c r="G11" s="63">
        <v>0.36736111111111108</v>
      </c>
      <c r="H11" s="78">
        <f t="shared" si="0"/>
        <v>0.76666666666673322</v>
      </c>
      <c r="I11" s="64">
        <v>42762.365115740744</v>
      </c>
      <c r="J11" s="64">
        <v>42762.367361111108</v>
      </c>
      <c r="K11" s="78">
        <f t="shared" si="1"/>
        <v>3.2333333243150264</v>
      </c>
      <c r="L11" s="61" t="s">
        <v>4387</v>
      </c>
      <c r="M11" s="61" t="s">
        <v>4390</v>
      </c>
      <c r="N11" s="65">
        <v>0.3</v>
      </c>
      <c r="O11" s="65">
        <v>4.95</v>
      </c>
      <c r="P11" s="65">
        <f t="shared" si="2"/>
        <v>5.25</v>
      </c>
      <c r="Q11" s="61" t="s">
        <v>4398</v>
      </c>
      <c r="R11" s="65">
        <v>14.850000000000001</v>
      </c>
      <c r="S11" s="61" t="s">
        <v>4399</v>
      </c>
      <c r="T11" s="65">
        <v>0.21234877062738955</v>
      </c>
    </row>
    <row r="12" spans="1:20" x14ac:dyDescent="0.25">
      <c r="A12" s="61">
        <v>72</v>
      </c>
      <c r="B12" s="61" t="s">
        <v>3109</v>
      </c>
      <c r="C12" s="62">
        <v>42762</v>
      </c>
      <c r="D12" s="63">
        <v>0.36527777777777781</v>
      </c>
      <c r="E12" s="63" t="s">
        <v>3096</v>
      </c>
      <c r="F12" s="63">
        <v>0.36667824074074074</v>
      </c>
      <c r="G12" s="63">
        <v>0.36778935185185185</v>
      </c>
      <c r="H12" s="78">
        <f t="shared" si="0"/>
        <v>2.0166666666666089</v>
      </c>
      <c r="I12" s="64">
        <v>42762.366678240738</v>
      </c>
      <c r="J12" s="64">
        <v>42762.367789351854</v>
      </c>
      <c r="K12" s="78">
        <f t="shared" si="1"/>
        <v>1.6000000073108822</v>
      </c>
      <c r="L12" s="61" t="s">
        <v>4387</v>
      </c>
      <c r="M12" s="61" t="s">
        <v>4390</v>
      </c>
      <c r="N12" s="65">
        <v>1.2833333333333332</v>
      </c>
      <c r="O12" s="65">
        <v>7.7166666666666668</v>
      </c>
      <c r="P12" s="65">
        <f t="shared" si="2"/>
        <v>9</v>
      </c>
      <c r="Q12" s="61" t="s">
        <v>4398</v>
      </c>
      <c r="R12" s="65">
        <v>30.866666666666667</v>
      </c>
      <c r="S12" s="61" t="s">
        <v>4399</v>
      </c>
      <c r="T12" s="65">
        <v>0.47750105322912673</v>
      </c>
    </row>
    <row r="13" spans="1:20" x14ac:dyDescent="0.25">
      <c r="A13" s="61">
        <v>75</v>
      </c>
      <c r="B13" s="61" t="s">
        <v>3110</v>
      </c>
      <c r="C13" s="62">
        <v>42762</v>
      </c>
      <c r="D13" s="63">
        <v>0.3666666666666667</v>
      </c>
      <c r="E13" s="63" t="s">
        <v>3096</v>
      </c>
      <c r="F13" s="63">
        <v>0.36755787037037035</v>
      </c>
      <c r="G13" s="63">
        <v>0.36910879629629628</v>
      </c>
      <c r="H13" s="78">
        <f t="shared" si="0"/>
        <v>1.2833333333332675</v>
      </c>
      <c r="I13" s="64">
        <v>42762.36755787037</v>
      </c>
      <c r="J13" s="64">
        <v>42762.369108796294</v>
      </c>
      <c r="K13" s="78">
        <f t="shared" si="1"/>
        <v>2.2333333315327764</v>
      </c>
      <c r="L13" s="61" t="s">
        <v>4387</v>
      </c>
      <c r="M13" s="61" t="s">
        <v>4390</v>
      </c>
      <c r="N13" s="65">
        <v>1.2833333333333332</v>
      </c>
      <c r="O13" s="65">
        <v>7.7166666666666668</v>
      </c>
      <c r="P13" s="65">
        <f t="shared" si="2"/>
        <v>9</v>
      </c>
      <c r="Q13" s="61" t="s">
        <v>4398</v>
      </c>
      <c r="R13" s="65">
        <v>38.583333333333336</v>
      </c>
      <c r="S13" s="61" t="s">
        <v>4399</v>
      </c>
      <c r="T13" s="65">
        <v>3.802530766635126E-2</v>
      </c>
    </row>
    <row r="14" spans="1:20" x14ac:dyDescent="0.25">
      <c r="A14" s="61">
        <v>78</v>
      </c>
      <c r="B14" s="61" t="s">
        <v>3111</v>
      </c>
      <c r="C14" s="62">
        <v>42762</v>
      </c>
      <c r="D14" s="63">
        <v>0.36874999999999997</v>
      </c>
      <c r="E14" s="63" t="s">
        <v>3096</v>
      </c>
      <c r="F14" s="63">
        <v>0.3696875</v>
      </c>
      <c r="G14" s="63">
        <v>0.3706828703703704</v>
      </c>
      <c r="H14" s="78">
        <f t="shared" si="0"/>
        <v>1.3500000000000512</v>
      </c>
      <c r="I14" s="64">
        <v>42762.369687500002</v>
      </c>
      <c r="J14" s="64">
        <v>42762.370682870373</v>
      </c>
      <c r="K14" s="78">
        <f t="shared" si="1"/>
        <v>1.4333333331160247</v>
      </c>
      <c r="L14" s="61" t="s">
        <v>4387</v>
      </c>
      <c r="M14" s="61" t="s">
        <v>4390</v>
      </c>
      <c r="N14" s="65">
        <v>1.6666666666666666E-2</v>
      </c>
      <c r="O14" s="65">
        <v>5.45</v>
      </c>
      <c r="P14" s="65">
        <f t="shared" si="2"/>
        <v>5.4666666666666668</v>
      </c>
      <c r="Q14" s="61" t="s">
        <v>4398</v>
      </c>
      <c r="R14" s="65">
        <v>27.25</v>
      </c>
      <c r="S14" s="61" t="s">
        <v>4399</v>
      </c>
      <c r="T14" s="65">
        <v>0.91811816161747417</v>
      </c>
    </row>
    <row r="15" spans="1:20" x14ac:dyDescent="0.25">
      <c r="A15" s="61">
        <v>81</v>
      </c>
      <c r="B15" s="61" t="s">
        <v>3112</v>
      </c>
      <c r="C15" s="62">
        <v>42762</v>
      </c>
      <c r="D15" s="63">
        <v>0.36805555555555558</v>
      </c>
      <c r="E15" s="63" t="s">
        <v>3096</v>
      </c>
      <c r="F15" s="63">
        <v>0.37025462962962963</v>
      </c>
      <c r="G15" s="63">
        <v>0.37310185185185185</v>
      </c>
      <c r="H15" s="78">
        <f t="shared" si="0"/>
        <v>3.1666666666666288</v>
      </c>
      <c r="I15" s="64">
        <v>42762.370254629626</v>
      </c>
      <c r="J15" s="64">
        <v>42762.373101851852</v>
      </c>
      <c r="K15" s="78">
        <f t="shared" si="1"/>
        <v>4.1000000049825758</v>
      </c>
      <c r="L15" s="61" t="s">
        <v>4387</v>
      </c>
      <c r="M15" s="61" t="s">
        <v>4390</v>
      </c>
      <c r="N15" s="65">
        <v>5.833333333333333</v>
      </c>
      <c r="O15" s="65">
        <v>0.33333333333333331</v>
      </c>
      <c r="P15" s="65">
        <f t="shared" si="2"/>
        <v>6.1666666666666661</v>
      </c>
      <c r="Q15" s="61" t="s">
        <v>4398</v>
      </c>
      <c r="R15" s="65">
        <v>1.3333333333333333</v>
      </c>
      <c r="S15" s="61" t="s">
        <v>4399</v>
      </c>
      <c r="T15" s="65">
        <v>2.5428299191562975E-2</v>
      </c>
    </row>
    <row r="16" spans="1:20" x14ac:dyDescent="0.25">
      <c r="A16" s="61">
        <v>82</v>
      </c>
      <c r="B16" s="61" t="s">
        <v>3113</v>
      </c>
      <c r="C16" s="62">
        <v>42762</v>
      </c>
      <c r="D16" s="63">
        <v>0.36944444444444446</v>
      </c>
      <c r="E16" s="63" t="s">
        <v>3096</v>
      </c>
      <c r="F16" s="63">
        <v>0.37082175925925925</v>
      </c>
      <c r="G16" s="63">
        <v>0.37155092592592592</v>
      </c>
      <c r="H16" s="78">
        <f t="shared" si="0"/>
        <v>1.983333333333297</v>
      </c>
      <c r="I16" s="64">
        <v>42762.370821759258</v>
      </c>
      <c r="J16" s="64">
        <v>42762.371550925927</v>
      </c>
      <c r="K16" s="78">
        <f t="shared" si="1"/>
        <v>1.0500000044703484</v>
      </c>
      <c r="L16" s="61" t="s">
        <v>4387</v>
      </c>
      <c r="M16" s="61" t="s">
        <v>4392</v>
      </c>
      <c r="N16" s="65">
        <v>2.4</v>
      </c>
      <c r="O16" s="65">
        <v>1.0166666666666666</v>
      </c>
      <c r="P16" s="65">
        <f t="shared" si="2"/>
        <v>3.4166666666666665</v>
      </c>
      <c r="Q16" s="61" t="s">
        <v>4398</v>
      </c>
      <c r="R16" s="65">
        <v>3.05</v>
      </c>
      <c r="S16" s="61" t="s">
        <v>4399</v>
      </c>
      <c r="T16" s="65">
        <v>0.30864068701604364</v>
      </c>
    </row>
    <row r="17" spans="1:20" x14ac:dyDescent="0.25">
      <c r="A17" s="61">
        <v>84</v>
      </c>
      <c r="B17" s="61" t="s">
        <v>3114</v>
      </c>
      <c r="C17" s="62">
        <v>42762</v>
      </c>
      <c r="D17" s="63">
        <v>0.36944444444444446</v>
      </c>
      <c r="E17" s="63" t="s">
        <v>3096</v>
      </c>
      <c r="F17" s="63">
        <v>0.37145833333333328</v>
      </c>
      <c r="G17" s="63">
        <v>0.37302083333333336</v>
      </c>
      <c r="H17" s="78">
        <f t="shared" si="0"/>
        <v>2.8999999999998938</v>
      </c>
      <c r="I17" s="64">
        <v>42762.371458333335</v>
      </c>
      <c r="J17" s="64">
        <v>42762.373020833336</v>
      </c>
      <c r="K17" s="78">
        <f t="shared" si="1"/>
        <v>2.2500000020954758</v>
      </c>
      <c r="L17" s="61" t="s">
        <v>4387</v>
      </c>
      <c r="M17" s="61" t="s">
        <v>4390</v>
      </c>
      <c r="N17" s="65">
        <v>3.6333333333333333</v>
      </c>
      <c r="O17" s="65">
        <v>4.6833333333333336</v>
      </c>
      <c r="P17" s="65">
        <f t="shared" si="2"/>
        <v>8.3166666666666664</v>
      </c>
      <c r="Q17" s="61" t="s">
        <v>4398</v>
      </c>
      <c r="R17" s="65">
        <v>18.733333333333334</v>
      </c>
      <c r="S17" s="61" t="s">
        <v>4399</v>
      </c>
      <c r="T17" s="65">
        <v>0.48260499349645147</v>
      </c>
    </row>
    <row r="18" spans="1:20" x14ac:dyDescent="0.25">
      <c r="A18" s="61">
        <v>87</v>
      </c>
      <c r="B18" s="61" t="s">
        <v>3115</v>
      </c>
      <c r="C18" s="62">
        <v>42762</v>
      </c>
      <c r="D18" s="63">
        <v>0.37083333333333335</v>
      </c>
      <c r="E18" s="63" t="s">
        <v>3096</v>
      </c>
      <c r="F18" s="63">
        <v>0.37342592592592588</v>
      </c>
      <c r="G18" s="63">
        <v>0.3759953703703704</v>
      </c>
      <c r="H18" s="78">
        <f t="shared" si="0"/>
        <v>3.7333333333332508</v>
      </c>
      <c r="I18" s="64">
        <v>42762.373425925929</v>
      </c>
      <c r="J18" s="64">
        <v>42762.37599537037</v>
      </c>
      <c r="K18" s="78">
        <f t="shared" si="1"/>
        <v>3.699999995296821</v>
      </c>
      <c r="L18" s="61" t="s">
        <v>4387</v>
      </c>
      <c r="M18" s="61" t="s">
        <v>4390</v>
      </c>
      <c r="N18" s="65">
        <v>3.6333333333333333</v>
      </c>
      <c r="O18" s="65">
        <v>4.6833333333333336</v>
      </c>
      <c r="P18" s="65">
        <f t="shared" si="2"/>
        <v>8.3166666666666664</v>
      </c>
      <c r="Q18" s="61" t="s">
        <v>4398</v>
      </c>
      <c r="R18" s="65">
        <v>14.05</v>
      </c>
      <c r="S18" s="61" t="s">
        <v>4399</v>
      </c>
      <c r="T18" s="65">
        <v>0.69995427350067496</v>
      </c>
    </row>
    <row r="19" spans="1:20" x14ac:dyDescent="0.25">
      <c r="A19" s="61">
        <v>89</v>
      </c>
      <c r="B19" s="61" t="s">
        <v>3116</v>
      </c>
      <c r="C19" s="62">
        <v>42762</v>
      </c>
      <c r="D19" s="63">
        <v>0.37152777777777773</v>
      </c>
      <c r="E19" s="63" t="s">
        <v>3096</v>
      </c>
      <c r="F19" s="63">
        <v>0.37376157407407407</v>
      </c>
      <c r="G19" s="63">
        <v>0.37460648148148151</v>
      </c>
      <c r="H19" s="78">
        <f t="shared" si="0"/>
        <v>3.2166666666667165</v>
      </c>
      <c r="I19" s="64">
        <v>42762.373761574076</v>
      </c>
      <c r="J19" s="64">
        <v>42762.374606481484</v>
      </c>
      <c r="K19" s="78">
        <f t="shared" si="1"/>
        <v>1.2166666681878269</v>
      </c>
      <c r="L19" s="61" t="s">
        <v>4387</v>
      </c>
      <c r="M19" s="61" t="s">
        <v>4402</v>
      </c>
      <c r="N19" s="65">
        <v>3.6333333333333333</v>
      </c>
      <c r="O19" s="65">
        <v>4.6833333333333336</v>
      </c>
      <c r="P19" s="65">
        <f t="shared" si="2"/>
        <v>8.3166666666666664</v>
      </c>
      <c r="Q19" s="61" t="s">
        <v>4398</v>
      </c>
      <c r="R19" s="65">
        <v>14.05</v>
      </c>
      <c r="S19" s="61" t="s">
        <v>4399</v>
      </c>
      <c r="T19" s="65">
        <v>0.99953056207970836</v>
      </c>
    </row>
    <row r="20" spans="1:20" x14ac:dyDescent="0.25">
      <c r="A20" s="61">
        <v>90</v>
      </c>
      <c r="B20" s="61" t="s">
        <v>3117</v>
      </c>
      <c r="C20" s="62">
        <v>42762</v>
      </c>
      <c r="D20" s="63">
        <v>0.37083333333333335</v>
      </c>
      <c r="E20" s="63" t="s">
        <v>3096</v>
      </c>
      <c r="F20" s="63">
        <v>0.37495370370370368</v>
      </c>
      <c r="G20" s="63">
        <v>0.37627314814814811</v>
      </c>
      <c r="H20" s="78">
        <f t="shared" si="0"/>
        <v>5.933333333333275</v>
      </c>
      <c r="I20" s="64">
        <v>42762.3749537037</v>
      </c>
      <c r="J20" s="64">
        <v>42762.376273148147</v>
      </c>
      <c r="K20" s="78">
        <f t="shared" si="1"/>
        <v>1.9000000040978193</v>
      </c>
      <c r="L20" s="61" t="s">
        <v>4387</v>
      </c>
      <c r="M20" s="61" t="s">
        <v>4390</v>
      </c>
      <c r="N20" s="65">
        <v>1.8166666666666667</v>
      </c>
      <c r="O20" s="65">
        <v>7.9833333333333334</v>
      </c>
      <c r="P20" s="65">
        <f t="shared" si="2"/>
        <v>9.8000000000000007</v>
      </c>
      <c r="Q20" s="61" t="s">
        <v>4398</v>
      </c>
      <c r="R20" s="65">
        <v>31.933333333333334</v>
      </c>
      <c r="S20" s="61" t="s">
        <v>4399</v>
      </c>
      <c r="T20" s="65">
        <v>0.59783176954680151</v>
      </c>
    </row>
    <row r="21" spans="1:20" x14ac:dyDescent="0.25">
      <c r="A21" s="61">
        <v>91</v>
      </c>
      <c r="B21" s="61" t="s">
        <v>3118</v>
      </c>
      <c r="C21" s="62">
        <v>42762</v>
      </c>
      <c r="D21" s="63">
        <v>0.36944444444444446</v>
      </c>
      <c r="E21" s="63" t="s">
        <v>3096</v>
      </c>
      <c r="F21" s="63">
        <v>0.37638888888888888</v>
      </c>
      <c r="G21" s="63">
        <v>0.37644675925925924</v>
      </c>
      <c r="H21" s="78">
        <f t="shared" si="0"/>
        <v>9.9999999999999645</v>
      </c>
      <c r="I21" s="64">
        <v>42762.376388888886</v>
      </c>
      <c r="J21" s="64">
        <v>42762.376446759263</v>
      </c>
      <c r="K21" s="78">
        <f t="shared" si="1"/>
        <v>8.3333342336118221E-2</v>
      </c>
      <c r="L21" s="61" t="s">
        <v>4387</v>
      </c>
      <c r="M21" s="61" t="s">
        <v>4392</v>
      </c>
      <c r="N21" s="65">
        <v>8.6666666666666661</v>
      </c>
      <c r="O21" s="65">
        <v>6.9833333333333334</v>
      </c>
      <c r="P21" s="65">
        <f t="shared" si="2"/>
        <v>15.649999999999999</v>
      </c>
      <c r="Q21" s="61" t="s">
        <v>4398</v>
      </c>
      <c r="R21" s="65">
        <v>34.916666666666664</v>
      </c>
      <c r="S21" s="61" t="s">
        <v>4399</v>
      </c>
      <c r="T21" s="65">
        <v>0.14772624094915543</v>
      </c>
    </row>
    <row r="22" spans="1:20" x14ac:dyDescent="0.25">
      <c r="A22" s="61">
        <v>97</v>
      </c>
      <c r="B22" s="61" t="s">
        <v>3119</v>
      </c>
      <c r="C22" s="62">
        <v>42762</v>
      </c>
      <c r="D22" s="63">
        <v>0.3833333333333333</v>
      </c>
      <c r="E22" s="63" t="s">
        <v>3096</v>
      </c>
      <c r="F22" s="63">
        <v>0.38388888888888889</v>
      </c>
      <c r="G22" s="63">
        <v>0.38479166666666664</v>
      </c>
      <c r="H22" s="78">
        <f t="shared" si="0"/>
        <v>0.80000000000004512</v>
      </c>
      <c r="I22" s="64">
        <v>42762.383888888886</v>
      </c>
      <c r="J22" s="64">
        <v>42762.384791666664</v>
      </c>
      <c r="K22" s="78">
        <f t="shared" si="1"/>
        <v>1.3000000000465661</v>
      </c>
      <c r="L22" s="61" t="s">
        <v>4387</v>
      </c>
      <c r="M22" s="61" t="s">
        <v>4392</v>
      </c>
      <c r="N22" s="65">
        <v>0.71666666666666667</v>
      </c>
      <c r="O22" s="65">
        <v>5.5333333333333332</v>
      </c>
      <c r="P22" s="65">
        <f t="shared" si="2"/>
        <v>6.25</v>
      </c>
      <c r="Q22" s="61" t="s">
        <v>4398</v>
      </c>
      <c r="R22" s="65">
        <v>33.200000000000003</v>
      </c>
      <c r="S22" s="61" t="s">
        <v>4399</v>
      </c>
      <c r="T22" s="65">
        <v>0.50912841352190141</v>
      </c>
    </row>
    <row r="23" spans="1:20" x14ac:dyDescent="0.25">
      <c r="A23" s="61">
        <v>98</v>
      </c>
      <c r="B23" s="61" t="s">
        <v>3120</v>
      </c>
      <c r="C23" s="62">
        <v>42762</v>
      </c>
      <c r="D23" s="63">
        <v>0.38472222222222219</v>
      </c>
      <c r="E23" s="63" t="s">
        <v>3096</v>
      </c>
      <c r="F23" s="63">
        <v>0.38550925925925927</v>
      </c>
      <c r="G23" s="63">
        <v>0.38613425925925932</v>
      </c>
      <c r="H23" s="78">
        <f t="shared" si="0"/>
        <v>1.1333333333334039</v>
      </c>
      <c r="I23" s="64">
        <v>42762.385509259257</v>
      </c>
      <c r="J23" s="64">
        <v>42762.386134259257</v>
      </c>
      <c r="K23" s="78">
        <f t="shared" si="1"/>
        <v>0.90000000083819032</v>
      </c>
      <c r="L23" s="61" t="s">
        <v>4387</v>
      </c>
      <c r="M23" s="61" t="s">
        <v>4390</v>
      </c>
      <c r="N23" s="65">
        <v>0.71666666666666667</v>
      </c>
      <c r="O23" s="65">
        <v>5.5333333333333332</v>
      </c>
      <c r="P23" s="65">
        <f t="shared" si="2"/>
        <v>6.25</v>
      </c>
      <c r="Q23" s="61" t="s">
        <v>4398</v>
      </c>
      <c r="R23" s="65">
        <v>33.200000000000003</v>
      </c>
      <c r="S23" s="61" t="s">
        <v>4399</v>
      </c>
      <c r="T23" s="65">
        <v>6.9723984640332359E-2</v>
      </c>
    </row>
    <row r="24" spans="1:20" x14ac:dyDescent="0.25">
      <c r="A24" s="61">
        <v>100</v>
      </c>
      <c r="B24" s="61" t="s">
        <v>3121</v>
      </c>
      <c r="C24" s="62">
        <v>42762</v>
      </c>
      <c r="D24" s="63">
        <v>0.3840277777777778</v>
      </c>
      <c r="E24" s="63" t="s">
        <v>3096</v>
      </c>
      <c r="F24" s="63">
        <v>0.38781249999999995</v>
      </c>
      <c r="G24" s="63">
        <v>0.38873842592592595</v>
      </c>
      <c r="H24" s="78">
        <f t="shared" si="0"/>
        <v>5.4499999999998927</v>
      </c>
      <c r="I24" s="64">
        <v>42762.387812499997</v>
      </c>
      <c r="J24" s="64">
        <v>42762.388738425929</v>
      </c>
      <c r="K24" s="78">
        <f t="shared" si="1"/>
        <v>1.333333341171965</v>
      </c>
      <c r="L24" s="61" t="s">
        <v>4387</v>
      </c>
      <c r="M24" s="61" t="s">
        <v>4390</v>
      </c>
      <c r="N24" s="65">
        <v>0.71666666666666667</v>
      </c>
      <c r="O24" s="65">
        <v>5.5333333333333332</v>
      </c>
      <c r="P24" s="65">
        <f t="shared" si="2"/>
        <v>6.25</v>
      </c>
      <c r="Q24" s="61" t="s">
        <v>4398</v>
      </c>
      <c r="R24" s="65">
        <v>27.666666666666664</v>
      </c>
      <c r="S24" s="61" t="s">
        <v>4399</v>
      </c>
      <c r="T24" s="65">
        <v>0.76451780577650374</v>
      </c>
    </row>
    <row r="25" spans="1:20" x14ac:dyDescent="0.25">
      <c r="A25" s="61">
        <v>101</v>
      </c>
      <c r="B25" s="61" t="s">
        <v>3122</v>
      </c>
      <c r="C25" s="62">
        <v>42762</v>
      </c>
      <c r="D25" s="63">
        <v>0.38750000000000001</v>
      </c>
      <c r="E25" s="63" t="s">
        <v>3096</v>
      </c>
      <c r="F25" s="63">
        <v>0.38844907407407409</v>
      </c>
      <c r="G25" s="63">
        <v>0.38995370370370369</v>
      </c>
      <c r="H25" s="78">
        <f t="shared" si="0"/>
        <v>1.3666666666666671</v>
      </c>
      <c r="I25" s="64">
        <v>42762.388449074075</v>
      </c>
      <c r="J25" s="64">
        <v>42762.389953703707</v>
      </c>
      <c r="K25" s="78">
        <f t="shared" si="1"/>
        <v>2.1666666702367365</v>
      </c>
      <c r="L25" s="61" t="s">
        <v>4387</v>
      </c>
      <c r="M25" s="61" t="s">
        <v>4390</v>
      </c>
      <c r="N25" s="65">
        <v>3.8833333333333333</v>
      </c>
      <c r="O25" s="65">
        <v>5.95</v>
      </c>
      <c r="P25" s="65">
        <f t="shared" si="2"/>
        <v>9.8333333333333339</v>
      </c>
      <c r="Q25" s="61" t="s">
        <v>4398</v>
      </c>
      <c r="R25" s="65">
        <v>23.8</v>
      </c>
      <c r="S25" s="61" t="s">
        <v>4399</v>
      </c>
      <c r="T25" s="65">
        <v>5.2234481987965764E-2</v>
      </c>
    </row>
    <row r="26" spans="1:20" x14ac:dyDescent="0.25">
      <c r="A26" s="61">
        <v>103</v>
      </c>
      <c r="B26" s="61" t="s">
        <v>3123</v>
      </c>
      <c r="C26" s="62">
        <v>42762</v>
      </c>
      <c r="D26" s="63">
        <v>0.38819444444444445</v>
      </c>
      <c r="E26" s="63" t="s">
        <v>3096</v>
      </c>
      <c r="F26" s="63">
        <v>0.38908564814814817</v>
      </c>
      <c r="G26" s="63">
        <v>0.38994212962962965</v>
      </c>
      <c r="H26" s="78">
        <f t="shared" si="0"/>
        <v>1.2833333333333474</v>
      </c>
      <c r="I26" s="64">
        <v>42762.389085648145</v>
      </c>
      <c r="J26" s="64">
        <v>42762.38994212963</v>
      </c>
      <c r="K26" s="78">
        <f t="shared" si="1"/>
        <v>1.2333333387505263</v>
      </c>
      <c r="L26" s="61" t="s">
        <v>4387</v>
      </c>
      <c r="M26" s="61" t="s">
        <v>4402</v>
      </c>
      <c r="N26" s="65">
        <v>0.81666666666666665</v>
      </c>
      <c r="O26" s="65">
        <v>4.7666666666666666</v>
      </c>
      <c r="P26" s="65">
        <f t="shared" si="2"/>
        <v>5.583333333333333</v>
      </c>
      <c r="Q26" s="61" t="s">
        <v>4398</v>
      </c>
      <c r="R26" s="65">
        <v>23.833333333333332</v>
      </c>
      <c r="S26" s="61" t="s">
        <v>4399</v>
      </c>
      <c r="T26" s="65">
        <v>0.31478097466031457</v>
      </c>
    </row>
    <row r="27" spans="1:20" x14ac:dyDescent="0.25">
      <c r="A27" s="61">
        <v>105</v>
      </c>
      <c r="B27" s="61" t="s">
        <v>3124</v>
      </c>
      <c r="C27" s="62">
        <v>42762</v>
      </c>
      <c r="D27" s="63">
        <v>0.3888888888888889</v>
      </c>
      <c r="E27" s="63" t="s">
        <v>3096</v>
      </c>
      <c r="F27" s="63">
        <v>0.39020833333333332</v>
      </c>
      <c r="G27" s="63">
        <v>0.39096064814814818</v>
      </c>
      <c r="H27" s="78">
        <f t="shared" si="0"/>
        <v>1.8999999999999773</v>
      </c>
      <c r="I27" s="64">
        <v>42762.390208333331</v>
      </c>
      <c r="J27" s="64">
        <v>42762.390960648147</v>
      </c>
      <c r="K27" s="78">
        <f t="shared" si="1"/>
        <v>1.0833333351183683</v>
      </c>
      <c r="L27" s="61" t="s">
        <v>4387</v>
      </c>
      <c r="M27" s="61" t="s">
        <v>4390</v>
      </c>
      <c r="N27" s="65">
        <v>1.0833333333333333</v>
      </c>
      <c r="O27" s="65">
        <v>7.583333333333333</v>
      </c>
      <c r="P27" s="65">
        <f t="shared" si="2"/>
        <v>8.6666666666666661</v>
      </c>
      <c r="Q27" s="61" t="s">
        <v>4398</v>
      </c>
      <c r="R27" s="65">
        <v>22.75</v>
      </c>
      <c r="S27" s="61" t="s">
        <v>4399</v>
      </c>
      <c r="T27" s="65">
        <v>0.52272286306867199</v>
      </c>
    </row>
    <row r="28" spans="1:20" x14ac:dyDescent="0.25">
      <c r="A28" s="61">
        <v>106</v>
      </c>
      <c r="B28" s="61" t="s">
        <v>3125</v>
      </c>
      <c r="C28" s="62">
        <v>42762</v>
      </c>
      <c r="D28" s="63">
        <v>0.38958333333333334</v>
      </c>
      <c r="E28" s="63" t="s">
        <v>3096</v>
      </c>
      <c r="F28" s="63">
        <v>0.39048611111111109</v>
      </c>
      <c r="G28" s="63">
        <v>0.39144675925925926</v>
      </c>
      <c r="H28" s="78">
        <f t="shared" si="0"/>
        <v>1.2999999999999634</v>
      </c>
      <c r="I28" s="64">
        <v>42762.390486111108</v>
      </c>
      <c r="J28" s="64">
        <v>42762.391446759262</v>
      </c>
      <c r="K28" s="78">
        <f t="shared" si="1"/>
        <v>1.3833333423826844</v>
      </c>
      <c r="L28" s="61" t="s">
        <v>4387</v>
      </c>
      <c r="M28" s="61" t="s">
        <v>4390</v>
      </c>
      <c r="N28" s="65">
        <v>1.0833333333333333</v>
      </c>
      <c r="O28" s="65">
        <v>7.583333333333333</v>
      </c>
      <c r="P28" s="65">
        <f t="shared" si="2"/>
        <v>8.6666666666666661</v>
      </c>
      <c r="Q28" s="61" t="s">
        <v>4398</v>
      </c>
      <c r="R28" s="65">
        <v>45.5</v>
      </c>
      <c r="S28" s="61" t="s">
        <v>4399</v>
      </c>
      <c r="T28" s="65">
        <v>0.54464756345540644</v>
      </c>
    </row>
    <row r="29" spans="1:20" x14ac:dyDescent="0.25">
      <c r="A29" s="61">
        <v>109</v>
      </c>
      <c r="B29" s="61" t="s">
        <v>3126</v>
      </c>
      <c r="C29" s="62">
        <v>42762</v>
      </c>
      <c r="D29" s="63">
        <v>0.39166666666666666</v>
      </c>
      <c r="E29" s="63" t="s">
        <v>3096</v>
      </c>
      <c r="F29" s="63">
        <v>0.39228009259259261</v>
      </c>
      <c r="G29" s="63">
        <v>0.39353009259259258</v>
      </c>
      <c r="H29" s="78">
        <f t="shared" si="0"/>
        <v>0.88333333333336483</v>
      </c>
      <c r="I29" s="64">
        <v>42762.392280092594</v>
      </c>
      <c r="J29" s="64">
        <v>42762.393530092595</v>
      </c>
      <c r="K29" s="78">
        <f t="shared" si="1"/>
        <v>1.8000000016763806</v>
      </c>
      <c r="L29" s="61" t="s">
        <v>4387</v>
      </c>
      <c r="M29" s="61" t="s">
        <v>4390</v>
      </c>
      <c r="N29" s="65">
        <v>1.0833333333333333</v>
      </c>
      <c r="O29" s="65">
        <v>7.583333333333333</v>
      </c>
      <c r="P29" s="65">
        <f t="shared" si="2"/>
        <v>8.6666666666666661</v>
      </c>
      <c r="Q29" s="61" t="s">
        <v>4398</v>
      </c>
      <c r="R29" s="65">
        <v>37.916666666666664</v>
      </c>
      <c r="S29" s="61" t="s">
        <v>4399</v>
      </c>
      <c r="T29" s="65">
        <v>0.73414395419284295</v>
      </c>
    </row>
    <row r="30" spans="1:20" x14ac:dyDescent="0.25">
      <c r="A30" s="61">
        <v>110</v>
      </c>
      <c r="B30" s="61" t="s">
        <v>3127</v>
      </c>
      <c r="C30" s="62">
        <v>42762</v>
      </c>
      <c r="D30" s="63">
        <v>0.39166666666666666</v>
      </c>
      <c r="E30" s="63" t="s">
        <v>3096</v>
      </c>
      <c r="F30" s="63">
        <v>0.39248842592592598</v>
      </c>
      <c r="G30" s="63">
        <v>0.39413194444444444</v>
      </c>
      <c r="H30" s="78">
        <f t="shared" si="0"/>
        <v>1.1833333333334117</v>
      </c>
      <c r="I30" s="64">
        <v>42762.392488425925</v>
      </c>
      <c r="J30" s="64">
        <v>42762.394131944442</v>
      </c>
      <c r="K30" s="78">
        <f t="shared" si="1"/>
        <v>2.366666664602235</v>
      </c>
      <c r="L30" s="61" t="s">
        <v>4387</v>
      </c>
      <c r="M30" s="61" t="s">
        <v>4390</v>
      </c>
      <c r="N30" s="65">
        <v>0.7</v>
      </c>
      <c r="O30" s="65">
        <v>1.6</v>
      </c>
      <c r="P30" s="65">
        <f t="shared" si="2"/>
        <v>2.2999999999999998</v>
      </c>
      <c r="Q30" s="61" t="s">
        <v>4398</v>
      </c>
      <c r="R30" s="65">
        <v>9.6000000000000014</v>
      </c>
      <c r="S30" s="61" t="s">
        <v>4399</v>
      </c>
      <c r="T30" s="65">
        <v>0.45790480836608372</v>
      </c>
    </row>
    <row r="31" spans="1:20" x14ac:dyDescent="0.25">
      <c r="A31" s="61">
        <v>111</v>
      </c>
      <c r="B31" s="61" t="s">
        <v>3128</v>
      </c>
      <c r="C31" s="62">
        <v>42762</v>
      </c>
      <c r="D31" s="63">
        <v>0.39166666666666666</v>
      </c>
      <c r="E31" s="63" t="s">
        <v>3096</v>
      </c>
      <c r="F31" s="63">
        <v>0.39262731481481478</v>
      </c>
      <c r="G31" s="63">
        <v>0.39353009259259258</v>
      </c>
      <c r="H31" s="78">
        <f t="shared" si="0"/>
        <v>1.3833333333332831</v>
      </c>
      <c r="I31" s="64">
        <v>42762.392627314817</v>
      </c>
      <c r="J31" s="64">
        <v>42762.393530092595</v>
      </c>
      <c r="K31" s="78">
        <f t="shared" si="1"/>
        <v>1.3000000000465661</v>
      </c>
      <c r="L31" s="61" t="s">
        <v>4387</v>
      </c>
      <c r="M31" s="61" t="s">
        <v>4390</v>
      </c>
      <c r="N31" s="65">
        <v>3.3333333333333333E-2</v>
      </c>
      <c r="O31" s="65">
        <v>3.5666666666666664</v>
      </c>
      <c r="P31" s="65">
        <f t="shared" si="2"/>
        <v>3.5999999999999996</v>
      </c>
      <c r="Q31" s="61" t="s">
        <v>4398</v>
      </c>
      <c r="R31" s="65">
        <v>21.4</v>
      </c>
      <c r="S31" s="61" t="s">
        <v>4399</v>
      </c>
      <c r="T31" s="65">
        <v>6.7438504631903706E-3</v>
      </c>
    </row>
    <row r="32" spans="1:20" x14ac:dyDescent="0.25">
      <c r="A32" s="61">
        <v>115</v>
      </c>
      <c r="B32" s="61" t="s">
        <v>3129</v>
      </c>
      <c r="C32" s="62">
        <v>42762</v>
      </c>
      <c r="D32" s="63">
        <v>0.39305555555555555</v>
      </c>
      <c r="E32" s="63" t="s">
        <v>3096</v>
      </c>
      <c r="F32" s="63">
        <v>0.39454861111111111</v>
      </c>
      <c r="G32" s="63">
        <v>0.39559027777777778</v>
      </c>
      <c r="H32" s="78">
        <f t="shared" si="0"/>
        <v>2.1500000000000163</v>
      </c>
      <c r="I32" s="64">
        <v>42762.394548611112</v>
      </c>
      <c r="J32" s="64">
        <v>42762.395590277774</v>
      </c>
      <c r="K32" s="78">
        <f t="shared" si="1"/>
        <v>1.4999999944120646</v>
      </c>
      <c r="L32" s="61" t="s">
        <v>4387</v>
      </c>
      <c r="M32" s="61" t="s">
        <v>4402</v>
      </c>
      <c r="N32" s="65">
        <v>0.41666666666666669</v>
      </c>
      <c r="O32" s="65">
        <v>2</v>
      </c>
      <c r="P32" s="65">
        <f t="shared" si="2"/>
        <v>2.4166666666666665</v>
      </c>
      <c r="Q32" s="61" t="s">
        <v>4398</v>
      </c>
      <c r="R32" s="65">
        <v>10</v>
      </c>
      <c r="S32" s="61" t="s">
        <v>4399</v>
      </c>
      <c r="T32" s="65">
        <v>0.71794834918720007</v>
      </c>
    </row>
    <row r="33" spans="1:20" x14ac:dyDescent="0.25">
      <c r="A33" s="61">
        <v>116</v>
      </c>
      <c r="B33" s="61" t="s">
        <v>3130</v>
      </c>
      <c r="C33" s="62">
        <v>42762</v>
      </c>
      <c r="D33" s="63">
        <v>0.39305555555555555</v>
      </c>
      <c r="E33" s="63" t="s">
        <v>3096</v>
      </c>
      <c r="F33" s="63">
        <v>0.39461805555555557</v>
      </c>
      <c r="G33" s="63">
        <v>0.39677083333333335</v>
      </c>
      <c r="H33" s="78">
        <f t="shared" si="0"/>
        <v>2.250000000000032</v>
      </c>
      <c r="I33" s="64">
        <v>42762.394618055558</v>
      </c>
      <c r="J33" s="64">
        <v>42762.396770833337</v>
      </c>
      <c r="K33" s="78">
        <f t="shared" si="1"/>
        <v>3.1000000017229468</v>
      </c>
      <c r="L33" s="61" t="s">
        <v>4387</v>
      </c>
      <c r="M33" s="61" t="s">
        <v>4390</v>
      </c>
      <c r="N33" s="65">
        <v>0.65</v>
      </c>
      <c r="O33" s="65">
        <v>1.3</v>
      </c>
      <c r="P33" s="65">
        <f t="shared" si="2"/>
        <v>1.9500000000000002</v>
      </c>
      <c r="Q33" s="61" t="s">
        <v>4398</v>
      </c>
      <c r="R33" s="65">
        <v>6.5</v>
      </c>
      <c r="S33" s="61" t="s">
        <v>4399</v>
      </c>
      <c r="T33" s="65">
        <v>0.27294373401327809</v>
      </c>
    </row>
    <row r="34" spans="1:20" x14ac:dyDescent="0.25">
      <c r="A34" s="61">
        <v>117</v>
      </c>
      <c r="B34" s="61" t="s">
        <v>3131</v>
      </c>
      <c r="C34" s="62">
        <v>42762</v>
      </c>
      <c r="D34" s="63">
        <v>0.39305555555555555</v>
      </c>
      <c r="E34" s="63" t="s">
        <v>3096</v>
      </c>
      <c r="F34" s="63">
        <v>0.39483796296296297</v>
      </c>
      <c r="G34" s="63">
        <v>0.39545138888888887</v>
      </c>
      <c r="H34" s="78">
        <f t="shared" si="0"/>
        <v>2.5666666666666949</v>
      </c>
      <c r="I34" s="64">
        <v>42762.394837962966</v>
      </c>
      <c r="J34" s="64">
        <v>42762.395451388889</v>
      </c>
      <c r="K34" s="78">
        <f t="shared" si="1"/>
        <v>0.88333333027549088</v>
      </c>
      <c r="L34" s="61" t="s">
        <v>4387</v>
      </c>
      <c r="M34" s="61" t="s">
        <v>4402</v>
      </c>
      <c r="N34" s="65">
        <v>1.6666666666666666E-2</v>
      </c>
      <c r="O34" s="65">
        <v>4.25</v>
      </c>
      <c r="P34" s="65">
        <f t="shared" si="2"/>
        <v>4.2666666666666666</v>
      </c>
      <c r="Q34" s="61" t="s">
        <v>4398</v>
      </c>
      <c r="R34" s="65">
        <v>21.25</v>
      </c>
      <c r="S34" s="61" t="s">
        <v>4399</v>
      </c>
      <c r="T34" s="65">
        <v>0.75291628530202581</v>
      </c>
    </row>
    <row r="35" spans="1:20" x14ac:dyDescent="0.25">
      <c r="A35" s="61">
        <v>118</v>
      </c>
      <c r="B35" s="61" t="s">
        <v>3132</v>
      </c>
      <c r="C35" s="62">
        <v>42762</v>
      </c>
      <c r="D35" s="63">
        <v>0.39374999999999999</v>
      </c>
      <c r="E35" s="63" t="s">
        <v>3096</v>
      </c>
      <c r="F35" s="63">
        <v>0.39489583333333328</v>
      </c>
      <c r="G35" s="63">
        <v>0.39598379629629626</v>
      </c>
      <c r="H35" s="78">
        <f t="shared" si="0"/>
        <v>1.6499999999999382</v>
      </c>
      <c r="I35" s="64">
        <v>42762.394895833335</v>
      </c>
      <c r="J35" s="64">
        <v>42762.395983796298</v>
      </c>
      <c r="K35" s="78">
        <f t="shared" si="1"/>
        <v>1.5666666661854833</v>
      </c>
      <c r="L35" s="61" t="s">
        <v>4387</v>
      </c>
      <c r="M35" s="61" t="s">
        <v>4402</v>
      </c>
      <c r="N35" s="65">
        <v>1.6666666666666666E-2</v>
      </c>
      <c r="O35" s="65">
        <v>4.25</v>
      </c>
      <c r="P35" s="65">
        <f t="shared" si="2"/>
        <v>4.2666666666666666</v>
      </c>
      <c r="Q35" s="61" t="s">
        <v>4398</v>
      </c>
      <c r="R35" s="65">
        <v>17</v>
      </c>
      <c r="S35" s="61" t="s">
        <v>4399</v>
      </c>
      <c r="T35" s="65">
        <v>0.69611150968407121</v>
      </c>
    </row>
    <row r="36" spans="1:20" x14ac:dyDescent="0.25">
      <c r="A36" s="61">
        <v>122</v>
      </c>
      <c r="B36" s="61" t="s">
        <v>3133</v>
      </c>
      <c r="C36" s="62">
        <v>42762</v>
      </c>
      <c r="D36" s="63">
        <v>0.39513888888888887</v>
      </c>
      <c r="E36" s="63" t="s">
        <v>3096</v>
      </c>
      <c r="F36" s="63">
        <v>0.39696759259259262</v>
      </c>
      <c r="G36" s="63">
        <v>0.39749999999999996</v>
      </c>
      <c r="H36" s="78">
        <f t="shared" si="0"/>
        <v>2.6333333333333986</v>
      </c>
      <c r="I36" s="64">
        <v>42762.396967592591</v>
      </c>
      <c r="J36" s="64">
        <v>42762.397499999999</v>
      </c>
      <c r="K36" s="78">
        <f t="shared" si="1"/>
        <v>0.76666666776873171</v>
      </c>
      <c r="L36" s="61" t="s">
        <v>4387</v>
      </c>
      <c r="M36" s="61" t="s">
        <v>4392</v>
      </c>
      <c r="N36" s="65">
        <v>1.6666666666666666E-2</v>
      </c>
      <c r="O36" s="65">
        <v>4.25</v>
      </c>
      <c r="P36" s="65">
        <f t="shared" si="2"/>
        <v>4.2666666666666666</v>
      </c>
      <c r="Q36" s="61" t="s">
        <v>4398</v>
      </c>
      <c r="R36" s="65">
        <v>12.75</v>
      </c>
      <c r="S36" s="61" t="s">
        <v>4399</v>
      </c>
      <c r="T36" s="65">
        <v>0.34474653315824189</v>
      </c>
    </row>
    <row r="37" spans="1:20" x14ac:dyDescent="0.25">
      <c r="A37" s="61">
        <v>123</v>
      </c>
      <c r="B37" s="61" t="s">
        <v>3134</v>
      </c>
      <c r="C37" s="62">
        <v>42762</v>
      </c>
      <c r="D37" s="63">
        <v>0.39305555555555555</v>
      </c>
      <c r="E37" s="63" t="s">
        <v>3096</v>
      </c>
      <c r="F37" s="63">
        <v>0.39704861111111112</v>
      </c>
      <c r="G37" s="63">
        <v>0.39892361111111113</v>
      </c>
      <c r="H37" s="78">
        <f t="shared" si="0"/>
        <v>5.7500000000000195</v>
      </c>
      <c r="I37" s="64">
        <v>42762.397048611114</v>
      </c>
      <c r="J37" s="64">
        <v>42762.398923611108</v>
      </c>
      <c r="K37" s="78">
        <f t="shared" si="1"/>
        <v>2.699999992037192</v>
      </c>
      <c r="L37" s="61" t="s">
        <v>4387</v>
      </c>
      <c r="M37" s="61" t="s">
        <v>4390</v>
      </c>
      <c r="N37" s="65">
        <v>6.6666666666666666E-2</v>
      </c>
      <c r="O37" s="65">
        <v>1.4333333333333333</v>
      </c>
      <c r="P37" s="65">
        <f t="shared" si="2"/>
        <v>1.5</v>
      </c>
      <c r="Q37" s="61" t="s">
        <v>4398</v>
      </c>
      <c r="R37" s="65">
        <v>7.166666666666667</v>
      </c>
      <c r="S37" s="61" t="s">
        <v>4399</v>
      </c>
      <c r="T37" s="65">
        <v>0.57111671645185136</v>
      </c>
    </row>
    <row r="38" spans="1:20" x14ac:dyDescent="0.25">
      <c r="A38" s="61">
        <v>125</v>
      </c>
      <c r="B38" s="61" t="s">
        <v>3135</v>
      </c>
      <c r="C38" s="62">
        <v>42762</v>
      </c>
      <c r="D38" s="63">
        <v>0.39861111111111108</v>
      </c>
      <c r="E38" s="63" t="s">
        <v>3096</v>
      </c>
      <c r="F38" s="63">
        <v>0.39945601851851853</v>
      </c>
      <c r="G38" s="63">
        <v>0.40038194444444447</v>
      </c>
      <c r="H38" s="78">
        <f t="shared" si="0"/>
        <v>1.2166666666667236</v>
      </c>
      <c r="I38" s="64">
        <v>42762.399456018517</v>
      </c>
      <c r="J38" s="64">
        <v>42762.400381944448</v>
      </c>
      <c r="K38" s="78">
        <f t="shared" si="1"/>
        <v>1.333333341171965</v>
      </c>
      <c r="L38" s="61" t="s">
        <v>4387</v>
      </c>
      <c r="M38" s="61" t="s">
        <v>4402</v>
      </c>
      <c r="N38" s="65">
        <v>1.65</v>
      </c>
      <c r="O38" s="65">
        <v>0.68333333333333335</v>
      </c>
      <c r="P38" s="65">
        <f t="shared" si="2"/>
        <v>2.333333333333333</v>
      </c>
      <c r="Q38" s="61" t="s">
        <v>4398</v>
      </c>
      <c r="R38" s="65">
        <v>2.7333333333333334</v>
      </c>
      <c r="S38" s="61" t="s">
        <v>4399</v>
      </c>
      <c r="T38" s="65">
        <v>0.36644611221487788</v>
      </c>
    </row>
    <row r="39" spans="1:20" x14ac:dyDescent="0.25">
      <c r="A39" s="61">
        <v>126</v>
      </c>
      <c r="B39" s="61" t="s">
        <v>3136</v>
      </c>
      <c r="C39" s="62">
        <v>42762</v>
      </c>
      <c r="D39" s="63">
        <v>0.39861111111111108</v>
      </c>
      <c r="E39" s="63" t="s">
        <v>3096</v>
      </c>
      <c r="F39" s="63">
        <v>0.39968749999999997</v>
      </c>
      <c r="G39" s="63">
        <v>0.40146990740740746</v>
      </c>
      <c r="H39" s="78">
        <f t="shared" si="0"/>
        <v>1.5500000000000025</v>
      </c>
      <c r="I39" s="64">
        <v>42762.399687500001</v>
      </c>
      <c r="J39" s="64">
        <v>42762.401469907411</v>
      </c>
      <c r="K39" s="78">
        <f t="shared" si="1"/>
        <v>2.5666666694451123</v>
      </c>
      <c r="L39" s="61" t="s">
        <v>4387</v>
      </c>
      <c r="M39" s="61" t="s">
        <v>4402</v>
      </c>
      <c r="N39" s="65">
        <v>0.5</v>
      </c>
      <c r="O39" s="65">
        <v>1.65</v>
      </c>
      <c r="P39" s="65">
        <f t="shared" si="2"/>
        <v>2.15</v>
      </c>
      <c r="Q39" s="61" t="s">
        <v>4398</v>
      </c>
      <c r="R39" s="65">
        <v>4.9499999999999993</v>
      </c>
      <c r="S39" s="61" t="s">
        <v>4399</v>
      </c>
      <c r="T39" s="65">
        <v>0.24582161633427402</v>
      </c>
    </row>
    <row r="40" spans="1:20" x14ac:dyDescent="0.25">
      <c r="A40" s="61">
        <v>127</v>
      </c>
      <c r="B40" s="61" t="s">
        <v>3137</v>
      </c>
      <c r="C40" s="62">
        <v>42762</v>
      </c>
      <c r="D40" s="63">
        <v>0.39861111111111108</v>
      </c>
      <c r="E40" s="63" t="s">
        <v>3096</v>
      </c>
      <c r="F40" s="63">
        <v>0.39979166666666671</v>
      </c>
      <c r="G40" s="63">
        <v>0.40096064814814819</v>
      </c>
      <c r="H40" s="78">
        <f t="shared" si="0"/>
        <v>1.7000000000001059</v>
      </c>
      <c r="I40" s="64">
        <v>42762.399791666663</v>
      </c>
      <c r="J40" s="64">
        <v>42762.400960648149</v>
      </c>
      <c r="K40" s="78">
        <f t="shared" si="1"/>
        <v>1.6833333391696215</v>
      </c>
      <c r="L40" s="61" t="s">
        <v>4387</v>
      </c>
      <c r="M40" s="61" t="s">
        <v>4402</v>
      </c>
      <c r="N40" s="65">
        <v>1.4166666666666667</v>
      </c>
      <c r="O40" s="65">
        <v>0.8</v>
      </c>
      <c r="P40" s="65">
        <f t="shared" si="2"/>
        <v>2.2166666666666668</v>
      </c>
      <c r="Q40" s="61" t="s">
        <v>4398</v>
      </c>
      <c r="R40" s="65">
        <v>4</v>
      </c>
      <c r="S40" s="61" t="s">
        <v>4399</v>
      </c>
      <c r="T40" s="65">
        <v>0.9302136748165275</v>
      </c>
    </row>
    <row r="41" spans="1:20" x14ac:dyDescent="0.25">
      <c r="A41" s="61">
        <v>128</v>
      </c>
      <c r="B41" s="61" t="s">
        <v>3138</v>
      </c>
      <c r="C41" s="62">
        <v>42762</v>
      </c>
      <c r="D41" s="63">
        <v>0.40138888888888885</v>
      </c>
      <c r="E41" s="63" t="s">
        <v>3096</v>
      </c>
      <c r="F41" s="63">
        <v>0.40211805555555552</v>
      </c>
      <c r="G41" s="63">
        <v>0.40401620370370367</v>
      </c>
      <c r="H41" s="78">
        <f t="shared" si="0"/>
        <v>1.0500000000000043</v>
      </c>
      <c r="I41" s="64">
        <v>42762.402118055557</v>
      </c>
      <c r="J41" s="64">
        <v>42762.404016203705</v>
      </c>
      <c r="K41" s="78">
        <f t="shared" si="1"/>
        <v>2.7333333331625909</v>
      </c>
      <c r="L41" s="61" t="s">
        <v>4387</v>
      </c>
      <c r="M41" s="61" t="s">
        <v>4402</v>
      </c>
      <c r="N41" s="65">
        <v>0.8833333333333333</v>
      </c>
      <c r="O41" s="65">
        <v>1.4</v>
      </c>
      <c r="P41" s="65">
        <f t="shared" si="2"/>
        <v>2.2833333333333332</v>
      </c>
      <c r="Q41" s="61" t="s">
        <v>4398</v>
      </c>
      <c r="R41" s="65">
        <v>7</v>
      </c>
      <c r="S41" s="61" t="s">
        <v>4399</v>
      </c>
      <c r="T41" s="65">
        <v>5.8240772731434243E-2</v>
      </c>
    </row>
    <row r="42" spans="1:20" x14ac:dyDescent="0.25">
      <c r="A42" s="61">
        <v>130</v>
      </c>
      <c r="B42" s="61" t="s">
        <v>3139</v>
      </c>
      <c r="C42" s="62">
        <v>42762</v>
      </c>
      <c r="D42" s="63">
        <v>0.40277777777777773</v>
      </c>
      <c r="E42" s="63" t="s">
        <v>3096</v>
      </c>
      <c r="F42" s="63">
        <v>0.4039814814814815</v>
      </c>
      <c r="G42" s="63">
        <v>0.40699074074074071</v>
      </c>
      <c r="H42" s="78">
        <f t="shared" si="0"/>
        <v>1.7333333333334178</v>
      </c>
      <c r="I42" s="64">
        <v>42762.403981481482</v>
      </c>
      <c r="J42" s="64">
        <v>42762.406990740739</v>
      </c>
      <c r="K42" s="78">
        <f t="shared" si="1"/>
        <v>4.3333333299960941</v>
      </c>
      <c r="L42" s="61" t="s">
        <v>4387</v>
      </c>
      <c r="M42" s="61" t="s">
        <v>4402</v>
      </c>
      <c r="N42" s="65">
        <v>0.16666666666666666</v>
      </c>
      <c r="O42" s="65">
        <v>1.9833333333333334</v>
      </c>
      <c r="P42" s="65">
        <f t="shared" si="2"/>
        <v>2.15</v>
      </c>
      <c r="Q42" s="61" t="s">
        <v>4398</v>
      </c>
      <c r="R42" s="65">
        <v>5.95</v>
      </c>
      <c r="S42" s="61" t="s">
        <v>4399</v>
      </c>
      <c r="T42" s="65">
        <v>0.83487281688202508</v>
      </c>
    </row>
    <row r="43" spans="1:20" x14ac:dyDescent="0.25">
      <c r="A43" s="61">
        <v>131</v>
      </c>
      <c r="B43" s="61" t="s">
        <v>3140</v>
      </c>
      <c r="C43" s="62">
        <v>42762</v>
      </c>
      <c r="D43" s="63">
        <v>0.40277777777777773</v>
      </c>
      <c r="E43" s="63" t="s">
        <v>3096</v>
      </c>
      <c r="F43" s="63">
        <v>0.40408564814814812</v>
      </c>
      <c r="G43" s="63">
        <v>0.40494212962962961</v>
      </c>
      <c r="H43" s="78">
        <f t="shared" si="0"/>
        <v>1.8833333333333613</v>
      </c>
      <c r="I43" s="64">
        <v>42762.404085648152</v>
      </c>
      <c r="J43" s="64">
        <v>42762.404942129629</v>
      </c>
      <c r="K43" s="78">
        <f t="shared" si="1"/>
        <v>1.2333333282731473</v>
      </c>
      <c r="L43" s="61" t="s">
        <v>4387</v>
      </c>
      <c r="M43" s="61" t="s">
        <v>4390</v>
      </c>
      <c r="N43" s="65">
        <v>0.16666666666666666</v>
      </c>
      <c r="O43" s="65">
        <v>1.9833333333333334</v>
      </c>
      <c r="P43" s="65">
        <f t="shared" si="2"/>
        <v>2.15</v>
      </c>
      <c r="Q43" s="61" t="s">
        <v>4398</v>
      </c>
      <c r="R43" s="65">
        <v>11.9</v>
      </c>
      <c r="S43" s="61" t="s">
        <v>4399</v>
      </c>
      <c r="T43" s="65">
        <v>0.10852008532926494</v>
      </c>
    </row>
    <row r="44" spans="1:20" x14ac:dyDescent="0.25">
      <c r="A44" s="61">
        <v>132</v>
      </c>
      <c r="B44" s="61" t="s">
        <v>3141</v>
      </c>
      <c r="C44" s="62">
        <v>42762</v>
      </c>
      <c r="D44" s="63">
        <v>0.40277777777777773</v>
      </c>
      <c r="E44" s="63" t="s">
        <v>3096</v>
      </c>
      <c r="F44" s="63">
        <v>0.40424768518518522</v>
      </c>
      <c r="G44" s="63">
        <v>0.40493055555555557</v>
      </c>
      <c r="H44" s="78">
        <f t="shared" si="0"/>
        <v>2.1166666666667844</v>
      </c>
      <c r="I44" s="64">
        <v>42762.404247685183</v>
      </c>
      <c r="J44" s="64">
        <v>42762.404930555553</v>
      </c>
      <c r="K44" s="78">
        <f t="shared" si="1"/>
        <v>0.98333333269692957</v>
      </c>
      <c r="L44" s="61" t="s">
        <v>4387</v>
      </c>
      <c r="M44" s="61" t="s">
        <v>4392</v>
      </c>
      <c r="N44" s="65">
        <v>1.7</v>
      </c>
      <c r="O44" s="65">
        <v>1.1333333333333333</v>
      </c>
      <c r="P44" s="65">
        <f t="shared" si="2"/>
        <v>2.833333333333333</v>
      </c>
      <c r="Q44" s="61" t="s">
        <v>4398</v>
      </c>
      <c r="R44" s="65">
        <v>3.4</v>
      </c>
      <c r="S44" s="61" t="s">
        <v>4399</v>
      </c>
      <c r="T44" s="65">
        <v>0.48881075883407232</v>
      </c>
    </row>
    <row r="45" spans="1:20" x14ac:dyDescent="0.25">
      <c r="A45" s="61">
        <v>133</v>
      </c>
      <c r="B45" s="61" t="s">
        <v>3142</v>
      </c>
      <c r="C45" s="62">
        <v>42762</v>
      </c>
      <c r="D45" s="63">
        <v>0.40416666666666662</v>
      </c>
      <c r="E45" s="63" t="s">
        <v>3096</v>
      </c>
      <c r="F45" s="63">
        <v>0.4070023148148148</v>
      </c>
      <c r="G45" s="63">
        <v>0.40714120370370371</v>
      </c>
      <c r="H45" s="78">
        <f t="shared" si="0"/>
        <v>4.0833333333333854</v>
      </c>
      <c r="I45" s="64">
        <v>42762.407002314816</v>
      </c>
      <c r="J45" s="64">
        <v>42762.407141203701</v>
      </c>
      <c r="K45" s="78">
        <f t="shared" si="1"/>
        <v>0.19999999436549842</v>
      </c>
      <c r="L45" s="61" t="s">
        <v>4387</v>
      </c>
      <c r="M45" s="61" t="s">
        <v>4402</v>
      </c>
      <c r="N45" s="65">
        <v>0.78333333333333333</v>
      </c>
      <c r="O45" s="65">
        <v>11.3</v>
      </c>
      <c r="P45" s="65">
        <f t="shared" si="2"/>
        <v>12.083333333333334</v>
      </c>
      <c r="Q45" s="61" t="s">
        <v>4398</v>
      </c>
      <c r="R45" s="65">
        <v>67.800000000000011</v>
      </c>
      <c r="S45" s="61" t="s">
        <v>4399</v>
      </c>
      <c r="T45" s="65">
        <v>0.7629815659497966</v>
      </c>
    </row>
    <row r="46" spans="1:20" x14ac:dyDescent="0.25">
      <c r="A46" s="61">
        <v>134</v>
      </c>
      <c r="B46" s="61" t="s">
        <v>3143</v>
      </c>
      <c r="C46" s="62">
        <v>42762</v>
      </c>
      <c r="D46" s="63">
        <v>0.39374999999999999</v>
      </c>
      <c r="E46" s="63" t="s">
        <v>3096</v>
      </c>
      <c r="F46" s="63">
        <v>0.40744212962962961</v>
      </c>
      <c r="G46" s="63">
        <v>0.40749999999999997</v>
      </c>
      <c r="H46" s="78">
        <f t="shared" si="0"/>
        <v>19.716666666666658</v>
      </c>
      <c r="I46" s="64">
        <v>42762.407442129632</v>
      </c>
      <c r="J46" s="64">
        <v>42762.407500000001</v>
      </c>
      <c r="K46" s="78">
        <f t="shared" si="1"/>
        <v>8.3333331858739257E-2</v>
      </c>
      <c r="L46" s="61" t="s">
        <v>4387</v>
      </c>
      <c r="M46" s="61" t="s">
        <v>4402</v>
      </c>
      <c r="N46" s="65">
        <v>0.55000000000000004</v>
      </c>
      <c r="O46" s="65">
        <v>4.4666666666666668</v>
      </c>
      <c r="P46" s="65">
        <f t="shared" si="2"/>
        <v>5.0166666666666666</v>
      </c>
      <c r="Q46" s="61" t="s">
        <v>4398</v>
      </c>
      <c r="R46" s="65">
        <v>26.8</v>
      </c>
      <c r="S46" s="61" t="s">
        <v>4399</v>
      </c>
      <c r="T46" s="65">
        <v>0.59258715084491276</v>
      </c>
    </row>
    <row r="47" spans="1:20" x14ac:dyDescent="0.25">
      <c r="A47" s="61">
        <v>136</v>
      </c>
      <c r="B47" s="61" t="s">
        <v>3144</v>
      </c>
      <c r="C47" s="62">
        <v>42762</v>
      </c>
      <c r="D47" s="63">
        <v>0.40763888888888888</v>
      </c>
      <c r="E47" s="63" t="s">
        <v>3096</v>
      </c>
      <c r="F47" s="63">
        <v>0.40940972222222222</v>
      </c>
      <c r="G47" s="63">
        <v>0.41045138888888894</v>
      </c>
      <c r="H47" s="78">
        <f t="shared" si="0"/>
        <v>2.5499999999999989</v>
      </c>
      <c r="I47" s="64">
        <v>42762.409409722219</v>
      </c>
      <c r="J47" s="64">
        <v>42762.410451388889</v>
      </c>
      <c r="K47" s="78">
        <f t="shared" si="1"/>
        <v>1.5000000048894435</v>
      </c>
      <c r="L47" s="61" t="s">
        <v>4387</v>
      </c>
      <c r="M47" s="61" t="s">
        <v>4390</v>
      </c>
      <c r="N47" s="65">
        <v>1.1000000000000001</v>
      </c>
      <c r="O47" s="65">
        <v>1.6166666666666667</v>
      </c>
      <c r="P47" s="65">
        <f t="shared" si="2"/>
        <v>2.7166666666666668</v>
      </c>
      <c r="Q47" s="61" t="s">
        <v>4398</v>
      </c>
      <c r="R47" s="65">
        <v>6.4666666666666668</v>
      </c>
      <c r="S47" s="61" t="s">
        <v>4399</v>
      </c>
      <c r="T47" s="65">
        <v>0.621302735479901</v>
      </c>
    </row>
    <row r="48" spans="1:20" x14ac:dyDescent="0.25">
      <c r="A48" s="61">
        <v>137</v>
      </c>
      <c r="B48" s="61" t="s">
        <v>3145</v>
      </c>
      <c r="C48" s="62">
        <v>42762</v>
      </c>
      <c r="D48" s="63">
        <v>0.40763888888888888</v>
      </c>
      <c r="E48" s="63" t="s">
        <v>3096</v>
      </c>
      <c r="F48" s="63">
        <v>0.40959490740740739</v>
      </c>
      <c r="G48" s="63">
        <v>0.41035879629629629</v>
      </c>
      <c r="H48" s="78">
        <f t="shared" si="0"/>
        <v>2.816666666666654</v>
      </c>
      <c r="I48" s="64">
        <v>42762.409594907411</v>
      </c>
      <c r="J48" s="64">
        <v>42762.410358796296</v>
      </c>
      <c r="K48" s="78">
        <f t="shared" si="1"/>
        <v>1.0999999952036887</v>
      </c>
      <c r="L48" s="61" t="s">
        <v>4387</v>
      </c>
      <c r="M48" s="61" t="s">
        <v>4390</v>
      </c>
      <c r="N48" s="65">
        <v>1.1333333333333333</v>
      </c>
      <c r="O48" s="65">
        <v>1.4333333333333333</v>
      </c>
      <c r="P48" s="65">
        <f t="shared" si="2"/>
        <v>2.5666666666666664</v>
      </c>
      <c r="Q48" s="61" t="s">
        <v>4398</v>
      </c>
      <c r="R48" s="65">
        <v>5.7333333333333334</v>
      </c>
      <c r="S48" s="61" t="s">
        <v>4399</v>
      </c>
      <c r="T48" s="65">
        <v>0.27511227907753899</v>
      </c>
    </row>
    <row r="49" spans="1:20" x14ac:dyDescent="0.25">
      <c r="A49" s="61">
        <v>138</v>
      </c>
      <c r="B49" s="61" t="s">
        <v>3146</v>
      </c>
      <c r="C49" s="62">
        <v>42762</v>
      </c>
      <c r="D49" s="63">
        <v>0.40833333333333338</v>
      </c>
      <c r="E49" s="63" t="s">
        <v>3096</v>
      </c>
      <c r="F49" s="63">
        <v>0.41060185185185188</v>
      </c>
      <c r="G49" s="63">
        <v>0.41170138888888891</v>
      </c>
      <c r="H49" s="78">
        <f t="shared" si="0"/>
        <v>3.2666666666666444</v>
      </c>
      <c r="I49" s="64">
        <v>42762.410601851851</v>
      </c>
      <c r="J49" s="64">
        <v>42762.41170138889</v>
      </c>
      <c r="K49" s="78">
        <f t="shared" si="1"/>
        <v>1.5833333367481828</v>
      </c>
      <c r="L49" s="61" t="s">
        <v>4387</v>
      </c>
      <c r="M49" s="61" t="s">
        <v>4402</v>
      </c>
      <c r="N49" s="65">
        <v>1.1166666666666667</v>
      </c>
      <c r="O49" s="65">
        <v>1.0333333333333334</v>
      </c>
      <c r="P49" s="65">
        <f t="shared" si="2"/>
        <v>2.1500000000000004</v>
      </c>
      <c r="Q49" s="61" t="s">
        <v>4398</v>
      </c>
      <c r="R49" s="65">
        <v>3.1000000000000005</v>
      </c>
      <c r="S49" s="61" t="s">
        <v>4399</v>
      </c>
      <c r="T49" s="65">
        <v>0.5603260699652336</v>
      </c>
    </row>
    <row r="50" spans="1:20" x14ac:dyDescent="0.25">
      <c r="A50" s="61">
        <v>139</v>
      </c>
      <c r="B50" s="61" t="s">
        <v>3147</v>
      </c>
      <c r="C50" s="62">
        <v>42762</v>
      </c>
      <c r="D50" s="63">
        <v>0.40902777777777777</v>
      </c>
      <c r="E50" s="63" t="s">
        <v>3096</v>
      </c>
      <c r="F50" s="63">
        <v>0.41064814814814815</v>
      </c>
      <c r="G50" s="63">
        <v>0.41159722222222223</v>
      </c>
      <c r="H50" s="78">
        <f t="shared" si="0"/>
        <v>2.3333333333333517</v>
      </c>
      <c r="I50" s="64">
        <v>42762.41064814815</v>
      </c>
      <c r="J50" s="64">
        <v>42762.411597222221</v>
      </c>
      <c r="K50" s="78">
        <f t="shared" si="1"/>
        <v>1.3666666613426059</v>
      </c>
      <c r="L50" s="61" t="s">
        <v>4387</v>
      </c>
      <c r="M50" s="61" t="s">
        <v>4402</v>
      </c>
      <c r="N50" s="65">
        <v>0.6166666666666667</v>
      </c>
      <c r="O50" s="65">
        <v>6.7666666666666666</v>
      </c>
      <c r="P50" s="65">
        <f t="shared" si="2"/>
        <v>7.3833333333333329</v>
      </c>
      <c r="Q50" s="61" t="s">
        <v>4398</v>
      </c>
      <c r="R50" s="65">
        <v>33.833333333333336</v>
      </c>
      <c r="S50" s="61" t="s">
        <v>4399</v>
      </c>
      <c r="T50" s="65">
        <v>0.57300142900950024</v>
      </c>
    </row>
    <row r="51" spans="1:20" x14ac:dyDescent="0.25">
      <c r="A51" s="61">
        <v>140</v>
      </c>
      <c r="B51" s="61" t="s">
        <v>3148</v>
      </c>
      <c r="C51" s="62">
        <v>42762</v>
      </c>
      <c r="D51" s="63">
        <v>0.41041666666666665</v>
      </c>
      <c r="E51" s="63" t="s">
        <v>3096</v>
      </c>
      <c r="F51" s="63">
        <v>0.41230324074074076</v>
      </c>
      <c r="G51" s="63">
        <v>0.41349537037037037</v>
      </c>
      <c r="H51" s="78">
        <f t="shared" si="0"/>
        <v>2.7166666666667183</v>
      </c>
      <c r="I51" s="64">
        <v>42762.412303240744</v>
      </c>
      <c r="J51" s="64">
        <v>42762.413495370369</v>
      </c>
      <c r="K51" s="78">
        <f t="shared" si="1"/>
        <v>1.7166666593402624</v>
      </c>
      <c r="L51" s="61" t="s">
        <v>4387</v>
      </c>
      <c r="M51" s="61" t="s">
        <v>4402</v>
      </c>
      <c r="N51" s="65">
        <v>1.0833333333333333</v>
      </c>
      <c r="O51" s="65">
        <v>1.85</v>
      </c>
      <c r="P51" s="65">
        <f t="shared" si="2"/>
        <v>2.9333333333333336</v>
      </c>
      <c r="Q51" s="61" t="s">
        <v>4398</v>
      </c>
      <c r="R51" s="65">
        <v>5.5500000000000007</v>
      </c>
      <c r="S51" s="61" t="s">
        <v>4399</v>
      </c>
      <c r="T51" s="65">
        <v>5.4022220788202735E-2</v>
      </c>
    </row>
    <row r="52" spans="1:20" x14ac:dyDescent="0.25">
      <c r="A52" s="61">
        <v>141</v>
      </c>
      <c r="B52" s="61" t="s">
        <v>3149</v>
      </c>
      <c r="C52" s="62">
        <v>42762</v>
      </c>
      <c r="D52" s="63">
        <v>0.41041666666666665</v>
      </c>
      <c r="E52" s="63" t="s">
        <v>3096</v>
      </c>
      <c r="F52" s="63">
        <v>0.41239583333333335</v>
      </c>
      <c r="G52" s="63">
        <v>0.41341435185185182</v>
      </c>
      <c r="H52" s="78">
        <f t="shared" si="0"/>
        <v>2.8500000000000458</v>
      </c>
      <c r="I52" s="64">
        <v>42762.412395833337</v>
      </c>
      <c r="J52" s="64">
        <v>42762.413414351853</v>
      </c>
      <c r="K52" s="78">
        <f t="shared" si="1"/>
        <v>1.4666666637640446</v>
      </c>
      <c r="L52" s="61" t="s">
        <v>4387</v>
      </c>
      <c r="M52" s="61" t="s">
        <v>4390</v>
      </c>
      <c r="N52" s="65">
        <v>0.78333333333333333</v>
      </c>
      <c r="O52" s="65">
        <v>0.6</v>
      </c>
      <c r="P52" s="65">
        <f t="shared" si="2"/>
        <v>1.3833333333333333</v>
      </c>
      <c r="Q52" s="61" t="s">
        <v>4398</v>
      </c>
      <c r="R52" s="65">
        <v>1.7999999999999998</v>
      </c>
      <c r="S52" s="61" t="s">
        <v>4399</v>
      </c>
      <c r="T52" s="65">
        <v>7.6407040946361748E-2</v>
      </c>
    </row>
    <row r="53" spans="1:20" x14ac:dyDescent="0.25">
      <c r="A53" s="61">
        <v>142</v>
      </c>
      <c r="B53" s="61" t="s">
        <v>3150</v>
      </c>
      <c r="C53" s="62">
        <v>42762</v>
      </c>
      <c r="D53" s="63">
        <v>0.41041666666666665</v>
      </c>
      <c r="E53" s="63" t="s">
        <v>3096</v>
      </c>
      <c r="F53" s="63">
        <v>0.41243055555555558</v>
      </c>
      <c r="G53" s="63">
        <v>0.41285879629629635</v>
      </c>
      <c r="H53" s="78">
        <f t="shared" si="0"/>
        <v>2.9000000000000536</v>
      </c>
      <c r="I53" s="64">
        <v>42762.412430555552</v>
      </c>
      <c r="J53" s="64">
        <v>42762.412858796299</v>
      </c>
      <c r="K53" s="78">
        <f t="shared" si="1"/>
        <v>0.61666667461395264</v>
      </c>
      <c r="L53" s="61" t="s">
        <v>4387</v>
      </c>
      <c r="M53" s="61" t="s">
        <v>4392</v>
      </c>
      <c r="N53" s="65">
        <v>1.5</v>
      </c>
      <c r="O53" s="65">
        <v>0.5</v>
      </c>
      <c r="P53" s="65">
        <f t="shared" si="2"/>
        <v>2</v>
      </c>
      <c r="Q53" s="61" t="s">
        <v>4398</v>
      </c>
      <c r="R53" s="65">
        <v>1.5</v>
      </c>
      <c r="S53" s="61" t="s">
        <v>4399</v>
      </c>
      <c r="T53" s="65">
        <v>9.3927466915364022E-2</v>
      </c>
    </row>
    <row r="54" spans="1:20" x14ac:dyDescent="0.25">
      <c r="A54" s="61">
        <v>143</v>
      </c>
      <c r="B54" s="61" t="s">
        <v>3151</v>
      </c>
      <c r="C54" s="62">
        <v>42762</v>
      </c>
      <c r="D54" s="63">
        <v>0.41111111111111115</v>
      </c>
      <c r="E54" s="63" t="s">
        <v>3096</v>
      </c>
      <c r="F54" s="63">
        <v>0.41305555555555556</v>
      </c>
      <c r="G54" s="63">
        <v>0.41386574074074073</v>
      </c>
      <c r="H54" s="78">
        <f t="shared" si="0"/>
        <v>2.7999999999999581</v>
      </c>
      <c r="I54" s="64">
        <v>42762.413055555553</v>
      </c>
      <c r="J54" s="64">
        <v>42762.413865740738</v>
      </c>
      <c r="K54" s="78">
        <f t="shared" si="1"/>
        <v>1.1666666669771075</v>
      </c>
      <c r="L54" s="61" t="s">
        <v>4387</v>
      </c>
      <c r="M54" s="61" t="s">
        <v>4392</v>
      </c>
      <c r="N54" s="65">
        <v>1.5833333333333335</v>
      </c>
      <c r="O54" s="65">
        <v>0.91666666666666663</v>
      </c>
      <c r="P54" s="65">
        <f t="shared" si="2"/>
        <v>2.5</v>
      </c>
      <c r="Q54" s="61" t="s">
        <v>4398</v>
      </c>
      <c r="R54" s="65">
        <v>5.5</v>
      </c>
      <c r="S54" s="61" t="s">
        <v>4399</v>
      </c>
      <c r="T54" s="65">
        <v>9.2248851307526358E-2</v>
      </c>
    </row>
    <row r="55" spans="1:20" x14ac:dyDescent="0.25">
      <c r="A55" s="61">
        <v>144</v>
      </c>
      <c r="B55" s="61" t="s">
        <v>3152</v>
      </c>
      <c r="C55" s="62">
        <v>42762</v>
      </c>
      <c r="D55" s="63">
        <v>0.41180555555555554</v>
      </c>
      <c r="E55" s="63" t="s">
        <v>3096</v>
      </c>
      <c r="F55" s="63">
        <v>0.41335648148148146</v>
      </c>
      <c r="G55" s="63">
        <v>0.41465277777777776</v>
      </c>
      <c r="H55" s="78">
        <f t="shared" si="0"/>
        <v>2.2333333333333361</v>
      </c>
      <c r="I55" s="64">
        <v>42762.413356481484</v>
      </c>
      <c r="J55" s="64">
        <v>42762.414652777778</v>
      </c>
      <c r="K55" s="78">
        <f t="shared" si="1"/>
        <v>1.8666666629724205</v>
      </c>
      <c r="L55" s="61" t="s">
        <v>4387</v>
      </c>
      <c r="M55" s="61" t="s">
        <v>4402</v>
      </c>
      <c r="N55" s="65">
        <v>0.55000000000000004</v>
      </c>
      <c r="O55" s="65">
        <v>6.35</v>
      </c>
      <c r="P55" s="65">
        <f t="shared" si="2"/>
        <v>6.8999999999999995</v>
      </c>
      <c r="Q55" s="61" t="s">
        <v>4398</v>
      </c>
      <c r="R55" s="65">
        <v>25.4</v>
      </c>
      <c r="S55" s="61" t="s">
        <v>4399</v>
      </c>
      <c r="T55" s="65">
        <v>0.38799927023401182</v>
      </c>
    </row>
    <row r="56" spans="1:20" x14ac:dyDescent="0.25">
      <c r="A56" s="61">
        <v>145</v>
      </c>
      <c r="B56" s="61" t="s">
        <v>3153</v>
      </c>
      <c r="C56" s="62">
        <v>42762</v>
      </c>
      <c r="D56" s="63">
        <v>0.41041666666666665</v>
      </c>
      <c r="E56" s="63" t="s">
        <v>3096</v>
      </c>
      <c r="F56" s="63">
        <v>0.41371527777777778</v>
      </c>
      <c r="G56" s="63">
        <v>0.41471064814814818</v>
      </c>
      <c r="H56" s="78">
        <f t="shared" si="0"/>
        <v>4.7500000000000231</v>
      </c>
      <c r="I56" s="64">
        <v>42762.413715277777</v>
      </c>
      <c r="J56" s="64">
        <v>42762.414710648147</v>
      </c>
      <c r="K56" s="78">
        <f t="shared" si="1"/>
        <v>1.4333333331160247</v>
      </c>
      <c r="L56" s="61" t="s">
        <v>4387</v>
      </c>
      <c r="M56" s="61" t="s">
        <v>4390</v>
      </c>
      <c r="N56" s="65">
        <v>0.28333333333333333</v>
      </c>
      <c r="O56" s="65">
        <v>0.25</v>
      </c>
      <c r="P56" s="65">
        <f t="shared" si="2"/>
        <v>0.53333333333333333</v>
      </c>
      <c r="Q56" s="61" t="s">
        <v>4398</v>
      </c>
      <c r="R56" s="65">
        <v>1.25</v>
      </c>
      <c r="S56" s="61" t="s">
        <v>4399</v>
      </c>
      <c r="T56" s="65">
        <v>0.94050797474314474</v>
      </c>
    </row>
    <row r="57" spans="1:20" x14ac:dyDescent="0.25">
      <c r="A57" s="61">
        <v>146</v>
      </c>
      <c r="B57" s="61" t="s">
        <v>3154</v>
      </c>
      <c r="C57" s="62">
        <v>42762</v>
      </c>
      <c r="D57" s="63">
        <v>0.41180555555555554</v>
      </c>
      <c r="E57" s="63" t="s">
        <v>3096</v>
      </c>
      <c r="F57" s="63">
        <v>0.41405092592592596</v>
      </c>
      <c r="G57" s="63">
        <v>0.4145833333333333</v>
      </c>
      <c r="H57" s="78">
        <f t="shared" si="0"/>
        <v>3.2333333333334124</v>
      </c>
      <c r="I57" s="64">
        <v>42762.414050925923</v>
      </c>
      <c r="J57" s="64">
        <v>42762.414583333331</v>
      </c>
      <c r="K57" s="78">
        <f t="shared" si="1"/>
        <v>0.76666666776873171</v>
      </c>
      <c r="L57" s="61" t="s">
        <v>4387</v>
      </c>
      <c r="M57" s="61" t="s">
        <v>4392</v>
      </c>
      <c r="N57" s="65">
        <v>0.25</v>
      </c>
      <c r="O57" s="65">
        <v>0.58333333333333337</v>
      </c>
      <c r="P57" s="65">
        <f t="shared" si="2"/>
        <v>0.83333333333333337</v>
      </c>
      <c r="Q57" s="61" t="s">
        <v>4398</v>
      </c>
      <c r="R57" s="65">
        <v>3.5</v>
      </c>
      <c r="S57" s="61" t="s">
        <v>4399</v>
      </c>
      <c r="T57" s="65">
        <v>0.89836840726103007</v>
      </c>
    </row>
    <row r="58" spans="1:20" x14ac:dyDescent="0.25">
      <c r="A58" s="61">
        <v>147</v>
      </c>
      <c r="B58" s="61" t="s">
        <v>3155</v>
      </c>
      <c r="C58" s="62">
        <v>42762</v>
      </c>
      <c r="D58" s="63">
        <v>0.41319444444444442</v>
      </c>
      <c r="E58" s="63" t="s">
        <v>3096</v>
      </c>
      <c r="F58" s="63">
        <v>0.41415509259259259</v>
      </c>
      <c r="G58" s="63">
        <v>0.41502314814814811</v>
      </c>
      <c r="H58" s="78">
        <f t="shared" si="0"/>
        <v>1.3833333333333631</v>
      </c>
      <c r="I58" s="64">
        <v>42762.414155092592</v>
      </c>
      <c r="J58" s="64">
        <v>42762.415023148147</v>
      </c>
      <c r="K58" s="78">
        <f t="shared" si="1"/>
        <v>1.2499999988358468</v>
      </c>
      <c r="L58" s="61" t="s">
        <v>4387</v>
      </c>
      <c r="M58" s="61" t="s">
        <v>4390</v>
      </c>
      <c r="N58" s="65">
        <v>0.25</v>
      </c>
      <c r="O58" s="65">
        <v>0.58333333333333337</v>
      </c>
      <c r="P58" s="65">
        <f t="shared" si="2"/>
        <v>0.83333333333333337</v>
      </c>
      <c r="Q58" s="61" t="s">
        <v>4398</v>
      </c>
      <c r="R58" s="65">
        <v>1.75</v>
      </c>
      <c r="S58" s="61" t="s">
        <v>4399</v>
      </c>
      <c r="T58" s="65">
        <v>4.0742200393139028E-3</v>
      </c>
    </row>
    <row r="59" spans="1:20" x14ac:dyDescent="0.25">
      <c r="A59" s="61">
        <v>148</v>
      </c>
      <c r="B59" s="61" t="s">
        <v>3156</v>
      </c>
      <c r="C59" s="62">
        <v>42762</v>
      </c>
      <c r="D59" s="63">
        <v>0.41319444444444442</v>
      </c>
      <c r="E59" s="63" t="s">
        <v>3096</v>
      </c>
      <c r="F59" s="63">
        <v>0.4142939814814815</v>
      </c>
      <c r="G59" s="63">
        <v>0.41570601851851857</v>
      </c>
      <c r="H59" s="78">
        <f t="shared" si="0"/>
        <v>1.5833333333333943</v>
      </c>
      <c r="I59" s="64">
        <v>42762.414293981485</v>
      </c>
      <c r="J59" s="64">
        <v>42762.415706018517</v>
      </c>
      <c r="K59" s="78">
        <f t="shared" si="1"/>
        <v>2.033333326689899</v>
      </c>
      <c r="L59" s="61" t="s">
        <v>4387</v>
      </c>
      <c r="M59" s="61" t="s">
        <v>4390</v>
      </c>
      <c r="N59" s="65">
        <v>0.7</v>
      </c>
      <c r="O59" s="65">
        <v>9.1166666666666671</v>
      </c>
      <c r="P59" s="65">
        <f t="shared" si="2"/>
        <v>9.8166666666666664</v>
      </c>
      <c r="Q59" s="61" t="s">
        <v>4398</v>
      </c>
      <c r="R59" s="65">
        <v>45.583333333333336</v>
      </c>
      <c r="S59" s="61" t="s">
        <v>4399</v>
      </c>
      <c r="T59" s="65">
        <v>0.8422781145012519</v>
      </c>
    </row>
    <row r="60" spans="1:20" x14ac:dyDescent="0.25">
      <c r="A60" s="61">
        <v>149</v>
      </c>
      <c r="B60" s="61" t="s">
        <v>3157</v>
      </c>
      <c r="C60" s="62">
        <v>42762</v>
      </c>
      <c r="D60" s="63">
        <v>0.4145833333333333</v>
      </c>
      <c r="E60" s="63" t="s">
        <v>3096</v>
      </c>
      <c r="F60" s="63">
        <v>0.41508101851851853</v>
      </c>
      <c r="G60" s="63">
        <v>0.41655092592592591</v>
      </c>
      <c r="H60" s="78">
        <f t="shared" si="0"/>
        <v>0.7166666666667254</v>
      </c>
      <c r="I60" s="64">
        <v>42762.415081018517</v>
      </c>
      <c r="J60" s="64">
        <v>42762.416550925926</v>
      </c>
      <c r="K60" s="78">
        <f t="shared" si="1"/>
        <v>2.1166666690260172</v>
      </c>
      <c r="L60" s="61" t="s">
        <v>4387</v>
      </c>
      <c r="M60" s="61" t="s">
        <v>4392</v>
      </c>
      <c r="N60" s="65">
        <v>1.1833333333333333</v>
      </c>
      <c r="O60" s="65">
        <v>2.0833333333333335</v>
      </c>
      <c r="P60" s="65">
        <f t="shared" si="2"/>
        <v>3.2666666666666666</v>
      </c>
      <c r="Q60" s="61" t="s">
        <v>4398</v>
      </c>
      <c r="R60" s="65">
        <v>8.3333333333333339</v>
      </c>
      <c r="S60" s="61" t="s">
        <v>4399</v>
      </c>
      <c r="T60" s="65">
        <v>0.81228152927115782</v>
      </c>
    </row>
    <row r="61" spans="1:20" x14ac:dyDescent="0.25">
      <c r="A61" s="61">
        <v>150</v>
      </c>
      <c r="B61" s="61" t="s">
        <v>3158</v>
      </c>
      <c r="C61" s="62">
        <v>42762</v>
      </c>
      <c r="D61" s="63">
        <v>0.4145833333333333</v>
      </c>
      <c r="E61" s="63" t="s">
        <v>3096</v>
      </c>
      <c r="F61" s="63">
        <v>0.41531249999999997</v>
      </c>
      <c r="G61" s="63">
        <v>0.41619212962962965</v>
      </c>
      <c r="H61" s="78">
        <f t="shared" si="0"/>
        <v>1.0500000000000043</v>
      </c>
      <c r="I61" s="64">
        <v>42762.415312500001</v>
      </c>
      <c r="J61" s="64">
        <v>42762.416192129633</v>
      </c>
      <c r="K61" s="78">
        <f t="shared" si="1"/>
        <v>1.2666666693985462</v>
      </c>
      <c r="L61" s="61" t="s">
        <v>4387</v>
      </c>
      <c r="M61" s="61" t="s">
        <v>4390</v>
      </c>
      <c r="N61" s="65">
        <v>0.48333333333333334</v>
      </c>
      <c r="O61" s="65">
        <v>1.0666666666666667</v>
      </c>
      <c r="P61" s="65">
        <f t="shared" si="2"/>
        <v>1.55</v>
      </c>
      <c r="Q61" s="61" t="s">
        <v>4398</v>
      </c>
      <c r="R61" s="65">
        <v>6.4</v>
      </c>
      <c r="S61" s="61" t="s">
        <v>4399</v>
      </c>
      <c r="T61" s="65">
        <v>0.33828767018989692</v>
      </c>
    </row>
    <row r="62" spans="1:20" x14ac:dyDescent="0.25">
      <c r="A62" s="61">
        <v>153</v>
      </c>
      <c r="B62" s="61" t="s">
        <v>3159</v>
      </c>
      <c r="C62" s="62">
        <v>42762</v>
      </c>
      <c r="D62" s="63">
        <v>0.36527777777777781</v>
      </c>
      <c r="E62" s="63" t="s">
        <v>3096</v>
      </c>
      <c r="F62" s="63">
        <v>0.41600694444444447</v>
      </c>
      <c r="G62" s="63">
        <v>0.41622685185185188</v>
      </c>
      <c r="H62" s="78">
        <f t="shared" si="0"/>
        <v>73.049999999999983</v>
      </c>
      <c r="I62" s="64">
        <v>42762.416006944448</v>
      </c>
      <c r="J62" s="64">
        <v>42762.416226851848</v>
      </c>
      <c r="K62" s="78">
        <f t="shared" si="1"/>
        <v>0.31666665687225759</v>
      </c>
      <c r="L62" s="61" t="s">
        <v>4387</v>
      </c>
      <c r="M62" s="61" t="s">
        <v>4392</v>
      </c>
      <c r="N62" s="65">
        <v>0.48333333333333334</v>
      </c>
      <c r="O62" s="65">
        <v>1.0666666666666667</v>
      </c>
      <c r="P62" s="65">
        <f t="shared" si="2"/>
        <v>1.55</v>
      </c>
      <c r="Q62" s="61" t="s">
        <v>4398</v>
      </c>
      <c r="R62" s="65">
        <v>3.2</v>
      </c>
      <c r="S62" s="61" t="s">
        <v>4399</v>
      </c>
      <c r="T62" s="65">
        <v>4.3915967091539887E-2</v>
      </c>
    </row>
    <row r="63" spans="1:20" x14ac:dyDescent="0.25">
      <c r="A63" s="61">
        <v>154</v>
      </c>
      <c r="B63" s="61" t="s">
        <v>3160</v>
      </c>
      <c r="C63" s="62">
        <v>42762</v>
      </c>
      <c r="D63" s="63">
        <v>0.4152777777777778</v>
      </c>
      <c r="E63" s="63" t="s">
        <v>3096</v>
      </c>
      <c r="F63" s="63">
        <v>0.41640046296296296</v>
      </c>
      <c r="G63" s="63">
        <v>0.4173263888888889</v>
      </c>
      <c r="H63" s="78">
        <f t="shared" si="0"/>
        <v>1.6166666666666263</v>
      </c>
      <c r="I63" s="64">
        <v>42762.416400462964</v>
      </c>
      <c r="J63" s="64">
        <v>42762.417326388888</v>
      </c>
      <c r="K63" s="78">
        <f t="shared" si="1"/>
        <v>1.333333330694586</v>
      </c>
      <c r="L63" s="61" t="s">
        <v>4387</v>
      </c>
      <c r="M63" s="61" t="s">
        <v>4402</v>
      </c>
      <c r="N63" s="65">
        <v>0.48333333333333334</v>
      </c>
      <c r="O63" s="65">
        <v>1.0666666666666667</v>
      </c>
      <c r="P63" s="65">
        <f t="shared" si="2"/>
        <v>1.55</v>
      </c>
      <c r="Q63" s="61" t="s">
        <v>4398</v>
      </c>
      <c r="R63" s="65">
        <v>4.2666666666666666</v>
      </c>
      <c r="S63" s="61" t="s">
        <v>4399</v>
      </c>
      <c r="T63" s="65">
        <v>0.24632724398251582</v>
      </c>
    </row>
    <row r="64" spans="1:20" x14ac:dyDescent="0.25">
      <c r="A64" s="61">
        <v>156</v>
      </c>
      <c r="B64" s="61" t="s">
        <v>3161</v>
      </c>
      <c r="C64" s="62">
        <v>42762</v>
      </c>
      <c r="D64" s="63">
        <v>0.4145833333333333</v>
      </c>
      <c r="E64" s="63" t="s">
        <v>3096</v>
      </c>
      <c r="F64" s="63">
        <v>0.41670138888888886</v>
      </c>
      <c r="G64" s="63">
        <v>0.41771990740740739</v>
      </c>
      <c r="H64" s="78">
        <f t="shared" si="0"/>
        <v>3.0499999999999972</v>
      </c>
      <c r="I64" s="64">
        <v>42762.416701388887</v>
      </c>
      <c r="J64" s="64">
        <v>42762.417719907404</v>
      </c>
      <c r="K64" s="78">
        <f t="shared" si="1"/>
        <v>1.4666666637640446</v>
      </c>
      <c r="L64" s="61" t="s">
        <v>4387</v>
      </c>
      <c r="M64" s="61" t="s">
        <v>4392</v>
      </c>
      <c r="N64" s="65">
        <v>0.48333333333333334</v>
      </c>
      <c r="O64" s="65">
        <v>1.0666666666666667</v>
      </c>
      <c r="P64" s="65">
        <f t="shared" si="2"/>
        <v>1.55</v>
      </c>
      <c r="Q64" s="61" t="s">
        <v>4398</v>
      </c>
      <c r="R64" s="65">
        <v>4.2666666666666666</v>
      </c>
      <c r="S64" s="61" t="s">
        <v>4399</v>
      </c>
      <c r="T64" s="65">
        <v>0.81042552514293043</v>
      </c>
    </row>
    <row r="65" spans="1:20" x14ac:dyDescent="0.25">
      <c r="A65" s="61">
        <v>159</v>
      </c>
      <c r="B65" s="61" t="s">
        <v>3162</v>
      </c>
      <c r="C65" s="62">
        <v>42762</v>
      </c>
      <c r="D65" s="63">
        <v>0.41597222222222219</v>
      </c>
      <c r="E65" s="63" t="s">
        <v>3096</v>
      </c>
      <c r="F65" s="63">
        <v>0.41753472222222227</v>
      </c>
      <c r="G65" s="63">
        <v>0.41834490740740743</v>
      </c>
      <c r="H65" s="78">
        <f t="shared" si="0"/>
        <v>2.2500000000001119</v>
      </c>
      <c r="I65" s="64">
        <v>42762.417534722219</v>
      </c>
      <c r="J65" s="64">
        <v>42762.418344907404</v>
      </c>
      <c r="K65" s="78">
        <f t="shared" si="1"/>
        <v>1.1666666669771075</v>
      </c>
      <c r="L65" s="61" t="s">
        <v>4387</v>
      </c>
      <c r="M65" s="61" t="s">
        <v>4402</v>
      </c>
      <c r="N65" s="65">
        <v>0.48333333333333334</v>
      </c>
      <c r="O65" s="65">
        <v>1.0666666666666667</v>
      </c>
      <c r="P65" s="65">
        <f t="shared" si="2"/>
        <v>1.55</v>
      </c>
      <c r="Q65" s="61" t="s">
        <v>4398</v>
      </c>
      <c r="R65" s="65">
        <v>6.4</v>
      </c>
      <c r="S65" s="61" t="s">
        <v>4399</v>
      </c>
      <c r="T65" s="65">
        <v>0.13168633916918071</v>
      </c>
    </row>
    <row r="66" spans="1:20" x14ac:dyDescent="0.25">
      <c r="A66" s="61">
        <v>160</v>
      </c>
      <c r="B66" s="61" t="s">
        <v>3163</v>
      </c>
      <c r="C66" s="62">
        <v>42762</v>
      </c>
      <c r="D66" s="63">
        <v>0.41736111111111113</v>
      </c>
      <c r="E66" s="63" t="s">
        <v>3096</v>
      </c>
      <c r="F66" s="63">
        <v>0.41859953703703701</v>
      </c>
      <c r="G66" s="63">
        <v>0.41976851851851849</v>
      </c>
      <c r="H66" s="78">
        <f t="shared" si="0"/>
        <v>1.7833333333332657</v>
      </c>
      <c r="I66" s="64">
        <v>42762.418599537035</v>
      </c>
      <c r="J66" s="64">
        <v>42762.419768518521</v>
      </c>
      <c r="K66" s="78">
        <f t="shared" si="1"/>
        <v>1.6833333391696215</v>
      </c>
      <c r="L66" s="61" t="s">
        <v>4387</v>
      </c>
      <c r="M66" s="61" t="s">
        <v>4390</v>
      </c>
      <c r="N66" s="65">
        <v>0.48333333333333334</v>
      </c>
      <c r="O66" s="65">
        <v>1.0666666666666667</v>
      </c>
      <c r="P66" s="65">
        <f t="shared" si="2"/>
        <v>1.55</v>
      </c>
      <c r="Q66" s="61" t="s">
        <v>4398</v>
      </c>
      <c r="R66" s="65">
        <v>3.2</v>
      </c>
      <c r="S66" s="61" t="s">
        <v>4399</v>
      </c>
      <c r="T66" s="65">
        <v>0.89894247488268053</v>
      </c>
    </row>
    <row r="67" spans="1:20" x14ac:dyDescent="0.25">
      <c r="A67" s="61">
        <v>161</v>
      </c>
      <c r="B67" s="61" t="s">
        <v>3164</v>
      </c>
      <c r="C67" s="62">
        <v>42762</v>
      </c>
      <c r="D67" s="63">
        <v>0.41805555555555557</v>
      </c>
      <c r="E67" s="63" t="s">
        <v>3096</v>
      </c>
      <c r="F67" s="63">
        <v>0.41880787037037037</v>
      </c>
      <c r="G67" s="63">
        <v>0.42015046296296293</v>
      </c>
      <c r="H67" s="78">
        <f t="shared" ref="H67:H130" si="3">(F67-D67)*1440</f>
        <v>1.0833333333333162</v>
      </c>
      <c r="I67" s="64">
        <v>42762.418807870374</v>
      </c>
      <c r="J67" s="64">
        <v>42762.42015046296</v>
      </c>
      <c r="K67" s="78">
        <f t="shared" ref="K67:K130" si="4">(J67-I67)*1440</f>
        <v>1.9333333242684603</v>
      </c>
      <c r="L67" s="61" t="s">
        <v>4387</v>
      </c>
      <c r="M67" s="61" t="s">
        <v>4402</v>
      </c>
      <c r="N67" s="65">
        <v>0.48333333333333334</v>
      </c>
      <c r="O67" s="65">
        <v>1.0666666666666667</v>
      </c>
      <c r="P67" s="65">
        <f t="shared" ref="P67:P130" si="5">O67+N67</f>
        <v>1.55</v>
      </c>
      <c r="Q67" s="61" t="s">
        <v>4398</v>
      </c>
      <c r="R67" s="65">
        <v>3.2</v>
      </c>
      <c r="S67" s="61" t="s">
        <v>4399</v>
      </c>
      <c r="T67" s="65">
        <v>0.80268384820909522</v>
      </c>
    </row>
    <row r="68" spans="1:20" x14ac:dyDescent="0.25">
      <c r="A68" s="61">
        <v>169</v>
      </c>
      <c r="B68" s="61" t="s">
        <v>3165</v>
      </c>
      <c r="C68" s="62">
        <v>42762</v>
      </c>
      <c r="D68" s="63">
        <v>0.42222222222222222</v>
      </c>
      <c r="E68" s="63" t="s">
        <v>3096</v>
      </c>
      <c r="F68" s="63">
        <v>0.42358796296296292</v>
      </c>
      <c r="G68" s="63">
        <v>0.42515046296296299</v>
      </c>
      <c r="H68" s="78">
        <f t="shared" si="3"/>
        <v>1.9666666666666011</v>
      </c>
      <c r="I68" s="64">
        <v>42762.423587962963</v>
      </c>
      <c r="J68" s="64">
        <v>42762.425150462965</v>
      </c>
      <c r="K68" s="78">
        <f t="shared" si="4"/>
        <v>2.2500000020954758</v>
      </c>
      <c r="L68" s="61" t="s">
        <v>4387</v>
      </c>
      <c r="M68" s="61" t="s">
        <v>4390</v>
      </c>
      <c r="N68" s="65">
        <v>0.48333333333333334</v>
      </c>
      <c r="O68" s="65">
        <v>1.0666666666666667</v>
      </c>
      <c r="P68" s="65">
        <f t="shared" si="5"/>
        <v>1.55</v>
      </c>
      <c r="Q68" s="61" t="s">
        <v>4398</v>
      </c>
      <c r="R68" s="65">
        <v>6.4</v>
      </c>
      <c r="S68" s="61" t="s">
        <v>4399</v>
      </c>
      <c r="T68" s="65">
        <v>0.86978515540767198</v>
      </c>
    </row>
    <row r="69" spans="1:20" x14ac:dyDescent="0.25">
      <c r="A69" s="61">
        <v>171</v>
      </c>
      <c r="B69" s="61" t="s">
        <v>3166</v>
      </c>
      <c r="C69" s="62">
        <v>42762</v>
      </c>
      <c r="D69" s="63">
        <v>0.4236111111111111</v>
      </c>
      <c r="E69" s="63" t="s">
        <v>3096</v>
      </c>
      <c r="F69" s="63">
        <v>0.4255902777777778</v>
      </c>
      <c r="G69" s="63">
        <v>0.42657407407407405</v>
      </c>
      <c r="H69" s="78">
        <f t="shared" si="3"/>
        <v>2.8500000000000458</v>
      </c>
      <c r="I69" s="64">
        <v>42762.42559027778</v>
      </c>
      <c r="J69" s="64">
        <v>42762.426574074074</v>
      </c>
      <c r="K69" s="78">
        <f t="shared" si="4"/>
        <v>1.4166666625533253</v>
      </c>
      <c r="L69" s="61" t="s">
        <v>4387</v>
      </c>
      <c r="M69" s="61" t="s">
        <v>4390</v>
      </c>
      <c r="N69" s="65">
        <v>1</v>
      </c>
      <c r="O69" s="65">
        <v>0.28333333333333333</v>
      </c>
      <c r="P69" s="65">
        <f t="shared" si="5"/>
        <v>1.2833333333333332</v>
      </c>
      <c r="Q69" s="61" t="s">
        <v>4398</v>
      </c>
      <c r="R69" s="65">
        <v>1.4166666666666665</v>
      </c>
      <c r="S69" s="61" t="s">
        <v>4399</v>
      </c>
      <c r="T69" s="65">
        <v>0.341770918872639</v>
      </c>
    </row>
    <row r="70" spans="1:20" x14ac:dyDescent="0.25">
      <c r="A70" s="61">
        <v>172</v>
      </c>
      <c r="B70" s="61" t="s">
        <v>3167</v>
      </c>
      <c r="C70" s="62">
        <v>42762</v>
      </c>
      <c r="D70" s="63">
        <v>0.42430555555555555</v>
      </c>
      <c r="E70" s="63" t="s">
        <v>3096</v>
      </c>
      <c r="F70" s="63">
        <v>0.42579861111111111</v>
      </c>
      <c r="G70" s="63">
        <v>0.42744212962962963</v>
      </c>
      <c r="H70" s="78">
        <f t="shared" si="3"/>
        <v>2.1500000000000163</v>
      </c>
      <c r="I70" s="64">
        <v>42762.425798611112</v>
      </c>
      <c r="J70" s="64">
        <v>42762.427442129629</v>
      </c>
      <c r="K70" s="78">
        <f t="shared" si="4"/>
        <v>2.366666664602235</v>
      </c>
      <c r="L70" s="61" t="s">
        <v>4387</v>
      </c>
      <c r="M70" s="61" t="s">
        <v>4390</v>
      </c>
      <c r="N70" s="65">
        <v>3.05</v>
      </c>
      <c r="O70" s="65">
        <v>3.1833333333333331</v>
      </c>
      <c r="P70" s="65">
        <f t="shared" si="5"/>
        <v>6.2333333333333325</v>
      </c>
      <c r="Q70" s="61" t="s">
        <v>4398</v>
      </c>
      <c r="R70" s="65">
        <v>12.733333333333333</v>
      </c>
      <c r="S70" s="61" t="s">
        <v>4399</v>
      </c>
      <c r="T70" s="65">
        <v>0.59758552340317206</v>
      </c>
    </row>
    <row r="71" spans="1:20" x14ac:dyDescent="0.25">
      <c r="A71" s="61">
        <v>173</v>
      </c>
      <c r="B71" s="61" t="s">
        <v>3168</v>
      </c>
      <c r="C71" s="62">
        <v>42762</v>
      </c>
      <c r="D71" s="63">
        <v>0.42430555555555555</v>
      </c>
      <c r="E71" s="63" t="s">
        <v>3096</v>
      </c>
      <c r="F71" s="63">
        <v>0.42598379629629629</v>
      </c>
      <c r="G71" s="63">
        <v>0.42736111111111108</v>
      </c>
      <c r="H71" s="78">
        <f t="shared" si="3"/>
        <v>2.4166666666666714</v>
      </c>
      <c r="I71" s="64">
        <v>42762.425983796296</v>
      </c>
      <c r="J71" s="64">
        <v>42762.427361111113</v>
      </c>
      <c r="K71" s="78">
        <f t="shared" si="4"/>
        <v>1.9833333359565586</v>
      </c>
      <c r="L71" s="61" t="s">
        <v>4387</v>
      </c>
      <c r="M71" s="61" t="s">
        <v>4390</v>
      </c>
      <c r="N71" s="65">
        <v>1.1166666666666667</v>
      </c>
      <c r="O71" s="65">
        <v>1.2166666666666668</v>
      </c>
      <c r="P71" s="65">
        <f t="shared" si="5"/>
        <v>2.3333333333333335</v>
      </c>
      <c r="Q71" s="61" t="s">
        <v>4398</v>
      </c>
      <c r="R71" s="65">
        <v>3.6500000000000004</v>
      </c>
      <c r="S71" s="61" t="s">
        <v>4399</v>
      </c>
      <c r="T71" s="65">
        <v>0.7354005767918157</v>
      </c>
    </row>
    <row r="72" spans="1:20" x14ac:dyDescent="0.25">
      <c r="A72" s="61">
        <v>175</v>
      </c>
      <c r="B72" s="61" t="s">
        <v>3169</v>
      </c>
      <c r="C72" s="62">
        <v>42762</v>
      </c>
      <c r="D72" s="63">
        <v>0.42569444444444443</v>
      </c>
      <c r="E72" s="63" t="s">
        <v>3096</v>
      </c>
      <c r="F72" s="63">
        <v>0.42693287037037037</v>
      </c>
      <c r="G72" s="63">
        <v>0.42765046296296294</v>
      </c>
      <c r="H72" s="78">
        <f t="shared" si="3"/>
        <v>1.7833333333333456</v>
      </c>
      <c r="I72" s="64">
        <v>42762.426932870374</v>
      </c>
      <c r="J72" s="64">
        <v>42762.42765046296</v>
      </c>
      <c r="K72" s="78">
        <f t="shared" si="4"/>
        <v>1.03333332343027</v>
      </c>
      <c r="L72" s="61" t="s">
        <v>4387</v>
      </c>
      <c r="M72" s="61" t="s">
        <v>4402</v>
      </c>
      <c r="N72" s="65">
        <v>0.68333333333333335</v>
      </c>
      <c r="O72" s="65">
        <v>1.2333333333333334</v>
      </c>
      <c r="P72" s="65">
        <f t="shared" si="5"/>
        <v>1.9166666666666667</v>
      </c>
      <c r="Q72" s="61" t="s">
        <v>4398</v>
      </c>
      <c r="R72" s="65">
        <v>7.4</v>
      </c>
      <c r="S72" s="61" t="s">
        <v>4399</v>
      </c>
      <c r="T72" s="65">
        <v>0.35376275653754463</v>
      </c>
    </row>
    <row r="73" spans="1:20" x14ac:dyDescent="0.25">
      <c r="A73" s="61">
        <v>177</v>
      </c>
      <c r="B73" s="61" t="s">
        <v>3170</v>
      </c>
      <c r="C73" s="62">
        <v>42762</v>
      </c>
      <c r="D73" s="63">
        <v>0.42499999999999999</v>
      </c>
      <c r="E73" s="63" t="s">
        <v>3096</v>
      </c>
      <c r="F73" s="63">
        <v>0.42758101851851849</v>
      </c>
      <c r="G73" s="63">
        <v>0.42881944444444442</v>
      </c>
      <c r="H73" s="78">
        <f t="shared" si="3"/>
        <v>3.7166666666666348</v>
      </c>
      <c r="I73" s="64">
        <v>42762.427581018521</v>
      </c>
      <c r="J73" s="64">
        <v>42762.428819444445</v>
      </c>
      <c r="K73" s="78">
        <f t="shared" si="4"/>
        <v>1.7833333311136812</v>
      </c>
      <c r="L73" s="61" t="s">
        <v>4387</v>
      </c>
      <c r="M73" s="61" t="s">
        <v>4402</v>
      </c>
      <c r="N73" s="65">
        <v>2.0833333333333335</v>
      </c>
      <c r="O73" s="65">
        <v>0.15</v>
      </c>
      <c r="P73" s="65">
        <f t="shared" si="5"/>
        <v>2.2333333333333334</v>
      </c>
      <c r="Q73" s="61" t="s">
        <v>4398</v>
      </c>
      <c r="R73" s="65">
        <v>0.89999999999999991</v>
      </c>
      <c r="S73" s="61" t="s">
        <v>4399</v>
      </c>
      <c r="T73" s="65">
        <v>0.537889947371334</v>
      </c>
    </row>
    <row r="74" spans="1:20" x14ac:dyDescent="0.25">
      <c r="A74" s="61">
        <v>178</v>
      </c>
      <c r="B74" s="61" t="s">
        <v>3171</v>
      </c>
      <c r="C74" s="62">
        <v>42762</v>
      </c>
      <c r="D74" s="63">
        <v>0.42708333333333331</v>
      </c>
      <c r="E74" s="63" t="s">
        <v>3096</v>
      </c>
      <c r="F74" s="63">
        <v>0.42773148148148149</v>
      </c>
      <c r="G74" s="63">
        <v>0.42802083333333335</v>
      </c>
      <c r="H74" s="78">
        <f t="shared" si="3"/>
        <v>0.93333333333337265</v>
      </c>
      <c r="I74" s="64">
        <v>42762.427731481483</v>
      </c>
      <c r="J74" s="64">
        <v>42762.428020833337</v>
      </c>
      <c r="K74" s="78">
        <f t="shared" si="4"/>
        <v>0.41666666977107525</v>
      </c>
      <c r="L74" s="61" t="s">
        <v>4387</v>
      </c>
      <c r="M74" s="61" t="s">
        <v>4392</v>
      </c>
      <c r="N74" s="65">
        <v>2.1666666666666665</v>
      </c>
      <c r="O74" s="65">
        <v>0.16666666666666666</v>
      </c>
      <c r="P74" s="65">
        <f t="shared" si="5"/>
        <v>2.333333333333333</v>
      </c>
      <c r="Q74" s="61" t="s">
        <v>4398</v>
      </c>
      <c r="R74" s="65">
        <v>0.66666666666666663</v>
      </c>
      <c r="S74" s="61" t="s">
        <v>4399</v>
      </c>
      <c r="T74" s="65">
        <v>0.43441670516867015</v>
      </c>
    </row>
    <row r="75" spans="1:20" x14ac:dyDescent="0.25">
      <c r="A75" s="61">
        <v>179</v>
      </c>
      <c r="B75" s="61" t="s">
        <v>3172</v>
      </c>
      <c r="C75" s="62">
        <v>42762</v>
      </c>
      <c r="D75" s="63">
        <v>0.42638888888888887</v>
      </c>
      <c r="E75" s="63" t="s">
        <v>3096</v>
      </c>
      <c r="F75" s="63">
        <v>0.42785879629629631</v>
      </c>
      <c r="G75" s="63">
        <v>0.42871527777777779</v>
      </c>
      <c r="H75" s="78">
        <f t="shared" si="3"/>
        <v>2.1166666666667044</v>
      </c>
      <c r="I75" s="64">
        <v>42762.427858796298</v>
      </c>
      <c r="J75" s="64">
        <v>42762.428715277776</v>
      </c>
      <c r="K75" s="78">
        <f t="shared" si="4"/>
        <v>1.2333333282731473</v>
      </c>
      <c r="L75" s="61" t="s">
        <v>4387</v>
      </c>
      <c r="M75" s="61" t="s">
        <v>4402</v>
      </c>
      <c r="N75" s="65">
        <v>0.83333333333333337</v>
      </c>
      <c r="O75" s="65">
        <v>1</v>
      </c>
      <c r="P75" s="65">
        <f t="shared" si="5"/>
        <v>1.8333333333333335</v>
      </c>
      <c r="Q75" s="61" t="s">
        <v>4398</v>
      </c>
      <c r="R75" s="65">
        <v>4</v>
      </c>
      <c r="S75" s="61" t="s">
        <v>4399</v>
      </c>
      <c r="T75" s="65">
        <v>0.43834875260278794</v>
      </c>
    </row>
    <row r="76" spans="1:20" x14ac:dyDescent="0.25">
      <c r="A76" s="61">
        <v>180</v>
      </c>
      <c r="B76" s="61" t="s">
        <v>3173</v>
      </c>
      <c r="C76" s="62">
        <v>42762</v>
      </c>
      <c r="D76" s="63">
        <v>0.42708333333333331</v>
      </c>
      <c r="E76" s="63" t="s">
        <v>3096</v>
      </c>
      <c r="F76" s="63">
        <v>0.42824074074074076</v>
      </c>
      <c r="G76" s="63">
        <v>0.42957175925925922</v>
      </c>
      <c r="H76" s="78">
        <f t="shared" si="3"/>
        <v>1.666666666666714</v>
      </c>
      <c r="I76" s="64">
        <v>42762.428240740737</v>
      </c>
      <c r="J76" s="64">
        <v>42762.429571759261</v>
      </c>
      <c r="K76" s="78">
        <f t="shared" si="4"/>
        <v>1.9166666746605188</v>
      </c>
      <c r="L76" s="61" t="s">
        <v>4387</v>
      </c>
      <c r="M76" s="61" t="s">
        <v>4402</v>
      </c>
      <c r="N76" s="65">
        <v>0.6</v>
      </c>
      <c r="O76" s="65">
        <v>1.5</v>
      </c>
      <c r="P76" s="65">
        <f t="shared" si="5"/>
        <v>2.1</v>
      </c>
      <c r="Q76" s="61" t="s">
        <v>4398</v>
      </c>
      <c r="R76" s="65">
        <v>7.5</v>
      </c>
      <c r="S76" s="61" t="s">
        <v>4399</v>
      </c>
      <c r="T76" s="65">
        <v>0.94650079088679284</v>
      </c>
    </row>
    <row r="77" spans="1:20" x14ac:dyDescent="0.25">
      <c r="A77" s="61">
        <v>186</v>
      </c>
      <c r="B77" s="61" t="s">
        <v>3174</v>
      </c>
      <c r="C77" s="62">
        <v>42762</v>
      </c>
      <c r="D77" s="63">
        <v>0.43194444444444446</v>
      </c>
      <c r="E77" s="63" t="s">
        <v>3096</v>
      </c>
      <c r="F77" s="63">
        <v>0.43274305555555559</v>
      </c>
      <c r="G77" s="63">
        <v>0.43366898148148153</v>
      </c>
      <c r="H77" s="78">
        <f t="shared" si="3"/>
        <v>1.1500000000000199</v>
      </c>
      <c r="I77" s="64">
        <v>42762.432743055557</v>
      </c>
      <c r="J77" s="64">
        <v>42762.433668981481</v>
      </c>
      <c r="K77" s="78">
        <f t="shared" si="4"/>
        <v>1.333333330694586</v>
      </c>
      <c r="L77" s="61" t="s">
        <v>4387</v>
      </c>
      <c r="M77" s="61" t="s">
        <v>4390</v>
      </c>
      <c r="N77" s="65">
        <v>0.71666666666666667</v>
      </c>
      <c r="O77" s="65">
        <v>0.11666666666666667</v>
      </c>
      <c r="P77" s="65">
        <f t="shared" si="5"/>
        <v>0.83333333333333337</v>
      </c>
      <c r="Q77" s="61" t="s">
        <v>4398</v>
      </c>
      <c r="R77" s="65">
        <v>0.46666666666666667</v>
      </c>
      <c r="S77" s="61" t="s">
        <v>4399</v>
      </c>
      <c r="T77" s="65">
        <v>0.96814457268123855</v>
      </c>
    </row>
    <row r="78" spans="1:20" x14ac:dyDescent="0.25">
      <c r="A78" s="61">
        <v>187</v>
      </c>
      <c r="B78" s="61" t="s">
        <v>3175</v>
      </c>
      <c r="C78" s="62">
        <v>42762</v>
      </c>
      <c r="D78" s="63">
        <v>0.43194444444444446</v>
      </c>
      <c r="E78" s="63" t="s">
        <v>3096</v>
      </c>
      <c r="F78" s="63">
        <v>0.43281249999999999</v>
      </c>
      <c r="G78" s="63">
        <v>0.43479166666666669</v>
      </c>
      <c r="H78" s="78">
        <f t="shared" si="3"/>
        <v>1.2499999999999556</v>
      </c>
      <c r="I78" s="64">
        <v>42762.432812500003</v>
      </c>
      <c r="J78" s="64">
        <v>42762.434791666667</v>
      </c>
      <c r="K78" s="78">
        <f t="shared" si="4"/>
        <v>2.84999999566935</v>
      </c>
      <c r="L78" s="61" t="s">
        <v>4387</v>
      </c>
      <c r="M78" s="61" t="s">
        <v>4392</v>
      </c>
      <c r="N78" s="65">
        <v>0.4</v>
      </c>
      <c r="O78" s="65">
        <v>6.85</v>
      </c>
      <c r="P78" s="65">
        <f t="shared" si="5"/>
        <v>7.25</v>
      </c>
      <c r="Q78" s="61" t="s">
        <v>4398</v>
      </c>
      <c r="R78" s="65">
        <v>20.549999999999997</v>
      </c>
      <c r="S78" s="61" t="s">
        <v>4399</v>
      </c>
      <c r="T78" s="65">
        <v>0.38138602096407215</v>
      </c>
    </row>
    <row r="79" spans="1:20" x14ac:dyDescent="0.25">
      <c r="A79" s="61">
        <v>190</v>
      </c>
      <c r="B79" s="61" t="s">
        <v>3176</v>
      </c>
      <c r="C79" s="62">
        <v>42762</v>
      </c>
      <c r="D79" s="63">
        <v>0.43333333333333335</v>
      </c>
      <c r="E79" s="63" t="s">
        <v>3096</v>
      </c>
      <c r="F79" s="63">
        <v>0.4343981481481482</v>
      </c>
      <c r="G79" s="63">
        <v>0.43444444444444441</v>
      </c>
      <c r="H79" s="78">
        <f t="shared" si="3"/>
        <v>1.5333333333333865</v>
      </c>
      <c r="I79" s="64">
        <v>42762.434398148151</v>
      </c>
      <c r="J79" s="64">
        <v>42762.434444444443</v>
      </c>
      <c r="K79" s="78">
        <f t="shared" si="4"/>
        <v>6.666666129603982E-2</v>
      </c>
      <c r="L79" s="61" t="s">
        <v>4387</v>
      </c>
      <c r="M79" s="61" t="s">
        <v>4392</v>
      </c>
      <c r="N79" s="65">
        <v>0.83333333333333337</v>
      </c>
      <c r="O79" s="65">
        <v>6.416666666666667</v>
      </c>
      <c r="P79" s="65">
        <f t="shared" si="5"/>
        <v>7.25</v>
      </c>
      <c r="Q79" s="61" t="s">
        <v>4398</v>
      </c>
      <c r="R79" s="65">
        <v>32.083333333333336</v>
      </c>
      <c r="S79" s="61" t="s">
        <v>4399</v>
      </c>
      <c r="T79" s="65">
        <v>0.39685591430570599</v>
      </c>
    </row>
    <row r="80" spans="1:20" x14ac:dyDescent="0.25">
      <c r="A80" s="61">
        <v>191</v>
      </c>
      <c r="B80" s="61" t="s">
        <v>3177</v>
      </c>
      <c r="C80" s="62">
        <v>42762</v>
      </c>
      <c r="D80" s="63">
        <v>0.43402777777777773</v>
      </c>
      <c r="E80" s="63" t="s">
        <v>3096</v>
      </c>
      <c r="F80" s="63">
        <v>0.43457175925925928</v>
      </c>
      <c r="G80" s="63">
        <v>0.43752314814814813</v>
      </c>
      <c r="H80" s="78">
        <f t="shared" si="3"/>
        <v>0.78333333333342914</v>
      </c>
      <c r="I80" s="64">
        <v>42762.434571759259</v>
      </c>
      <c r="J80" s="64">
        <v>42762.437523148146</v>
      </c>
      <c r="K80" s="78">
        <f t="shared" si="4"/>
        <v>4.2499999981373549</v>
      </c>
      <c r="L80" s="61" t="s">
        <v>4387</v>
      </c>
      <c r="M80" s="61" t="s">
        <v>4392</v>
      </c>
      <c r="N80" s="65">
        <v>0.5</v>
      </c>
      <c r="O80" s="65">
        <v>0.2</v>
      </c>
      <c r="P80" s="65">
        <f t="shared" si="5"/>
        <v>0.7</v>
      </c>
      <c r="Q80" s="61" t="s">
        <v>4398</v>
      </c>
      <c r="R80" s="65">
        <v>0.8</v>
      </c>
      <c r="S80" s="61" t="s">
        <v>4399</v>
      </c>
      <c r="T80" s="65">
        <v>7.7264208678116453E-2</v>
      </c>
    </row>
    <row r="81" spans="1:20" x14ac:dyDescent="0.25">
      <c r="A81" s="61">
        <v>192</v>
      </c>
      <c r="B81" s="61" t="s">
        <v>3178</v>
      </c>
      <c r="C81" s="62">
        <v>42762</v>
      </c>
      <c r="D81" s="63">
        <v>0.39305555555555555</v>
      </c>
      <c r="E81" s="63" t="s">
        <v>3096</v>
      </c>
      <c r="F81" s="63">
        <v>0.43537037037037035</v>
      </c>
      <c r="G81" s="63">
        <v>0.4362037037037037</v>
      </c>
      <c r="H81" s="78">
        <f t="shared" si="3"/>
        <v>60.933333333333323</v>
      </c>
      <c r="I81" s="64">
        <v>42762.435370370367</v>
      </c>
      <c r="J81" s="64">
        <v>42762.436203703706</v>
      </c>
      <c r="K81" s="78">
        <f t="shared" si="4"/>
        <v>1.2000000081025064</v>
      </c>
      <c r="L81" s="61" t="s">
        <v>4387</v>
      </c>
      <c r="M81" s="61" t="s">
        <v>4390</v>
      </c>
      <c r="N81" s="65">
        <v>5.2666666666666666</v>
      </c>
      <c r="O81" s="65">
        <v>3.35</v>
      </c>
      <c r="P81" s="65">
        <f t="shared" si="5"/>
        <v>8.6166666666666671</v>
      </c>
      <c r="Q81" s="61" t="s">
        <v>4398</v>
      </c>
      <c r="R81" s="65">
        <v>13.4</v>
      </c>
      <c r="S81" s="61" t="s">
        <v>4399</v>
      </c>
      <c r="T81" s="65">
        <v>0.93815681482422364</v>
      </c>
    </row>
    <row r="82" spans="1:20" x14ac:dyDescent="0.25">
      <c r="A82" s="61">
        <v>193</v>
      </c>
      <c r="B82" s="61" t="s">
        <v>3179</v>
      </c>
      <c r="C82" s="62">
        <v>42762</v>
      </c>
      <c r="D82" s="63">
        <v>0.43611111111111112</v>
      </c>
      <c r="E82" s="63" t="s">
        <v>3096</v>
      </c>
      <c r="F82" s="63">
        <v>0.43748842592592596</v>
      </c>
      <c r="G82" s="63">
        <v>0.43776620370370373</v>
      </c>
      <c r="H82" s="78">
        <f t="shared" si="3"/>
        <v>1.9833333333333769</v>
      </c>
      <c r="I82" s="64">
        <v>42762.437488425923</v>
      </c>
      <c r="J82" s="64">
        <v>42762.4377662037</v>
      </c>
      <c r="K82" s="78">
        <f t="shared" si="4"/>
        <v>0.39999999920837581</v>
      </c>
      <c r="L82" s="61" t="s">
        <v>4387</v>
      </c>
      <c r="M82" s="61" t="s">
        <v>4392</v>
      </c>
      <c r="N82" s="65">
        <v>0.66666666666666663</v>
      </c>
      <c r="O82" s="65">
        <v>6.95</v>
      </c>
      <c r="P82" s="65">
        <f t="shared" si="5"/>
        <v>7.6166666666666671</v>
      </c>
      <c r="Q82" s="61" t="s">
        <v>4398</v>
      </c>
      <c r="R82" s="65">
        <v>41.7</v>
      </c>
      <c r="S82" s="61" t="s">
        <v>4399</v>
      </c>
      <c r="T82" s="65">
        <v>0.38060285406922922</v>
      </c>
    </row>
    <row r="83" spans="1:20" x14ac:dyDescent="0.25">
      <c r="A83" s="61">
        <v>194</v>
      </c>
      <c r="B83" s="61" t="s">
        <v>3180</v>
      </c>
      <c r="C83" s="62">
        <v>42762</v>
      </c>
      <c r="D83" s="63">
        <v>0.43611111111111112</v>
      </c>
      <c r="E83" s="63" t="s">
        <v>3096</v>
      </c>
      <c r="F83" s="63">
        <v>0.43781249999999999</v>
      </c>
      <c r="G83" s="63">
        <v>0.43959490740740742</v>
      </c>
      <c r="H83" s="78">
        <f t="shared" si="3"/>
        <v>2.4499999999999833</v>
      </c>
      <c r="I83" s="64">
        <v>42762.4378125</v>
      </c>
      <c r="J83" s="64">
        <v>42762.43959490741</v>
      </c>
      <c r="K83" s="78">
        <f t="shared" si="4"/>
        <v>2.5666666694451123</v>
      </c>
      <c r="L83" s="61" t="s">
        <v>4387</v>
      </c>
      <c r="M83" s="61" t="s">
        <v>4392</v>
      </c>
      <c r="N83" s="65">
        <v>1.05</v>
      </c>
      <c r="O83" s="65">
        <v>0.21666666666666667</v>
      </c>
      <c r="P83" s="65">
        <f t="shared" si="5"/>
        <v>1.2666666666666666</v>
      </c>
      <c r="Q83" s="61" t="s">
        <v>4398</v>
      </c>
      <c r="R83" s="65">
        <v>0.65</v>
      </c>
      <c r="S83" s="61" t="s">
        <v>4399</v>
      </c>
      <c r="T83" s="65">
        <v>0.75099912098667865</v>
      </c>
    </row>
    <row r="84" spans="1:20" x14ac:dyDescent="0.25">
      <c r="A84" s="61">
        <v>196</v>
      </c>
      <c r="B84" s="61" t="s">
        <v>3181</v>
      </c>
      <c r="C84" s="62">
        <v>42762</v>
      </c>
      <c r="D84" s="63">
        <v>0.43611111111111112</v>
      </c>
      <c r="E84" s="63" t="s">
        <v>3096</v>
      </c>
      <c r="F84" s="63">
        <v>0.43793981481481481</v>
      </c>
      <c r="G84" s="63">
        <v>0.43943287037037032</v>
      </c>
      <c r="H84" s="78">
        <f t="shared" si="3"/>
        <v>2.6333333333333186</v>
      </c>
      <c r="I84" s="64">
        <v>42762.437939814816</v>
      </c>
      <c r="J84" s="64">
        <v>42762.439432870371</v>
      </c>
      <c r="K84" s="78">
        <f t="shared" si="4"/>
        <v>2.1499999996740371</v>
      </c>
      <c r="L84" s="61" t="s">
        <v>4387</v>
      </c>
      <c r="M84" s="61" t="s">
        <v>4392</v>
      </c>
      <c r="N84" s="65">
        <v>1.05</v>
      </c>
      <c r="O84" s="65">
        <v>0.21666666666666667</v>
      </c>
      <c r="P84" s="65">
        <f t="shared" si="5"/>
        <v>1.2666666666666666</v>
      </c>
      <c r="Q84" s="61" t="s">
        <v>4398</v>
      </c>
      <c r="R84" s="65">
        <v>1.3</v>
      </c>
      <c r="S84" s="61" t="s">
        <v>4399</v>
      </c>
      <c r="T84" s="65">
        <v>0.32193689888735433</v>
      </c>
    </row>
    <row r="85" spans="1:20" x14ac:dyDescent="0.25">
      <c r="A85" s="61">
        <v>197</v>
      </c>
      <c r="B85" s="61" t="s">
        <v>3182</v>
      </c>
      <c r="C85" s="62">
        <v>42762</v>
      </c>
      <c r="D85" s="63">
        <v>0.43611111111111112</v>
      </c>
      <c r="E85" s="63" t="s">
        <v>3096</v>
      </c>
      <c r="F85" s="63">
        <v>0.43793981481481481</v>
      </c>
      <c r="G85" s="63">
        <v>0.43866898148148148</v>
      </c>
      <c r="H85" s="78">
        <f t="shared" si="3"/>
        <v>2.6333333333333186</v>
      </c>
      <c r="I85" s="64">
        <v>42762.437939814816</v>
      </c>
      <c r="J85" s="64">
        <v>42762.438668981478</v>
      </c>
      <c r="K85" s="78">
        <f t="shared" si="4"/>
        <v>1.0499999939929694</v>
      </c>
      <c r="L85" s="61" t="s">
        <v>4387</v>
      </c>
      <c r="M85" s="61" t="s">
        <v>4402</v>
      </c>
      <c r="N85" s="65">
        <v>0.16666666666666666</v>
      </c>
      <c r="O85" s="65">
        <v>1.7166666666666668</v>
      </c>
      <c r="P85" s="65">
        <f t="shared" si="5"/>
        <v>1.8833333333333335</v>
      </c>
      <c r="Q85" s="61" t="s">
        <v>4398</v>
      </c>
      <c r="R85" s="65">
        <v>5.15</v>
      </c>
      <c r="S85" s="61" t="s">
        <v>4399</v>
      </c>
      <c r="T85" s="65">
        <v>0.68716212505297869</v>
      </c>
    </row>
    <row r="86" spans="1:20" x14ac:dyDescent="0.25">
      <c r="A86" s="61">
        <v>199</v>
      </c>
      <c r="B86" s="61" t="s">
        <v>3183</v>
      </c>
      <c r="C86" s="62">
        <v>42762</v>
      </c>
      <c r="D86" s="63">
        <v>0.37152777777777773</v>
      </c>
      <c r="E86" s="63" t="s">
        <v>3096</v>
      </c>
      <c r="F86" s="63">
        <v>0.43891203703703702</v>
      </c>
      <c r="G86" s="63">
        <v>0.44092592592592594</v>
      </c>
      <c r="H86" s="78">
        <f t="shared" si="3"/>
        <v>97.03333333333336</v>
      </c>
      <c r="I86" s="64">
        <v>42762.43891203704</v>
      </c>
      <c r="J86" s="64">
        <v>42762.440925925926</v>
      </c>
      <c r="K86" s="78">
        <f t="shared" si="4"/>
        <v>2.8999999968800694</v>
      </c>
      <c r="L86" s="61" t="s">
        <v>4387</v>
      </c>
      <c r="M86" s="61" t="s">
        <v>4390</v>
      </c>
      <c r="N86" s="65">
        <v>0.16666666666666666</v>
      </c>
      <c r="O86" s="65">
        <v>0.8</v>
      </c>
      <c r="P86" s="65">
        <f t="shared" si="5"/>
        <v>0.96666666666666667</v>
      </c>
      <c r="Q86" s="61" t="s">
        <v>4398</v>
      </c>
      <c r="R86" s="65">
        <v>4</v>
      </c>
      <c r="S86" s="61" t="s">
        <v>4399</v>
      </c>
      <c r="T86" s="65">
        <v>0.16276265089764863</v>
      </c>
    </row>
    <row r="87" spans="1:20" x14ac:dyDescent="0.25">
      <c r="A87" s="61">
        <v>201</v>
      </c>
      <c r="B87" s="61" t="s">
        <v>3184</v>
      </c>
      <c r="C87" s="62">
        <v>42762</v>
      </c>
      <c r="D87" s="63">
        <v>0.4368055555555555</v>
      </c>
      <c r="E87" s="63" t="s">
        <v>3096</v>
      </c>
      <c r="F87" s="63">
        <v>0.4397685185185185</v>
      </c>
      <c r="G87" s="63">
        <v>0.44035879629629626</v>
      </c>
      <c r="H87" s="78">
        <f t="shared" si="3"/>
        <v>4.2666666666667208</v>
      </c>
      <c r="I87" s="64">
        <v>42762.439768518518</v>
      </c>
      <c r="J87" s="64">
        <v>42762.440358796295</v>
      </c>
      <c r="K87" s="78">
        <f t="shared" si="4"/>
        <v>0.84999999962747097</v>
      </c>
      <c r="L87" s="61" t="s">
        <v>4387</v>
      </c>
      <c r="M87" s="61" t="s">
        <v>4392</v>
      </c>
      <c r="N87" s="65">
        <v>1</v>
      </c>
      <c r="O87" s="65">
        <v>1.5666666666666667</v>
      </c>
      <c r="P87" s="65">
        <f t="shared" si="5"/>
        <v>2.5666666666666664</v>
      </c>
      <c r="Q87" s="61" t="s">
        <v>4398</v>
      </c>
      <c r="R87" s="65">
        <v>6.2666666666666666</v>
      </c>
      <c r="S87" s="61" t="s">
        <v>4399</v>
      </c>
      <c r="T87" s="65">
        <v>0.9767187826843452</v>
      </c>
    </row>
    <row r="88" spans="1:20" x14ac:dyDescent="0.25">
      <c r="A88" s="61">
        <v>202</v>
      </c>
      <c r="B88" s="61" t="s">
        <v>3185</v>
      </c>
      <c r="C88" s="62">
        <v>42762</v>
      </c>
      <c r="D88" s="63">
        <v>0.42291666666666666</v>
      </c>
      <c r="E88" s="63" t="s">
        <v>3096</v>
      </c>
      <c r="F88" s="63">
        <v>0.44021990740740741</v>
      </c>
      <c r="G88" s="63">
        <v>0.44086805555555553</v>
      </c>
      <c r="H88" s="78">
        <f t="shared" si="3"/>
        <v>24.916666666666671</v>
      </c>
      <c r="I88" s="64">
        <v>42762.44021990741</v>
      </c>
      <c r="J88" s="64">
        <v>42762.440868055557</v>
      </c>
      <c r="K88" s="78">
        <f t="shared" si="4"/>
        <v>0.93333333148621023</v>
      </c>
      <c r="L88" s="61" t="s">
        <v>4387</v>
      </c>
      <c r="M88" s="61" t="s">
        <v>4402</v>
      </c>
      <c r="N88" s="65">
        <v>1</v>
      </c>
      <c r="O88" s="65">
        <v>1.5666666666666667</v>
      </c>
      <c r="P88" s="65">
        <f t="shared" si="5"/>
        <v>2.5666666666666664</v>
      </c>
      <c r="Q88" s="61" t="s">
        <v>4398</v>
      </c>
      <c r="R88" s="65">
        <v>6.2666666666666666</v>
      </c>
      <c r="S88" s="61" t="s">
        <v>4399</v>
      </c>
      <c r="T88" s="65">
        <v>0.69077702386964945</v>
      </c>
    </row>
    <row r="89" spans="1:20" x14ac:dyDescent="0.25">
      <c r="A89" s="61">
        <v>203</v>
      </c>
      <c r="B89" s="61" t="s">
        <v>3186</v>
      </c>
      <c r="C89" s="62">
        <v>42762</v>
      </c>
      <c r="D89" s="63">
        <v>0.4368055555555555</v>
      </c>
      <c r="E89" s="63" t="s">
        <v>3096</v>
      </c>
      <c r="F89" s="63">
        <v>0.44057870370370367</v>
      </c>
      <c r="G89" s="63">
        <v>0.44128472222222226</v>
      </c>
      <c r="H89" s="78">
        <f t="shared" si="3"/>
        <v>5.4333333333333567</v>
      </c>
      <c r="I89" s="64">
        <v>42762.440578703703</v>
      </c>
      <c r="J89" s="64">
        <v>42762.441284722219</v>
      </c>
      <c r="K89" s="78">
        <f t="shared" si="4"/>
        <v>1.0166666633449495</v>
      </c>
      <c r="L89" s="61" t="s">
        <v>4387</v>
      </c>
      <c r="M89" s="61" t="s">
        <v>4392</v>
      </c>
      <c r="N89" s="65">
        <v>0.6166666666666667</v>
      </c>
      <c r="O89" s="65">
        <v>4.7833333333333332</v>
      </c>
      <c r="P89" s="65">
        <f t="shared" si="5"/>
        <v>5.4</v>
      </c>
      <c r="Q89" s="61" t="s">
        <v>4398</v>
      </c>
      <c r="R89" s="65">
        <v>28.7</v>
      </c>
      <c r="S89" s="61" t="s">
        <v>4399</v>
      </c>
      <c r="T89" s="65">
        <v>0.31112170715354837</v>
      </c>
    </row>
    <row r="90" spans="1:20" x14ac:dyDescent="0.25">
      <c r="A90" s="61">
        <v>204</v>
      </c>
      <c r="B90" s="61" t="s">
        <v>3187</v>
      </c>
      <c r="C90" s="62">
        <v>42762</v>
      </c>
      <c r="D90" s="63">
        <v>0.41666666666666669</v>
      </c>
      <c r="E90" s="63" t="s">
        <v>3096</v>
      </c>
      <c r="F90" s="63">
        <v>0.44118055555555552</v>
      </c>
      <c r="G90" s="63">
        <v>0.4425115740740741</v>
      </c>
      <c r="H90" s="78">
        <f t="shared" si="3"/>
        <v>35.299999999999926</v>
      </c>
      <c r="I90" s="64">
        <v>42762.441180555557</v>
      </c>
      <c r="J90" s="64">
        <v>42762.442511574074</v>
      </c>
      <c r="K90" s="78">
        <f t="shared" si="4"/>
        <v>1.9166666641831398</v>
      </c>
      <c r="L90" s="61" t="s">
        <v>4387</v>
      </c>
      <c r="M90" s="61" t="s">
        <v>4392</v>
      </c>
      <c r="N90" s="65">
        <v>0.6166666666666667</v>
      </c>
      <c r="O90" s="65">
        <v>4.7833333333333332</v>
      </c>
      <c r="P90" s="65">
        <f t="shared" si="5"/>
        <v>5.4</v>
      </c>
      <c r="Q90" s="61" t="s">
        <v>4398</v>
      </c>
      <c r="R90" s="65">
        <v>28.7</v>
      </c>
      <c r="S90" s="61" t="s">
        <v>4399</v>
      </c>
      <c r="T90" s="65">
        <v>0.71891058117245077</v>
      </c>
    </row>
    <row r="91" spans="1:20" x14ac:dyDescent="0.25">
      <c r="A91" s="61">
        <v>207</v>
      </c>
      <c r="B91" s="61" t="s">
        <v>3188</v>
      </c>
      <c r="C91" s="62">
        <v>42762</v>
      </c>
      <c r="D91" s="63">
        <v>0.43958333333333338</v>
      </c>
      <c r="E91" s="63" t="s">
        <v>3096</v>
      </c>
      <c r="F91" s="63">
        <v>0.4415972222222222</v>
      </c>
      <c r="G91" s="63">
        <v>0.48327546296296298</v>
      </c>
      <c r="H91" s="78">
        <f t="shared" si="3"/>
        <v>2.8999999999998938</v>
      </c>
      <c r="I91" s="64">
        <v>42762.44159722222</v>
      </c>
      <c r="J91" s="64">
        <v>42762.483275462961</v>
      </c>
      <c r="K91" s="78">
        <f t="shared" si="4"/>
        <v>60.01666666707024</v>
      </c>
      <c r="L91" s="61" t="s">
        <v>4387</v>
      </c>
      <c r="M91" s="61" t="s">
        <v>4392</v>
      </c>
      <c r="N91" s="65">
        <v>0.6166666666666667</v>
      </c>
      <c r="O91" s="65">
        <v>4.7833333333333332</v>
      </c>
      <c r="P91" s="65">
        <f t="shared" si="5"/>
        <v>5.4</v>
      </c>
      <c r="Q91" s="61" t="s">
        <v>4398</v>
      </c>
      <c r="R91" s="65">
        <v>14.35</v>
      </c>
      <c r="S91" s="61" t="s">
        <v>4399</v>
      </c>
      <c r="T91" s="65">
        <v>0.77816937214088167</v>
      </c>
    </row>
    <row r="92" spans="1:20" x14ac:dyDescent="0.25">
      <c r="A92" s="61">
        <v>208</v>
      </c>
      <c r="B92" s="61" t="s">
        <v>3189</v>
      </c>
      <c r="C92" s="62">
        <v>42762</v>
      </c>
      <c r="D92" s="63">
        <v>0.44097222222222227</v>
      </c>
      <c r="E92" s="63" t="s">
        <v>3096</v>
      </c>
      <c r="F92" s="63">
        <v>0.44177083333333328</v>
      </c>
      <c r="G92" s="63">
        <v>0.44259259259259259</v>
      </c>
      <c r="H92" s="78">
        <f t="shared" si="3"/>
        <v>1.14999999999986</v>
      </c>
      <c r="I92" s="64">
        <v>42762.441770833335</v>
      </c>
      <c r="J92" s="64">
        <v>42762.44259259259</v>
      </c>
      <c r="K92" s="78">
        <f t="shared" si="4"/>
        <v>1.183333327062428</v>
      </c>
      <c r="L92" s="61" t="s">
        <v>4387</v>
      </c>
      <c r="M92" s="61" t="s">
        <v>4402</v>
      </c>
      <c r="N92" s="65">
        <v>0.6166666666666667</v>
      </c>
      <c r="O92" s="65">
        <v>4.7833333333333332</v>
      </c>
      <c r="P92" s="65">
        <f t="shared" si="5"/>
        <v>5.4</v>
      </c>
      <c r="Q92" s="61" t="s">
        <v>4398</v>
      </c>
      <c r="R92" s="65">
        <v>19.133333333333333</v>
      </c>
      <c r="S92" s="61" t="s">
        <v>4399</v>
      </c>
      <c r="T92" s="65">
        <v>0.81231062765740425</v>
      </c>
    </row>
    <row r="93" spans="1:20" x14ac:dyDescent="0.25">
      <c r="A93" s="61">
        <v>209</v>
      </c>
      <c r="B93" s="61" t="s">
        <v>3190</v>
      </c>
      <c r="C93" s="62">
        <v>42762</v>
      </c>
      <c r="D93" s="63">
        <v>0.44097222222222227</v>
      </c>
      <c r="E93" s="63" t="s">
        <v>3096</v>
      </c>
      <c r="F93" s="63">
        <v>0.44218750000000001</v>
      </c>
      <c r="G93" s="63">
        <v>0.44239583333333332</v>
      </c>
      <c r="H93" s="78">
        <f t="shared" si="3"/>
        <v>1.7499999999999538</v>
      </c>
      <c r="I93" s="64">
        <v>42762.442187499997</v>
      </c>
      <c r="J93" s="64">
        <v>42762.442395833335</v>
      </c>
      <c r="K93" s="78">
        <f t="shared" si="4"/>
        <v>0.30000000726431608</v>
      </c>
      <c r="L93" s="61" t="s">
        <v>4387</v>
      </c>
      <c r="M93" s="61" t="s">
        <v>4392</v>
      </c>
      <c r="N93" s="65">
        <v>1.5</v>
      </c>
      <c r="O93" s="65">
        <v>5.5</v>
      </c>
      <c r="P93" s="65">
        <f t="shared" si="5"/>
        <v>7</v>
      </c>
      <c r="Q93" s="61" t="s">
        <v>4398</v>
      </c>
      <c r="R93" s="65">
        <v>16.5</v>
      </c>
      <c r="S93" s="61" t="s">
        <v>4399</v>
      </c>
      <c r="T93" s="65">
        <v>0.36418461949244652</v>
      </c>
    </row>
    <row r="94" spans="1:20" x14ac:dyDescent="0.25">
      <c r="A94" s="61">
        <v>210</v>
      </c>
      <c r="B94" s="61" t="s">
        <v>3191</v>
      </c>
      <c r="C94" s="62">
        <v>42762</v>
      </c>
      <c r="D94" s="63">
        <v>0.44097222222222227</v>
      </c>
      <c r="E94" s="63" t="s">
        <v>3096</v>
      </c>
      <c r="F94" s="63">
        <v>0.44267361111111114</v>
      </c>
      <c r="G94" s="63">
        <v>0.44271990740740735</v>
      </c>
      <c r="H94" s="78">
        <f t="shared" si="3"/>
        <v>2.4499999999999833</v>
      </c>
      <c r="I94" s="64">
        <v>42762.442673611113</v>
      </c>
      <c r="J94" s="64">
        <v>42762.442719907405</v>
      </c>
      <c r="K94" s="78">
        <f t="shared" si="4"/>
        <v>6.666666129603982E-2</v>
      </c>
      <c r="L94" s="61" t="s">
        <v>4387</v>
      </c>
      <c r="M94" s="61" t="s">
        <v>4392</v>
      </c>
      <c r="N94" s="65">
        <v>0.41666666666666669</v>
      </c>
      <c r="O94" s="65">
        <v>1.95</v>
      </c>
      <c r="P94" s="65">
        <f t="shared" si="5"/>
        <v>2.3666666666666667</v>
      </c>
      <c r="Q94" s="61" t="s">
        <v>4398</v>
      </c>
      <c r="R94" s="65">
        <v>11.7</v>
      </c>
      <c r="S94" s="61" t="s">
        <v>4399</v>
      </c>
      <c r="T94" s="65">
        <v>0.74999713846470184</v>
      </c>
    </row>
    <row r="95" spans="1:20" x14ac:dyDescent="0.25">
      <c r="A95" s="61">
        <v>214</v>
      </c>
      <c r="B95" s="61" t="s">
        <v>3192</v>
      </c>
      <c r="C95" s="62">
        <v>42762</v>
      </c>
      <c r="D95" s="63">
        <v>0.44166666666666665</v>
      </c>
      <c r="E95" s="63" t="s">
        <v>3096</v>
      </c>
      <c r="F95" s="63">
        <v>0.44391203703703702</v>
      </c>
      <c r="G95" s="63">
        <v>0.44473379629629628</v>
      </c>
      <c r="H95" s="78">
        <f t="shared" si="3"/>
        <v>3.2333333333333325</v>
      </c>
      <c r="I95" s="64">
        <v>42762.443912037037</v>
      </c>
      <c r="J95" s="64">
        <v>42762.444733796299</v>
      </c>
      <c r="K95" s="78">
        <f t="shared" si="4"/>
        <v>1.183333337539807</v>
      </c>
      <c r="L95" s="61" t="s">
        <v>4387</v>
      </c>
      <c r="M95" s="61" t="s">
        <v>4402</v>
      </c>
      <c r="N95" s="65">
        <v>0.38333333333333336</v>
      </c>
      <c r="O95" s="65">
        <v>0.98333333333333328</v>
      </c>
      <c r="P95" s="65">
        <f t="shared" si="5"/>
        <v>1.3666666666666667</v>
      </c>
      <c r="Q95" s="61" t="s">
        <v>4398</v>
      </c>
      <c r="R95" s="65">
        <v>5.8999999999999995</v>
      </c>
      <c r="S95" s="61" t="s">
        <v>4399</v>
      </c>
      <c r="T95" s="65">
        <v>0.35810529368949984</v>
      </c>
    </row>
    <row r="96" spans="1:20" x14ac:dyDescent="0.25">
      <c r="A96" s="61">
        <v>215</v>
      </c>
      <c r="B96" s="61" t="s">
        <v>3193</v>
      </c>
      <c r="C96" s="62">
        <v>42762</v>
      </c>
      <c r="D96" s="63">
        <v>0.44305555555555554</v>
      </c>
      <c r="E96" s="63" t="s">
        <v>3096</v>
      </c>
      <c r="F96" s="63">
        <v>0.44428240740740743</v>
      </c>
      <c r="G96" s="63">
        <v>0.44567129629629632</v>
      </c>
      <c r="H96" s="78">
        <f t="shared" si="3"/>
        <v>1.7666666666667297</v>
      </c>
      <c r="I96" s="64">
        <v>42762.444282407407</v>
      </c>
      <c r="J96" s="64">
        <v>42762.445671296293</v>
      </c>
      <c r="K96" s="78">
        <f t="shared" si="4"/>
        <v>1.9999999960418791</v>
      </c>
      <c r="L96" s="61" t="s">
        <v>4387</v>
      </c>
      <c r="M96" s="61" t="s">
        <v>4390</v>
      </c>
      <c r="N96" s="65">
        <v>0.91666666666666663</v>
      </c>
      <c r="O96" s="65">
        <v>0.16666666666666666</v>
      </c>
      <c r="P96" s="65">
        <f t="shared" si="5"/>
        <v>1.0833333333333333</v>
      </c>
      <c r="Q96" s="61" t="s">
        <v>4398</v>
      </c>
      <c r="R96" s="65">
        <v>1</v>
      </c>
      <c r="S96" s="61" t="s">
        <v>4399</v>
      </c>
      <c r="T96" s="65">
        <v>0.62991783259605638</v>
      </c>
    </row>
    <row r="97" spans="1:20" x14ac:dyDescent="0.25">
      <c r="A97" s="61">
        <v>216</v>
      </c>
      <c r="B97" s="61" t="s">
        <v>3194</v>
      </c>
      <c r="C97" s="62">
        <v>42762</v>
      </c>
      <c r="D97" s="63">
        <v>0.44305555555555554</v>
      </c>
      <c r="E97" s="63" t="s">
        <v>3096</v>
      </c>
      <c r="F97" s="63">
        <v>0.44489583333333332</v>
      </c>
      <c r="G97" s="63">
        <v>0.44607638888888884</v>
      </c>
      <c r="H97" s="78">
        <f t="shared" si="3"/>
        <v>2.6500000000000146</v>
      </c>
      <c r="I97" s="64">
        <v>42762.444895833331</v>
      </c>
      <c r="J97" s="64">
        <v>42762.446076388886</v>
      </c>
      <c r="K97" s="78">
        <f t="shared" si="4"/>
        <v>1.6999999992549419</v>
      </c>
      <c r="L97" s="61" t="s">
        <v>4387</v>
      </c>
      <c r="M97" s="61" t="s">
        <v>4390</v>
      </c>
      <c r="N97" s="65">
        <v>0.83333333333333337</v>
      </c>
      <c r="O97" s="65">
        <v>1.2833333333333332</v>
      </c>
      <c r="P97" s="65">
        <f t="shared" si="5"/>
        <v>2.1166666666666667</v>
      </c>
      <c r="Q97" s="61" t="s">
        <v>4398</v>
      </c>
      <c r="R97" s="65">
        <v>6.4166666666666661</v>
      </c>
      <c r="S97" s="61" t="s">
        <v>4399</v>
      </c>
      <c r="T97" s="65">
        <v>0.1477859195763237</v>
      </c>
    </row>
    <row r="98" spans="1:20" x14ac:dyDescent="0.25">
      <c r="A98" s="61">
        <v>217</v>
      </c>
      <c r="B98" s="61" t="s">
        <v>3195</v>
      </c>
      <c r="C98" s="62">
        <v>42762</v>
      </c>
      <c r="D98" s="63">
        <v>0.44166666666666665</v>
      </c>
      <c r="E98" s="63" t="s">
        <v>3096</v>
      </c>
      <c r="F98" s="63">
        <v>0.44490740740740736</v>
      </c>
      <c r="G98" s="63">
        <v>0.44585648148148144</v>
      </c>
      <c r="H98" s="78">
        <f t="shared" si="3"/>
        <v>4.6666666666666234</v>
      </c>
      <c r="I98" s="64">
        <v>42762.444907407407</v>
      </c>
      <c r="J98" s="64">
        <v>42762.445856481485</v>
      </c>
      <c r="K98" s="78">
        <f t="shared" si="4"/>
        <v>1.3666666718199849</v>
      </c>
      <c r="L98" s="61" t="s">
        <v>4387</v>
      </c>
      <c r="M98" s="61" t="s">
        <v>4402</v>
      </c>
      <c r="N98" s="65">
        <v>1.2333333333333334</v>
      </c>
      <c r="O98" s="65">
        <v>1.9166666666666665</v>
      </c>
      <c r="P98" s="65">
        <f t="shared" si="5"/>
        <v>3.15</v>
      </c>
      <c r="Q98" s="61" t="s">
        <v>4398</v>
      </c>
      <c r="R98" s="65">
        <v>7.6666666666666661</v>
      </c>
      <c r="S98" s="61" t="s">
        <v>4399</v>
      </c>
      <c r="T98" s="65">
        <v>0.62357812835030413</v>
      </c>
    </row>
    <row r="99" spans="1:20" x14ac:dyDescent="0.25">
      <c r="A99" s="61">
        <v>219</v>
      </c>
      <c r="B99" s="61" t="s">
        <v>3196</v>
      </c>
      <c r="C99" s="62">
        <v>42762</v>
      </c>
      <c r="D99" s="63">
        <v>0.44375000000000003</v>
      </c>
      <c r="E99" s="63" t="s">
        <v>3096</v>
      </c>
      <c r="F99" s="63">
        <v>0.44574074074074077</v>
      </c>
      <c r="G99" s="63">
        <v>0.44668981481481485</v>
      </c>
      <c r="H99" s="78">
        <f t="shared" si="3"/>
        <v>2.8666666666666618</v>
      </c>
      <c r="I99" s="64">
        <v>42762.445740740739</v>
      </c>
      <c r="J99" s="64">
        <v>42762.446689814817</v>
      </c>
      <c r="K99" s="78">
        <f t="shared" si="4"/>
        <v>1.3666666718199849</v>
      </c>
      <c r="L99" s="61" t="s">
        <v>4387</v>
      </c>
      <c r="M99" s="61" t="s">
        <v>4390</v>
      </c>
      <c r="N99" s="65">
        <v>1.6666666666666665</v>
      </c>
      <c r="O99" s="65">
        <v>0.45</v>
      </c>
      <c r="P99" s="65">
        <f t="shared" si="5"/>
        <v>2.1166666666666667</v>
      </c>
      <c r="Q99" s="61" t="s">
        <v>4398</v>
      </c>
      <c r="R99" s="65">
        <v>1.8</v>
      </c>
      <c r="S99" s="61" t="s">
        <v>4399</v>
      </c>
      <c r="T99" s="65">
        <v>0.2989618696648394</v>
      </c>
    </row>
    <row r="100" spans="1:20" x14ac:dyDescent="0.25">
      <c r="A100" s="61">
        <v>220</v>
      </c>
      <c r="B100" s="61" t="s">
        <v>3197</v>
      </c>
      <c r="C100" s="62">
        <v>42762</v>
      </c>
      <c r="D100" s="63">
        <v>0.4458333333333333</v>
      </c>
      <c r="E100" s="63" t="s">
        <v>3096</v>
      </c>
      <c r="F100" s="63">
        <v>0.44688657407407412</v>
      </c>
      <c r="G100" s="63">
        <v>0.4475810185185185</v>
      </c>
      <c r="H100" s="78">
        <f t="shared" si="3"/>
        <v>1.5166666666667705</v>
      </c>
      <c r="I100" s="64">
        <v>42762.446886574071</v>
      </c>
      <c r="J100" s="64">
        <v>42762.447581018518</v>
      </c>
      <c r="K100" s="78">
        <f t="shared" si="4"/>
        <v>1.000000003259629</v>
      </c>
      <c r="L100" s="61" t="s">
        <v>4387</v>
      </c>
      <c r="M100" s="61" t="s">
        <v>4392</v>
      </c>
      <c r="N100" s="65">
        <v>1.75</v>
      </c>
      <c r="O100" s="65">
        <v>0.21666666666666667</v>
      </c>
      <c r="P100" s="65">
        <f t="shared" si="5"/>
        <v>1.9666666666666668</v>
      </c>
      <c r="Q100" s="61" t="s">
        <v>4398</v>
      </c>
      <c r="R100" s="65">
        <v>0.65</v>
      </c>
      <c r="S100" s="61" t="s">
        <v>4399</v>
      </c>
      <c r="T100" s="65">
        <v>0.68294142935969127</v>
      </c>
    </row>
    <row r="101" spans="1:20" x14ac:dyDescent="0.25">
      <c r="A101" s="61">
        <v>221</v>
      </c>
      <c r="B101" s="61" t="s">
        <v>3198</v>
      </c>
      <c r="C101" s="62">
        <v>42762</v>
      </c>
      <c r="D101" s="63">
        <v>0.4458333333333333</v>
      </c>
      <c r="E101" s="63" t="s">
        <v>3096</v>
      </c>
      <c r="F101" s="63">
        <v>0.44717592592592598</v>
      </c>
      <c r="G101" s="63">
        <v>0.44813657407407409</v>
      </c>
      <c r="H101" s="78">
        <f t="shared" si="3"/>
        <v>1.933333333333449</v>
      </c>
      <c r="I101" s="64">
        <v>42762.447175925925</v>
      </c>
      <c r="J101" s="64">
        <v>42762.448136574072</v>
      </c>
      <c r="K101" s="78">
        <f t="shared" si="4"/>
        <v>1.3833333319053054</v>
      </c>
      <c r="L101" s="61" t="s">
        <v>4387</v>
      </c>
      <c r="M101" s="61" t="s">
        <v>4390</v>
      </c>
      <c r="N101" s="65">
        <v>2.5</v>
      </c>
      <c r="O101" s="65">
        <v>0.83333333333333337</v>
      </c>
      <c r="P101" s="65">
        <f t="shared" si="5"/>
        <v>3.3333333333333335</v>
      </c>
      <c r="Q101" s="61" t="s">
        <v>4398</v>
      </c>
      <c r="R101" s="65">
        <v>5</v>
      </c>
      <c r="S101" s="61" t="s">
        <v>4399</v>
      </c>
      <c r="T101" s="65">
        <v>0.10558092531869234</v>
      </c>
    </row>
    <row r="102" spans="1:20" x14ac:dyDescent="0.25">
      <c r="A102" s="61">
        <v>228</v>
      </c>
      <c r="B102" s="61" t="s">
        <v>3199</v>
      </c>
      <c r="C102" s="62">
        <v>42762</v>
      </c>
      <c r="D102" s="63">
        <v>0.45</v>
      </c>
      <c r="E102" s="63" t="s">
        <v>3096</v>
      </c>
      <c r="F102" s="63">
        <v>0.45082175925925921</v>
      </c>
      <c r="G102" s="63">
        <v>0.45172453703703702</v>
      </c>
      <c r="H102" s="78">
        <f t="shared" si="3"/>
        <v>1.1833333333332519</v>
      </c>
      <c r="I102" s="64">
        <v>42762.450821759259</v>
      </c>
      <c r="J102" s="64">
        <v>42762.451724537037</v>
      </c>
      <c r="K102" s="78">
        <f t="shared" si="4"/>
        <v>1.3000000000465661</v>
      </c>
      <c r="L102" s="61" t="s">
        <v>4387</v>
      </c>
      <c r="M102" s="61" t="s">
        <v>4390</v>
      </c>
      <c r="N102" s="65">
        <v>0.91666666666666663</v>
      </c>
      <c r="O102" s="65">
        <v>8.3333333333333329E-2</v>
      </c>
      <c r="P102" s="65">
        <f t="shared" si="5"/>
        <v>1</v>
      </c>
      <c r="Q102" s="61" t="s">
        <v>4398</v>
      </c>
      <c r="R102" s="65">
        <v>0.41666666666666663</v>
      </c>
      <c r="S102" s="61" t="s">
        <v>4399</v>
      </c>
      <c r="T102" s="65">
        <v>0.17458925509285772</v>
      </c>
    </row>
    <row r="103" spans="1:20" x14ac:dyDescent="0.25">
      <c r="A103" s="61">
        <v>230</v>
      </c>
      <c r="B103" s="61" t="s">
        <v>3200</v>
      </c>
      <c r="C103" s="62">
        <v>42762</v>
      </c>
      <c r="D103" s="63">
        <v>0.45069444444444445</v>
      </c>
      <c r="E103" s="63" t="s">
        <v>3096</v>
      </c>
      <c r="F103" s="63">
        <v>0.45180555555555557</v>
      </c>
      <c r="G103" s="63">
        <v>0.45271990740740736</v>
      </c>
      <c r="H103" s="78">
        <f t="shared" si="3"/>
        <v>1.6000000000000103</v>
      </c>
      <c r="I103" s="64">
        <v>42762.451805555553</v>
      </c>
      <c r="J103" s="64">
        <v>42762.452719907407</v>
      </c>
      <c r="K103" s="78">
        <f t="shared" si="4"/>
        <v>1.3166666706092656</v>
      </c>
      <c r="L103" s="61" t="s">
        <v>4387</v>
      </c>
      <c r="M103" s="61" t="s">
        <v>4392</v>
      </c>
      <c r="N103" s="65">
        <v>0.16666666666666666</v>
      </c>
      <c r="O103" s="65">
        <v>0.8666666666666667</v>
      </c>
      <c r="P103" s="65">
        <f t="shared" si="5"/>
        <v>1.0333333333333334</v>
      </c>
      <c r="Q103" s="61" t="s">
        <v>4398</v>
      </c>
      <c r="R103" s="65">
        <v>4.3333333333333339</v>
      </c>
      <c r="S103" s="61" t="s">
        <v>4399</v>
      </c>
      <c r="T103" s="65">
        <v>0.29089220724768627</v>
      </c>
    </row>
    <row r="104" spans="1:20" x14ac:dyDescent="0.25">
      <c r="A104" s="61">
        <v>231</v>
      </c>
      <c r="B104" s="61" t="s">
        <v>3201</v>
      </c>
      <c r="C104" s="62">
        <v>42762</v>
      </c>
      <c r="D104" s="63">
        <v>0.45416666666666666</v>
      </c>
      <c r="E104" s="63" t="s">
        <v>3096</v>
      </c>
      <c r="F104" s="63">
        <v>0.45460648148148147</v>
      </c>
      <c r="G104" s="63">
        <v>0.4546412037037037</v>
      </c>
      <c r="H104" s="78">
        <f t="shared" si="3"/>
        <v>0.63333333333332575</v>
      </c>
      <c r="I104" s="64">
        <v>42762.454606481479</v>
      </c>
      <c r="J104" s="64">
        <v>42762.454641203702</v>
      </c>
      <c r="K104" s="78">
        <f t="shared" si="4"/>
        <v>5.0000001210719347E-2</v>
      </c>
      <c r="L104" s="61" t="s">
        <v>4387</v>
      </c>
      <c r="M104" s="61" t="s">
        <v>4390</v>
      </c>
      <c r="N104" s="65">
        <v>0.33333333333333331</v>
      </c>
      <c r="O104" s="65">
        <v>0.41666666666666669</v>
      </c>
      <c r="P104" s="65">
        <f t="shared" si="5"/>
        <v>0.75</v>
      </c>
      <c r="Q104" s="61" t="s">
        <v>4398</v>
      </c>
      <c r="R104" s="65">
        <v>2.0833333333333335</v>
      </c>
      <c r="S104" s="61" t="s">
        <v>4399</v>
      </c>
      <c r="T104" s="65">
        <v>0.74337063969376804</v>
      </c>
    </row>
    <row r="105" spans="1:20" x14ac:dyDescent="0.25">
      <c r="A105" s="61">
        <v>232</v>
      </c>
      <c r="B105" s="61" t="s">
        <v>3202</v>
      </c>
      <c r="C105" s="62">
        <v>42762</v>
      </c>
      <c r="D105" s="63">
        <v>0.45416666666666666</v>
      </c>
      <c r="E105" s="63" t="s">
        <v>3096</v>
      </c>
      <c r="F105" s="63">
        <v>0.45462962962962966</v>
      </c>
      <c r="G105" s="63">
        <v>0.45543981481481483</v>
      </c>
      <c r="H105" s="78">
        <f t="shared" si="3"/>
        <v>0.66666666666671759</v>
      </c>
      <c r="I105" s="64">
        <v>42762.454629629632</v>
      </c>
      <c r="J105" s="64">
        <v>42762.455439814818</v>
      </c>
      <c r="K105" s="78">
        <f t="shared" si="4"/>
        <v>1.1666666669771075</v>
      </c>
      <c r="L105" s="61" t="s">
        <v>4387</v>
      </c>
      <c r="M105" s="61" t="s">
        <v>4392</v>
      </c>
      <c r="N105" s="65">
        <v>3.3333333333333333E-2</v>
      </c>
      <c r="O105" s="65">
        <v>4.8</v>
      </c>
      <c r="P105" s="65">
        <f t="shared" si="5"/>
        <v>4.833333333333333</v>
      </c>
      <c r="Q105" s="61" t="s">
        <v>4398</v>
      </c>
      <c r="R105" s="65">
        <v>24</v>
      </c>
      <c r="S105" s="61" t="s">
        <v>4399</v>
      </c>
      <c r="T105" s="65">
        <v>0.18796112394059672</v>
      </c>
    </row>
    <row r="106" spans="1:20" x14ac:dyDescent="0.25">
      <c r="A106" s="61">
        <v>234</v>
      </c>
      <c r="B106" s="61" t="s">
        <v>3203</v>
      </c>
      <c r="C106" s="62">
        <v>42762</v>
      </c>
      <c r="D106" s="63">
        <v>0.4548611111111111</v>
      </c>
      <c r="E106" s="63" t="s">
        <v>3096</v>
      </c>
      <c r="F106" s="63">
        <v>0.45578703703703699</v>
      </c>
      <c r="G106" s="63">
        <v>0.45590277777777777</v>
      </c>
      <c r="H106" s="78">
        <f t="shared" si="3"/>
        <v>1.3333333333332753</v>
      </c>
      <c r="I106" s="64">
        <v>42762.455787037034</v>
      </c>
      <c r="J106" s="64">
        <v>42762.45590277778</v>
      </c>
      <c r="K106" s="78">
        <f t="shared" si="4"/>
        <v>0.16666667419485748</v>
      </c>
      <c r="L106" s="61" t="s">
        <v>4387</v>
      </c>
      <c r="M106" s="61" t="s">
        <v>4392</v>
      </c>
      <c r="N106" s="65">
        <v>3.3333333333333333E-2</v>
      </c>
      <c r="O106" s="65">
        <v>4.8</v>
      </c>
      <c r="P106" s="65">
        <f t="shared" si="5"/>
        <v>4.833333333333333</v>
      </c>
      <c r="Q106" s="61" t="s">
        <v>4398</v>
      </c>
      <c r="R106" s="65">
        <v>28.799999999999997</v>
      </c>
      <c r="S106" s="61" t="s">
        <v>4399</v>
      </c>
      <c r="T106" s="65">
        <v>0.77960857651932691</v>
      </c>
    </row>
    <row r="107" spans="1:20" x14ac:dyDescent="0.25">
      <c r="A107" s="61">
        <v>235</v>
      </c>
      <c r="B107" s="61" t="s">
        <v>3204</v>
      </c>
      <c r="C107" s="62">
        <v>42762</v>
      </c>
      <c r="D107" s="63">
        <v>0.45277777777777778</v>
      </c>
      <c r="E107" s="63" t="s">
        <v>3096</v>
      </c>
      <c r="F107" s="63">
        <v>0.45579861111111114</v>
      </c>
      <c r="G107" s="63">
        <v>0.45655092592592594</v>
      </c>
      <c r="H107" s="78">
        <f t="shared" si="3"/>
        <v>4.3500000000000405</v>
      </c>
      <c r="I107" s="64">
        <v>42762.45579861111</v>
      </c>
      <c r="J107" s="64">
        <v>42762.456550925926</v>
      </c>
      <c r="K107" s="78">
        <f t="shared" si="4"/>
        <v>1.0833333351183683</v>
      </c>
      <c r="L107" s="61" t="s">
        <v>4387</v>
      </c>
      <c r="M107" s="61" t="s">
        <v>4392</v>
      </c>
      <c r="N107" s="65">
        <v>3.3333333333333333E-2</v>
      </c>
      <c r="O107" s="65">
        <v>4.8</v>
      </c>
      <c r="P107" s="65">
        <f t="shared" si="5"/>
        <v>4.833333333333333</v>
      </c>
      <c r="Q107" s="61" t="s">
        <v>4398</v>
      </c>
      <c r="R107" s="65">
        <v>24</v>
      </c>
      <c r="S107" s="61" t="s">
        <v>4399</v>
      </c>
      <c r="T107" s="65">
        <v>0.88001733335857646</v>
      </c>
    </row>
    <row r="108" spans="1:20" x14ac:dyDescent="0.25">
      <c r="A108" s="61">
        <v>236</v>
      </c>
      <c r="B108" s="61" t="s">
        <v>3205</v>
      </c>
      <c r="C108" s="62">
        <v>42762</v>
      </c>
      <c r="D108" s="63">
        <v>0.40763888888888888</v>
      </c>
      <c r="E108" s="63" t="s">
        <v>3096</v>
      </c>
      <c r="F108" s="63">
        <v>0.45604166666666668</v>
      </c>
      <c r="G108" s="63">
        <v>0.45724537037037033</v>
      </c>
      <c r="H108" s="78">
        <f t="shared" si="3"/>
        <v>69.700000000000017</v>
      </c>
      <c r="I108" s="64">
        <v>42762.456041666665</v>
      </c>
      <c r="J108" s="64">
        <v>42762.457245370373</v>
      </c>
      <c r="K108" s="78">
        <f t="shared" si="4"/>
        <v>1.7333333403803408</v>
      </c>
      <c r="L108" s="61" t="s">
        <v>4387</v>
      </c>
      <c r="M108" s="61" t="s">
        <v>4390</v>
      </c>
      <c r="N108" s="65">
        <v>3.3333333333333333E-2</v>
      </c>
      <c r="O108" s="65">
        <v>4.8</v>
      </c>
      <c r="P108" s="65">
        <f t="shared" si="5"/>
        <v>4.833333333333333</v>
      </c>
      <c r="Q108" s="61" t="s">
        <v>4398</v>
      </c>
      <c r="R108" s="65">
        <v>14.399999999999999</v>
      </c>
      <c r="S108" s="61" t="s">
        <v>4399</v>
      </c>
      <c r="T108" s="65">
        <v>0.90897407348403891</v>
      </c>
    </row>
    <row r="109" spans="1:20" x14ac:dyDescent="0.25">
      <c r="A109" s="61">
        <v>237</v>
      </c>
      <c r="B109" s="61" t="s">
        <v>3206</v>
      </c>
      <c r="C109" s="62">
        <v>42762</v>
      </c>
      <c r="D109" s="63">
        <v>0.45555555555555555</v>
      </c>
      <c r="E109" s="63" t="s">
        <v>3096</v>
      </c>
      <c r="F109" s="63">
        <v>0.45624999999999999</v>
      </c>
      <c r="G109" s="63">
        <v>0.45734953703703707</v>
      </c>
      <c r="H109" s="78">
        <f t="shared" si="3"/>
        <v>0.99999999999999645</v>
      </c>
      <c r="I109" s="64">
        <v>42762.456250000003</v>
      </c>
      <c r="J109" s="64">
        <v>42762.457349537035</v>
      </c>
      <c r="K109" s="78">
        <f t="shared" si="4"/>
        <v>1.5833333262708038</v>
      </c>
      <c r="L109" s="61" t="s">
        <v>4387</v>
      </c>
      <c r="M109" s="61" t="s">
        <v>4392</v>
      </c>
      <c r="N109" s="65">
        <v>3.3333333333333333E-2</v>
      </c>
      <c r="O109" s="65">
        <v>4.8</v>
      </c>
      <c r="P109" s="65">
        <f t="shared" si="5"/>
        <v>4.833333333333333</v>
      </c>
      <c r="Q109" s="61" t="s">
        <v>4398</v>
      </c>
      <c r="R109" s="65">
        <v>19.2</v>
      </c>
      <c r="S109" s="61" t="s">
        <v>4399</v>
      </c>
      <c r="T109" s="65">
        <v>0.24091375865173981</v>
      </c>
    </row>
    <row r="110" spans="1:20" x14ac:dyDescent="0.25">
      <c r="A110" s="61">
        <v>238</v>
      </c>
      <c r="B110" s="61" t="s">
        <v>3207</v>
      </c>
      <c r="C110" s="62">
        <v>42762</v>
      </c>
      <c r="D110" s="63">
        <v>0.45208333333333334</v>
      </c>
      <c r="E110" s="63" t="s">
        <v>3096</v>
      </c>
      <c r="F110" s="63">
        <v>0.45807870370370374</v>
      </c>
      <c r="G110" s="63">
        <v>0.46252314814814816</v>
      </c>
      <c r="H110" s="78">
        <f t="shared" si="3"/>
        <v>8.6333333333333773</v>
      </c>
      <c r="I110" s="64">
        <v>42762.458078703705</v>
      </c>
      <c r="J110" s="64">
        <v>42762.462523148148</v>
      </c>
      <c r="K110" s="78">
        <f t="shared" si="4"/>
        <v>6.3999999978113919</v>
      </c>
      <c r="L110" s="61" t="s">
        <v>4387</v>
      </c>
      <c r="M110" s="61" t="s">
        <v>4392</v>
      </c>
      <c r="N110" s="65">
        <v>3.3333333333333333E-2</v>
      </c>
      <c r="O110" s="65">
        <v>4.8</v>
      </c>
      <c r="P110" s="65">
        <f t="shared" si="5"/>
        <v>4.833333333333333</v>
      </c>
      <c r="Q110" s="61" t="s">
        <v>4398</v>
      </c>
      <c r="R110" s="65">
        <v>14.399999999999999</v>
      </c>
      <c r="S110" s="61" t="s">
        <v>4399</v>
      </c>
      <c r="T110" s="65">
        <v>0.99201239628439608</v>
      </c>
    </row>
    <row r="111" spans="1:20" x14ac:dyDescent="0.25">
      <c r="A111" s="61">
        <v>239</v>
      </c>
      <c r="B111" s="61" t="s">
        <v>3208</v>
      </c>
      <c r="C111" s="62">
        <v>42762</v>
      </c>
      <c r="D111" s="63">
        <v>0.45763888888888887</v>
      </c>
      <c r="E111" s="63" t="s">
        <v>3096</v>
      </c>
      <c r="F111" s="63">
        <v>0.4584375</v>
      </c>
      <c r="G111" s="63">
        <v>0.4604861111111111</v>
      </c>
      <c r="H111" s="78">
        <f t="shared" si="3"/>
        <v>1.1500000000000199</v>
      </c>
      <c r="I111" s="64">
        <v>42762.458437499998</v>
      </c>
      <c r="J111" s="64">
        <v>42762.460486111115</v>
      </c>
      <c r="K111" s="78">
        <f t="shared" si="4"/>
        <v>2.9500000085681677</v>
      </c>
      <c r="L111" s="61" t="s">
        <v>4387</v>
      </c>
      <c r="M111" s="61" t="s">
        <v>4390</v>
      </c>
      <c r="N111" s="65">
        <v>3.3333333333333333E-2</v>
      </c>
      <c r="O111" s="65">
        <v>4.8</v>
      </c>
      <c r="P111" s="65">
        <f t="shared" si="5"/>
        <v>4.833333333333333</v>
      </c>
      <c r="Q111" s="61" t="s">
        <v>4398</v>
      </c>
      <c r="R111" s="65">
        <v>14.399999999999999</v>
      </c>
      <c r="S111" s="61" t="s">
        <v>4399</v>
      </c>
      <c r="T111" s="65">
        <v>0.8792763915800248</v>
      </c>
    </row>
    <row r="112" spans="1:20" x14ac:dyDescent="0.25">
      <c r="A112" s="61">
        <v>243</v>
      </c>
      <c r="B112" s="61" t="s">
        <v>3209</v>
      </c>
      <c r="C112" s="62">
        <v>42762</v>
      </c>
      <c r="D112" s="63">
        <v>0.46111111111111108</v>
      </c>
      <c r="E112" s="63" t="s">
        <v>3096</v>
      </c>
      <c r="F112" s="63">
        <v>0.46204861111111112</v>
      </c>
      <c r="G112" s="63">
        <v>0.4632175925925926</v>
      </c>
      <c r="H112" s="78">
        <f t="shared" si="3"/>
        <v>1.3500000000000512</v>
      </c>
      <c r="I112" s="64">
        <v>42762.462048611109</v>
      </c>
      <c r="J112" s="64">
        <v>42762.463217592594</v>
      </c>
      <c r="K112" s="78">
        <f t="shared" si="4"/>
        <v>1.6833333391696215</v>
      </c>
      <c r="L112" s="61" t="s">
        <v>4387</v>
      </c>
      <c r="M112" s="61" t="s">
        <v>4389</v>
      </c>
      <c r="N112" s="65">
        <v>3.3333333333333333E-2</v>
      </c>
      <c r="O112" s="65">
        <v>4.8</v>
      </c>
      <c r="P112" s="65">
        <f t="shared" si="5"/>
        <v>4.833333333333333</v>
      </c>
      <c r="Q112" s="61" t="s">
        <v>4398</v>
      </c>
      <c r="R112" s="65">
        <v>28.799999999999997</v>
      </c>
      <c r="S112" s="61" t="s">
        <v>4399</v>
      </c>
      <c r="T112" s="65">
        <v>0.82834750923757572</v>
      </c>
    </row>
    <row r="113" spans="1:20" x14ac:dyDescent="0.25">
      <c r="A113" s="61">
        <v>244</v>
      </c>
      <c r="B113" s="61" t="s">
        <v>3210</v>
      </c>
      <c r="C113" s="62">
        <v>42762</v>
      </c>
      <c r="D113" s="63">
        <v>0.46180555555555558</v>
      </c>
      <c r="E113" s="63" t="s">
        <v>3096</v>
      </c>
      <c r="F113" s="63">
        <v>0.46241898148148147</v>
      </c>
      <c r="G113" s="63">
        <v>0.46371527777777777</v>
      </c>
      <c r="H113" s="78">
        <f t="shared" si="3"/>
        <v>0.8833333333332849</v>
      </c>
      <c r="I113" s="64">
        <v>42762.462418981479</v>
      </c>
      <c r="J113" s="64">
        <v>42762.46371527778</v>
      </c>
      <c r="K113" s="78">
        <f t="shared" si="4"/>
        <v>1.8666666734497994</v>
      </c>
      <c r="L113" s="61" t="s">
        <v>4387</v>
      </c>
      <c r="M113" s="61" t="s">
        <v>4392</v>
      </c>
      <c r="N113" s="65">
        <v>1.1833333333333333</v>
      </c>
      <c r="O113" s="65">
        <v>0.8666666666666667</v>
      </c>
      <c r="P113" s="65">
        <f t="shared" si="5"/>
        <v>2.0499999999999998</v>
      </c>
      <c r="Q113" s="61" t="s">
        <v>4398</v>
      </c>
      <c r="R113" s="65">
        <v>5.2</v>
      </c>
      <c r="S113" s="61" t="s">
        <v>4399</v>
      </c>
      <c r="T113" s="65">
        <v>0.95102923370952419</v>
      </c>
    </row>
    <row r="114" spans="1:20" x14ac:dyDescent="0.25">
      <c r="A114" s="61">
        <v>248</v>
      </c>
      <c r="B114" s="61" t="s">
        <v>3211</v>
      </c>
      <c r="C114" s="62">
        <v>42762</v>
      </c>
      <c r="D114" s="63">
        <v>0.46527777777777773</v>
      </c>
      <c r="E114" s="63" t="s">
        <v>3096</v>
      </c>
      <c r="F114" s="63">
        <v>0.46696759259259263</v>
      </c>
      <c r="G114" s="63">
        <v>0.4675347222222222</v>
      </c>
      <c r="H114" s="78">
        <f t="shared" si="3"/>
        <v>2.4333333333334473</v>
      </c>
      <c r="I114" s="64">
        <v>42762.466967592591</v>
      </c>
      <c r="J114" s="64">
        <v>42762.467534722222</v>
      </c>
      <c r="K114" s="78">
        <f t="shared" si="4"/>
        <v>0.81666666897945106</v>
      </c>
      <c r="L114" s="61" t="s">
        <v>4387</v>
      </c>
      <c r="M114" s="61" t="s">
        <v>4392</v>
      </c>
      <c r="N114" s="65">
        <v>1.1333333333333333</v>
      </c>
      <c r="O114" s="65">
        <v>6.1166666666666663</v>
      </c>
      <c r="P114" s="65">
        <f t="shared" si="5"/>
        <v>7.25</v>
      </c>
      <c r="Q114" s="61" t="s">
        <v>4398</v>
      </c>
      <c r="R114" s="65">
        <v>18.349999999999998</v>
      </c>
      <c r="S114" s="61" t="s">
        <v>4399</v>
      </c>
      <c r="T114" s="65">
        <v>0.4354094486446265</v>
      </c>
    </row>
    <row r="115" spans="1:20" x14ac:dyDescent="0.25">
      <c r="A115" s="61">
        <v>250</v>
      </c>
      <c r="B115" s="61" t="s">
        <v>3212</v>
      </c>
      <c r="C115" s="62">
        <v>42762</v>
      </c>
      <c r="D115" s="63">
        <v>0.46666666666666662</v>
      </c>
      <c r="E115" s="63" t="s">
        <v>3096</v>
      </c>
      <c r="F115" s="63">
        <v>0.46754629629629635</v>
      </c>
      <c r="G115" s="63">
        <v>0.46871527777777783</v>
      </c>
      <c r="H115" s="78">
        <f t="shared" si="3"/>
        <v>1.2666666666668114</v>
      </c>
      <c r="I115" s="64">
        <v>42762.467546296299</v>
      </c>
      <c r="J115" s="64">
        <v>42762.468715277777</v>
      </c>
      <c r="K115" s="78">
        <f t="shared" si="4"/>
        <v>1.6833333286922425</v>
      </c>
      <c r="L115" s="61" t="s">
        <v>4387</v>
      </c>
      <c r="M115" s="61" t="s">
        <v>4392</v>
      </c>
      <c r="N115" s="65">
        <v>0.33333333333333331</v>
      </c>
      <c r="O115" s="65">
        <v>1.25</v>
      </c>
      <c r="P115" s="65">
        <f t="shared" si="5"/>
        <v>1.5833333333333333</v>
      </c>
      <c r="Q115" s="61" t="s">
        <v>4398</v>
      </c>
      <c r="R115" s="65">
        <v>5</v>
      </c>
      <c r="S115" s="61" t="s">
        <v>4399</v>
      </c>
      <c r="T115" s="65">
        <v>0.78910798706308027</v>
      </c>
    </row>
    <row r="116" spans="1:20" x14ac:dyDescent="0.25">
      <c r="A116" s="61">
        <v>252</v>
      </c>
      <c r="B116" s="61" t="s">
        <v>3213</v>
      </c>
      <c r="C116" s="62">
        <v>42762</v>
      </c>
      <c r="D116" s="63">
        <v>0.36458333333333331</v>
      </c>
      <c r="E116" s="63" t="s">
        <v>3096</v>
      </c>
      <c r="F116" s="63">
        <v>0.4690509259259259</v>
      </c>
      <c r="G116" s="63">
        <v>0.47008101851851852</v>
      </c>
      <c r="H116" s="78">
        <f t="shared" si="3"/>
        <v>150.43333333333331</v>
      </c>
      <c r="I116" s="64">
        <v>42762.469050925924</v>
      </c>
      <c r="J116" s="64">
        <v>42762.470081018517</v>
      </c>
      <c r="K116" s="78">
        <f t="shared" si="4"/>
        <v>1.4833333343267441</v>
      </c>
      <c r="L116" s="61" t="s">
        <v>4387</v>
      </c>
      <c r="M116" s="61" t="s">
        <v>4390</v>
      </c>
      <c r="N116" s="65">
        <v>0.6</v>
      </c>
      <c r="O116" s="65">
        <v>0.98333333333333328</v>
      </c>
      <c r="P116" s="65">
        <f t="shared" si="5"/>
        <v>1.5833333333333333</v>
      </c>
      <c r="Q116" s="61" t="s">
        <v>4398</v>
      </c>
      <c r="R116" s="65">
        <v>2.9499999999999997</v>
      </c>
      <c r="S116" s="61" t="s">
        <v>4399</v>
      </c>
      <c r="T116" s="65">
        <v>0.21944759301656769</v>
      </c>
    </row>
    <row r="117" spans="1:20" x14ac:dyDescent="0.25">
      <c r="A117" s="61">
        <v>253</v>
      </c>
      <c r="B117" s="61" t="s">
        <v>3214</v>
      </c>
      <c r="C117" s="62">
        <v>42762</v>
      </c>
      <c r="D117" s="63">
        <v>0.47013888888888888</v>
      </c>
      <c r="E117" s="63" t="s">
        <v>3096</v>
      </c>
      <c r="F117" s="63">
        <v>0.47100694444444446</v>
      </c>
      <c r="G117" s="63">
        <v>0.47130787037037036</v>
      </c>
      <c r="H117" s="78">
        <f t="shared" si="3"/>
        <v>1.2500000000000355</v>
      </c>
      <c r="I117" s="64">
        <v>42762.471006944441</v>
      </c>
      <c r="J117" s="64">
        <v>42762.471307870372</v>
      </c>
      <c r="K117" s="78">
        <f t="shared" si="4"/>
        <v>0.43333334033377469</v>
      </c>
      <c r="L117" s="61" t="s">
        <v>4387</v>
      </c>
      <c r="M117" s="61" t="s">
        <v>4392</v>
      </c>
      <c r="N117" s="65">
        <v>0.6</v>
      </c>
      <c r="O117" s="65">
        <v>1.4</v>
      </c>
      <c r="P117" s="65">
        <f t="shared" si="5"/>
        <v>2</v>
      </c>
      <c r="Q117" s="61" t="s">
        <v>4398</v>
      </c>
      <c r="R117" s="65">
        <v>7</v>
      </c>
      <c r="S117" s="61" t="s">
        <v>4399</v>
      </c>
      <c r="T117" s="65">
        <v>0.95433133848189322</v>
      </c>
    </row>
    <row r="118" spans="1:20" x14ac:dyDescent="0.25">
      <c r="A118" s="61">
        <v>254</v>
      </c>
      <c r="B118" s="61" t="s">
        <v>3215</v>
      </c>
      <c r="C118" s="62">
        <v>42762</v>
      </c>
      <c r="D118" s="63">
        <v>0.47013888888888888</v>
      </c>
      <c r="E118" s="63" t="s">
        <v>3096</v>
      </c>
      <c r="F118" s="63">
        <v>0.47120370370370374</v>
      </c>
      <c r="G118" s="63">
        <v>0.47178240740740746</v>
      </c>
      <c r="H118" s="78">
        <f t="shared" si="3"/>
        <v>1.5333333333333865</v>
      </c>
      <c r="I118" s="64">
        <v>42762.471203703702</v>
      </c>
      <c r="J118" s="64">
        <v>42762.471782407411</v>
      </c>
      <c r="K118" s="78">
        <f t="shared" si="4"/>
        <v>0.8333333395421505</v>
      </c>
      <c r="L118" s="61" t="s">
        <v>4387</v>
      </c>
      <c r="M118" s="61" t="s">
        <v>4392</v>
      </c>
      <c r="N118" s="65">
        <v>8.3333333333333329E-2</v>
      </c>
      <c r="O118" s="65">
        <v>3.45</v>
      </c>
      <c r="P118" s="65">
        <f t="shared" si="5"/>
        <v>3.5333333333333337</v>
      </c>
      <c r="Q118" s="61" t="s">
        <v>4398</v>
      </c>
      <c r="R118" s="65">
        <v>17.25</v>
      </c>
      <c r="S118" s="61" t="s">
        <v>4399</v>
      </c>
      <c r="T118" s="65">
        <v>0.35161339030250294</v>
      </c>
    </row>
    <row r="119" spans="1:20" x14ac:dyDescent="0.25">
      <c r="A119" s="61">
        <v>256</v>
      </c>
      <c r="B119" s="61" t="s">
        <v>3216</v>
      </c>
      <c r="C119" s="62">
        <v>42762</v>
      </c>
      <c r="D119" s="63">
        <v>0.47291666666666665</v>
      </c>
      <c r="E119" s="63" t="s">
        <v>3096</v>
      </c>
      <c r="F119" s="63">
        <v>0.47372685185185182</v>
      </c>
      <c r="G119" s="63">
        <v>0.47511574074074076</v>
      </c>
      <c r="H119" s="78">
        <f t="shared" si="3"/>
        <v>1.1666666666666359</v>
      </c>
      <c r="I119" s="64">
        <v>42762.473726851851</v>
      </c>
      <c r="J119" s="64">
        <v>42762.475115740737</v>
      </c>
      <c r="K119" s="78">
        <f t="shared" si="4"/>
        <v>1.9999999960418791</v>
      </c>
      <c r="L119" s="61" t="s">
        <v>4387</v>
      </c>
      <c r="M119" s="61" t="s">
        <v>4390</v>
      </c>
      <c r="N119" s="65">
        <v>1.6666666666666666E-2</v>
      </c>
      <c r="O119" s="65">
        <v>1.6</v>
      </c>
      <c r="P119" s="65">
        <f t="shared" si="5"/>
        <v>1.6166666666666667</v>
      </c>
      <c r="Q119" s="61" t="s">
        <v>4398</v>
      </c>
      <c r="R119" s="65">
        <v>6.4</v>
      </c>
      <c r="S119" s="61" t="s">
        <v>4399</v>
      </c>
      <c r="T119" s="65">
        <v>0.65073069192424993</v>
      </c>
    </row>
    <row r="120" spans="1:20" x14ac:dyDescent="0.25">
      <c r="A120" s="61">
        <v>258</v>
      </c>
      <c r="B120" s="61" t="s">
        <v>3217</v>
      </c>
      <c r="C120" s="62">
        <v>42762</v>
      </c>
      <c r="D120" s="63">
        <v>0.47430555555555554</v>
      </c>
      <c r="E120" s="63" t="s">
        <v>3096</v>
      </c>
      <c r="F120" s="63">
        <v>0.47509259259259262</v>
      </c>
      <c r="G120" s="63">
        <v>0.47642361111111109</v>
      </c>
      <c r="H120" s="78">
        <f t="shared" si="3"/>
        <v>1.1333333333334039</v>
      </c>
      <c r="I120" s="64">
        <v>42762.475092592591</v>
      </c>
      <c r="J120" s="64">
        <v>42762.476423611108</v>
      </c>
      <c r="K120" s="78">
        <f t="shared" si="4"/>
        <v>1.9166666641831398</v>
      </c>
      <c r="L120" s="61" t="s">
        <v>4387</v>
      </c>
      <c r="M120" s="61" t="s">
        <v>4390</v>
      </c>
      <c r="N120" s="65">
        <v>0.55000000000000004</v>
      </c>
      <c r="O120" s="65">
        <v>0.35</v>
      </c>
      <c r="P120" s="65">
        <f t="shared" si="5"/>
        <v>0.9</v>
      </c>
      <c r="Q120" s="61" t="s">
        <v>4398</v>
      </c>
      <c r="R120" s="65">
        <v>1.4</v>
      </c>
      <c r="S120" s="61" t="s">
        <v>4399</v>
      </c>
      <c r="T120" s="65">
        <v>0.49350926502836967</v>
      </c>
    </row>
    <row r="121" spans="1:20" x14ac:dyDescent="0.25">
      <c r="A121" s="61">
        <v>259</v>
      </c>
      <c r="B121" s="61" t="s">
        <v>3218</v>
      </c>
      <c r="C121" s="62">
        <v>42762</v>
      </c>
      <c r="D121" s="63">
        <v>0.47430555555555554</v>
      </c>
      <c r="E121" s="63" t="s">
        <v>3096</v>
      </c>
      <c r="F121" s="63">
        <v>0.4753472222222222</v>
      </c>
      <c r="G121" s="63">
        <v>0.47570601851851851</v>
      </c>
      <c r="H121" s="78">
        <f t="shared" si="3"/>
        <v>1.4999999999999947</v>
      </c>
      <c r="I121" s="64">
        <v>42762.475347222222</v>
      </c>
      <c r="J121" s="64">
        <v>42762.475706018522</v>
      </c>
      <c r="K121" s="78">
        <f t="shared" si="4"/>
        <v>0.51666667219251394</v>
      </c>
      <c r="L121" s="61" t="s">
        <v>4387</v>
      </c>
      <c r="M121" s="61" t="s">
        <v>4392</v>
      </c>
      <c r="N121" s="65">
        <v>8.0369116947140815E-2</v>
      </c>
      <c r="O121" s="65">
        <v>5.9445363613341753</v>
      </c>
      <c r="P121" s="65">
        <f t="shared" si="5"/>
        <v>6.0249054782813163</v>
      </c>
      <c r="Q121" s="61" t="s">
        <v>4398</v>
      </c>
      <c r="R121" s="65">
        <v>29.722681806670877</v>
      </c>
      <c r="S121" s="61" t="s">
        <v>4399</v>
      </c>
      <c r="T121" s="65">
        <v>0.66164861980754042</v>
      </c>
    </row>
    <row r="122" spans="1:20" x14ac:dyDescent="0.25">
      <c r="A122" s="61">
        <v>260</v>
      </c>
      <c r="B122" s="61" t="s">
        <v>3219</v>
      </c>
      <c r="C122" s="62">
        <v>42762</v>
      </c>
      <c r="D122" s="63">
        <v>0.47500000000000003</v>
      </c>
      <c r="E122" s="63" t="s">
        <v>3096</v>
      </c>
      <c r="F122" s="63">
        <v>0.47651620370370368</v>
      </c>
      <c r="G122" s="63">
        <v>0.4770949074074074</v>
      </c>
      <c r="H122" s="78">
        <f t="shared" si="3"/>
        <v>2.1833333333332483</v>
      </c>
      <c r="I122" s="64">
        <v>42762.4765162037</v>
      </c>
      <c r="J122" s="64">
        <v>42762.477094907408</v>
      </c>
      <c r="K122" s="78">
        <f t="shared" si="4"/>
        <v>0.8333333395421505</v>
      </c>
      <c r="L122" s="61" t="s">
        <v>4387</v>
      </c>
      <c r="M122" s="61" t="s">
        <v>4392</v>
      </c>
      <c r="N122" s="65">
        <v>9.6645860439792466E-2</v>
      </c>
      <c r="O122" s="65">
        <v>7.6981751474643243</v>
      </c>
      <c r="P122" s="65">
        <f t="shared" si="5"/>
        <v>7.7948210079041171</v>
      </c>
      <c r="Q122" s="61" t="s">
        <v>4398</v>
      </c>
      <c r="R122" s="65">
        <v>23.094525442392971</v>
      </c>
      <c r="S122" s="61" t="s">
        <v>4399</v>
      </c>
      <c r="T122" s="65">
        <v>0.81850305552054037</v>
      </c>
    </row>
    <row r="123" spans="1:20" x14ac:dyDescent="0.25">
      <c r="A123" s="61">
        <v>261</v>
      </c>
      <c r="B123" s="61" t="s">
        <v>3220</v>
      </c>
      <c r="C123" s="62">
        <v>42762</v>
      </c>
      <c r="D123" s="63">
        <v>0.47569444444444442</v>
      </c>
      <c r="E123" s="63" t="s">
        <v>3096</v>
      </c>
      <c r="F123" s="63">
        <v>0.47711805555555559</v>
      </c>
      <c r="G123" s="63">
        <v>0.47825231481481478</v>
      </c>
      <c r="H123" s="78">
        <f t="shared" si="3"/>
        <v>2.0500000000000806</v>
      </c>
      <c r="I123" s="64">
        <v>42762.477118055554</v>
      </c>
      <c r="J123" s="64">
        <v>42762.478252314817</v>
      </c>
      <c r="K123" s="78">
        <f t="shared" si="4"/>
        <v>1.6333333379589021</v>
      </c>
      <c r="L123" s="61" t="s">
        <v>4387</v>
      </c>
      <c r="M123" s="61" t="s">
        <v>4402</v>
      </c>
      <c r="N123" s="65">
        <v>0.48104839640870151</v>
      </c>
      <c r="O123" s="65">
        <v>1.2377386693930978</v>
      </c>
      <c r="P123" s="65">
        <f t="shared" si="5"/>
        <v>1.7187870658017994</v>
      </c>
      <c r="Q123" s="61" t="s">
        <v>4398</v>
      </c>
      <c r="R123" s="65">
        <v>3.7132160081792938</v>
      </c>
      <c r="S123" s="61" t="s">
        <v>4399</v>
      </c>
      <c r="T123" s="65">
        <v>0.62505105879907719</v>
      </c>
    </row>
    <row r="124" spans="1:20" x14ac:dyDescent="0.25">
      <c r="A124" s="61">
        <v>266</v>
      </c>
      <c r="B124" s="61" t="s">
        <v>3221</v>
      </c>
      <c r="C124" s="62">
        <v>42762</v>
      </c>
      <c r="D124" s="63">
        <v>0.4770833333333333</v>
      </c>
      <c r="E124" s="63" t="s">
        <v>3096</v>
      </c>
      <c r="F124" s="63">
        <v>0.47939814814814818</v>
      </c>
      <c r="G124" s="63">
        <v>0.48043981481481479</v>
      </c>
      <c r="H124" s="78">
        <f t="shared" si="3"/>
        <v>3.3333333333334281</v>
      </c>
      <c r="I124" s="64">
        <v>42762.479398148149</v>
      </c>
      <c r="J124" s="64">
        <v>42762.480439814812</v>
      </c>
      <c r="K124" s="78">
        <f t="shared" si="4"/>
        <v>1.4999999944120646</v>
      </c>
      <c r="L124" s="61" t="s">
        <v>4387</v>
      </c>
      <c r="M124" s="61" t="s">
        <v>4402</v>
      </c>
      <c r="N124" s="65">
        <v>0.31336322493207336</v>
      </c>
      <c r="O124" s="65">
        <v>1.5641526449439811</v>
      </c>
      <c r="P124" s="65">
        <f t="shared" si="5"/>
        <v>1.8775158698760546</v>
      </c>
      <c r="Q124" s="61" t="s">
        <v>4398</v>
      </c>
      <c r="R124" s="65">
        <v>7.8207632247199053</v>
      </c>
      <c r="S124" s="61" t="s">
        <v>4399</v>
      </c>
      <c r="T124" s="65">
        <v>0.43461965498379007</v>
      </c>
    </row>
    <row r="125" spans="1:20" x14ac:dyDescent="0.25">
      <c r="A125" s="61">
        <v>268</v>
      </c>
      <c r="B125" s="61" t="s">
        <v>3222</v>
      </c>
      <c r="C125" s="62">
        <v>42762</v>
      </c>
      <c r="D125" s="63">
        <v>0.47986111111111113</v>
      </c>
      <c r="E125" s="63" t="s">
        <v>3096</v>
      </c>
      <c r="F125" s="63">
        <v>0.4803472222222222</v>
      </c>
      <c r="G125" s="63">
        <v>0.48248842592592589</v>
      </c>
      <c r="H125" s="78">
        <f t="shared" si="3"/>
        <v>0.69999999999994955</v>
      </c>
      <c r="I125" s="64">
        <v>42762.480347222219</v>
      </c>
      <c r="J125" s="64">
        <v>42762.482488425929</v>
      </c>
      <c r="K125" s="78">
        <f t="shared" si="4"/>
        <v>3.0833333416376263</v>
      </c>
      <c r="L125" s="61" t="s">
        <v>4387</v>
      </c>
      <c r="M125" s="61" t="s">
        <v>4390</v>
      </c>
      <c r="N125" s="65">
        <v>0.62759424319691115</v>
      </c>
      <c r="O125" s="65">
        <v>1.9868949676208718</v>
      </c>
      <c r="P125" s="65">
        <f t="shared" si="5"/>
        <v>2.6144892108177831</v>
      </c>
      <c r="Q125" s="61" t="s">
        <v>4398</v>
      </c>
      <c r="R125" s="65">
        <v>9.9344748381043591</v>
      </c>
      <c r="S125" s="61" t="s">
        <v>4399</v>
      </c>
      <c r="T125" s="65">
        <v>0.24652924691561873</v>
      </c>
    </row>
    <row r="126" spans="1:20" x14ac:dyDescent="0.25">
      <c r="A126" s="61">
        <v>269</v>
      </c>
      <c r="B126" s="61" t="s">
        <v>3223</v>
      </c>
      <c r="C126" s="62">
        <v>42762</v>
      </c>
      <c r="D126" s="63">
        <v>0.47986111111111113</v>
      </c>
      <c r="E126" s="63" t="s">
        <v>3096</v>
      </c>
      <c r="F126" s="63">
        <v>0.48108796296296297</v>
      </c>
      <c r="G126" s="63">
        <v>0.48218749999999999</v>
      </c>
      <c r="H126" s="78">
        <f t="shared" si="3"/>
        <v>1.7666666666666497</v>
      </c>
      <c r="I126" s="64">
        <v>42762.481087962966</v>
      </c>
      <c r="J126" s="64">
        <v>42762.482187499998</v>
      </c>
      <c r="K126" s="78">
        <f t="shared" si="4"/>
        <v>1.5833333262708038</v>
      </c>
      <c r="L126" s="61" t="s">
        <v>4387</v>
      </c>
      <c r="M126" s="61" t="s">
        <v>4402</v>
      </c>
      <c r="N126" s="65">
        <v>1.079052894043488</v>
      </c>
      <c r="O126" s="65">
        <v>0.22243204721198168</v>
      </c>
      <c r="P126" s="65">
        <f t="shared" si="5"/>
        <v>1.3014849412554697</v>
      </c>
      <c r="Q126" s="61" t="s">
        <v>4398</v>
      </c>
      <c r="R126" s="65">
        <v>1.3345922832718902</v>
      </c>
      <c r="S126" s="61" t="s">
        <v>4399</v>
      </c>
      <c r="T126" s="65">
        <v>0.3341997048759946</v>
      </c>
    </row>
    <row r="127" spans="1:20" x14ac:dyDescent="0.25">
      <c r="A127" s="61">
        <v>273</v>
      </c>
      <c r="B127" s="61" t="s">
        <v>3224</v>
      </c>
      <c r="C127" s="62">
        <v>42762</v>
      </c>
      <c r="D127" s="63">
        <v>0.4826388888888889</v>
      </c>
      <c r="E127" s="63" t="s">
        <v>3096</v>
      </c>
      <c r="F127" s="63">
        <v>0.48436342592592596</v>
      </c>
      <c r="G127" s="63">
        <v>0.48538194444444444</v>
      </c>
      <c r="H127" s="78">
        <f t="shared" si="3"/>
        <v>2.4833333333333751</v>
      </c>
      <c r="I127" s="64">
        <v>42762.484363425923</v>
      </c>
      <c r="J127" s="64">
        <v>42762.485381944447</v>
      </c>
      <c r="K127" s="78">
        <f t="shared" si="4"/>
        <v>1.4666666742414236</v>
      </c>
      <c r="L127" s="61" t="s">
        <v>4387</v>
      </c>
      <c r="M127" s="61" t="s">
        <v>4392</v>
      </c>
      <c r="N127" s="65">
        <v>0.21437232752624363</v>
      </c>
      <c r="O127" s="65">
        <v>1.2117961042304795</v>
      </c>
      <c r="P127" s="65">
        <f t="shared" si="5"/>
        <v>1.4261684317567231</v>
      </c>
      <c r="Q127" s="61" t="s">
        <v>4398</v>
      </c>
      <c r="R127" s="65">
        <v>6.0589805211523977</v>
      </c>
      <c r="S127" s="61" t="s">
        <v>4399</v>
      </c>
      <c r="T127" s="65">
        <v>0.26712340770872578</v>
      </c>
    </row>
    <row r="128" spans="1:20" x14ac:dyDescent="0.25">
      <c r="A128" s="61">
        <v>276</v>
      </c>
      <c r="B128" s="61" t="s">
        <v>3225</v>
      </c>
      <c r="C128" s="62">
        <v>42762</v>
      </c>
      <c r="D128" s="63">
        <v>0.48333333333333334</v>
      </c>
      <c r="E128" s="63" t="s">
        <v>3096</v>
      </c>
      <c r="F128" s="63">
        <v>0.48547453703703702</v>
      </c>
      <c r="G128" s="63">
        <v>0.48703703703703699</v>
      </c>
      <c r="H128" s="78">
        <f t="shared" si="3"/>
        <v>3.0833333333333091</v>
      </c>
      <c r="I128" s="64">
        <v>42762.485474537039</v>
      </c>
      <c r="J128" s="64">
        <v>42762.487037037034</v>
      </c>
      <c r="K128" s="78">
        <f t="shared" si="4"/>
        <v>2.2499999916180968</v>
      </c>
      <c r="L128" s="61" t="s">
        <v>4387</v>
      </c>
      <c r="M128" s="61" t="s">
        <v>4390</v>
      </c>
      <c r="N128" s="65">
        <v>0.6979835535270259</v>
      </c>
      <c r="O128" s="65">
        <v>0.44645618081571486</v>
      </c>
      <c r="P128" s="65">
        <f t="shared" si="5"/>
        <v>1.1444397343427408</v>
      </c>
      <c r="Q128" s="61" t="s">
        <v>4398</v>
      </c>
      <c r="R128" s="65">
        <v>2.6787370848942893</v>
      </c>
      <c r="S128" s="61" t="s">
        <v>4399</v>
      </c>
      <c r="T128" s="65">
        <v>4.7006991110049134E-2</v>
      </c>
    </row>
    <row r="129" spans="1:20" x14ac:dyDescent="0.25">
      <c r="A129" s="61">
        <v>277</v>
      </c>
      <c r="B129" s="61" t="s">
        <v>3226</v>
      </c>
      <c r="C129" s="62">
        <v>42762</v>
      </c>
      <c r="D129" s="63">
        <v>0.48402777777777778</v>
      </c>
      <c r="E129" s="63" t="s">
        <v>3096</v>
      </c>
      <c r="F129" s="63">
        <v>0.48557870370370365</v>
      </c>
      <c r="G129" s="63">
        <v>0.48631944444444447</v>
      </c>
      <c r="H129" s="78">
        <f t="shared" si="3"/>
        <v>2.2333333333332561</v>
      </c>
      <c r="I129" s="64">
        <v>42762.485578703701</v>
      </c>
      <c r="J129" s="64">
        <v>42762.486319444448</v>
      </c>
      <c r="K129" s="78">
        <f t="shared" si="4"/>
        <v>1.0666666750330478</v>
      </c>
      <c r="L129" s="61" t="s">
        <v>4387</v>
      </c>
      <c r="M129" s="61" t="s">
        <v>4392</v>
      </c>
      <c r="N129" s="65">
        <v>0.1389860686310444</v>
      </c>
      <c r="O129" s="65">
        <v>0.78768248257289408</v>
      </c>
      <c r="P129" s="65">
        <f t="shared" si="5"/>
        <v>0.92666855120393854</v>
      </c>
      <c r="Q129" s="61" t="s">
        <v>4398</v>
      </c>
      <c r="R129" s="65">
        <v>2.3630474477186825</v>
      </c>
      <c r="S129" s="61" t="s">
        <v>4399</v>
      </c>
      <c r="T129" s="65">
        <v>0.93608131164894304</v>
      </c>
    </row>
    <row r="130" spans="1:20" x14ac:dyDescent="0.25">
      <c r="A130" s="61">
        <v>278</v>
      </c>
      <c r="B130" s="61" t="s">
        <v>3227</v>
      </c>
      <c r="C130" s="62">
        <v>42762</v>
      </c>
      <c r="D130" s="63">
        <v>0.48472222222222222</v>
      </c>
      <c r="E130" s="63" t="s">
        <v>3096</v>
      </c>
      <c r="F130" s="63">
        <v>0.48635416666666664</v>
      </c>
      <c r="G130" s="63">
        <v>0.48753472222222222</v>
      </c>
      <c r="H130" s="78">
        <f t="shared" si="3"/>
        <v>2.3499999999999677</v>
      </c>
      <c r="I130" s="64">
        <v>42762.486354166664</v>
      </c>
      <c r="J130" s="64">
        <v>42762.487534722219</v>
      </c>
      <c r="K130" s="78">
        <f t="shared" si="4"/>
        <v>1.6999999992549419</v>
      </c>
      <c r="L130" s="61" t="s">
        <v>4387</v>
      </c>
      <c r="M130" s="61" t="s">
        <v>4390</v>
      </c>
      <c r="N130" s="65">
        <v>0.12681550243602149</v>
      </c>
      <c r="O130" s="65">
        <v>1.6040055053663007</v>
      </c>
      <c r="P130" s="65">
        <f t="shared" si="5"/>
        <v>1.7308210078023223</v>
      </c>
      <c r="Q130" s="61" t="s">
        <v>4398</v>
      </c>
      <c r="R130" s="65">
        <v>8.0200275268315036</v>
      </c>
      <c r="S130" s="61" t="s">
        <v>4399</v>
      </c>
      <c r="T130" s="65">
        <v>4.5181269388588463E-2</v>
      </c>
    </row>
    <row r="131" spans="1:20" x14ac:dyDescent="0.25">
      <c r="A131" s="61">
        <v>279</v>
      </c>
      <c r="B131" s="61" t="s">
        <v>3228</v>
      </c>
      <c r="C131" s="62">
        <v>42762</v>
      </c>
      <c r="D131" s="63">
        <v>0.48472222222222222</v>
      </c>
      <c r="E131" s="63" t="s">
        <v>3096</v>
      </c>
      <c r="F131" s="63">
        <v>0.48651620370370369</v>
      </c>
      <c r="G131" s="63">
        <v>0.4871180555555556</v>
      </c>
      <c r="H131" s="78">
        <f t="shared" ref="H131:H194" si="6">(F131-D131)*1440</f>
        <v>2.5833333333333108</v>
      </c>
      <c r="I131" s="64">
        <v>42762.486516203702</v>
      </c>
      <c r="J131" s="64">
        <v>42762.487118055556</v>
      </c>
      <c r="K131" s="78">
        <f t="shared" ref="K131:K194" si="7">(J131-I131)*1440</f>
        <v>0.86666667019017041</v>
      </c>
      <c r="L131" s="61" t="s">
        <v>4387</v>
      </c>
      <c r="M131" s="61" t="s">
        <v>4392</v>
      </c>
      <c r="N131" s="65">
        <v>1.1607607829790874</v>
      </c>
      <c r="O131" s="65">
        <v>6.4666281863594932</v>
      </c>
      <c r="P131" s="65">
        <f t="shared" ref="P131:P194" si="8">O131+N131</f>
        <v>7.6273889693385808</v>
      </c>
      <c r="Q131" s="61" t="s">
        <v>4398</v>
      </c>
      <c r="R131" s="65">
        <v>32.333140931797466</v>
      </c>
      <c r="S131" s="61" t="s">
        <v>4399</v>
      </c>
      <c r="T131" s="65">
        <v>0.18622956981538319</v>
      </c>
    </row>
    <row r="132" spans="1:20" x14ac:dyDescent="0.25">
      <c r="A132" s="61">
        <v>280</v>
      </c>
      <c r="B132" s="61" t="s">
        <v>3229</v>
      </c>
      <c r="C132" s="62">
        <v>42762</v>
      </c>
      <c r="D132" s="63">
        <v>0.4861111111111111</v>
      </c>
      <c r="E132" s="63" t="s">
        <v>3096</v>
      </c>
      <c r="F132" s="63">
        <v>0.48703703703703699</v>
      </c>
      <c r="G132" s="63">
        <v>0.48807870370370371</v>
      </c>
      <c r="H132" s="78">
        <f t="shared" si="6"/>
        <v>1.3333333333332753</v>
      </c>
      <c r="I132" s="64">
        <v>42762.487037037034</v>
      </c>
      <c r="J132" s="64">
        <v>42762.488078703704</v>
      </c>
      <c r="K132" s="78">
        <f t="shared" si="7"/>
        <v>1.5000000048894435</v>
      </c>
      <c r="L132" s="61" t="s">
        <v>4387</v>
      </c>
      <c r="M132" s="61" t="s">
        <v>4402</v>
      </c>
      <c r="N132" s="65">
        <v>0.31521945687953767</v>
      </c>
      <c r="O132" s="65">
        <v>7.5371670681293912E-2</v>
      </c>
      <c r="P132" s="65">
        <f t="shared" si="8"/>
        <v>0.39059112756083159</v>
      </c>
      <c r="Q132" s="61" t="s">
        <v>4398</v>
      </c>
      <c r="R132" s="65">
        <v>0.37685835340646956</v>
      </c>
      <c r="S132" s="61" t="s">
        <v>4399</v>
      </c>
      <c r="T132" s="65">
        <v>4.6400779770097711E-2</v>
      </c>
    </row>
    <row r="133" spans="1:20" x14ac:dyDescent="0.25">
      <c r="A133" s="61">
        <v>281</v>
      </c>
      <c r="B133" s="61" t="s">
        <v>3230</v>
      </c>
      <c r="C133" s="62">
        <v>42762</v>
      </c>
      <c r="D133" s="63">
        <v>0.48541666666666666</v>
      </c>
      <c r="E133" s="63" t="s">
        <v>3096</v>
      </c>
      <c r="F133" s="63">
        <v>0.48729166666666668</v>
      </c>
      <c r="G133" s="63">
        <v>0.48861111111111111</v>
      </c>
      <c r="H133" s="78">
        <f t="shared" si="6"/>
        <v>2.7000000000000224</v>
      </c>
      <c r="I133" s="64">
        <v>42762.487291666665</v>
      </c>
      <c r="J133" s="64">
        <v>42762.488611111112</v>
      </c>
      <c r="K133" s="78">
        <f t="shared" si="7"/>
        <v>1.9000000040978193</v>
      </c>
      <c r="L133" s="61" t="s">
        <v>4387</v>
      </c>
      <c r="M133" s="61" t="s">
        <v>4402</v>
      </c>
      <c r="N133" s="65">
        <v>5.0920767835618648E-3</v>
      </c>
      <c r="O133" s="65">
        <v>4.2945946278156093</v>
      </c>
      <c r="P133" s="65">
        <f t="shared" si="8"/>
        <v>4.2996867045991713</v>
      </c>
      <c r="Q133" s="61" t="s">
        <v>4398</v>
      </c>
      <c r="R133" s="65">
        <v>12.883783883446828</v>
      </c>
      <c r="S133" s="61" t="s">
        <v>4399</v>
      </c>
      <c r="T133" s="65">
        <v>0.60407975505189782</v>
      </c>
    </row>
    <row r="134" spans="1:20" x14ac:dyDescent="0.25">
      <c r="A134" s="61">
        <v>282</v>
      </c>
      <c r="B134" s="61" t="s">
        <v>3231</v>
      </c>
      <c r="C134" s="62">
        <v>42762</v>
      </c>
      <c r="D134" s="63">
        <v>0.4861111111111111</v>
      </c>
      <c r="E134" s="63" t="s">
        <v>3096</v>
      </c>
      <c r="F134" s="63">
        <v>0.48732638888888885</v>
      </c>
      <c r="G134" s="63">
        <v>0.48788194444444444</v>
      </c>
      <c r="H134" s="78">
        <f t="shared" si="6"/>
        <v>1.7499999999999538</v>
      </c>
      <c r="I134" s="64">
        <v>42762.487326388888</v>
      </c>
      <c r="J134" s="64">
        <v>42762.487881944442</v>
      </c>
      <c r="K134" s="78">
        <f t="shared" si="7"/>
        <v>0.79999999841675162</v>
      </c>
      <c r="L134" s="61" t="s">
        <v>4387</v>
      </c>
      <c r="M134" s="61" t="s">
        <v>4392</v>
      </c>
      <c r="N134" s="65">
        <v>3.1581151841534587</v>
      </c>
      <c r="O134" s="65">
        <v>0.20807566750495021</v>
      </c>
      <c r="P134" s="65">
        <f t="shared" si="8"/>
        <v>3.3661908516584091</v>
      </c>
      <c r="Q134" s="61" t="s">
        <v>4398</v>
      </c>
      <c r="R134" s="65">
        <v>1.2484540050297013</v>
      </c>
      <c r="S134" s="61" t="s">
        <v>4399</v>
      </c>
      <c r="T134" s="65">
        <v>0.90134684511984808</v>
      </c>
    </row>
    <row r="135" spans="1:20" x14ac:dyDescent="0.25">
      <c r="A135" s="61">
        <v>283</v>
      </c>
      <c r="B135" s="61" t="s">
        <v>3232</v>
      </c>
      <c r="C135" s="62">
        <v>42762</v>
      </c>
      <c r="D135" s="63">
        <v>0.4861111111111111</v>
      </c>
      <c r="E135" s="63" t="s">
        <v>3096</v>
      </c>
      <c r="F135" s="63">
        <v>0.48770833333333335</v>
      </c>
      <c r="G135" s="63">
        <v>0.4887037037037037</v>
      </c>
      <c r="H135" s="78">
        <f t="shared" si="6"/>
        <v>2.3000000000000398</v>
      </c>
      <c r="I135" s="64">
        <v>42762.487708333334</v>
      </c>
      <c r="J135" s="64">
        <v>42762.488703703704</v>
      </c>
      <c r="K135" s="78">
        <f t="shared" si="7"/>
        <v>1.4333333331160247</v>
      </c>
      <c r="L135" s="61" t="s">
        <v>4387</v>
      </c>
      <c r="M135" s="61" t="s">
        <v>4390</v>
      </c>
      <c r="N135" s="65">
        <v>0.49828461756878145</v>
      </c>
      <c r="O135" s="65">
        <v>0.66279794270903114</v>
      </c>
      <c r="P135" s="65">
        <f t="shared" si="8"/>
        <v>1.1610825602778125</v>
      </c>
      <c r="Q135" s="61" t="s">
        <v>4398</v>
      </c>
      <c r="R135" s="65">
        <v>2.6511917708361246</v>
      </c>
      <c r="S135" s="61" t="s">
        <v>4399</v>
      </c>
      <c r="T135" s="65">
        <v>0.46612071717821246</v>
      </c>
    </row>
    <row r="136" spans="1:20" x14ac:dyDescent="0.25">
      <c r="A136" s="61">
        <v>284</v>
      </c>
      <c r="B136" s="61" t="s">
        <v>3233</v>
      </c>
      <c r="C136" s="62">
        <v>42762</v>
      </c>
      <c r="D136" s="63">
        <v>0.4861111111111111</v>
      </c>
      <c r="E136" s="63" t="s">
        <v>3096</v>
      </c>
      <c r="F136" s="63">
        <v>0.48825231481481479</v>
      </c>
      <c r="G136" s="63">
        <v>0.48890046296296297</v>
      </c>
      <c r="H136" s="78">
        <f t="shared" si="6"/>
        <v>3.0833333333333091</v>
      </c>
      <c r="I136" s="64">
        <v>42762.488252314812</v>
      </c>
      <c r="J136" s="64">
        <v>42762.488900462966</v>
      </c>
      <c r="K136" s="78">
        <f t="shared" si="7"/>
        <v>0.93333334196358919</v>
      </c>
      <c r="L136" s="61" t="s">
        <v>4387</v>
      </c>
      <c r="M136" s="61" t="s">
        <v>4392</v>
      </c>
      <c r="N136" s="65">
        <v>3.5238948204557108</v>
      </c>
      <c r="O136" s="65">
        <v>1.9004915533080309</v>
      </c>
      <c r="P136" s="65">
        <f t="shared" si="8"/>
        <v>5.4243863737637419</v>
      </c>
      <c r="Q136" s="61" t="s">
        <v>4398</v>
      </c>
      <c r="R136" s="65">
        <v>5.7014746599240924</v>
      </c>
      <c r="S136" s="61" t="s">
        <v>4399</v>
      </c>
      <c r="T136" s="65">
        <v>0.16102541424077088</v>
      </c>
    </row>
    <row r="137" spans="1:20" x14ac:dyDescent="0.25">
      <c r="A137" s="61">
        <v>285</v>
      </c>
      <c r="B137" s="61" t="s">
        <v>3234</v>
      </c>
      <c r="C137" s="62">
        <v>42762</v>
      </c>
      <c r="D137" s="63">
        <v>0.48680555555555555</v>
      </c>
      <c r="E137" s="63" t="s">
        <v>3096</v>
      </c>
      <c r="F137" s="63">
        <v>0.48829861111111111</v>
      </c>
      <c r="G137" s="63">
        <v>0.48982638888888891</v>
      </c>
      <c r="H137" s="78">
        <f t="shared" si="6"/>
        <v>2.1500000000000163</v>
      </c>
      <c r="I137" s="64">
        <v>42762.488298611112</v>
      </c>
      <c r="J137" s="64">
        <v>42762.48982638889</v>
      </c>
      <c r="K137" s="78">
        <f t="shared" si="7"/>
        <v>2.2000000008847564</v>
      </c>
      <c r="L137" s="61" t="s">
        <v>4387</v>
      </c>
      <c r="M137" s="61" t="s">
        <v>4402</v>
      </c>
      <c r="N137" s="65">
        <v>1.7254647532695306</v>
      </c>
      <c r="O137" s="65">
        <v>1.1942971758320458</v>
      </c>
      <c r="P137" s="65">
        <f t="shared" si="8"/>
        <v>2.9197619291015764</v>
      </c>
      <c r="Q137" s="61" t="s">
        <v>4398</v>
      </c>
      <c r="R137" s="65">
        <v>7.165783054992275</v>
      </c>
      <c r="S137" s="61" t="s">
        <v>4399</v>
      </c>
      <c r="T137" s="65">
        <v>0.14221632730744316</v>
      </c>
    </row>
    <row r="138" spans="1:20" x14ac:dyDescent="0.25">
      <c r="A138" s="61">
        <v>288</v>
      </c>
      <c r="B138" s="61" t="s">
        <v>3235</v>
      </c>
      <c r="C138" s="62">
        <v>42762</v>
      </c>
      <c r="D138" s="63">
        <v>0.49027777777777781</v>
      </c>
      <c r="E138" s="63" t="s">
        <v>3096</v>
      </c>
      <c r="F138" s="63">
        <v>0.4909722222222222</v>
      </c>
      <c r="G138" s="63">
        <v>0.49184027777777778</v>
      </c>
      <c r="H138" s="78">
        <f t="shared" si="6"/>
        <v>0.99999999999991651</v>
      </c>
      <c r="I138" s="64">
        <v>42762.490972222222</v>
      </c>
      <c r="J138" s="64">
        <v>42762.491840277777</v>
      </c>
      <c r="K138" s="78">
        <f t="shared" si="7"/>
        <v>1.2499999988358468</v>
      </c>
      <c r="L138" s="61" t="s">
        <v>4387</v>
      </c>
      <c r="M138" s="61" t="s">
        <v>4392</v>
      </c>
      <c r="N138" s="65">
        <v>2.0728649418356966</v>
      </c>
      <c r="O138" s="65">
        <v>1.122582683648518</v>
      </c>
      <c r="P138" s="65">
        <f t="shared" si="8"/>
        <v>3.1954476254842143</v>
      </c>
      <c r="Q138" s="61" t="s">
        <v>4398</v>
      </c>
      <c r="R138" s="65">
        <v>3.3677480509455542</v>
      </c>
      <c r="S138" s="61" t="s">
        <v>4399</v>
      </c>
      <c r="T138" s="65">
        <v>0.77404995609899452</v>
      </c>
    </row>
    <row r="139" spans="1:20" x14ac:dyDescent="0.25">
      <c r="A139" s="61">
        <v>289</v>
      </c>
      <c r="B139" s="61" t="s">
        <v>3236</v>
      </c>
      <c r="C139" s="62">
        <v>42762</v>
      </c>
      <c r="D139" s="63">
        <v>0.4909722222222222</v>
      </c>
      <c r="E139" s="63" t="s">
        <v>3096</v>
      </c>
      <c r="F139" s="63">
        <v>0.49180555555555555</v>
      </c>
      <c r="G139" s="63">
        <v>0.49299768518518516</v>
      </c>
      <c r="H139" s="78">
        <f t="shared" si="6"/>
        <v>1.2000000000000277</v>
      </c>
      <c r="I139" s="64">
        <v>42762.491805555554</v>
      </c>
      <c r="J139" s="64">
        <v>42762.492997685185</v>
      </c>
      <c r="K139" s="78">
        <f t="shared" si="7"/>
        <v>1.7166666698176414</v>
      </c>
      <c r="L139" s="61" t="s">
        <v>4387</v>
      </c>
      <c r="M139" s="61" t="s">
        <v>4402</v>
      </c>
      <c r="N139" s="65">
        <v>1.3688752978870797</v>
      </c>
      <c r="O139" s="65">
        <v>0.82594439427376343</v>
      </c>
      <c r="P139" s="65">
        <f t="shared" si="8"/>
        <v>2.1948196921608432</v>
      </c>
      <c r="Q139" s="61" t="s">
        <v>4398</v>
      </c>
      <c r="R139" s="65">
        <v>4.9556663656425801</v>
      </c>
      <c r="S139" s="61" t="s">
        <v>4399</v>
      </c>
      <c r="T139" s="65">
        <v>0.93493037960222525</v>
      </c>
    </row>
    <row r="140" spans="1:20" x14ac:dyDescent="0.25">
      <c r="A140" s="61">
        <v>290</v>
      </c>
      <c r="B140" s="61" t="s">
        <v>3237</v>
      </c>
      <c r="C140" s="62">
        <v>42762</v>
      </c>
      <c r="D140" s="63">
        <v>0.4909722222222222</v>
      </c>
      <c r="E140" s="63" t="s">
        <v>3096</v>
      </c>
      <c r="F140" s="63">
        <v>0.49187500000000001</v>
      </c>
      <c r="G140" s="63">
        <v>0.49275462962962963</v>
      </c>
      <c r="H140" s="78">
        <f t="shared" si="6"/>
        <v>1.3000000000000433</v>
      </c>
      <c r="I140" s="64">
        <v>42762.491875</v>
      </c>
      <c r="J140" s="64">
        <v>42762.492754629631</v>
      </c>
      <c r="K140" s="78">
        <f t="shared" si="7"/>
        <v>1.2666666693985462</v>
      </c>
      <c r="L140" s="61" t="s">
        <v>4387</v>
      </c>
      <c r="M140" s="61" t="s">
        <v>4402</v>
      </c>
      <c r="N140" s="65">
        <v>2.988275865810182</v>
      </c>
      <c r="O140" s="65">
        <v>3.410721774403731</v>
      </c>
      <c r="P140" s="65">
        <f t="shared" si="8"/>
        <v>6.3989976402139135</v>
      </c>
      <c r="Q140" s="61" t="s">
        <v>4398</v>
      </c>
      <c r="R140" s="65">
        <v>13.642887097614924</v>
      </c>
      <c r="S140" s="61" t="s">
        <v>4399</v>
      </c>
      <c r="T140" s="65">
        <v>0.51213558105426082</v>
      </c>
    </row>
    <row r="141" spans="1:20" x14ac:dyDescent="0.25">
      <c r="A141" s="61">
        <v>292</v>
      </c>
      <c r="B141" s="61" t="s">
        <v>3238</v>
      </c>
      <c r="C141" s="62">
        <v>42762</v>
      </c>
      <c r="D141" s="63">
        <v>0.49305555555555558</v>
      </c>
      <c r="E141" s="63" t="s">
        <v>3096</v>
      </c>
      <c r="F141" s="63">
        <v>0.49373842592592593</v>
      </c>
      <c r="G141" s="63">
        <v>0.49489583333333331</v>
      </c>
      <c r="H141" s="78">
        <f t="shared" si="6"/>
        <v>0.98333333333330053</v>
      </c>
      <c r="I141" s="64">
        <v>42762.493738425925</v>
      </c>
      <c r="J141" s="64">
        <v>42762.494895833333</v>
      </c>
      <c r="K141" s="78">
        <f t="shared" si="7"/>
        <v>1.666666668606922</v>
      </c>
      <c r="L141" s="61" t="s">
        <v>4387</v>
      </c>
      <c r="M141" s="61" t="s">
        <v>4402</v>
      </c>
      <c r="N141" s="65">
        <v>0.40669896479094508</v>
      </c>
      <c r="O141" s="65">
        <v>5.2651341126484397</v>
      </c>
      <c r="P141" s="65">
        <f t="shared" si="8"/>
        <v>5.671833077439385</v>
      </c>
      <c r="Q141" s="61" t="s">
        <v>4398</v>
      </c>
      <c r="R141" s="65">
        <v>15.795402337945319</v>
      </c>
      <c r="S141" s="61" t="s">
        <v>4399</v>
      </c>
      <c r="T141" s="65">
        <v>0.73880201959048242</v>
      </c>
    </row>
    <row r="142" spans="1:20" x14ac:dyDescent="0.25">
      <c r="A142" s="61">
        <v>293</v>
      </c>
      <c r="B142" s="61" t="s">
        <v>3239</v>
      </c>
      <c r="C142" s="62">
        <v>42762</v>
      </c>
      <c r="D142" s="63">
        <v>0.49444444444444446</v>
      </c>
      <c r="E142" s="63" t="s">
        <v>3096</v>
      </c>
      <c r="F142" s="63">
        <v>0.49570601851851853</v>
      </c>
      <c r="G142" s="63">
        <v>0.49690972222222224</v>
      </c>
      <c r="H142" s="78">
        <f t="shared" si="6"/>
        <v>1.8166666666666575</v>
      </c>
      <c r="I142" s="64">
        <v>42762.495706018519</v>
      </c>
      <c r="J142" s="64">
        <v>42762.49690972222</v>
      </c>
      <c r="K142" s="78">
        <f t="shared" si="7"/>
        <v>1.7333333299029619</v>
      </c>
      <c r="L142" s="61" t="s">
        <v>4387</v>
      </c>
      <c r="M142" s="61" t="s">
        <v>4402</v>
      </c>
      <c r="N142" s="65">
        <v>0.26407685008040793</v>
      </c>
      <c r="O142" s="65">
        <v>3.0646554382153091</v>
      </c>
      <c r="P142" s="65">
        <f t="shared" si="8"/>
        <v>3.3287322882957171</v>
      </c>
      <c r="Q142" s="61" t="s">
        <v>4398</v>
      </c>
      <c r="R142" s="65">
        <v>15.323277191076546</v>
      </c>
      <c r="S142" s="61" t="s">
        <v>4399</v>
      </c>
      <c r="T142" s="65">
        <v>0.69480297231072929</v>
      </c>
    </row>
    <row r="143" spans="1:20" x14ac:dyDescent="0.25">
      <c r="A143" s="61">
        <v>294</v>
      </c>
      <c r="B143" s="61" t="s">
        <v>3240</v>
      </c>
      <c r="C143" s="62">
        <v>42762</v>
      </c>
      <c r="D143" s="63">
        <v>0.49513888888888885</v>
      </c>
      <c r="E143" s="63" t="s">
        <v>3096</v>
      </c>
      <c r="F143" s="63">
        <v>0.49605324074074075</v>
      </c>
      <c r="G143" s="63">
        <v>0.497037037037037</v>
      </c>
      <c r="H143" s="78">
        <f t="shared" si="6"/>
        <v>1.3166666666667393</v>
      </c>
      <c r="I143" s="64">
        <v>42762.496053240742</v>
      </c>
      <c r="J143" s="64">
        <v>42762.497037037036</v>
      </c>
      <c r="K143" s="78">
        <f t="shared" si="7"/>
        <v>1.4166666625533253</v>
      </c>
      <c r="L143" s="61" t="s">
        <v>4387</v>
      </c>
      <c r="M143" s="61" t="s">
        <v>4390</v>
      </c>
      <c r="N143" s="65">
        <v>0.58733546874676767</v>
      </c>
      <c r="O143" s="65">
        <v>1.2672905821603866</v>
      </c>
      <c r="P143" s="65">
        <f t="shared" si="8"/>
        <v>1.8546260509071542</v>
      </c>
      <c r="Q143" s="61" t="s">
        <v>4398</v>
      </c>
      <c r="R143" s="65">
        <v>5.0691623286415464</v>
      </c>
      <c r="S143" s="61" t="s">
        <v>4399</v>
      </c>
      <c r="T143" s="65">
        <v>0.98357775884749243</v>
      </c>
    </row>
    <row r="144" spans="1:20" x14ac:dyDescent="0.25">
      <c r="A144" s="61">
        <v>295</v>
      </c>
      <c r="B144" s="61" t="s">
        <v>3241</v>
      </c>
      <c r="C144" s="62">
        <v>42762</v>
      </c>
      <c r="D144" s="63">
        <v>0.49791666666666662</v>
      </c>
      <c r="E144" s="63" t="s">
        <v>3096</v>
      </c>
      <c r="F144" s="63">
        <v>0.49868055555555557</v>
      </c>
      <c r="G144" s="63">
        <v>0.49959490740740736</v>
      </c>
      <c r="H144" s="78">
        <f t="shared" si="6"/>
        <v>1.100000000000092</v>
      </c>
      <c r="I144" s="64">
        <v>42762.498680555553</v>
      </c>
      <c r="J144" s="64">
        <v>42762.499594907407</v>
      </c>
      <c r="K144" s="78">
        <f t="shared" si="7"/>
        <v>1.3166666706092656</v>
      </c>
      <c r="L144" s="61" t="s">
        <v>4387</v>
      </c>
      <c r="M144" s="61" t="s">
        <v>4402</v>
      </c>
      <c r="N144" s="65">
        <v>2.1992707774369844</v>
      </c>
      <c r="O144" s="65">
        <v>3.8539125562346173</v>
      </c>
      <c r="P144" s="65">
        <f t="shared" si="8"/>
        <v>6.0531833336716012</v>
      </c>
      <c r="Q144" s="61" t="s">
        <v>4398</v>
      </c>
      <c r="R144" s="65">
        <v>19.269562781173086</v>
      </c>
      <c r="S144" s="61" t="s">
        <v>4399</v>
      </c>
      <c r="T144" s="65">
        <v>6.69468979629394E-2</v>
      </c>
    </row>
    <row r="145" spans="1:20" x14ac:dyDescent="0.25">
      <c r="A145" s="61">
        <v>297</v>
      </c>
      <c r="B145" s="61" t="s">
        <v>3242</v>
      </c>
      <c r="C145" s="62">
        <v>42762</v>
      </c>
      <c r="D145" s="63">
        <v>0.49861111111111112</v>
      </c>
      <c r="E145" s="63" t="s">
        <v>3096</v>
      </c>
      <c r="F145" s="63">
        <v>0.49950231481481483</v>
      </c>
      <c r="G145" s="63">
        <v>0.50065972222222221</v>
      </c>
      <c r="H145" s="78">
        <f t="shared" si="6"/>
        <v>1.2833333333333474</v>
      </c>
      <c r="I145" s="64">
        <v>42762.499502314815</v>
      </c>
      <c r="J145" s="64">
        <v>42762.500659722224</v>
      </c>
      <c r="K145" s="78">
        <f t="shared" si="7"/>
        <v>1.666666668606922</v>
      </c>
      <c r="L145" s="61" t="s">
        <v>4387</v>
      </c>
      <c r="M145" s="61" t="s">
        <v>4402</v>
      </c>
      <c r="N145" s="65">
        <v>0.30067211471502919</v>
      </c>
      <c r="O145" s="65">
        <v>3.6620003101461567</v>
      </c>
      <c r="P145" s="65">
        <f t="shared" si="8"/>
        <v>3.9626724248611858</v>
      </c>
      <c r="Q145" s="61" t="s">
        <v>4398</v>
      </c>
      <c r="R145" s="65">
        <v>10.98600093043847</v>
      </c>
      <c r="S145" s="61" t="s">
        <v>4399</v>
      </c>
      <c r="T145" s="65">
        <v>0.9355562892607644</v>
      </c>
    </row>
    <row r="146" spans="1:20" x14ac:dyDescent="0.25">
      <c r="A146" s="61">
        <v>298</v>
      </c>
      <c r="B146" s="61" t="s">
        <v>3243</v>
      </c>
      <c r="C146" s="62">
        <v>42762</v>
      </c>
      <c r="D146" s="63">
        <v>0.49861111111111112</v>
      </c>
      <c r="E146" s="63" t="s">
        <v>3096</v>
      </c>
      <c r="F146" s="63">
        <v>0.49951388888888887</v>
      </c>
      <c r="G146" s="63">
        <v>0.49953703703703706</v>
      </c>
      <c r="H146" s="78">
        <f t="shared" si="6"/>
        <v>1.2999999999999634</v>
      </c>
      <c r="I146" s="64">
        <v>42762.499513888892</v>
      </c>
      <c r="J146" s="64">
        <v>42762.499537037038</v>
      </c>
      <c r="K146" s="78">
        <f t="shared" si="7"/>
        <v>3.333333064801991E-2</v>
      </c>
      <c r="L146" s="61" t="s">
        <v>4387</v>
      </c>
      <c r="M146" s="61" t="s">
        <v>4392</v>
      </c>
      <c r="N146" s="65">
        <v>0.94600387728711632</v>
      </c>
      <c r="O146" s="65">
        <v>6.5635171089182434</v>
      </c>
      <c r="P146" s="65">
        <f t="shared" si="8"/>
        <v>7.5095209862053593</v>
      </c>
      <c r="Q146" s="61" t="s">
        <v>4398</v>
      </c>
      <c r="R146" s="65">
        <v>19.690551326754729</v>
      </c>
      <c r="S146" s="61" t="s">
        <v>4399</v>
      </c>
      <c r="T146" s="65">
        <v>0.14977482366203099</v>
      </c>
    </row>
    <row r="147" spans="1:20" x14ac:dyDescent="0.25">
      <c r="A147" s="61">
        <v>299</v>
      </c>
      <c r="B147" s="61" t="s">
        <v>3244</v>
      </c>
      <c r="C147" s="62">
        <v>42762</v>
      </c>
      <c r="D147" s="63">
        <v>0.49861111111111112</v>
      </c>
      <c r="E147" s="63" t="s">
        <v>3096</v>
      </c>
      <c r="F147" s="63">
        <v>0.49967592592592597</v>
      </c>
      <c r="G147" s="63">
        <v>0.50062499999999999</v>
      </c>
      <c r="H147" s="78">
        <f t="shared" si="6"/>
        <v>1.5333333333333865</v>
      </c>
      <c r="I147" s="64">
        <v>42762.499675925923</v>
      </c>
      <c r="J147" s="64">
        <v>42762.500625000001</v>
      </c>
      <c r="K147" s="78">
        <f t="shared" si="7"/>
        <v>1.3666666718199849</v>
      </c>
      <c r="L147" s="61" t="s">
        <v>4387</v>
      </c>
      <c r="M147" s="61" t="s">
        <v>4392</v>
      </c>
      <c r="N147" s="65">
        <v>0.36952870021610684</v>
      </c>
      <c r="O147" s="65">
        <v>2.6057849109531963</v>
      </c>
      <c r="P147" s="65">
        <f t="shared" si="8"/>
        <v>2.975313611169303</v>
      </c>
      <c r="Q147" s="61" t="s">
        <v>4398</v>
      </c>
      <c r="R147" s="65">
        <v>7.8173547328595889</v>
      </c>
      <c r="S147" s="61" t="s">
        <v>4399</v>
      </c>
      <c r="T147" s="65">
        <v>0.74361661735445894</v>
      </c>
    </row>
    <row r="148" spans="1:20" x14ac:dyDescent="0.25">
      <c r="A148" s="61">
        <v>300</v>
      </c>
      <c r="B148" s="61" t="s">
        <v>3245</v>
      </c>
      <c r="C148" s="62">
        <v>42762</v>
      </c>
      <c r="D148" s="63">
        <v>0.4993055555555555</v>
      </c>
      <c r="E148" s="63" t="s">
        <v>3096</v>
      </c>
      <c r="F148" s="63">
        <v>0.49998842592592596</v>
      </c>
      <c r="G148" s="63">
        <v>0.50094907407407407</v>
      </c>
      <c r="H148" s="78">
        <f t="shared" si="6"/>
        <v>0.9833333333334604</v>
      </c>
      <c r="I148" s="64">
        <v>42762.499988425923</v>
      </c>
      <c r="J148" s="64">
        <v>42762.500949074078</v>
      </c>
      <c r="K148" s="78">
        <f t="shared" si="7"/>
        <v>1.3833333423826844</v>
      </c>
      <c r="L148" s="61" t="s">
        <v>4387</v>
      </c>
      <c r="M148" s="61" t="s">
        <v>4390</v>
      </c>
      <c r="N148" s="65">
        <v>0.68196996807692378</v>
      </c>
      <c r="O148" s="65">
        <v>0.26038127394442234</v>
      </c>
      <c r="P148" s="65">
        <f t="shared" si="8"/>
        <v>0.94235124202134612</v>
      </c>
      <c r="Q148" s="61" t="s">
        <v>4398</v>
      </c>
      <c r="R148" s="65">
        <v>0.78114382183326703</v>
      </c>
      <c r="S148" s="61" t="s">
        <v>4399</v>
      </c>
      <c r="T148" s="65">
        <v>0.82719805841450422</v>
      </c>
    </row>
    <row r="149" spans="1:20" x14ac:dyDescent="0.25">
      <c r="A149" s="61">
        <v>301</v>
      </c>
      <c r="B149" s="61" t="s">
        <v>3246</v>
      </c>
      <c r="C149" s="62">
        <v>42762</v>
      </c>
      <c r="D149" s="63">
        <v>0.4993055555555555</v>
      </c>
      <c r="E149" s="63" t="s">
        <v>3096</v>
      </c>
      <c r="F149" s="63">
        <v>0.50083333333333335</v>
      </c>
      <c r="G149" s="63">
        <v>0.50215277777777778</v>
      </c>
      <c r="H149" s="78">
        <f t="shared" si="6"/>
        <v>2.2000000000001041</v>
      </c>
      <c r="I149" s="64">
        <v>42762.500833333332</v>
      </c>
      <c r="J149" s="64">
        <v>42762.502152777779</v>
      </c>
      <c r="K149" s="78">
        <f t="shared" si="7"/>
        <v>1.9000000040978193</v>
      </c>
      <c r="L149" s="61" t="s">
        <v>4387</v>
      </c>
      <c r="M149" s="61" t="s">
        <v>4390</v>
      </c>
      <c r="N149" s="65">
        <v>0.51860956076278697</v>
      </c>
      <c r="O149" s="65">
        <v>0.99899089107998273</v>
      </c>
      <c r="P149" s="65">
        <f t="shared" si="8"/>
        <v>1.5176004518427697</v>
      </c>
      <c r="Q149" s="61" t="s">
        <v>4398</v>
      </c>
      <c r="R149" s="65">
        <v>4.9949544553999132</v>
      </c>
      <c r="S149" s="61" t="s">
        <v>4399</v>
      </c>
      <c r="T149" s="65">
        <v>6.4014444872897647E-2</v>
      </c>
    </row>
    <row r="150" spans="1:20" x14ac:dyDescent="0.25">
      <c r="A150" s="61">
        <v>302</v>
      </c>
      <c r="B150" s="61" t="s">
        <v>3247</v>
      </c>
      <c r="C150" s="62">
        <v>42762</v>
      </c>
      <c r="D150" s="63">
        <v>0.4993055555555555</v>
      </c>
      <c r="E150" s="63" t="s">
        <v>3096</v>
      </c>
      <c r="F150" s="63">
        <v>0.50089120370370377</v>
      </c>
      <c r="G150" s="63">
        <v>0.50199074074074079</v>
      </c>
      <c r="H150" s="78">
        <f t="shared" si="6"/>
        <v>2.2833333333335037</v>
      </c>
      <c r="I150" s="64">
        <v>42762.500891203701</v>
      </c>
      <c r="J150" s="64">
        <v>42762.50199074074</v>
      </c>
      <c r="K150" s="78">
        <f t="shared" si="7"/>
        <v>1.5833333367481828</v>
      </c>
      <c r="L150" s="61" t="s">
        <v>4387</v>
      </c>
      <c r="M150" s="61" t="s">
        <v>4390</v>
      </c>
      <c r="N150" s="65">
        <v>1.1213845107834153E-2</v>
      </c>
      <c r="O150" s="65">
        <v>3.3055379369122</v>
      </c>
      <c r="P150" s="65">
        <f t="shared" si="8"/>
        <v>3.3167517820200341</v>
      </c>
      <c r="Q150" s="61" t="s">
        <v>4398</v>
      </c>
      <c r="R150" s="65">
        <v>9.9166138107365995</v>
      </c>
      <c r="S150" s="61" t="s">
        <v>4399</v>
      </c>
      <c r="T150" s="65">
        <v>0.99983887933228088</v>
      </c>
    </row>
    <row r="151" spans="1:20" x14ac:dyDescent="0.25">
      <c r="A151" s="61">
        <v>304</v>
      </c>
      <c r="B151" s="61" t="s">
        <v>3248</v>
      </c>
      <c r="C151" s="62">
        <v>42762</v>
      </c>
      <c r="D151" s="63">
        <v>0.5</v>
      </c>
      <c r="E151" s="63" t="s">
        <v>3096</v>
      </c>
      <c r="F151" s="63">
        <v>0.50134259259259262</v>
      </c>
      <c r="G151" s="63">
        <v>0.50347222222222221</v>
      </c>
      <c r="H151" s="78">
        <f t="shared" si="6"/>
        <v>1.9333333333333691</v>
      </c>
      <c r="I151" s="64">
        <v>42762.501342592594</v>
      </c>
      <c r="J151" s="64">
        <v>42762.503472222219</v>
      </c>
      <c r="K151" s="78">
        <f t="shared" si="7"/>
        <v>3.0666666605975479</v>
      </c>
      <c r="L151" s="61" t="s">
        <v>4387</v>
      </c>
      <c r="M151" s="63" t="s">
        <v>4391</v>
      </c>
      <c r="N151" s="65">
        <v>0.27593461547180342</v>
      </c>
      <c r="O151" s="65">
        <v>1.2605914361056654</v>
      </c>
      <c r="P151" s="65">
        <f t="shared" si="8"/>
        <v>1.5365260515774688</v>
      </c>
      <c r="Q151" s="61" t="s">
        <v>4398</v>
      </c>
      <c r="R151" s="65">
        <v>7.5635486166339927</v>
      </c>
      <c r="S151" s="61" t="s">
        <v>4399</v>
      </c>
      <c r="T151" s="65">
        <v>0.56770530564813459</v>
      </c>
    </row>
    <row r="152" spans="1:20" x14ac:dyDescent="0.25">
      <c r="A152" s="61">
        <v>307</v>
      </c>
      <c r="B152" s="61" t="s">
        <v>3249</v>
      </c>
      <c r="C152" s="62">
        <v>42762</v>
      </c>
      <c r="D152" s="63">
        <v>0.50486111111111109</v>
      </c>
      <c r="E152" s="63" t="s">
        <v>3096</v>
      </c>
      <c r="F152" s="63">
        <v>0.50509259259259254</v>
      </c>
      <c r="G152" s="63">
        <v>0.50593750000000004</v>
      </c>
      <c r="H152" s="78">
        <f t="shared" si="6"/>
        <v>0.33333333333327886</v>
      </c>
      <c r="I152" s="64">
        <v>42762.50509259259</v>
      </c>
      <c r="J152" s="64">
        <v>42762.505937499998</v>
      </c>
      <c r="K152" s="78">
        <f t="shared" si="7"/>
        <v>1.2166666681878269</v>
      </c>
      <c r="L152" s="61" t="s">
        <v>4387</v>
      </c>
      <c r="M152" s="61" t="s">
        <v>4390</v>
      </c>
      <c r="N152" s="65">
        <v>3.7794521470883462E-2</v>
      </c>
      <c r="O152" s="65">
        <v>0.59178408918287206</v>
      </c>
      <c r="P152" s="65">
        <f t="shared" si="8"/>
        <v>0.62957861065375553</v>
      </c>
      <c r="Q152" s="61" t="s">
        <v>4398</v>
      </c>
      <c r="R152" s="65">
        <v>2.3671363567314883</v>
      </c>
      <c r="S152" s="61" t="s">
        <v>4399</v>
      </c>
      <c r="T152" s="65">
        <v>0.36880498235890402</v>
      </c>
    </row>
    <row r="153" spans="1:20" x14ac:dyDescent="0.25">
      <c r="A153" s="61">
        <v>308</v>
      </c>
      <c r="B153" s="61" t="s">
        <v>3250</v>
      </c>
      <c r="C153" s="62">
        <v>42762</v>
      </c>
      <c r="D153" s="63">
        <v>0.50486111111111109</v>
      </c>
      <c r="E153" s="63" t="s">
        <v>3096</v>
      </c>
      <c r="F153" s="63">
        <v>0.50557870370370372</v>
      </c>
      <c r="G153" s="63">
        <v>0.50659722222222225</v>
      </c>
      <c r="H153" s="78">
        <f t="shared" si="6"/>
        <v>1.0333333333333883</v>
      </c>
      <c r="I153" s="64">
        <v>42762.505578703705</v>
      </c>
      <c r="J153" s="64">
        <v>42762.506597222222</v>
      </c>
      <c r="K153" s="78">
        <f t="shared" si="7"/>
        <v>1.4666666637640446</v>
      </c>
      <c r="L153" s="61" t="s">
        <v>4387</v>
      </c>
      <c r="M153" s="61" t="s">
        <v>4392</v>
      </c>
      <c r="N153" s="65">
        <v>8.8377481493735754E-3</v>
      </c>
      <c r="O153" s="65">
        <v>2.5957540379183741E-2</v>
      </c>
      <c r="P153" s="65">
        <f t="shared" si="8"/>
        <v>3.4795288528557317E-2</v>
      </c>
      <c r="Q153" s="61" t="s">
        <v>4398</v>
      </c>
      <c r="R153" s="65">
        <v>7.7872621137551223E-2</v>
      </c>
      <c r="S153" s="61" t="s">
        <v>4399</v>
      </c>
      <c r="T153" s="65">
        <v>0.75312776294462047</v>
      </c>
    </row>
    <row r="154" spans="1:20" x14ac:dyDescent="0.25">
      <c r="A154" s="61">
        <v>309</v>
      </c>
      <c r="B154" s="61" t="s">
        <v>3251</v>
      </c>
      <c r="C154" s="62">
        <v>42762</v>
      </c>
      <c r="D154" s="63">
        <v>0.50486111111111109</v>
      </c>
      <c r="E154" s="63" t="s">
        <v>3096</v>
      </c>
      <c r="F154" s="63">
        <v>0.50592592592592589</v>
      </c>
      <c r="G154" s="63">
        <v>0.50696759259259261</v>
      </c>
      <c r="H154" s="78">
        <f t="shared" si="6"/>
        <v>1.5333333333333066</v>
      </c>
      <c r="I154" s="64">
        <v>42762.505925925929</v>
      </c>
      <c r="J154" s="64">
        <v>42762.506967592592</v>
      </c>
      <c r="K154" s="78">
        <f t="shared" si="7"/>
        <v>1.4999999944120646</v>
      </c>
      <c r="L154" s="61" t="s">
        <v>4387</v>
      </c>
      <c r="M154" s="61" t="s">
        <v>4402</v>
      </c>
      <c r="N154" s="65">
        <v>9.3645270278072314E-3</v>
      </c>
      <c r="O154" s="65">
        <v>3.243361782593424</v>
      </c>
      <c r="P154" s="65">
        <f t="shared" si="8"/>
        <v>3.2527263096212313</v>
      </c>
      <c r="Q154" s="61" t="s">
        <v>4398</v>
      </c>
      <c r="R154" s="65">
        <v>12.973447130373696</v>
      </c>
      <c r="S154" s="61" t="s">
        <v>4399</v>
      </c>
      <c r="T154" s="65">
        <v>0.20063951613002529</v>
      </c>
    </row>
    <row r="155" spans="1:20" x14ac:dyDescent="0.25">
      <c r="A155" s="61">
        <v>310</v>
      </c>
      <c r="B155" s="61" t="s">
        <v>3252</v>
      </c>
      <c r="C155" s="62">
        <v>42762</v>
      </c>
      <c r="D155" s="63">
        <v>0.50486111111111109</v>
      </c>
      <c r="E155" s="63" t="s">
        <v>3096</v>
      </c>
      <c r="F155" s="63">
        <v>0.50612268518518522</v>
      </c>
      <c r="G155" s="63">
        <v>0.50731481481481489</v>
      </c>
      <c r="H155" s="78">
        <f t="shared" si="6"/>
        <v>1.8166666666667375</v>
      </c>
      <c r="I155" s="64">
        <v>42762.506122685183</v>
      </c>
      <c r="J155" s="64">
        <v>42762.507314814815</v>
      </c>
      <c r="K155" s="78">
        <f t="shared" si="7"/>
        <v>1.7166666698176414</v>
      </c>
      <c r="L155" s="61" t="s">
        <v>4387</v>
      </c>
      <c r="M155" s="61" t="s">
        <v>4392</v>
      </c>
      <c r="N155" s="65">
        <v>4.1043099752148445E-4</v>
      </c>
      <c r="O155" s="65">
        <v>2.116692309742136</v>
      </c>
      <c r="P155" s="65">
        <f t="shared" si="8"/>
        <v>2.1171027407396577</v>
      </c>
      <c r="Q155" s="61" t="s">
        <v>4398</v>
      </c>
      <c r="R155" s="65">
        <v>10.58346154871068</v>
      </c>
      <c r="S155" s="61" t="s">
        <v>4399</v>
      </c>
      <c r="T155" s="65">
        <v>0.42968743223255867</v>
      </c>
    </row>
    <row r="156" spans="1:20" x14ac:dyDescent="0.25">
      <c r="A156" s="61">
        <v>311</v>
      </c>
      <c r="B156" s="61" t="s">
        <v>3253</v>
      </c>
      <c r="C156" s="62">
        <v>42762</v>
      </c>
      <c r="D156" s="63">
        <v>0.50486111111111109</v>
      </c>
      <c r="E156" s="63" t="s">
        <v>3096</v>
      </c>
      <c r="F156" s="63">
        <v>0.50692129629629623</v>
      </c>
      <c r="G156" s="63">
        <v>0.5078125</v>
      </c>
      <c r="H156" s="78">
        <f t="shared" si="6"/>
        <v>2.9666666666665975</v>
      </c>
      <c r="I156" s="64">
        <v>42762.506921296299</v>
      </c>
      <c r="J156" s="64">
        <v>42762.5078125</v>
      </c>
      <c r="K156" s="78">
        <f t="shared" si="7"/>
        <v>1.2833333294838667</v>
      </c>
      <c r="L156" s="61" t="s">
        <v>4387</v>
      </c>
      <c r="M156" s="61" t="s">
        <v>4392</v>
      </c>
      <c r="N156" s="65">
        <v>3.4945515699578579E-2</v>
      </c>
      <c r="O156" s="65">
        <v>0.92878517593437993</v>
      </c>
      <c r="P156" s="65">
        <f t="shared" si="8"/>
        <v>0.96373069163395852</v>
      </c>
      <c r="Q156" s="61" t="s">
        <v>4398</v>
      </c>
      <c r="R156" s="65">
        <v>4.6439258796718992</v>
      </c>
      <c r="S156" s="61" t="s">
        <v>4399</v>
      </c>
      <c r="T156" s="65">
        <v>3.2497080614536378E-2</v>
      </c>
    </row>
    <row r="157" spans="1:20" x14ac:dyDescent="0.25">
      <c r="A157" s="61">
        <v>312</v>
      </c>
      <c r="B157" s="61" t="s">
        <v>3254</v>
      </c>
      <c r="C157" s="62">
        <v>42762</v>
      </c>
      <c r="D157" s="63">
        <v>0.50555555555555554</v>
      </c>
      <c r="E157" s="63" t="s">
        <v>3096</v>
      </c>
      <c r="F157" s="63">
        <v>0.50719907407407405</v>
      </c>
      <c r="G157" s="63">
        <v>0.50818287037037035</v>
      </c>
      <c r="H157" s="78">
        <f t="shared" si="6"/>
        <v>2.3666666666666636</v>
      </c>
      <c r="I157" s="64">
        <v>42762.507199074076</v>
      </c>
      <c r="J157" s="64">
        <v>42762.50818287037</v>
      </c>
      <c r="K157" s="78">
        <f t="shared" si="7"/>
        <v>1.4166666625533253</v>
      </c>
      <c r="L157" s="61" t="s">
        <v>4387</v>
      </c>
      <c r="M157" s="61" t="s">
        <v>4402</v>
      </c>
      <c r="N157" s="65">
        <v>1.5728943407540745</v>
      </c>
      <c r="O157" s="65">
        <v>0.19795066036515413</v>
      </c>
      <c r="P157" s="65">
        <f t="shared" si="8"/>
        <v>1.7708450011192287</v>
      </c>
      <c r="Q157" s="61" t="s">
        <v>4398</v>
      </c>
      <c r="R157" s="65">
        <v>0.79180264146061652</v>
      </c>
      <c r="S157" s="61" t="s">
        <v>4399</v>
      </c>
      <c r="T157" s="65">
        <v>0.35450724806444733</v>
      </c>
    </row>
    <row r="158" spans="1:20" x14ac:dyDescent="0.25">
      <c r="A158" s="61">
        <v>315</v>
      </c>
      <c r="B158" s="61" t="s">
        <v>3255</v>
      </c>
      <c r="C158" s="62">
        <v>42762</v>
      </c>
      <c r="D158" s="63">
        <v>0.50763888888888886</v>
      </c>
      <c r="E158" s="63" t="s">
        <v>3096</v>
      </c>
      <c r="F158" s="63">
        <v>0.50872685185185185</v>
      </c>
      <c r="G158" s="63">
        <v>0.50924768518518515</v>
      </c>
      <c r="H158" s="78">
        <f t="shared" si="6"/>
        <v>1.5666666666666984</v>
      </c>
      <c r="I158" s="64">
        <v>42762.508726851855</v>
      </c>
      <c r="J158" s="64">
        <v>42762.509247685186</v>
      </c>
      <c r="K158" s="78">
        <f t="shared" si="7"/>
        <v>0.74999999720603228</v>
      </c>
      <c r="L158" s="61" t="s">
        <v>4387</v>
      </c>
      <c r="M158" s="61" t="s">
        <v>4392</v>
      </c>
      <c r="N158" s="65">
        <v>0.40024497628263123</v>
      </c>
      <c r="O158" s="65">
        <v>1.1550829997586474</v>
      </c>
      <c r="P158" s="65">
        <f t="shared" si="8"/>
        <v>1.5553279760412786</v>
      </c>
      <c r="Q158" s="61" t="s">
        <v>4398</v>
      </c>
      <c r="R158" s="65">
        <v>4.6203319990345895</v>
      </c>
      <c r="S158" s="61" t="s">
        <v>4399</v>
      </c>
      <c r="T158" s="65">
        <v>0.85234249766860282</v>
      </c>
    </row>
    <row r="159" spans="1:20" x14ac:dyDescent="0.25">
      <c r="A159" s="61">
        <v>316</v>
      </c>
      <c r="B159" s="61" t="s">
        <v>3256</v>
      </c>
      <c r="C159" s="62">
        <v>42762</v>
      </c>
      <c r="D159" s="63">
        <v>0.50902777777777775</v>
      </c>
      <c r="E159" s="63" t="s">
        <v>3096</v>
      </c>
      <c r="F159" s="63">
        <v>0.50997685185185182</v>
      </c>
      <c r="G159" s="63">
        <v>0.51113425925925926</v>
      </c>
      <c r="H159" s="78">
        <f t="shared" si="6"/>
        <v>1.3666666666666671</v>
      </c>
      <c r="I159" s="64">
        <v>42762.509976851848</v>
      </c>
      <c r="J159" s="64">
        <v>42762.511134259257</v>
      </c>
      <c r="K159" s="78">
        <f t="shared" si="7"/>
        <v>1.666666668606922</v>
      </c>
      <c r="L159" s="61" t="s">
        <v>4387</v>
      </c>
      <c r="M159" s="61" t="s">
        <v>4390</v>
      </c>
      <c r="N159" s="65">
        <v>1.2517234840906946</v>
      </c>
      <c r="O159" s="65">
        <v>0.52512547586463898</v>
      </c>
      <c r="P159" s="65">
        <f t="shared" si="8"/>
        <v>1.7768489599553337</v>
      </c>
      <c r="Q159" s="61" t="s">
        <v>4398</v>
      </c>
      <c r="R159" s="65">
        <v>3.1507528551878341</v>
      </c>
      <c r="S159" s="61" t="s">
        <v>4399</v>
      </c>
      <c r="T159" s="65">
        <v>0.96352828962986203</v>
      </c>
    </row>
    <row r="160" spans="1:20" x14ac:dyDescent="0.25">
      <c r="A160" s="61">
        <v>318</v>
      </c>
      <c r="B160" s="61" t="s">
        <v>3257</v>
      </c>
      <c r="C160" s="62">
        <v>42762</v>
      </c>
      <c r="D160" s="63">
        <v>0.50972222222222219</v>
      </c>
      <c r="E160" s="63" t="s">
        <v>3096</v>
      </c>
      <c r="F160" s="63">
        <v>0.51075231481481487</v>
      </c>
      <c r="G160" s="63">
        <v>0.51192129629629635</v>
      </c>
      <c r="H160" s="78">
        <f t="shared" si="6"/>
        <v>1.4833333333334586</v>
      </c>
      <c r="I160" s="64">
        <v>42762.510752314818</v>
      </c>
      <c r="J160" s="64">
        <v>42762.511921296296</v>
      </c>
      <c r="K160" s="78">
        <f t="shared" si="7"/>
        <v>1.6833333286922425</v>
      </c>
      <c r="L160" s="61" t="s">
        <v>4387</v>
      </c>
      <c r="M160" s="61" t="s">
        <v>4390</v>
      </c>
      <c r="N160" s="65">
        <v>0.58392749225005647</v>
      </c>
      <c r="O160" s="65">
        <v>0.52709488394353454</v>
      </c>
      <c r="P160" s="65">
        <f t="shared" si="8"/>
        <v>1.1110223761935911</v>
      </c>
      <c r="Q160" s="61" t="s">
        <v>4398</v>
      </c>
      <c r="R160" s="65">
        <v>3.1625693036612073</v>
      </c>
      <c r="S160" s="61" t="s">
        <v>4399</v>
      </c>
      <c r="T160" s="65">
        <v>0.16824711129190728</v>
      </c>
    </row>
    <row r="161" spans="1:20" x14ac:dyDescent="0.25">
      <c r="A161" s="61">
        <v>319</v>
      </c>
      <c r="B161" s="61" t="s">
        <v>3258</v>
      </c>
      <c r="C161" s="62">
        <v>42762</v>
      </c>
      <c r="D161" s="63">
        <v>0.51041666666666663</v>
      </c>
      <c r="E161" s="63" t="s">
        <v>3096</v>
      </c>
      <c r="F161" s="63">
        <v>0.51214120370370375</v>
      </c>
      <c r="G161" s="63">
        <v>0.51304398148148145</v>
      </c>
      <c r="H161" s="78">
        <f t="shared" si="6"/>
        <v>2.4833333333334551</v>
      </c>
      <c r="I161" s="64">
        <v>42762.512141203704</v>
      </c>
      <c r="J161" s="64">
        <v>42762.513043981482</v>
      </c>
      <c r="K161" s="78">
        <f t="shared" si="7"/>
        <v>1.3000000000465661</v>
      </c>
      <c r="L161" s="61" t="s">
        <v>4387</v>
      </c>
      <c r="M161" s="61" t="s">
        <v>4392</v>
      </c>
      <c r="N161" s="65">
        <v>3.7153607536436872E-2</v>
      </c>
      <c r="O161" s="65">
        <v>1.6508233701112429</v>
      </c>
      <c r="P161" s="65">
        <f t="shared" si="8"/>
        <v>1.6879769776476798</v>
      </c>
      <c r="Q161" s="61" t="s">
        <v>4398</v>
      </c>
      <c r="R161" s="65">
        <v>9.9049402206674575</v>
      </c>
      <c r="S161" s="61" t="s">
        <v>4399</v>
      </c>
      <c r="T161" s="65">
        <v>0.484989961717194</v>
      </c>
    </row>
    <row r="162" spans="1:20" x14ac:dyDescent="0.25">
      <c r="A162" s="61">
        <v>320</v>
      </c>
      <c r="B162" s="61" t="s">
        <v>3259</v>
      </c>
      <c r="C162" s="62">
        <v>42762</v>
      </c>
      <c r="D162" s="63">
        <v>0.51180555555555551</v>
      </c>
      <c r="E162" s="63" t="s">
        <v>3096</v>
      </c>
      <c r="F162" s="63">
        <v>0.51322916666666674</v>
      </c>
      <c r="G162" s="63">
        <v>0.51396990740740744</v>
      </c>
      <c r="H162" s="78">
        <f t="shared" si="6"/>
        <v>2.0500000000001606</v>
      </c>
      <c r="I162" s="64">
        <v>42762.513229166667</v>
      </c>
      <c r="J162" s="64">
        <v>42762.513969907406</v>
      </c>
      <c r="K162" s="78">
        <f t="shared" si="7"/>
        <v>1.0666666645556688</v>
      </c>
      <c r="L162" s="61" t="s">
        <v>4387</v>
      </c>
      <c r="M162" s="61" t="s">
        <v>4392</v>
      </c>
      <c r="N162" s="65">
        <v>0.14327939060492378</v>
      </c>
      <c r="O162" s="65">
        <v>1.1061637618090789</v>
      </c>
      <c r="P162" s="65">
        <f t="shared" si="8"/>
        <v>1.2494431524140026</v>
      </c>
      <c r="Q162" s="61" t="s">
        <v>4398</v>
      </c>
      <c r="R162" s="65">
        <v>5.5308188090453942</v>
      </c>
      <c r="S162" s="61" t="s">
        <v>4399</v>
      </c>
      <c r="T162" s="65">
        <v>5.8854437094692069E-2</v>
      </c>
    </row>
    <row r="163" spans="1:20" x14ac:dyDescent="0.25">
      <c r="A163" s="61">
        <v>321</v>
      </c>
      <c r="B163" s="61" t="s">
        <v>3260</v>
      </c>
      <c r="C163" s="62">
        <v>42762</v>
      </c>
      <c r="D163" s="63">
        <v>0.51250000000000007</v>
      </c>
      <c r="E163" s="63" t="s">
        <v>3096</v>
      </c>
      <c r="F163" s="63">
        <v>0.51325231481481481</v>
      </c>
      <c r="G163" s="63">
        <v>0.51424768518518515</v>
      </c>
      <c r="H163" s="78">
        <f t="shared" si="6"/>
        <v>1.0833333333332362</v>
      </c>
      <c r="I163" s="64">
        <v>42762.513252314813</v>
      </c>
      <c r="J163" s="64">
        <v>42762.514247685183</v>
      </c>
      <c r="K163" s="78">
        <f t="shared" si="7"/>
        <v>1.4333333331160247</v>
      </c>
      <c r="L163" s="61" t="s">
        <v>4387</v>
      </c>
      <c r="M163" s="61" t="s">
        <v>4402</v>
      </c>
      <c r="N163" s="65">
        <v>0.39273753712990334</v>
      </c>
      <c r="O163" s="65">
        <v>0.93750460188953477</v>
      </c>
      <c r="P163" s="65">
        <f t="shared" si="8"/>
        <v>1.3302421390194381</v>
      </c>
      <c r="Q163" s="61" t="s">
        <v>4398</v>
      </c>
      <c r="R163" s="65">
        <v>2.8125138056686043</v>
      </c>
      <c r="S163" s="61" t="s">
        <v>4399</v>
      </c>
      <c r="T163" s="65">
        <v>0.46265154275807252</v>
      </c>
    </row>
    <row r="164" spans="1:20" x14ac:dyDescent="0.25">
      <c r="A164" s="61">
        <v>322</v>
      </c>
      <c r="B164" s="61" t="s">
        <v>3261</v>
      </c>
      <c r="C164" s="62">
        <v>42762</v>
      </c>
      <c r="D164" s="63">
        <v>0.51388888888888895</v>
      </c>
      <c r="E164" s="63" t="s">
        <v>3096</v>
      </c>
      <c r="F164" s="63">
        <v>0.51481481481481484</v>
      </c>
      <c r="G164" s="63">
        <v>0.51513888888888892</v>
      </c>
      <c r="H164" s="78">
        <f t="shared" si="6"/>
        <v>1.3333333333332753</v>
      </c>
      <c r="I164" s="64">
        <v>42762.514814814815</v>
      </c>
      <c r="J164" s="64">
        <v>42762.515138888892</v>
      </c>
      <c r="K164" s="78">
        <f t="shared" si="7"/>
        <v>0.4666666709817946</v>
      </c>
      <c r="L164" s="61" t="s">
        <v>4387</v>
      </c>
      <c r="M164" s="61" t="s">
        <v>4392</v>
      </c>
      <c r="N164" s="65">
        <v>0.44442634828440936</v>
      </c>
      <c r="O164" s="65">
        <v>4.2363942471535418</v>
      </c>
      <c r="P164" s="65">
        <f t="shared" si="8"/>
        <v>4.6808205954379511</v>
      </c>
      <c r="Q164" s="61" t="s">
        <v>4398</v>
      </c>
      <c r="R164" s="65">
        <v>21.181971235767708</v>
      </c>
      <c r="S164" s="61" t="s">
        <v>4399</v>
      </c>
      <c r="T164" s="65">
        <v>0.87776479879918035</v>
      </c>
    </row>
    <row r="165" spans="1:20" x14ac:dyDescent="0.25">
      <c r="A165" s="61">
        <v>323</v>
      </c>
      <c r="B165" s="61" t="s">
        <v>3262</v>
      </c>
      <c r="C165" s="62">
        <v>42762</v>
      </c>
      <c r="D165" s="63">
        <v>0.51388888888888895</v>
      </c>
      <c r="E165" s="63" t="s">
        <v>3096</v>
      </c>
      <c r="F165" s="63">
        <v>0.5149421296296296</v>
      </c>
      <c r="G165" s="63">
        <v>0.51564814814814819</v>
      </c>
      <c r="H165" s="78">
        <f t="shared" si="6"/>
        <v>1.5166666666665307</v>
      </c>
      <c r="I165" s="64">
        <v>42762.51494212963</v>
      </c>
      <c r="J165" s="64">
        <v>42762.515648148146</v>
      </c>
      <c r="K165" s="78">
        <f t="shared" si="7"/>
        <v>1.0166666633449495</v>
      </c>
      <c r="L165" s="61" t="s">
        <v>4387</v>
      </c>
      <c r="M165" s="61" t="s">
        <v>4392</v>
      </c>
      <c r="N165" s="65">
        <v>0.32375042651413227</v>
      </c>
      <c r="O165" s="65">
        <v>0.93775429706702318</v>
      </c>
      <c r="P165" s="65">
        <f t="shared" si="8"/>
        <v>1.2615047235811554</v>
      </c>
      <c r="Q165" s="61" t="s">
        <v>4398</v>
      </c>
      <c r="R165" s="65">
        <v>4.6887714853351161</v>
      </c>
      <c r="S165" s="61" t="s">
        <v>4399</v>
      </c>
      <c r="T165" s="65">
        <v>0.68238462349698659</v>
      </c>
    </row>
    <row r="166" spans="1:20" x14ac:dyDescent="0.25">
      <c r="A166" s="61">
        <v>325</v>
      </c>
      <c r="B166" s="61" t="s">
        <v>3263</v>
      </c>
      <c r="C166" s="62">
        <v>42762</v>
      </c>
      <c r="D166" s="63">
        <v>0.51458333333333328</v>
      </c>
      <c r="E166" s="63" t="s">
        <v>3096</v>
      </c>
      <c r="F166" s="63">
        <v>0.5154629629629629</v>
      </c>
      <c r="G166" s="63">
        <v>0.51563657407407404</v>
      </c>
      <c r="H166" s="78">
        <f t="shared" si="6"/>
        <v>1.2666666666666515</v>
      </c>
      <c r="I166" s="64">
        <v>42762.515462962961</v>
      </c>
      <c r="J166" s="64">
        <v>42762.515636574077</v>
      </c>
      <c r="K166" s="78">
        <f t="shared" si="7"/>
        <v>0.25000000605359674</v>
      </c>
      <c r="L166" s="61" t="s">
        <v>4387</v>
      </c>
      <c r="M166" s="61" t="s">
        <v>4402</v>
      </c>
      <c r="N166" s="65">
        <v>0.73977977588436006</v>
      </c>
      <c r="O166" s="65">
        <v>0.67221468681402796</v>
      </c>
      <c r="P166" s="65">
        <f t="shared" si="8"/>
        <v>1.411994462698388</v>
      </c>
      <c r="Q166" s="61" t="s">
        <v>4398</v>
      </c>
      <c r="R166" s="65">
        <v>2.0166440604420837</v>
      </c>
      <c r="S166" s="61" t="s">
        <v>4399</v>
      </c>
      <c r="T166" s="65">
        <v>0.69181269060831785</v>
      </c>
    </row>
    <row r="167" spans="1:20" x14ac:dyDescent="0.25">
      <c r="A167" s="61">
        <v>327</v>
      </c>
      <c r="B167" s="61" t="s">
        <v>3264</v>
      </c>
      <c r="C167" s="62">
        <v>42762</v>
      </c>
      <c r="D167" s="63">
        <v>0.51597222222222217</v>
      </c>
      <c r="E167" s="63" t="s">
        <v>3096</v>
      </c>
      <c r="F167" s="63">
        <v>0.51689814814814816</v>
      </c>
      <c r="G167" s="63">
        <v>0.51781250000000001</v>
      </c>
      <c r="H167" s="78">
        <f t="shared" si="6"/>
        <v>1.3333333333334352</v>
      </c>
      <c r="I167" s="64">
        <v>42762.516898148147</v>
      </c>
      <c r="J167" s="64">
        <v>42762.517812500002</v>
      </c>
      <c r="K167" s="78">
        <f t="shared" si="7"/>
        <v>1.3166666706092656</v>
      </c>
      <c r="L167" s="61" t="s">
        <v>4387</v>
      </c>
      <c r="M167" s="61" t="s">
        <v>4390</v>
      </c>
      <c r="N167" s="65">
        <v>6.1839699135931833E-2</v>
      </c>
      <c r="O167" s="65">
        <v>1.0554571013089675</v>
      </c>
      <c r="P167" s="65">
        <f t="shared" si="8"/>
        <v>1.1172968004448993</v>
      </c>
      <c r="Q167" s="61" t="s">
        <v>4398</v>
      </c>
      <c r="R167" s="65">
        <v>5.2772855065448372</v>
      </c>
      <c r="S167" s="61" t="s">
        <v>4399</v>
      </c>
      <c r="T167" s="65">
        <v>0.65160000341807123</v>
      </c>
    </row>
    <row r="168" spans="1:20" x14ac:dyDescent="0.25">
      <c r="A168" s="61">
        <v>328</v>
      </c>
      <c r="B168" s="61" t="s">
        <v>3265</v>
      </c>
      <c r="C168" s="62">
        <v>42762</v>
      </c>
      <c r="D168" s="63">
        <v>0.5180555555555556</v>
      </c>
      <c r="E168" s="63" t="s">
        <v>3096</v>
      </c>
      <c r="F168" s="63">
        <v>0.51870370370370367</v>
      </c>
      <c r="G168" s="63">
        <v>0.51968749999999997</v>
      </c>
      <c r="H168" s="78">
        <f t="shared" si="6"/>
        <v>0.93333333333321278</v>
      </c>
      <c r="I168" s="64">
        <v>42762.518703703703</v>
      </c>
      <c r="J168" s="64">
        <v>42762.519687499997</v>
      </c>
      <c r="K168" s="78">
        <f t="shared" si="7"/>
        <v>1.4166666625533253</v>
      </c>
      <c r="L168" s="61" t="s">
        <v>4387</v>
      </c>
      <c r="M168" s="61" t="s">
        <v>4402</v>
      </c>
      <c r="N168" s="65">
        <v>0.13020369689389028</v>
      </c>
      <c r="O168" s="65">
        <v>3.8615481579328537E-2</v>
      </c>
      <c r="P168" s="65">
        <f t="shared" si="8"/>
        <v>0.16881917847321881</v>
      </c>
      <c r="Q168" s="61" t="s">
        <v>4398</v>
      </c>
      <c r="R168" s="65">
        <v>0.11584644473798561</v>
      </c>
      <c r="S168" s="61" t="s">
        <v>4399</v>
      </c>
      <c r="T168" s="65">
        <v>0.7135041011960368</v>
      </c>
    </row>
    <row r="169" spans="1:20" x14ac:dyDescent="0.25">
      <c r="A169" s="61">
        <v>329</v>
      </c>
      <c r="B169" s="61" t="s">
        <v>3266</v>
      </c>
      <c r="C169" s="62">
        <v>42762</v>
      </c>
      <c r="D169" s="63">
        <v>0.5180555555555556</v>
      </c>
      <c r="E169" s="63" t="s">
        <v>3096</v>
      </c>
      <c r="F169" s="63">
        <v>0.51899305555555553</v>
      </c>
      <c r="G169" s="63">
        <v>0.51997685185185183</v>
      </c>
      <c r="H169" s="78">
        <f t="shared" si="6"/>
        <v>1.3499999999998913</v>
      </c>
      <c r="I169" s="64">
        <v>42762.518993055557</v>
      </c>
      <c r="J169" s="64">
        <v>42762.519976851851</v>
      </c>
      <c r="K169" s="78">
        <f t="shared" si="7"/>
        <v>1.4166666625533253</v>
      </c>
      <c r="L169" s="61" t="s">
        <v>4387</v>
      </c>
      <c r="M169" s="61" t="s">
        <v>4402</v>
      </c>
      <c r="N169" s="65">
        <v>0.22953829801910688</v>
      </c>
      <c r="O169" s="65">
        <v>3.4600722135236239</v>
      </c>
      <c r="P169" s="65">
        <f t="shared" si="8"/>
        <v>3.6896105115427309</v>
      </c>
      <c r="Q169" s="61" t="s">
        <v>4398</v>
      </c>
      <c r="R169" s="65">
        <v>13.840288854094496</v>
      </c>
      <c r="S169" s="61" t="s">
        <v>4399</v>
      </c>
      <c r="T169" s="65">
        <v>0.63225693259626747</v>
      </c>
    </row>
    <row r="170" spans="1:20" x14ac:dyDescent="0.25">
      <c r="A170" s="61">
        <v>330</v>
      </c>
      <c r="B170" s="61" t="s">
        <v>3267</v>
      </c>
      <c r="C170" s="62">
        <v>42762</v>
      </c>
      <c r="D170" s="63">
        <v>0.5180555555555556</v>
      </c>
      <c r="E170" s="63" t="s">
        <v>3096</v>
      </c>
      <c r="F170" s="63">
        <v>0.51903935185185179</v>
      </c>
      <c r="G170" s="63">
        <v>0.5204050925925926</v>
      </c>
      <c r="H170" s="78">
        <f t="shared" si="6"/>
        <v>1.4166666666665151</v>
      </c>
      <c r="I170" s="64">
        <v>42762.51903935185</v>
      </c>
      <c r="J170" s="64">
        <v>42762.520405092589</v>
      </c>
      <c r="K170" s="78">
        <f t="shared" si="7"/>
        <v>1.9666666653938591</v>
      </c>
      <c r="L170" s="61" t="s">
        <v>4387</v>
      </c>
      <c r="M170" s="61" t="s">
        <v>4402</v>
      </c>
      <c r="N170" s="65">
        <v>1.0764337057614319</v>
      </c>
      <c r="O170" s="65">
        <v>0.28484350200110681</v>
      </c>
      <c r="P170" s="65">
        <f t="shared" si="8"/>
        <v>1.3612772077625388</v>
      </c>
      <c r="Q170" s="61" t="s">
        <v>4398</v>
      </c>
      <c r="R170" s="65">
        <v>1.4242175100055341</v>
      </c>
      <c r="S170" s="61" t="s">
        <v>4399</v>
      </c>
      <c r="T170" s="65">
        <v>0.8542154316613686</v>
      </c>
    </row>
    <row r="171" spans="1:20" x14ac:dyDescent="0.25">
      <c r="A171" s="61">
        <v>331</v>
      </c>
      <c r="B171" s="61" t="s">
        <v>3268</v>
      </c>
      <c r="C171" s="62">
        <v>42762</v>
      </c>
      <c r="D171" s="63">
        <v>0.51944444444444449</v>
      </c>
      <c r="E171" s="63" t="s">
        <v>3096</v>
      </c>
      <c r="F171" s="63">
        <v>0.52015046296296297</v>
      </c>
      <c r="G171" s="63">
        <v>0.52119212962962969</v>
      </c>
      <c r="H171" s="78">
        <f t="shared" si="6"/>
        <v>1.0166666666666124</v>
      </c>
      <c r="I171" s="64">
        <v>42762.520150462966</v>
      </c>
      <c r="J171" s="64">
        <v>42762.521192129629</v>
      </c>
      <c r="K171" s="78">
        <f t="shared" si="7"/>
        <v>1.4999999944120646</v>
      </c>
      <c r="L171" s="61" t="s">
        <v>4387</v>
      </c>
      <c r="M171" s="61" t="s">
        <v>4402</v>
      </c>
      <c r="N171" s="65">
        <v>0.72605231697499206</v>
      </c>
      <c r="O171" s="65">
        <v>0.50852485948142856</v>
      </c>
      <c r="P171" s="65">
        <f t="shared" si="8"/>
        <v>1.2345771764564206</v>
      </c>
      <c r="Q171" s="61" t="s">
        <v>4398</v>
      </c>
      <c r="R171" s="65">
        <v>1.5255745784442856</v>
      </c>
      <c r="S171" s="61" t="s">
        <v>4399</v>
      </c>
      <c r="T171" s="65">
        <v>0.4337432400884409</v>
      </c>
    </row>
    <row r="172" spans="1:20" x14ac:dyDescent="0.25">
      <c r="A172" s="61">
        <v>333</v>
      </c>
      <c r="B172" s="61" t="s">
        <v>3269</v>
      </c>
      <c r="C172" s="62">
        <v>42762</v>
      </c>
      <c r="D172" s="63">
        <v>0.51874999999999993</v>
      </c>
      <c r="E172" s="63" t="s">
        <v>3096</v>
      </c>
      <c r="F172" s="63">
        <v>0.52071759259259254</v>
      </c>
      <c r="G172" s="63">
        <v>0.52196759259259262</v>
      </c>
      <c r="H172" s="78">
        <f t="shared" si="6"/>
        <v>2.8333333333333499</v>
      </c>
      <c r="I172" s="64">
        <v>42762.52071759259</v>
      </c>
      <c r="J172" s="64">
        <v>42762.521967592591</v>
      </c>
      <c r="K172" s="78">
        <f t="shared" si="7"/>
        <v>1.8000000016763806</v>
      </c>
      <c r="L172" s="61" t="s">
        <v>4387</v>
      </c>
      <c r="M172" s="61" t="s">
        <v>4392</v>
      </c>
      <c r="N172" s="65">
        <v>0.79002780894897029</v>
      </c>
      <c r="O172" s="65">
        <v>0.20852477791997437</v>
      </c>
      <c r="P172" s="65">
        <f t="shared" si="8"/>
        <v>0.99855258686894466</v>
      </c>
      <c r="Q172" s="61" t="s">
        <v>4398</v>
      </c>
      <c r="R172" s="65">
        <v>0.83409911167989748</v>
      </c>
      <c r="S172" s="61" t="s">
        <v>4399</v>
      </c>
      <c r="T172" s="65">
        <v>0.68426153473969631</v>
      </c>
    </row>
    <row r="173" spans="1:20" x14ac:dyDescent="0.25">
      <c r="A173" s="61">
        <v>335</v>
      </c>
      <c r="B173" s="61" t="s">
        <v>3270</v>
      </c>
      <c r="C173" s="62">
        <v>42762</v>
      </c>
      <c r="D173" s="63">
        <v>0.5229166666666667</v>
      </c>
      <c r="E173" s="63" t="s">
        <v>3096</v>
      </c>
      <c r="F173" s="63">
        <v>0.52344907407407404</v>
      </c>
      <c r="G173" s="63">
        <v>0.52449074074074076</v>
      </c>
      <c r="H173" s="78">
        <f t="shared" si="6"/>
        <v>0.76666666666657335</v>
      </c>
      <c r="I173" s="64">
        <v>42762.523449074077</v>
      </c>
      <c r="J173" s="64">
        <v>42762.52449074074</v>
      </c>
      <c r="K173" s="78">
        <f t="shared" si="7"/>
        <v>1.4999999944120646</v>
      </c>
      <c r="L173" s="61" t="s">
        <v>4387</v>
      </c>
      <c r="M173" s="61" t="s">
        <v>4392</v>
      </c>
      <c r="N173" s="65">
        <v>0.13365463770582986</v>
      </c>
      <c r="O173" s="65">
        <v>0.86110957701792423</v>
      </c>
      <c r="P173" s="65">
        <f t="shared" si="8"/>
        <v>0.99476421472375409</v>
      </c>
      <c r="Q173" s="61" t="s">
        <v>4398</v>
      </c>
      <c r="R173" s="65">
        <v>3.4444383080716969</v>
      </c>
      <c r="S173" s="61" t="s">
        <v>4399</v>
      </c>
      <c r="T173" s="65">
        <v>0.46934049456584248</v>
      </c>
    </row>
    <row r="174" spans="1:20" x14ac:dyDescent="0.25">
      <c r="A174" s="61">
        <v>336</v>
      </c>
      <c r="B174" s="61" t="s">
        <v>3271</v>
      </c>
      <c r="C174" s="62">
        <v>42762</v>
      </c>
      <c r="D174" s="63">
        <v>0.5229166666666667</v>
      </c>
      <c r="E174" s="63" t="s">
        <v>3096</v>
      </c>
      <c r="F174" s="63">
        <v>0.52376157407407409</v>
      </c>
      <c r="G174" s="63">
        <v>0.52458333333333329</v>
      </c>
      <c r="H174" s="78">
        <f t="shared" si="6"/>
        <v>1.2166666666666437</v>
      </c>
      <c r="I174" s="64">
        <v>42762.523761574077</v>
      </c>
      <c r="J174" s="64">
        <v>42762.524583333332</v>
      </c>
      <c r="K174" s="78">
        <f t="shared" si="7"/>
        <v>1.183333327062428</v>
      </c>
      <c r="L174" s="61" t="s">
        <v>4387</v>
      </c>
      <c r="M174" s="61" t="s">
        <v>4392</v>
      </c>
      <c r="N174" s="65">
        <v>0.51290109913767046</v>
      </c>
      <c r="O174" s="65">
        <v>5.6433675360001994</v>
      </c>
      <c r="P174" s="65">
        <f t="shared" si="8"/>
        <v>6.1562686351378701</v>
      </c>
      <c r="Q174" s="61" t="s">
        <v>4398</v>
      </c>
      <c r="R174" s="65">
        <v>28.216837680000996</v>
      </c>
      <c r="S174" s="61" t="s">
        <v>4399</v>
      </c>
      <c r="T174" s="65">
        <v>4.9503900719425786E-2</v>
      </c>
    </row>
    <row r="175" spans="1:20" x14ac:dyDescent="0.25">
      <c r="A175" s="61">
        <v>337</v>
      </c>
      <c r="B175" s="61" t="s">
        <v>3272</v>
      </c>
      <c r="C175" s="62">
        <v>42762</v>
      </c>
      <c r="D175" s="63">
        <v>0.52361111111111114</v>
      </c>
      <c r="E175" s="63" t="s">
        <v>3096</v>
      </c>
      <c r="F175" s="63">
        <v>0.52428240740740739</v>
      </c>
      <c r="G175" s="63">
        <v>0.52530092592592592</v>
      </c>
      <c r="H175" s="78">
        <f t="shared" si="6"/>
        <v>0.96666666666660461</v>
      </c>
      <c r="I175" s="64">
        <v>42762.524282407408</v>
      </c>
      <c r="J175" s="64">
        <v>42762.525300925925</v>
      </c>
      <c r="K175" s="78">
        <f t="shared" si="7"/>
        <v>1.4666666637640446</v>
      </c>
      <c r="L175" s="61" t="s">
        <v>4387</v>
      </c>
      <c r="M175" s="61" t="s">
        <v>4402</v>
      </c>
      <c r="N175" s="65">
        <v>7.7775759504564073E-3</v>
      </c>
      <c r="O175" s="65">
        <v>0.14546639913864742</v>
      </c>
      <c r="P175" s="65">
        <f t="shared" si="8"/>
        <v>0.15324397508910384</v>
      </c>
      <c r="Q175" s="61" t="s">
        <v>4398</v>
      </c>
      <c r="R175" s="65">
        <v>0.43639919741594224</v>
      </c>
      <c r="S175" s="61" t="s">
        <v>4399</v>
      </c>
      <c r="T175" s="65">
        <v>0.39859984654380609</v>
      </c>
    </row>
    <row r="176" spans="1:20" x14ac:dyDescent="0.25">
      <c r="A176" s="61">
        <v>340</v>
      </c>
      <c r="B176" s="61" t="s">
        <v>3273</v>
      </c>
      <c r="C176" s="62">
        <v>42762</v>
      </c>
      <c r="D176" s="63">
        <v>0.52500000000000002</v>
      </c>
      <c r="E176" s="63" t="s">
        <v>3096</v>
      </c>
      <c r="F176" s="63">
        <v>0.52553240740740736</v>
      </c>
      <c r="G176" s="63">
        <v>0.52663194444444439</v>
      </c>
      <c r="H176" s="78">
        <f t="shared" si="6"/>
        <v>0.76666666666657335</v>
      </c>
      <c r="I176" s="64">
        <v>42762.52553240741</v>
      </c>
      <c r="J176" s="64">
        <v>42762.526631944442</v>
      </c>
      <c r="K176" s="78">
        <f t="shared" si="7"/>
        <v>1.5833333262708038</v>
      </c>
      <c r="L176" s="61" t="s">
        <v>4387</v>
      </c>
      <c r="M176" s="61" t="s">
        <v>4402</v>
      </c>
      <c r="N176" s="65">
        <v>1.5518615694753768E-2</v>
      </c>
      <c r="O176" s="65">
        <v>0.16854670792149021</v>
      </c>
      <c r="P176" s="65">
        <f t="shared" si="8"/>
        <v>0.18406532361624398</v>
      </c>
      <c r="Q176" s="61" t="s">
        <v>4398</v>
      </c>
      <c r="R176" s="65">
        <v>1.0112802475289413</v>
      </c>
      <c r="S176" s="61" t="s">
        <v>4399</v>
      </c>
      <c r="T176" s="65">
        <v>0.56365497647982421</v>
      </c>
    </row>
    <row r="177" spans="1:20" x14ac:dyDescent="0.25">
      <c r="A177" s="61">
        <v>341</v>
      </c>
      <c r="B177" s="61" t="s">
        <v>3274</v>
      </c>
      <c r="C177" s="62">
        <v>42762</v>
      </c>
      <c r="D177" s="63">
        <v>0.52500000000000002</v>
      </c>
      <c r="E177" s="63" t="s">
        <v>3096</v>
      </c>
      <c r="F177" s="63">
        <v>0.5256481481481482</v>
      </c>
      <c r="G177" s="63">
        <v>0.52696759259259263</v>
      </c>
      <c r="H177" s="78">
        <f t="shared" si="6"/>
        <v>0.93333333333337265</v>
      </c>
      <c r="I177" s="64">
        <v>42762.525648148148</v>
      </c>
      <c r="J177" s="64">
        <v>42762.526967592596</v>
      </c>
      <c r="K177" s="78">
        <f t="shared" si="7"/>
        <v>1.9000000040978193</v>
      </c>
      <c r="L177" s="61" t="s">
        <v>4387</v>
      </c>
      <c r="M177" s="61" t="s">
        <v>4402</v>
      </c>
      <c r="N177" s="65">
        <v>0.16893729127283627</v>
      </c>
      <c r="O177" s="65">
        <v>0.48504019631444878</v>
      </c>
      <c r="P177" s="65">
        <f t="shared" si="8"/>
        <v>0.65397748758728502</v>
      </c>
      <c r="Q177" s="61" t="s">
        <v>4398</v>
      </c>
      <c r="R177" s="65">
        <v>1.4551205889433463</v>
      </c>
      <c r="S177" s="61" t="s">
        <v>4399</v>
      </c>
      <c r="T177" s="65">
        <v>5.0522341457077458E-2</v>
      </c>
    </row>
    <row r="178" spans="1:20" x14ac:dyDescent="0.25">
      <c r="A178" s="61">
        <v>343</v>
      </c>
      <c r="B178" s="61" t="s">
        <v>3275</v>
      </c>
      <c r="C178" s="62">
        <v>42762</v>
      </c>
      <c r="D178" s="63">
        <v>0.52569444444444446</v>
      </c>
      <c r="E178" s="63" t="s">
        <v>3096</v>
      </c>
      <c r="F178" s="63">
        <v>0.52653935185185186</v>
      </c>
      <c r="G178" s="63">
        <v>0.52807870370370369</v>
      </c>
      <c r="H178" s="78">
        <f t="shared" si="6"/>
        <v>1.2166666666666437</v>
      </c>
      <c r="I178" s="64">
        <v>42762.526539351849</v>
      </c>
      <c r="J178" s="64">
        <v>42762.528078703705</v>
      </c>
      <c r="K178" s="78">
        <f t="shared" si="7"/>
        <v>2.2166666714474559</v>
      </c>
      <c r="L178" s="61" t="s">
        <v>4387</v>
      </c>
      <c r="M178" s="61" t="s">
        <v>4402</v>
      </c>
      <c r="N178" s="65">
        <v>0.6834830512308111</v>
      </c>
      <c r="O178" s="65">
        <v>6.3941803379953353</v>
      </c>
      <c r="P178" s="65">
        <f t="shared" si="8"/>
        <v>7.0776633892261467</v>
      </c>
      <c r="Q178" s="61" t="s">
        <v>4398</v>
      </c>
      <c r="R178" s="65">
        <v>25.576721351981341</v>
      </c>
      <c r="S178" s="61" t="s">
        <v>4399</v>
      </c>
      <c r="T178" s="65">
        <v>0.21996075521972414</v>
      </c>
    </row>
    <row r="179" spans="1:20" x14ac:dyDescent="0.25">
      <c r="A179" s="61">
        <v>344</v>
      </c>
      <c r="B179" s="61" t="s">
        <v>3276</v>
      </c>
      <c r="C179" s="62">
        <v>42762</v>
      </c>
      <c r="D179" s="63">
        <v>0.52638888888888891</v>
      </c>
      <c r="E179" s="63" t="s">
        <v>3096</v>
      </c>
      <c r="F179" s="63">
        <v>0.52686342592592594</v>
      </c>
      <c r="G179" s="63">
        <v>0.52831018518518513</v>
      </c>
      <c r="H179" s="78">
        <f t="shared" si="6"/>
        <v>0.68333333333333357</v>
      </c>
      <c r="I179" s="64">
        <v>42762.526863425926</v>
      </c>
      <c r="J179" s="64">
        <v>42762.528310185182</v>
      </c>
      <c r="K179" s="78">
        <f t="shared" si="7"/>
        <v>2.0833333279006183</v>
      </c>
      <c r="L179" s="61" t="s">
        <v>4387</v>
      </c>
      <c r="M179" s="61" t="s">
        <v>4390</v>
      </c>
      <c r="N179" s="65">
        <v>7.2572263494796008E-2</v>
      </c>
      <c r="O179" s="65">
        <v>0.48545144043840122</v>
      </c>
      <c r="P179" s="65">
        <f t="shared" si="8"/>
        <v>0.55802370393319722</v>
      </c>
      <c r="Q179" s="61" t="s">
        <v>4398</v>
      </c>
      <c r="R179" s="65">
        <v>2.4272572021920062</v>
      </c>
      <c r="S179" s="61" t="s">
        <v>4399</v>
      </c>
      <c r="T179" s="65">
        <v>9.6336839069888991E-2</v>
      </c>
    </row>
    <row r="180" spans="1:20" x14ac:dyDescent="0.25">
      <c r="A180" s="61">
        <v>345</v>
      </c>
      <c r="B180" s="61" t="s">
        <v>3277</v>
      </c>
      <c r="C180" s="62">
        <v>42762</v>
      </c>
      <c r="D180" s="63">
        <v>0.51597222222222217</v>
      </c>
      <c r="E180" s="63" t="s">
        <v>3096</v>
      </c>
      <c r="F180" s="63">
        <v>0.52711805555555558</v>
      </c>
      <c r="G180" s="63">
        <v>0.52832175925925928</v>
      </c>
      <c r="H180" s="78">
        <f t="shared" si="6"/>
        <v>16.050000000000111</v>
      </c>
      <c r="I180" s="64">
        <v>42762.527118055557</v>
      </c>
      <c r="J180" s="64">
        <v>42762.528321759259</v>
      </c>
      <c r="K180" s="78">
        <f t="shared" si="7"/>
        <v>1.7333333299029619</v>
      </c>
      <c r="L180" s="61" t="s">
        <v>4387</v>
      </c>
      <c r="M180" s="61" t="s">
        <v>4392</v>
      </c>
      <c r="N180" s="65">
        <v>0.5668953099310553</v>
      </c>
      <c r="O180" s="65">
        <v>1.8908605868622648E-2</v>
      </c>
      <c r="P180" s="65">
        <f t="shared" si="8"/>
        <v>0.58580391579967794</v>
      </c>
      <c r="Q180" s="61" t="s">
        <v>4398</v>
      </c>
      <c r="R180" s="65">
        <v>7.5634423474490592E-2</v>
      </c>
      <c r="S180" s="61" t="s">
        <v>4399</v>
      </c>
      <c r="T180" s="65">
        <v>6.9166967515760347E-2</v>
      </c>
    </row>
    <row r="181" spans="1:20" x14ac:dyDescent="0.25">
      <c r="A181" s="61">
        <v>346</v>
      </c>
      <c r="B181" s="61" t="s">
        <v>3278</v>
      </c>
      <c r="C181" s="62">
        <v>42762</v>
      </c>
      <c r="D181" s="63">
        <v>0.52638888888888891</v>
      </c>
      <c r="E181" s="63" t="s">
        <v>3096</v>
      </c>
      <c r="F181" s="63">
        <v>0.5282175925925926</v>
      </c>
      <c r="G181" s="63">
        <v>0.52931712962962962</v>
      </c>
      <c r="H181" s="78">
        <f t="shared" si="6"/>
        <v>2.6333333333333186</v>
      </c>
      <c r="I181" s="64">
        <v>42762.528217592589</v>
      </c>
      <c r="J181" s="64">
        <v>42762.529317129629</v>
      </c>
      <c r="K181" s="78">
        <f t="shared" si="7"/>
        <v>1.5833333367481828</v>
      </c>
      <c r="L181" s="61" t="s">
        <v>4387</v>
      </c>
      <c r="M181" s="61" t="s">
        <v>4402</v>
      </c>
      <c r="N181" s="65">
        <v>0.41104558551268955</v>
      </c>
      <c r="O181" s="65">
        <v>0.8921985438230926</v>
      </c>
      <c r="P181" s="65">
        <f t="shared" si="8"/>
        <v>1.3032441293357822</v>
      </c>
      <c r="Q181" s="61" t="s">
        <v>4398</v>
      </c>
      <c r="R181" s="65">
        <v>3.5687941752923704</v>
      </c>
      <c r="S181" s="61" t="s">
        <v>4399</v>
      </c>
      <c r="T181" s="65">
        <v>4.3768022054775035E-2</v>
      </c>
    </row>
    <row r="182" spans="1:20" x14ac:dyDescent="0.25">
      <c r="A182" s="61">
        <v>348</v>
      </c>
      <c r="B182" s="61" t="s">
        <v>3279</v>
      </c>
      <c r="C182" s="62">
        <v>42762</v>
      </c>
      <c r="D182" s="63">
        <v>0.52638888888888891</v>
      </c>
      <c r="E182" s="63" t="s">
        <v>3096</v>
      </c>
      <c r="F182" s="63">
        <v>0.52952546296296299</v>
      </c>
      <c r="G182" s="63">
        <v>0.53054398148148152</v>
      </c>
      <c r="H182" s="78">
        <f t="shared" si="6"/>
        <v>4.5166666666666799</v>
      </c>
      <c r="I182" s="64">
        <v>42762.52952546296</v>
      </c>
      <c r="J182" s="64">
        <v>42762.530543981484</v>
      </c>
      <c r="K182" s="78">
        <f t="shared" si="7"/>
        <v>1.4666666742414236</v>
      </c>
      <c r="L182" s="61" t="s">
        <v>4387</v>
      </c>
      <c r="M182" s="61" t="s">
        <v>4390</v>
      </c>
      <c r="N182" s="65">
        <v>1.525538134647576</v>
      </c>
      <c r="O182" s="65">
        <v>9.1154352544990283E-2</v>
      </c>
      <c r="P182" s="65">
        <f t="shared" si="8"/>
        <v>1.6166924871925663</v>
      </c>
      <c r="Q182" s="61" t="s">
        <v>4398</v>
      </c>
      <c r="R182" s="65">
        <v>0.4557717627249514</v>
      </c>
      <c r="S182" s="61" t="s">
        <v>4399</v>
      </c>
      <c r="T182" s="65">
        <v>0.59097864676363265</v>
      </c>
    </row>
    <row r="183" spans="1:20" x14ac:dyDescent="0.25">
      <c r="A183" s="61">
        <v>351</v>
      </c>
      <c r="B183" s="61" t="s">
        <v>3280</v>
      </c>
      <c r="C183" s="62">
        <v>42762</v>
      </c>
      <c r="D183" s="63">
        <v>0.52847222222222223</v>
      </c>
      <c r="E183" s="63" t="s">
        <v>3096</v>
      </c>
      <c r="F183" s="63">
        <v>0.53039351851851857</v>
      </c>
      <c r="G183" s="63">
        <v>0.53145833333333337</v>
      </c>
      <c r="H183" s="78">
        <f t="shared" si="6"/>
        <v>2.7666666666667261</v>
      </c>
      <c r="I183" s="64">
        <v>42762.530393518522</v>
      </c>
      <c r="J183" s="64">
        <v>42762.531458333331</v>
      </c>
      <c r="K183" s="78">
        <f t="shared" si="7"/>
        <v>1.5333333250600845</v>
      </c>
      <c r="L183" s="61" t="s">
        <v>4387</v>
      </c>
      <c r="M183" s="61" t="s">
        <v>4402</v>
      </c>
      <c r="N183" s="65">
        <v>0.89542422982795533</v>
      </c>
      <c r="O183" s="65">
        <v>0.30027832683758632</v>
      </c>
      <c r="P183" s="65">
        <f t="shared" si="8"/>
        <v>1.1957025566655417</v>
      </c>
      <c r="Q183" s="61" t="s">
        <v>4398</v>
      </c>
      <c r="R183" s="65">
        <v>1.5013916341879316</v>
      </c>
      <c r="S183" s="61" t="s">
        <v>4399</v>
      </c>
      <c r="T183" s="65">
        <v>0.15399026445841657</v>
      </c>
    </row>
    <row r="184" spans="1:20" x14ac:dyDescent="0.25">
      <c r="A184" s="61">
        <v>353</v>
      </c>
      <c r="B184" s="61" t="s">
        <v>3281</v>
      </c>
      <c r="C184" s="62">
        <v>42762</v>
      </c>
      <c r="D184" s="63">
        <v>0.52986111111111112</v>
      </c>
      <c r="E184" s="63" t="s">
        <v>3096</v>
      </c>
      <c r="F184" s="63">
        <v>0.5307291666666667</v>
      </c>
      <c r="G184" s="63">
        <v>0.53136574074074072</v>
      </c>
      <c r="H184" s="78">
        <f t="shared" si="6"/>
        <v>1.2500000000000355</v>
      </c>
      <c r="I184" s="64">
        <v>42762.530729166669</v>
      </c>
      <c r="J184" s="64">
        <v>42762.531365740739</v>
      </c>
      <c r="K184" s="78">
        <f t="shared" si="7"/>
        <v>0.91666666092351079</v>
      </c>
      <c r="L184" s="61" t="s">
        <v>4387</v>
      </c>
      <c r="M184" s="61" t="s">
        <v>4392</v>
      </c>
      <c r="N184" s="65">
        <v>0.26021872001546564</v>
      </c>
      <c r="O184" s="65">
        <v>0.13367906858850631</v>
      </c>
      <c r="P184" s="65">
        <f t="shared" si="8"/>
        <v>0.39389778860397195</v>
      </c>
      <c r="Q184" s="61" t="s">
        <v>4398</v>
      </c>
      <c r="R184" s="65">
        <v>0.66839534294253156</v>
      </c>
      <c r="S184" s="61" t="s">
        <v>4399</v>
      </c>
      <c r="T184" s="65">
        <v>0.89043697908079511</v>
      </c>
    </row>
    <row r="185" spans="1:20" x14ac:dyDescent="0.25">
      <c r="A185" s="61">
        <v>354</v>
      </c>
      <c r="B185" s="61" t="s">
        <v>3282</v>
      </c>
      <c r="C185" s="62">
        <v>42762</v>
      </c>
      <c r="D185" s="63">
        <v>0.52847222222222223</v>
      </c>
      <c r="E185" s="63" t="s">
        <v>3096</v>
      </c>
      <c r="F185" s="63">
        <v>0.53084490740740742</v>
      </c>
      <c r="G185" s="63">
        <v>0.5320138888888889</v>
      </c>
      <c r="H185" s="78">
        <f t="shared" si="6"/>
        <v>3.4166666666666679</v>
      </c>
      <c r="I185" s="64">
        <v>42762.530844907407</v>
      </c>
      <c r="J185" s="64">
        <v>42762.532013888886</v>
      </c>
      <c r="K185" s="78">
        <f t="shared" si="7"/>
        <v>1.6833333286922425</v>
      </c>
      <c r="L185" s="61" t="s">
        <v>4387</v>
      </c>
      <c r="M185" s="61" t="s">
        <v>4390</v>
      </c>
      <c r="N185" s="65">
        <v>0.53758115203805756</v>
      </c>
      <c r="O185" s="65">
        <v>0.89283322993964209</v>
      </c>
      <c r="P185" s="65">
        <f t="shared" si="8"/>
        <v>1.4304143819776995</v>
      </c>
      <c r="Q185" s="61" t="s">
        <v>4398</v>
      </c>
      <c r="R185" s="65">
        <v>4.4641661496982108</v>
      </c>
      <c r="S185" s="61" t="s">
        <v>4399</v>
      </c>
      <c r="T185" s="65">
        <v>8.1522181723896359E-2</v>
      </c>
    </row>
    <row r="186" spans="1:20" x14ac:dyDescent="0.25">
      <c r="A186" s="61">
        <v>355</v>
      </c>
      <c r="B186" s="61" t="s">
        <v>3283</v>
      </c>
      <c r="C186" s="62">
        <v>42762</v>
      </c>
      <c r="D186" s="63">
        <v>0.52986111111111112</v>
      </c>
      <c r="E186" s="63" t="s">
        <v>3096</v>
      </c>
      <c r="F186" s="63">
        <v>0.53174768518518511</v>
      </c>
      <c r="G186" s="63">
        <v>0.53263888888888888</v>
      </c>
      <c r="H186" s="78">
        <f t="shared" si="6"/>
        <v>2.7166666666665584</v>
      </c>
      <c r="I186" s="64">
        <v>42762.531747685185</v>
      </c>
      <c r="J186" s="64">
        <v>42762.532638888886</v>
      </c>
      <c r="K186" s="78">
        <f t="shared" si="7"/>
        <v>1.2833333294838667</v>
      </c>
      <c r="L186" s="61" t="s">
        <v>4387</v>
      </c>
      <c r="M186" s="61" t="s">
        <v>4392</v>
      </c>
      <c r="N186" s="65">
        <v>0.98872579123236537</v>
      </c>
      <c r="O186" s="65">
        <v>0.38259390678623706</v>
      </c>
      <c r="P186" s="65">
        <f t="shared" si="8"/>
        <v>1.3713196980186024</v>
      </c>
      <c r="Q186" s="61" t="s">
        <v>4398</v>
      </c>
      <c r="R186" s="65">
        <v>1.1477817203587111</v>
      </c>
      <c r="S186" s="61" t="s">
        <v>4399</v>
      </c>
      <c r="T186" s="65">
        <v>0.85829696576668735</v>
      </c>
    </row>
    <row r="187" spans="1:20" x14ac:dyDescent="0.25">
      <c r="A187" s="61">
        <v>356</v>
      </c>
      <c r="B187" s="61" t="s">
        <v>3284</v>
      </c>
      <c r="C187" s="62">
        <v>42762</v>
      </c>
      <c r="D187" s="63">
        <v>0.52986111111111112</v>
      </c>
      <c r="E187" s="63" t="s">
        <v>3096</v>
      </c>
      <c r="F187" s="63">
        <v>0.5317708333333333</v>
      </c>
      <c r="G187" s="63">
        <v>0.53234953703703702</v>
      </c>
      <c r="H187" s="78">
        <f t="shared" si="6"/>
        <v>2.7499999999999503</v>
      </c>
      <c r="I187" s="64">
        <v>42762.531770833331</v>
      </c>
      <c r="J187" s="64">
        <v>42762.532349537039</v>
      </c>
      <c r="K187" s="78">
        <f t="shared" si="7"/>
        <v>0.8333333395421505</v>
      </c>
      <c r="L187" s="61" t="s">
        <v>4387</v>
      </c>
      <c r="M187" s="61" t="s">
        <v>4392</v>
      </c>
      <c r="N187" s="65">
        <v>0.27342806531087416</v>
      </c>
      <c r="O187" s="65">
        <v>0.79738098530751222</v>
      </c>
      <c r="P187" s="65">
        <f t="shared" si="8"/>
        <v>1.0708090506183865</v>
      </c>
      <c r="Q187" s="61" t="s">
        <v>4398</v>
      </c>
      <c r="R187" s="65">
        <v>3.9869049265375613</v>
      </c>
      <c r="S187" s="61" t="s">
        <v>4399</v>
      </c>
      <c r="T187" s="65">
        <v>0.46756376158654711</v>
      </c>
    </row>
    <row r="188" spans="1:20" x14ac:dyDescent="0.25">
      <c r="A188" s="61">
        <v>358</v>
      </c>
      <c r="B188" s="61" t="s">
        <v>3285</v>
      </c>
      <c r="C188" s="62">
        <v>42762</v>
      </c>
      <c r="D188" s="63">
        <v>0.52638888888888891</v>
      </c>
      <c r="E188" s="63" t="s">
        <v>3096</v>
      </c>
      <c r="F188" s="63">
        <v>0.53407407407407403</v>
      </c>
      <c r="G188" s="63">
        <v>0.53511574074074075</v>
      </c>
      <c r="H188" s="78">
        <f t="shared" si="6"/>
        <v>11.066666666666585</v>
      </c>
      <c r="I188" s="64">
        <v>42762.534074074072</v>
      </c>
      <c r="J188" s="64">
        <v>42762.535115740742</v>
      </c>
      <c r="K188" s="78">
        <f t="shared" si="7"/>
        <v>1.5000000048894435</v>
      </c>
      <c r="L188" s="61" t="s">
        <v>4387</v>
      </c>
      <c r="M188" s="61" t="s">
        <v>4402</v>
      </c>
      <c r="N188" s="65">
        <v>0.63768412302596544</v>
      </c>
      <c r="O188" s="65">
        <v>9.6084491297127442E-2</v>
      </c>
      <c r="P188" s="65">
        <f t="shared" si="8"/>
        <v>0.73376861432309293</v>
      </c>
      <c r="Q188" s="61" t="s">
        <v>4398</v>
      </c>
      <c r="R188" s="65">
        <v>0.48042245648563719</v>
      </c>
      <c r="S188" s="61" t="s">
        <v>4399</v>
      </c>
      <c r="T188" s="65">
        <v>0.85095957153659496</v>
      </c>
    </row>
    <row r="189" spans="1:20" x14ac:dyDescent="0.25">
      <c r="A189" s="61">
        <v>360</v>
      </c>
      <c r="B189" s="61" t="s">
        <v>3286</v>
      </c>
      <c r="C189" s="62">
        <v>42762</v>
      </c>
      <c r="D189" s="63">
        <v>0.53472222222222221</v>
      </c>
      <c r="E189" s="63" t="s">
        <v>3096</v>
      </c>
      <c r="F189" s="63">
        <v>0.5354282407407408</v>
      </c>
      <c r="G189" s="63">
        <v>0.53600694444444441</v>
      </c>
      <c r="H189" s="78">
        <f t="shared" si="6"/>
        <v>1.0166666666667723</v>
      </c>
      <c r="I189" s="64">
        <v>42762.535428240742</v>
      </c>
      <c r="J189" s="64">
        <v>42762.536006944443</v>
      </c>
      <c r="K189" s="78">
        <f t="shared" si="7"/>
        <v>0.83333332906477153</v>
      </c>
      <c r="L189" s="61" t="s">
        <v>4387</v>
      </c>
      <c r="M189" s="61" t="s">
        <v>4392</v>
      </c>
      <c r="N189" s="65">
        <v>0.18528396138565986</v>
      </c>
      <c r="O189" s="65">
        <v>0.73132801169866046</v>
      </c>
      <c r="P189" s="65">
        <f t="shared" si="8"/>
        <v>0.9166119730843203</v>
      </c>
      <c r="Q189" s="61" t="s">
        <v>4398</v>
      </c>
      <c r="R189" s="65">
        <v>4.3879680701919632</v>
      </c>
      <c r="S189" s="61" t="s">
        <v>4399</v>
      </c>
      <c r="T189" s="65">
        <v>0.83278342854730802</v>
      </c>
    </row>
    <row r="190" spans="1:20" x14ac:dyDescent="0.25">
      <c r="A190" s="61">
        <v>363</v>
      </c>
      <c r="B190" s="61" t="s">
        <v>3287</v>
      </c>
      <c r="C190" s="62">
        <v>42762</v>
      </c>
      <c r="D190" s="63">
        <v>0.53611111111111109</v>
      </c>
      <c r="E190" s="63" t="s">
        <v>3096</v>
      </c>
      <c r="F190" s="63">
        <v>0.53706018518518517</v>
      </c>
      <c r="G190" s="63">
        <v>0.53781250000000003</v>
      </c>
      <c r="H190" s="78">
        <f t="shared" si="6"/>
        <v>1.3666666666666671</v>
      </c>
      <c r="I190" s="64">
        <v>42762.537060185183</v>
      </c>
      <c r="J190" s="64">
        <v>42762.537812499999</v>
      </c>
      <c r="K190" s="78">
        <f t="shared" si="7"/>
        <v>1.0833333351183683</v>
      </c>
      <c r="L190" s="61" t="s">
        <v>4387</v>
      </c>
      <c r="M190" s="61" t="s">
        <v>4392</v>
      </c>
      <c r="N190" s="65">
        <v>8.6464485728938566E-3</v>
      </c>
      <c r="O190" s="65">
        <v>0.5425802939840999</v>
      </c>
      <c r="P190" s="65">
        <f t="shared" si="8"/>
        <v>0.55122674255699378</v>
      </c>
      <c r="Q190" s="61" t="s">
        <v>4398</v>
      </c>
      <c r="R190" s="65">
        <v>2.1703211759363996</v>
      </c>
      <c r="S190" s="61" t="s">
        <v>4399</v>
      </c>
      <c r="T190" s="65">
        <v>0.58945393905774257</v>
      </c>
    </row>
    <row r="191" spans="1:20" x14ac:dyDescent="0.25">
      <c r="A191" s="61">
        <v>366</v>
      </c>
      <c r="B191" s="61" t="s">
        <v>3288</v>
      </c>
      <c r="C191" s="62">
        <v>42762</v>
      </c>
      <c r="D191" s="63">
        <v>0.53680555555555554</v>
      </c>
      <c r="E191" s="63" t="s">
        <v>3096</v>
      </c>
      <c r="F191" s="63">
        <v>0.53998842592592589</v>
      </c>
      <c r="G191" s="63">
        <v>0.54142361111111115</v>
      </c>
      <c r="H191" s="78">
        <f t="shared" si="6"/>
        <v>4.5833333333333037</v>
      </c>
      <c r="I191" s="64">
        <v>42762.539988425924</v>
      </c>
      <c r="J191" s="64">
        <v>42762.54142361111</v>
      </c>
      <c r="K191" s="78">
        <f t="shared" si="7"/>
        <v>2.0666666678152978</v>
      </c>
      <c r="L191" s="61" t="s">
        <v>4387</v>
      </c>
      <c r="M191" s="61" t="s">
        <v>4390</v>
      </c>
      <c r="N191" s="65">
        <v>2.3334545998468856</v>
      </c>
      <c r="O191" s="65">
        <v>0.66405256296470039</v>
      </c>
      <c r="P191" s="65">
        <f t="shared" si="8"/>
        <v>2.9975071628115861</v>
      </c>
      <c r="Q191" s="61" t="s">
        <v>4398</v>
      </c>
      <c r="R191" s="65">
        <v>3.9843153777882021</v>
      </c>
      <c r="S191" s="61" t="s">
        <v>4399</v>
      </c>
      <c r="T191" s="65">
        <v>0.72156529462299057</v>
      </c>
    </row>
    <row r="192" spans="1:20" x14ac:dyDescent="0.25">
      <c r="A192" s="61">
        <v>367</v>
      </c>
      <c r="B192" s="61" t="s">
        <v>3289</v>
      </c>
      <c r="C192" s="62">
        <v>42762</v>
      </c>
      <c r="D192" s="63">
        <v>0.5395833333333333</v>
      </c>
      <c r="E192" s="63" t="s">
        <v>3096</v>
      </c>
      <c r="F192" s="63">
        <v>0.54011574074074076</v>
      </c>
      <c r="G192" s="63">
        <v>0.54032407407407412</v>
      </c>
      <c r="H192" s="78">
        <f t="shared" si="6"/>
        <v>0.76666666666673322</v>
      </c>
      <c r="I192" s="64">
        <v>42762.54011574074</v>
      </c>
      <c r="J192" s="64">
        <v>42762.540324074071</v>
      </c>
      <c r="K192" s="78">
        <f t="shared" si="7"/>
        <v>0.29999999678693712</v>
      </c>
      <c r="L192" s="61" t="s">
        <v>4387</v>
      </c>
      <c r="M192" s="61" t="s">
        <v>4392</v>
      </c>
      <c r="N192" s="65">
        <v>2.1815436852559098</v>
      </c>
      <c r="O192" s="65">
        <v>2.9994397732497523E-2</v>
      </c>
      <c r="P192" s="65">
        <f t="shared" si="8"/>
        <v>2.2115380829884073</v>
      </c>
      <c r="Q192" s="61" t="s">
        <v>4398</v>
      </c>
      <c r="R192" s="65">
        <v>0.11997759092999009</v>
      </c>
      <c r="S192" s="61" t="s">
        <v>4399</v>
      </c>
      <c r="T192" s="65">
        <v>0.63298676004820598</v>
      </c>
    </row>
    <row r="193" spans="1:20" x14ac:dyDescent="0.25">
      <c r="A193" s="61">
        <v>368</v>
      </c>
      <c r="B193" s="61" t="s">
        <v>3290</v>
      </c>
      <c r="C193" s="62">
        <v>42762</v>
      </c>
      <c r="D193" s="63">
        <v>0.54097222222222219</v>
      </c>
      <c r="E193" s="63" t="s">
        <v>3096</v>
      </c>
      <c r="F193" s="63">
        <v>0.54142361111111115</v>
      </c>
      <c r="G193" s="63">
        <v>0.54256944444444444</v>
      </c>
      <c r="H193" s="78">
        <f t="shared" si="6"/>
        <v>0.65000000000010161</v>
      </c>
      <c r="I193" s="64">
        <v>42762.54142361111</v>
      </c>
      <c r="J193" s="64">
        <v>42762.542569444442</v>
      </c>
      <c r="K193" s="78">
        <f t="shared" si="7"/>
        <v>1.6499999980442226</v>
      </c>
      <c r="L193" s="61" t="s">
        <v>4387</v>
      </c>
      <c r="M193" s="61" t="s">
        <v>4402</v>
      </c>
      <c r="N193" s="65">
        <v>3.1524770273578957</v>
      </c>
      <c r="O193" s="65">
        <v>0.15489846367532056</v>
      </c>
      <c r="P193" s="65">
        <f t="shared" si="8"/>
        <v>3.3073754910332163</v>
      </c>
      <c r="Q193" s="61" t="s">
        <v>4398</v>
      </c>
      <c r="R193" s="65">
        <v>0.92939078205192338</v>
      </c>
      <c r="S193" s="61" t="s">
        <v>4399</v>
      </c>
      <c r="T193" s="65">
        <v>0.75828274050336275</v>
      </c>
    </row>
    <row r="194" spans="1:20" x14ac:dyDescent="0.25">
      <c r="A194" s="61">
        <v>369</v>
      </c>
      <c r="B194" s="61" t="s">
        <v>3291</v>
      </c>
      <c r="C194" s="62">
        <v>42762</v>
      </c>
      <c r="D194" s="63">
        <v>0.54027777777777775</v>
      </c>
      <c r="E194" s="63" t="s">
        <v>3096</v>
      </c>
      <c r="F194" s="63">
        <v>0.54182870370370373</v>
      </c>
      <c r="G194" s="63">
        <v>0.5433796296296296</v>
      </c>
      <c r="H194" s="78">
        <f t="shared" si="6"/>
        <v>2.233333333333416</v>
      </c>
      <c r="I194" s="64">
        <v>42762.541828703703</v>
      </c>
      <c r="J194" s="64">
        <v>42762.543379629627</v>
      </c>
      <c r="K194" s="78">
        <f t="shared" si="7"/>
        <v>2.2333333315327764</v>
      </c>
      <c r="L194" s="61" t="s">
        <v>4387</v>
      </c>
      <c r="M194" s="61" t="s">
        <v>4390</v>
      </c>
      <c r="N194" s="65">
        <v>0.55392618196978205</v>
      </c>
      <c r="O194" s="65">
        <v>0.32564886448581898</v>
      </c>
      <c r="P194" s="65">
        <f t="shared" si="8"/>
        <v>0.87957504645560103</v>
      </c>
      <c r="Q194" s="61" t="s">
        <v>4398</v>
      </c>
      <c r="R194" s="65">
        <v>0.97694659345745694</v>
      </c>
      <c r="S194" s="61" t="s">
        <v>4399</v>
      </c>
      <c r="T194" s="65">
        <v>0.68002270902642958</v>
      </c>
    </row>
    <row r="195" spans="1:20" x14ac:dyDescent="0.25">
      <c r="A195" s="61">
        <v>370</v>
      </c>
      <c r="B195" s="61" t="s">
        <v>3292</v>
      </c>
      <c r="C195" s="62">
        <v>42762</v>
      </c>
      <c r="D195" s="63">
        <v>0.54166666666666663</v>
      </c>
      <c r="E195" s="63" t="s">
        <v>3096</v>
      </c>
      <c r="F195" s="63">
        <v>0.54226851851851854</v>
      </c>
      <c r="G195" s="63">
        <v>0.54271990740740739</v>
      </c>
      <c r="H195" s="78">
        <f t="shared" ref="H195:H258" si="9">(F195-D195)*1440</f>
        <v>0.86666666666674885</v>
      </c>
      <c r="I195" s="64">
        <v>42762.542268518519</v>
      </c>
      <c r="J195" s="64">
        <v>42762.542719907404</v>
      </c>
      <c r="K195" s="78">
        <f t="shared" ref="K195:K258" si="10">(J195-I195)*1440</f>
        <v>0.64999999478459358</v>
      </c>
      <c r="L195" s="61" t="s">
        <v>4387</v>
      </c>
      <c r="M195" s="61" t="s">
        <v>4392</v>
      </c>
      <c r="N195" s="65">
        <v>2.095973933071877</v>
      </c>
      <c r="O195" s="65">
        <v>0.2704823756620035</v>
      </c>
      <c r="P195" s="65">
        <f t="shared" ref="P195:P258" si="11">O195+N195</f>
        <v>2.3664563087338806</v>
      </c>
      <c r="Q195" s="61" t="s">
        <v>4398</v>
      </c>
      <c r="R195" s="65">
        <v>0.81144712698601051</v>
      </c>
      <c r="S195" s="61" t="s">
        <v>4399</v>
      </c>
      <c r="T195" s="65">
        <v>0.12528600608247042</v>
      </c>
    </row>
    <row r="196" spans="1:20" x14ac:dyDescent="0.25">
      <c r="A196" s="61">
        <v>371</v>
      </c>
      <c r="B196" s="61" t="s">
        <v>3293</v>
      </c>
      <c r="C196" s="62">
        <v>42762</v>
      </c>
      <c r="D196" s="63">
        <v>0.54027777777777775</v>
      </c>
      <c r="E196" s="63" t="s">
        <v>3096</v>
      </c>
      <c r="F196" s="63">
        <v>0.54276620370370365</v>
      </c>
      <c r="G196" s="63">
        <v>0.54402777777777778</v>
      </c>
      <c r="H196" s="78">
        <f t="shared" si="9"/>
        <v>3.5833333333333073</v>
      </c>
      <c r="I196" s="64">
        <v>42762.542766203704</v>
      </c>
      <c r="J196" s="64">
        <v>42762.544027777774</v>
      </c>
      <c r="K196" s="78">
        <f t="shared" si="10"/>
        <v>1.8166666617617011</v>
      </c>
      <c r="L196" s="61" t="s">
        <v>4387</v>
      </c>
      <c r="M196" s="61" t="s">
        <v>4390</v>
      </c>
      <c r="N196" s="65">
        <v>0.50824801404965692</v>
      </c>
      <c r="O196" s="65">
        <v>2.3092161472979364E-2</v>
      </c>
      <c r="P196" s="65">
        <f t="shared" si="11"/>
        <v>0.53134017552263624</v>
      </c>
      <c r="Q196" s="61" t="s">
        <v>4398</v>
      </c>
      <c r="R196" s="65">
        <v>9.2368645891917456E-2</v>
      </c>
      <c r="S196" s="61" t="s">
        <v>4399</v>
      </c>
      <c r="T196" s="65">
        <v>0.50123307259743788</v>
      </c>
    </row>
    <row r="197" spans="1:20" x14ac:dyDescent="0.25">
      <c r="A197" s="61">
        <v>372</v>
      </c>
      <c r="B197" s="61" t="s">
        <v>3294</v>
      </c>
      <c r="C197" s="62">
        <v>42762</v>
      </c>
      <c r="D197" s="63">
        <v>0.54236111111111118</v>
      </c>
      <c r="E197" s="63" t="s">
        <v>3096</v>
      </c>
      <c r="F197" s="63">
        <v>0.54342592592592587</v>
      </c>
      <c r="G197" s="63">
        <v>0.54491898148148155</v>
      </c>
      <c r="H197" s="78">
        <f t="shared" si="9"/>
        <v>1.5333333333331467</v>
      </c>
      <c r="I197" s="64">
        <v>42762.543425925927</v>
      </c>
      <c r="J197" s="64">
        <v>42762.544918981483</v>
      </c>
      <c r="K197" s="78">
        <f t="shared" si="10"/>
        <v>2.1499999996740371</v>
      </c>
      <c r="L197" s="61" t="s">
        <v>4387</v>
      </c>
      <c r="M197" s="61" t="s">
        <v>4402</v>
      </c>
      <c r="N197" s="65">
        <v>3.3717592454046517</v>
      </c>
      <c r="O197" s="65">
        <v>1.8566835873712446</v>
      </c>
      <c r="P197" s="65">
        <f t="shared" si="11"/>
        <v>5.2284428327758965</v>
      </c>
      <c r="Q197" s="61" t="s">
        <v>4398</v>
      </c>
      <c r="R197" s="65">
        <v>9.2834179368562229</v>
      </c>
      <c r="S197" s="61" t="s">
        <v>4399</v>
      </c>
      <c r="T197" s="65">
        <v>0.17303664331482238</v>
      </c>
    </row>
    <row r="198" spans="1:20" x14ac:dyDescent="0.25">
      <c r="A198" s="61">
        <v>373</v>
      </c>
      <c r="B198" s="61" t="s">
        <v>3295</v>
      </c>
      <c r="C198" s="62">
        <v>42762</v>
      </c>
      <c r="D198" s="63">
        <v>0.54236111111111118</v>
      </c>
      <c r="E198" s="63" t="s">
        <v>3096</v>
      </c>
      <c r="F198" s="63">
        <v>0.54353009259259266</v>
      </c>
      <c r="G198" s="63">
        <v>0.54445601851851855</v>
      </c>
      <c r="H198" s="78">
        <f t="shared" si="9"/>
        <v>1.68333333333333</v>
      </c>
      <c r="I198" s="64">
        <v>42762.543530092589</v>
      </c>
      <c r="J198" s="64">
        <v>42762.544456018521</v>
      </c>
      <c r="K198" s="78">
        <f t="shared" si="10"/>
        <v>1.333333341171965</v>
      </c>
      <c r="L198" s="61" t="s">
        <v>4387</v>
      </c>
      <c r="M198" s="61" t="s">
        <v>4402</v>
      </c>
      <c r="N198" s="65">
        <v>0.29433260977914255</v>
      </c>
      <c r="O198" s="65">
        <v>4.2674658952377849</v>
      </c>
      <c r="P198" s="65">
        <f t="shared" si="11"/>
        <v>4.5617985050169274</v>
      </c>
      <c r="Q198" s="61" t="s">
        <v>4398</v>
      </c>
      <c r="R198" s="65">
        <v>25.604795371426711</v>
      </c>
      <c r="S198" s="61" t="s">
        <v>4399</v>
      </c>
      <c r="T198" s="65">
        <v>0.3859866308808394</v>
      </c>
    </row>
    <row r="199" spans="1:20" x14ac:dyDescent="0.25">
      <c r="A199" s="61">
        <v>375</v>
      </c>
      <c r="B199" s="61" t="s">
        <v>3296</v>
      </c>
      <c r="C199" s="62">
        <v>42762</v>
      </c>
      <c r="D199" s="63">
        <v>0.54236111111111118</v>
      </c>
      <c r="E199" s="63" t="s">
        <v>3096</v>
      </c>
      <c r="F199" s="63">
        <v>0.54468749999999999</v>
      </c>
      <c r="G199" s="63">
        <v>0.54553240740740738</v>
      </c>
      <c r="H199" s="78">
        <f t="shared" si="9"/>
        <v>3.3499999999998842</v>
      </c>
      <c r="I199" s="64">
        <v>42762.544687499998</v>
      </c>
      <c r="J199" s="64">
        <v>42762.545532407406</v>
      </c>
      <c r="K199" s="78">
        <f t="shared" si="10"/>
        <v>1.2166666681878269</v>
      </c>
      <c r="L199" s="61" t="s">
        <v>4387</v>
      </c>
      <c r="M199" s="61" t="s">
        <v>4402</v>
      </c>
      <c r="N199" s="65">
        <v>0.57579544386198478</v>
      </c>
      <c r="O199" s="65">
        <v>7.3396639309682099E-2</v>
      </c>
      <c r="P199" s="65">
        <f t="shared" si="11"/>
        <v>0.64919208317166688</v>
      </c>
      <c r="Q199" s="61" t="s">
        <v>4398</v>
      </c>
      <c r="R199" s="65">
        <v>0.3669831965484105</v>
      </c>
      <c r="S199" s="61" t="s">
        <v>4399</v>
      </c>
      <c r="T199" s="65">
        <v>0.7958031922162595</v>
      </c>
    </row>
    <row r="200" spans="1:20" x14ac:dyDescent="0.25">
      <c r="A200" s="61">
        <v>376</v>
      </c>
      <c r="B200" s="61" t="s">
        <v>3297</v>
      </c>
      <c r="C200" s="62">
        <v>42762</v>
      </c>
      <c r="D200" s="63">
        <v>0.54305555555555551</v>
      </c>
      <c r="E200" s="63" t="s">
        <v>3096</v>
      </c>
      <c r="F200" s="63">
        <v>0.54515046296296299</v>
      </c>
      <c r="G200" s="63">
        <v>0.54585648148148147</v>
      </c>
      <c r="H200" s="78">
        <f t="shared" si="9"/>
        <v>3.0166666666667652</v>
      </c>
      <c r="I200" s="64">
        <v>42762.54515046296</v>
      </c>
      <c r="J200" s="64">
        <v>42762.545856481483</v>
      </c>
      <c r="K200" s="78">
        <f t="shared" si="10"/>
        <v>1.0166666738223284</v>
      </c>
      <c r="L200" s="61" t="s">
        <v>4387</v>
      </c>
      <c r="M200" s="61" t="s">
        <v>4402</v>
      </c>
      <c r="N200" s="65">
        <v>0.1994830516528783</v>
      </c>
      <c r="O200" s="65">
        <v>0.57957949158081012</v>
      </c>
      <c r="P200" s="65">
        <f t="shared" si="11"/>
        <v>0.7790625432336884</v>
      </c>
      <c r="Q200" s="61" t="s">
        <v>4398</v>
      </c>
      <c r="R200" s="65">
        <v>2.8978974579040506</v>
      </c>
      <c r="S200" s="61" t="s">
        <v>4399</v>
      </c>
      <c r="T200" s="65">
        <v>3.708170466420635E-2</v>
      </c>
    </row>
    <row r="201" spans="1:20" x14ac:dyDescent="0.25">
      <c r="A201" s="61">
        <v>377</v>
      </c>
      <c r="B201" s="61" t="s">
        <v>3298</v>
      </c>
      <c r="C201" s="62">
        <v>42762</v>
      </c>
      <c r="D201" s="63">
        <v>0.54375000000000007</v>
      </c>
      <c r="E201" s="63" t="s">
        <v>3096</v>
      </c>
      <c r="F201" s="63">
        <v>0.54553240740740738</v>
      </c>
      <c r="G201" s="63">
        <v>0.54643518518518519</v>
      </c>
      <c r="H201" s="78">
        <f t="shared" si="9"/>
        <v>2.566666666666535</v>
      </c>
      <c r="I201" s="64">
        <v>42762.545532407406</v>
      </c>
      <c r="J201" s="64">
        <v>42762.546435185184</v>
      </c>
      <c r="K201" s="78">
        <f t="shared" si="10"/>
        <v>1.3000000000465661</v>
      </c>
      <c r="L201" s="61" t="s">
        <v>4387</v>
      </c>
      <c r="M201" s="61" t="s">
        <v>4402</v>
      </c>
      <c r="N201" s="65">
        <v>3.7798383599690584</v>
      </c>
      <c r="O201" s="65">
        <v>6.9179904849668876</v>
      </c>
      <c r="P201" s="65">
        <f t="shared" si="11"/>
        <v>10.697828844935946</v>
      </c>
      <c r="Q201" s="61" t="s">
        <v>4398</v>
      </c>
      <c r="R201" s="65">
        <v>20.753971454900665</v>
      </c>
      <c r="S201" s="61" t="s">
        <v>4399</v>
      </c>
      <c r="T201" s="65">
        <v>0.67317237439007127</v>
      </c>
    </row>
    <row r="202" spans="1:20" x14ac:dyDescent="0.25">
      <c r="A202" s="61">
        <v>382</v>
      </c>
      <c r="B202" s="61" t="s">
        <v>3299</v>
      </c>
      <c r="C202" s="62">
        <v>42762</v>
      </c>
      <c r="D202" s="63">
        <v>0.54583333333333328</v>
      </c>
      <c r="E202" s="63" t="s">
        <v>3096</v>
      </c>
      <c r="F202" s="63">
        <v>0.54673611111111109</v>
      </c>
      <c r="G202" s="63">
        <v>0.54762731481481486</v>
      </c>
      <c r="H202" s="78">
        <f t="shared" si="9"/>
        <v>1.3000000000000433</v>
      </c>
      <c r="I202" s="64">
        <v>42762.546736111108</v>
      </c>
      <c r="J202" s="64">
        <v>42762.547627314816</v>
      </c>
      <c r="K202" s="78">
        <f t="shared" si="10"/>
        <v>1.2833333399612457</v>
      </c>
      <c r="L202" s="61" t="s">
        <v>4387</v>
      </c>
      <c r="M202" s="61" t="s">
        <v>4402</v>
      </c>
      <c r="N202" s="65">
        <v>0.64016465390617083</v>
      </c>
      <c r="O202" s="65">
        <v>6.9228348012980279E-2</v>
      </c>
      <c r="P202" s="65">
        <f t="shared" si="11"/>
        <v>0.70939300191915111</v>
      </c>
      <c r="Q202" s="61" t="s">
        <v>4398</v>
      </c>
      <c r="R202" s="65">
        <v>0.41537008807788167</v>
      </c>
      <c r="S202" s="61" t="s">
        <v>4399</v>
      </c>
      <c r="T202" s="65">
        <v>8.0669613437127752E-2</v>
      </c>
    </row>
    <row r="203" spans="1:20" x14ac:dyDescent="0.25">
      <c r="A203" s="61">
        <v>383</v>
      </c>
      <c r="B203" s="61" t="s">
        <v>3300</v>
      </c>
      <c r="C203" s="62">
        <v>42762</v>
      </c>
      <c r="D203" s="63">
        <v>0.54652777777777783</v>
      </c>
      <c r="E203" s="63" t="s">
        <v>3096</v>
      </c>
      <c r="F203" s="63">
        <v>0.54734953703703704</v>
      </c>
      <c r="G203" s="63">
        <v>0.54879629629629634</v>
      </c>
      <c r="H203" s="78">
        <f t="shared" si="9"/>
        <v>1.1833333333332519</v>
      </c>
      <c r="I203" s="64">
        <v>42762.547349537039</v>
      </c>
      <c r="J203" s="64">
        <v>42762.548796296294</v>
      </c>
      <c r="K203" s="78">
        <f t="shared" si="10"/>
        <v>2.0833333279006183</v>
      </c>
      <c r="L203" s="61" t="s">
        <v>4387</v>
      </c>
      <c r="M203" s="61" t="s">
        <v>4390</v>
      </c>
      <c r="N203" s="65">
        <v>1.0162126351231602</v>
      </c>
      <c r="O203" s="65">
        <v>0.21521250646715046</v>
      </c>
      <c r="P203" s="65">
        <f t="shared" si="11"/>
        <v>1.2314251415903106</v>
      </c>
      <c r="Q203" s="61" t="s">
        <v>4398</v>
      </c>
      <c r="R203" s="65">
        <v>0.86085002586860182</v>
      </c>
      <c r="S203" s="61" t="s">
        <v>4399</v>
      </c>
      <c r="T203" s="65">
        <v>0.94264875129094916</v>
      </c>
    </row>
    <row r="204" spans="1:20" x14ac:dyDescent="0.25">
      <c r="A204" s="61">
        <v>384</v>
      </c>
      <c r="B204" s="61" t="s">
        <v>3301</v>
      </c>
      <c r="C204" s="62">
        <v>42762</v>
      </c>
      <c r="D204" s="63">
        <v>0.54652777777777783</v>
      </c>
      <c r="E204" s="63" t="s">
        <v>3096</v>
      </c>
      <c r="F204" s="63">
        <v>0.54776620370370377</v>
      </c>
      <c r="G204" s="63">
        <v>0.54902777777777778</v>
      </c>
      <c r="H204" s="78">
        <f t="shared" si="9"/>
        <v>1.7833333333333456</v>
      </c>
      <c r="I204" s="64">
        <v>42762.547766203701</v>
      </c>
      <c r="J204" s="64">
        <v>42762.549027777779</v>
      </c>
      <c r="K204" s="78">
        <f t="shared" si="10"/>
        <v>1.8166666722390801</v>
      </c>
      <c r="L204" s="61" t="s">
        <v>4387</v>
      </c>
      <c r="M204" s="61" t="s">
        <v>4402</v>
      </c>
      <c r="N204" s="65">
        <v>1.0813724768982729</v>
      </c>
      <c r="O204" s="65">
        <v>0.66404749820839937</v>
      </c>
      <c r="P204" s="65">
        <f t="shared" si="11"/>
        <v>1.7454199751066724</v>
      </c>
      <c r="Q204" s="61" t="s">
        <v>4398</v>
      </c>
      <c r="R204" s="65">
        <v>2.6561899928335975</v>
      </c>
      <c r="S204" s="61" t="s">
        <v>4399</v>
      </c>
      <c r="T204" s="65">
        <v>0.65464597983858763</v>
      </c>
    </row>
    <row r="205" spans="1:20" x14ac:dyDescent="0.25">
      <c r="A205" s="61">
        <v>385</v>
      </c>
      <c r="B205" s="61" t="s">
        <v>3302</v>
      </c>
      <c r="C205" s="62">
        <v>42762</v>
      </c>
      <c r="D205" s="63">
        <v>0.54791666666666672</v>
      </c>
      <c r="E205" s="63" t="s">
        <v>3096</v>
      </c>
      <c r="F205" s="63">
        <v>0.54844907407407406</v>
      </c>
      <c r="G205" s="63">
        <v>0.54956018518518512</v>
      </c>
      <c r="H205" s="78">
        <f t="shared" si="9"/>
        <v>0.76666666666657335</v>
      </c>
      <c r="I205" s="64">
        <v>42762.548449074071</v>
      </c>
      <c r="J205" s="64">
        <v>42762.549560185187</v>
      </c>
      <c r="K205" s="78">
        <f t="shared" si="10"/>
        <v>1.6000000073108822</v>
      </c>
      <c r="L205" s="61" t="s">
        <v>4387</v>
      </c>
      <c r="M205" s="61" t="s">
        <v>4390</v>
      </c>
      <c r="N205" s="65">
        <v>0.99401661876857894</v>
      </c>
      <c r="O205" s="65">
        <v>7.6796167224272516E-2</v>
      </c>
      <c r="P205" s="65">
        <f t="shared" si="11"/>
        <v>1.0708127859928513</v>
      </c>
      <c r="Q205" s="61" t="s">
        <v>4398</v>
      </c>
      <c r="R205" s="65">
        <v>0.30718466889709006</v>
      </c>
      <c r="S205" s="61" t="s">
        <v>4399</v>
      </c>
      <c r="T205" s="65">
        <v>0.32764182224613658</v>
      </c>
    </row>
    <row r="206" spans="1:20" x14ac:dyDescent="0.25">
      <c r="A206" s="61">
        <v>387</v>
      </c>
      <c r="B206" s="61" t="s">
        <v>3303</v>
      </c>
      <c r="C206" s="62">
        <v>42762</v>
      </c>
      <c r="D206" s="63">
        <v>0.54861111111111105</v>
      </c>
      <c r="E206" s="63" t="s">
        <v>3096</v>
      </c>
      <c r="F206" s="63">
        <v>0.5493865740740741</v>
      </c>
      <c r="G206" s="63">
        <v>0.5503703703703704</v>
      </c>
      <c r="H206" s="78">
        <f t="shared" si="9"/>
        <v>1.1166666666667879</v>
      </c>
      <c r="I206" s="64">
        <v>42762.549386574072</v>
      </c>
      <c r="J206" s="64">
        <v>42762.550370370373</v>
      </c>
      <c r="K206" s="78">
        <f t="shared" si="10"/>
        <v>1.4166666730307043</v>
      </c>
      <c r="L206" s="61" t="s">
        <v>4387</v>
      </c>
      <c r="M206" s="61" t="s">
        <v>4390</v>
      </c>
      <c r="N206" s="65">
        <v>0.17892477330311485</v>
      </c>
      <c r="O206" s="65">
        <v>0.3090963571552201</v>
      </c>
      <c r="P206" s="65">
        <f t="shared" si="11"/>
        <v>0.48802113045833495</v>
      </c>
      <c r="Q206" s="61" t="s">
        <v>4398</v>
      </c>
      <c r="R206" s="65">
        <v>1.5454817857761005</v>
      </c>
      <c r="S206" s="61" t="s">
        <v>4399</v>
      </c>
      <c r="T206" s="65">
        <v>0.3425351554045527</v>
      </c>
    </row>
    <row r="207" spans="1:20" x14ac:dyDescent="0.25">
      <c r="A207" s="61">
        <v>388</v>
      </c>
      <c r="B207" s="61" t="s">
        <v>3304</v>
      </c>
      <c r="C207" s="62">
        <v>42762</v>
      </c>
      <c r="D207" s="63">
        <v>0.54722222222222217</v>
      </c>
      <c r="E207" s="63" t="s">
        <v>3096</v>
      </c>
      <c r="F207" s="63">
        <v>0.54949074074074067</v>
      </c>
      <c r="G207" s="63">
        <v>0.55052083333333335</v>
      </c>
      <c r="H207" s="78">
        <f t="shared" si="9"/>
        <v>3.2666666666666444</v>
      </c>
      <c r="I207" s="64">
        <v>42762.549490740741</v>
      </c>
      <c r="J207" s="64">
        <v>42762.550520833334</v>
      </c>
      <c r="K207" s="78">
        <f t="shared" si="10"/>
        <v>1.4833333343267441</v>
      </c>
      <c r="L207" s="61" t="s">
        <v>4387</v>
      </c>
      <c r="M207" s="61" t="s">
        <v>4390</v>
      </c>
      <c r="N207" s="65">
        <v>4.621636934187952E-3</v>
      </c>
      <c r="O207" s="65">
        <v>0.37373148416153851</v>
      </c>
      <c r="P207" s="65">
        <f t="shared" si="11"/>
        <v>0.37835312109572644</v>
      </c>
      <c r="Q207" s="61" t="s">
        <v>4398</v>
      </c>
      <c r="R207" s="65">
        <v>1.8686574208076925</v>
      </c>
      <c r="S207" s="61" t="s">
        <v>4399</v>
      </c>
      <c r="T207" s="65">
        <v>0.73003552222805601</v>
      </c>
    </row>
    <row r="208" spans="1:20" x14ac:dyDescent="0.25">
      <c r="A208" s="61">
        <v>389</v>
      </c>
      <c r="B208" s="61" t="s">
        <v>3305</v>
      </c>
      <c r="C208" s="62">
        <v>42762</v>
      </c>
      <c r="D208" s="63">
        <v>0.5493055555555556</v>
      </c>
      <c r="E208" s="63" t="s">
        <v>3096</v>
      </c>
      <c r="F208" s="63">
        <v>0.55025462962962968</v>
      </c>
      <c r="G208" s="63">
        <v>0.55137731481481478</v>
      </c>
      <c r="H208" s="78">
        <f t="shared" si="9"/>
        <v>1.3666666666666671</v>
      </c>
      <c r="I208" s="64">
        <v>42762.550254629627</v>
      </c>
      <c r="J208" s="64">
        <v>42762.551377314812</v>
      </c>
      <c r="K208" s="78">
        <f t="shared" si="10"/>
        <v>1.6166666673962027</v>
      </c>
      <c r="L208" s="61" t="s">
        <v>4387</v>
      </c>
      <c r="M208" s="61" t="s">
        <v>4402</v>
      </c>
      <c r="N208" s="65">
        <v>0.26643769454066646</v>
      </c>
      <c r="O208" s="65">
        <v>4.0530120345472298</v>
      </c>
      <c r="P208" s="65">
        <f t="shared" si="11"/>
        <v>4.3194497290878964</v>
      </c>
      <c r="Q208" s="61" t="s">
        <v>4398</v>
      </c>
      <c r="R208" s="65">
        <v>20.265060172736149</v>
      </c>
      <c r="S208" s="61" t="s">
        <v>4399</v>
      </c>
      <c r="T208" s="65">
        <v>0.48437586083479378</v>
      </c>
    </row>
    <row r="209" spans="1:20" x14ac:dyDescent="0.25">
      <c r="A209" s="61">
        <v>390</v>
      </c>
      <c r="B209" s="61" t="s">
        <v>3306</v>
      </c>
      <c r="C209" s="62">
        <v>42762</v>
      </c>
      <c r="D209" s="63">
        <v>0.54861111111111105</v>
      </c>
      <c r="E209" s="63" t="s">
        <v>3096</v>
      </c>
      <c r="F209" s="63">
        <v>0.55052083333333335</v>
      </c>
      <c r="G209" s="63">
        <v>0.55116898148148141</v>
      </c>
      <c r="H209" s="78">
        <f t="shared" si="9"/>
        <v>2.7500000000001101</v>
      </c>
      <c r="I209" s="64">
        <v>42762.550520833334</v>
      </c>
      <c r="J209" s="64">
        <v>42762.551168981481</v>
      </c>
      <c r="K209" s="78">
        <f t="shared" si="10"/>
        <v>0.93333333148621023</v>
      </c>
      <c r="L209" s="61" t="s">
        <v>4387</v>
      </c>
      <c r="M209" s="61" t="s">
        <v>4392</v>
      </c>
      <c r="N209" s="65">
        <v>0.27467434999975276</v>
      </c>
      <c r="O209" s="65">
        <v>4.2371044744911632</v>
      </c>
      <c r="P209" s="65">
        <f t="shared" si="11"/>
        <v>4.5117788244909161</v>
      </c>
      <c r="Q209" s="61" t="s">
        <v>4398</v>
      </c>
      <c r="R209" s="65">
        <v>25.422626846946979</v>
      </c>
      <c r="S209" s="61" t="s">
        <v>4399</v>
      </c>
      <c r="T209" s="65">
        <v>0.24715239616607809</v>
      </c>
    </row>
    <row r="210" spans="1:20" x14ac:dyDescent="0.25">
      <c r="A210" s="61">
        <v>392</v>
      </c>
      <c r="B210" s="61" t="s">
        <v>3307</v>
      </c>
      <c r="C210" s="62">
        <v>42762</v>
      </c>
      <c r="D210" s="63">
        <v>0.54999999999999993</v>
      </c>
      <c r="E210" s="63" t="s">
        <v>3096</v>
      </c>
      <c r="F210" s="63">
        <v>0.55111111111111111</v>
      </c>
      <c r="G210" s="63">
        <v>0.55186342592592597</v>
      </c>
      <c r="H210" s="78">
        <f t="shared" si="9"/>
        <v>1.6000000000000902</v>
      </c>
      <c r="I210" s="64">
        <v>42762.551111111112</v>
      </c>
      <c r="J210" s="64">
        <v>42762.551863425928</v>
      </c>
      <c r="K210" s="78">
        <f t="shared" si="10"/>
        <v>1.0833333351183683</v>
      </c>
      <c r="L210" s="61" t="s">
        <v>4387</v>
      </c>
      <c r="M210" s="61" t="s">
        <v>4392</v>
      </c>
      <c r="N210" s="65">
        <v>1.6291288386618648E-2</v>
      </c>
      <c r="O210" s="65">
        <v>4.0356864264323473</v>
      </c>
      <c r="P210" s="65">
        <f t="shared" si="11"/>
        <v>4.0519777148189657</v>
      </c>
      <c r="Q210" s="61" t="s">
        <v>4398</v>
      </c>
      <c r="R210" s="65">
        <v>12.107059279297042</v>
      </c>
      <c r="S210" s="61" t="s">
        <v>4399</v>
      </c>
      <c r="T210" s="65">
        <v>0.45248466227584894</v>
      </c>
    </row>
    <row r="211" spans="1:20" x14ac:dyDescent="0.25">
      <c r="A211" s="61">
        <v>393</v>
      </c>
      <c r="B211" s="61" t="s">
        <v>3308</v>
      </c>
      <c r="C211" s="62">
        <v>42762</v>
      </c>
      <c r="D211" s="63">
        <v>0.55069444444444449</v>
      </c>
      <c r="E211" s="63" t="s">
        <v>3096</v>
      </c>
      <c r="F211" s="63">
        <v>0.55163194444444441</v>
      </c>
      <c r="G211" s="63">
        <v>0.55290509259259257</v>
      </c>
      <c r="H211" s="78">
        <f t="shared" si="9"/>
        <v>1.3499999999998913</v>
      </c>
      <c r="I211" s="64">
        <v>42762.551631944443</v>
      </c>
      <c r="J211" s="64">
        <v>42762.552905092591</v>
      </c>
      <c r="K211" s="78">
        <f t="shared" si="10"/>
        <v>1.8333333323244005</v>
      </c>
      <c r="L211" s="61" t="s">
        <v>4387</v>
      </c>
      <c r="M211" s="61" t="s">
        <v>4402</v>
      </c>
      <c r="N211" s="65">
        <v>1.6933090487341836E-3</v>
      </c>
      <c r="O211" s="65">
        <v>6.7319248156647124E-2</v>
      </c>
      <c r="P211" s="65">
        <f t="shared" si="11"/>
        <v>6.9012557205381311E-2</v>
      </c>
      <c r="Q211" s="61" t="s">
        <v>4398</v>
      </c>
      <c r="R211" s="65">
        <v>0.20195774446994136</v>
      </c>
      <c r="S211" s="61" t="s">
        <v>4399</v>
      </c>
      <c r="T211" s="65">
        <v>0.65204032620971375</v>
      </c>
    </row>
    <row r="212" spans="1:20" x14ac:dyDescent="0.25">
      <c r="A212" s="61">
        <v>396</v>
      </c>
      <c r="B212" s="61" t="s">
        <v>3309</v>
      </c>
      <c r="C212" s="62">
        <v>42762</v>
      </c>
      <c r="D212" s="63">
        <v>0.55208333333333337</v>
      </c>
      <c r="E212" s="63" t="s">
        <v>3096</v>
      </c>
      <c r="F212" s="63">
        <v>0.55307870370370371</v>
      </c>
      <c r="G212" s="63">
        <v>0.55406250000000001</v>
      </c>
      <c r="H212" s="78">
        <f t="shared" si="9"/>
        <v>1.4333333333332909</v>
      </c>
      <c r="I212" s="64">
        <v>42762.553078703706</v>
      </c>
      <c r="J212" s="64">
        <v>42762.554062499999</v>
      </c>
      <c r="K212" s="78">
        <f t="shared" si="10"/>
        <v>1.4166666625533253</v>
      </c>
      <c r="L212" s="61" t="s">
        <v>4387</v>
      </c>
      <c r="M212" s="61" t="s">
        <v>4402</v>
      </c>
      <c r="N212" s="65">
        <v>3.428820598265775E-3</v>
      </c>
      <c r="O212" s="65">
        <v>2.7311086102354953</v>
      </c>
      <c r="P212" s="65">
        <f t="shared" si="11"/>
        <v>2.7345374308337611</v>
      </c>
      <c r="Q212" s="61" t="s">
        <v>4398</v>
      </c>
      <c r="R212" s="65">
        <v>10.924434440941981</v>
      </c>
      <c r="S212" s="61" t="s">
        <v>4399</v>
      </c>
      <c r="T212" s="65">
        <v>0.89095388246409513</v>
      </c>
    </row>
    <row r="213" spans="1:20" x14ac:dyDescent="0.25">
      <c r="A213" s="61">
        <v>398</v>
      </c>
      <c r="B213" s="61" t="s">
        <v>3310</v>
      </c>
      <c r="C213" s="62">
        <v>42762</v>
      </c>
      <c r="D213" s="63">
        <v>0.55277777777777781</v>
      </c>
      <c r="E213" s="63" t="s">
        <v>3096</v>
      </c>
      <c r="F213" s="63">
        <v>0.55358796296296298</v>
      </c>
      <c r="G213" s="63">
        <v>0.55466435185185181</v>
      </c>
      <c r="H213" s="78">
        <f t="shared" si="9"/>
        <v>1.1666666666666359</v>
      </c>
      <c r="I213" s="64">
        <v>42762.553587962961</v>
      </c>
      <c r="J213" s="64">
        <v>42762.554664351854</v>
      </c>
      <c r="K213" s="78">
        <f t="shared" si="10"/>
        <v>1.5500000061001629</v>
      </c>
      <c r="L213" s="61" t="s">
        <v>4387</v>
      </c>
      <c r="M213" s="61" t="s">
        <v>4402</v>
      </c>
      <c r="N213" s="65">
        <v>2.0390611306068888E-2</v>
      </c>
      <c r="O213" s="65">
        <v>1.1426518838119886</v>
      </c>
      <c r="P213" s="65">
        <f t="shared" si="11"/>
        <v>1.1630424951180574</v>
      </c>
      <c r="Q213" s="61" t="s">
        <v>4398</v>
      </c>
      <c r="R213" s="65">
        <v>5.7132594190599431</v>
      </c>
      <c r="S213" s="61" t="s">
        <v>4399</v>
      </c>
      <c r="T213" s="65">
        <v>0.26270923946001401</v>
      </c>
    </row>
    <row r="214" spans="1:20" x14ac:dyDescent="0.25">
      <c r="A214" s="61">
        <v>399</v>
      </c>
      <c r="B214" s="61" t="s">
        <v>3311</v>
      </c>
      <c r="C214" s="62">
        <v>42762</v>
      </c>
      <c r="D214" s="63">
        <v>0.54999999999999993</v>
      </c>
      <c r="E214" s="63" t="s">
        <v>3096</v>
      </c>
      <c r="F214" s="63">
        <v>0.55451388888888886</v>
      </c>
      <c r="G214" s="63">
        <v>0.55538194444444444</v>
      </c>
      <c r="H214" s="78">
        <f t="shared" si="9"/>
        <v>6.5000000000000568</v>
      </c>
      <c r="I214" s="64">
        <v>42762.554513888892</v>
      </c>
      <c r="J214" s="64">
        <v>42762.555381944447</v>
      </c>
      <c r="K214" s="78">
        <f t="shared" si="10"/>
        <v>1.2499999988358468</v>
      </c>
      <c r="L214" s="61" t="s">
        <v>4387</v>
      </c>
      <c r="M214" s="61" t="s">
        <v>4392</v>
      </c>
      <c r="N214" s="65">
        <v>2.3686771937818846E-2</v>
      </c>
      <c r="O214" s="65">
        <v>0.65628575636476316</v>
      </c>
      <c r="P214" s="65">
        <f t="shared" si="11"/>
        <v>0.67997252830258204</v>
      </c>
      <c r="Q214" s="61" t="s">
        <v>4398</v>
      </c>
      <c r="R214" s="65">
        <v>1.9688572690942894</v>
      </c>
      <c r="S214" s="61" t="s">
        <v>4399</v>
      </c>
      <c r="T214" s="65">
        <v>0.36694514182279447</v>
      </c>
    </row>
    <row r="215" spans="1:20" x14ac:dyDescent="0.25">
      <c r="A215" s="61">
        <v>400</v>
      </c>
      <c r="B215" s="61" t="s">
        <v>3312</v>
      </c>
      <c r="C215" s="62">
        <v>42762</v>
      </c>
      <c r="D215" s="63">
        <v>0.54999999999999993</v>
      </c>
      <c r="E215" s="63" t="s">
        <v>3096</v>
      </c>
      <c r="F215" s="63">
        <v>0.55456018518518524</v>
      </c>
      <c r="G215" s="63">
        <v>0.55541666666666667</v>
      </c>
      <c r="H215" s="78">
        <f t="shared" si="9"/>
        <v>6.5666666666668405</v>
      </c>
      <c r="I215" s="64">
        <v>42762.554560185185</v>
      </c>
      <c r="J215" s="64">
        <v>42762.55541666667</v>
      </c>
      <c r="K215" s="78">
        <f t="shared" si="10"/>
        <v>1.2333333387505263</v>
      </c>
      <c r="L215" s="61" t="s">
        <v>4387</v>
      </c>
      <c r="M215" s="61" t="s">
        <v>4392</v>
      </c>
      <c r="N215" s="65">
        <v>0.15943834390179173</v>
      </c>
      <c r="O215" s="65">
        <v>4.0196978081955562E-2</v>
      </c>
      <c r="P215" s="65">
        <f t="shared" si="11"/>
        <v>0.19963532198374728</v>
      </c>
      <c r="Q215" s="61" t="s">
        <v>4398</v>
      </c>
      <c r="R215" s="65">
        <v>0.16078791232782225</v>
      </c>
      <c r="S215" s="61" t="s">
        <v>4399</v>
      </c>
      <c r="T215" s="65">
        <v>0.52469881749557012</v>
      </c>
    </row>
    <row r="216" spans="1:20" x14ac:dyDescent="0.25">
      <c r="A216" s="61">
        <v>402</v>
      </c>
      <c r="B216" s="61" t="s">
        <v>3313</v>
      </c>
      <c r="C216" s="62">
        <v>42762</v>
      </c>
      <c r="D216" s="63">
        <v>0.5541666666666667</v>
      </c>
      <c r="E216" s="63" t="s">
        <v>3096</v>
      </c>
      <c r="F216" s="63">
        <v>0.55552083333333335</v>
      </c>
      <c r="G216" s="63">
        <v>0.55736111111111108</v>
      </c>
      <c r="H216" s="78">
        <f t="shared" si="9"/>
        <v>1.9499999999999851</v>
      </c>
      <c r="I216" s="64">
        <v>42762.555520833332</v>
      </c>
      <c r="J216" s="64">
        <v>42762.55736111111</v>
      </c>
      <c r="K216" s="78">
        <f t="shared" si="10"/>
        <v>2.6500000013038516</v>
      </c>
      <c r="L216" s="61" t="s">
        <v>4387</v>
      </c>
      <c r="M216" s="61" t="s">
        <v>4392</v>
      </c>
      <c r="N216" s="65">
        <v>0.37399259846241528</v>
      </c>
      <c r="O216" s="65">
        <v>1.245854328193529</v>
      </c>
      <c r="P216" s="65">
        <f t="shared" si="11"/>
        <v>1.6198469266559443</v>
      </c>
      <c r="Q216" s="61" t="s">
        <v>4398</v>
      </c>
      <c r="R216" s="65">
        <v>6.229271640967645</v>
      </c>
      <c r="S216" s="61" t="s">
        <v>4399</v>
      </c>
      <c r="T216" s="65">
        <v>0.72681243999203426</v>
      </c>
    </row>
    <row r="217" spans="1:20" x14ac:dyDescent="0.25">
      <c r="A217" s="61">
        <v>403</v>
      </c>
      <c r="B217" s="61" t="s">
        <v>3314</v>
      </c>
      <c r="C217" s="62">
        <v>42762</v>
      </c>
      <c r="D217" s="63">
        <v>0.55694444444444446</v>
      </c>
      <c r="E217" s="63" t="s">
        <v>3096</v>
      </c>
      <c r="F217" s="63">
        <v>0.55763888888888891</v>
      </c>
      <c r="G217" s="63">
        <v>0.55873842592592593</v>
      </c>
      <c r="H217" s="78">
        <f t="shared" si="9"/>
        <v>0.99999999999999645</v>
      </c>
      <c r="I217" s="64">
        <v>42762.557638888888</v>
      </c>
      <c r="J217" s="64">
        <v>42762.558738425927</v>
      </c>
      <c r="K217" s="78">
        <f t="shared" si="10"/>
        <v>1.5833333367481828</v>
      </c>
      <c r="L217" s="61" t="s">
        <v>4387</v>
      </c>
      <c r="M217" s="61" t="s">
        <v>4402</v>
      </c>
      <c r="N217" s="65">
        <v>0.46283027665742776</v>
      </c>
      <c r="O217" s="65">
        <v>1.6661768747891199</v>
      </c>
      <c r="P217" s="65">
        <f t="shared" si="11"/>
        <v>2.1290071514465478</v>
      </c>
      <c r="Q217" s="61" t="s">
        <v>4398</v>
      </c>
      <c r="R217" s="65">
        <v>9.9970612487347204</v>
      </c>
      <c r="S217" s="61" t="s">
        <v>4399</v>
      </c>
      <c r="T217" s="65">
        <v>5.0966628416407866E-3</v>
      </c>
    </row>
    <row r="218" spans="1:20" x14ac:dyDescent="0.25">
      <c r="A218" s="61">
        <v>404</v>
      </c>
      <c r="B218" s="61" t="s">
        <v>3315</v>
      </c>
      <c r="C218" s="62">
        <v>42762</v>
      </c>
      <c r="D218" s="63">
        <v>0.55694444444444446</v>
      </c>
      <c r="E218" s="63" t="s">
        <v>3096</v>
      </c>
      <c r="F218" s="63">
        <v>0.55791666666666673</v>
      </c>
      <c r="G218" s="63">
        <v>0.55932870370370369</v>
      </c>
      <c r="H218" s="78">
        <f t="shared" si="9"/>
        <v>1.400000000000059</v>
      </c>
      <c r="I218" s="64">
        <v>42762.557916666665</v>
      </c>
      <c r="J218" s="64">
        <v>42762.559328703705</v>
      </c>
      <c r="K218" s="78">
        <f t="shared" si="10"/>
        <v>2.0333333371672779</v>
      </c>
      <c r="L218" s="61" t="s">
        <v>4387</v>
      </c>
      <c r="M218" s="61" t="s">
        <v>4402</v>
      </c>
      <c r="N218" s="65">
        <v>2.7165870278901272E-3</v>
      </c>
      <c r="O218" s="65">
        <v>5.1632395463188117E-2</v>
      </c>
      <c r="P218" s="65">
        <f t="shared" si="11"/>
        <v>5.4348982491078245E-2</v>
      </c>
      <c r="Q218" s="61" t="s">
        <v>4398</v>
      </c>
      <c r="R218" s="65">
        <v>0.15489718638956435</v>
      </c>
      <c r="S218" s="61" t="s">
        <v>4399</v>
      </c>
      <c r="T218" s="65">
        <v>0.93414679929593503</v>
      </c>
    </row>
    <row r="219" spans="1:20" x14ac:dyDescent="0.25">
      <c r="A219" s="61">
        <v>405</v>
      </c>
      <c r="B219" s="61" t="s">
        <v>3316</v>
      </c>
      <c r="C219" s="62">
        <v>42762</v>
      </c>
      <c r="D219" s="63">
        <v>0.55833333333333335</v>
      </c>
      <c r="E219" s="63" t="s">
        <v>3096</v>
      </c>
      <c r="F219" s="63">
        <v>0.55914351851851851</v>
      </c>
      <c r="G219" s="63">
        <v>0.55989583333333337</v>
      </c>
      <c r="H219" s="78">
        <f t="shared" si="9"/>
        <v>1.1666666666666359</v>
      </c>
      <c r="I219" s="64">
        <v>42762.55914351852</v>
      </c>
      <c r="J219" s="64">
        <v>42762.559895833336</v>
      </c>
      <c r="K219" s="78">
        <f t="shared" si="10"/>
        <v>1.0833333351183683</v>
      </c>
      <c r="L219" s="61" t="s">
        <v>4387</v>
      </c>
      <c r="M219" s="61" t="s">
        <v>4392</v>
      </c>
      <c r="N219" s="65">
        <v>8.1592874985325914E-2</v>
      </c>
      <c r="O219" s="65">
        <v>5.7416662438180797E-2</v>
      </c>
      <c r="P219" s="65">
        <f t="shared" si="11"/>
        <v>0.13900953742350672</v>
      </c>
      <c r="Q219" s="61" t="s">
        <v>4398</v>
      </c>
      <c r="R219" s="65">
        <v>0.34449997462908477</v>
      </c>
      <c r="S219" s="61" t="s">
        <v>4399</v>
      </c>
      <c r="T219" s="65">
        <v>0.66077082819395661</v>
      </c>
    </row>
    <row r="220" spans="1:20" x14ac:dyDescent="0.25">
      <c r="A220" s="61">
        <v>406</v>
      </c>
      <c r="B220" s="61" t="s">
        <v>3317</v>
      </c>
      <c r="C220" s="62">
        <v>42762</v>
      </c>
      <c r="D220" s="63">
        <v>0.55902777777777779</v>
      </c>
      <c r="E220" s="63" t="s">
        <v>3096</v>
      </c>
      <c r="F220" s="63">
        <v>0.55975694444444446</v>
      </c>
      <c r="G220" s="63">
        <v>0.56224537037037037</v>
      </c>
      <c r="H220" s="78">
        <f t="shared" si="9"/>
        <v>1.0500000000000043</v>
      </c>
      <c r="I220" s="64">
        <v>42762.559756944444</v>
      </c>
      <c r="J220" s="64">
        <v>42762.562245370369</v>
      </c>
      <c r="K220" s="78">
        <f t="shared" si="10"/>
        <v>3.5833333327900618</v>
      </c>
      <c r="L220" s="61" t="s">
        <v>4387</v>
      </c>
      <c r="M220" s="61" t="s">
        <v>4402</v>
      </c>
      <c r="N220" s="65">
        <v>1.0876542655852413</v>
      </c>
      <c r="O220" s="65">
        <v>0.18833501477234904</v>
      </c>
      <c r="P220" s="65">
        <f t="shared" si="11"/>
        <v>1.2759892803575903</v>
      </c>
      <c r="Q220" s="61" t="s">
        <v>4398</v>
      </c>
      <c r="R220" s="65">
        <v>0.56500504431704712</v>
      </c>
      <c r="S220" s="61" t="s">
        <v>4399</v>
      </c>
      <c r="T220" s="65">
        <v>0.55157361508694802</v>
      </c>
    </row>
    <row r="221" spans="1:20" x14ac:dyDescent="0.25">
      <c r="A221" s="61">
        <v>408</v>
      </c>
      <c r="B221" s="61" t="s">
        <v>3318</v>
      </c>
      <c r="C221" s="62">
        <v>42762</v>
      </c>
      <c r="D221" s="63">
        <v>0.55902777777777779</v>
      </c>
      <c r="E221" s="63" t="s">
        <v>3096</v>
      </c>
      <c r="F221" s="63">
        <v>0.56012731481481481</v>
      </c>
      <c r="G221" s="63">
        <v>0.56122685185185184</v>
      </c>
      <c r="H221" s="78">
        <f t="shared" si="9"/>
        <v>1.5833333333333144</v>
      </c>
      <c r="I221" s="64">
        <v>42762.560127314813</v>
      </c>
      <c r="J221" s="64">
        <v>42762.561226851853</v>
      </c>
      <c r="K221" s="78">
        <f t="shared" si="10"/>
        <v>1.5833333367481828</v>
      </c>
      <c r="L221" s="61" t="s">
        <v>4387</v>
      </c>
      <c r="M221" s="61" t="s">
        <v>4402</v>
      </c>
      <c r="N221" s="65">
        <v>0.47959265408757457</v>
      </c>
      <c r="O221" s="65">
        <v>1.4329914807505784E-2</v>
      </c>
      <c r="P221" s="65">
        <f t="shared" si="11"/>
        <v>0.49392256889508035</v>
      </c>
      <c r="Q221" s="61" t="s">
        <v>4398</v>
      </c>
      <c r="R221" s="65">
        <v>5.7319659230023134E-2</v>
      </c>
      <c r="S221" s="61" t="s">
        <v>4399</v>
      </c>
      <c r="T221" s="65">
        <v>3.7193666534876879E-2</v>
      </c>
    </row>
    <row r="222" spans="1:20" x14ac:dyDescent="0.25">
      <c r="A222" s="61">
        <v>409</v>
      </c>
      <c r="B222" s="61" t="s">
        <v>3319</v>
      </c>
      <c r="C222" s="62">
        <v>42762</v>
      </c>
      <c r="D222" s="63">
        <v>0.55972222222222223</v>
      </c>
      <c r="E222" s="63" t="s">
        <v>3096</v>
      </c>
      <c r="F222" s="63">
        <v>0.5611342592592593</v>
      </c>
      <c r="G222" s="63">
        <v>0.56206018518518519</v>
      </c>
      <c r="H222" s="78">
        <f t="shared" si="9"/>
        <v>2.0333333333333847</v>
      </c>
      <c r="I222" s="64">
        <v>42762.56113425926</v>
      </c>
      <c r="J222" s="64">
        <v>42762.562060185184</v>
      </c>
      <c r="K222" s="78">
        <f t="shared" si="10"/>
        <v>1.333333330694586</v>
      </c>
      <c r="L222" s="61" t="s">
        <v>4387</v>
      </c>
      <c r="M222" s="61" t="s">
        <v>4402</v>
      </c>
      <c r="N222" s="65">
        <v>0.41157133016596625</v>
      </c>
      <c r="O222" s="65">
        <v>0.3988846829611627</v>
      </c>
      <c r="P222" s="65">
        <f t="shared" si="11"/>
        <v>0.810456013127129</v>
      </c>
      <c r="Q222" s="61" t="s">
        <v>4398</v>
      </c>
      <c r="R222" s="65">
        <v>1.5955387318446508</v>
      </c>
      <c r="S222" s="61" t="s">
        <v>4399</v>
      </c>
      <c r="T222" s="65">
        <v>0.46002196411448437</v>
      </c>
    </row>
    <row r="223" spans="1:20" x14ac:dyDescent="0.25">
      <c r="A223" s="61">
        <v>411</v>
      </c>
      <c r="B223" s="61" t="s">
        <v>3320</v>
      </c>
      <c r="C223" s="62">
        <v>42762</v>
      </c>
      <c r="D223" s="63">
        <v>0.56041666666666667</v>
      </c>
      <c r="E223" s="63" t="s">
        <v>3096</v>
      </c>
      <c r="F223" s="63">
        <v>0.56247685185185181</v>
      </c>
      <c r="G223" s="63">
        <v>0.56350694444444438</v>
      </c>
      <c r="H223" s="78">
        <f t="shared" si="9"/>
        <v>2.9666666666665975</v>
      </c>
      <c r="I223" s="64">
        <v>42762.562476851854</v>
      </c>
      <c r="J223" s="64">
        <v>42762.563506944447</v>
      </c>
      <c r="K223" s="78">
        <f t="shared" si="10"/>
        <v>1.4833333343267441</v>
      </c>
      <c r="L223" s="61" t="s">
        <v>4387</v>
      </c>
      <c r="M223" s="61" t="s">
        <v>4402</v>
      </c>
      <c r="N223" s="65">
        <v>0.86353815054598748</v>
      </c>
      <c r="O223" s="65">
        <v>8.8883107415238027E-2</v>
      </c>
      <c r="P223" s="65">
        <f t="shared" si="11"/>
        <v>0.95242125796122545</v>
      </c>
      <c r="Q223" s="61" t="s">
        <v>4398</v>
      </c>
      <c r="R223" s="65">
        <v>0.35553242966095211</v>
      </c>
      <c r="S223" s="61" t="s">
        <v>4399</v>
      </c>
      <c r="T223" s="65">
        <v>0.82846572624625781</v>
      </c>
    </row>
    <row r="224" spans="1:20" x14ac:dyDescent="0.25">
      <c r="A224" s="61">
        <v>412</v>
      </c>
      <c r="B224" s="61" t="s">
        <v>3321</v>
      </c>
      <c r="C224" s="62">
        <v>42762</v>
      </c>
      <c r="D224" s="63">
        <v>0.54861111111111105</v>
      </c>
      <c r="E224" s="63" t="s">
        <v>3096</v>
      </c>
      <c r="F224" s="63">
        <v>0.56252314814814819</v>
      </c>
      <c r="G224" s="63">
        <v>0.56333333333333335</v>
      </c>
      <c r="H224" s="78">
        <f t="shared" si="9"/>
        <v>20.033333333333481</v>
      </c>
      <c r="I224" s="64">
        <v>42762.562523148146</v>
      </c>
      <c r="J224" s="64">
        <v>42762.563333333332</v>
      </c>
      <c r="K224" s="78">
        <f t="shared" si="10"/>
        <v>1.1666666669771075</v>
      </c>
      <c r="L224" s="61" t="s">
        <v>4387</v>
      </c>
      <c r="M224" s="61" t="s">
        <v>4402</v>
      </c>
      <c r="N224" s="65">
        <v>0.10413483299705827</v>
      </c>
      <c r="O224" s="65">
        <v>1.6317949315302043</v>
      </c>
      <c r="P224" s="65">
        <f t="shared" si="11"/>
        <v>1.7359297645272624</v>
      </c>
      <c r="Q224" s="61" t="s">
        <v>4398</v>
      </c>
      <c r="R224" s="65">
        <v>6.5271797261208171</v>
      </c>
      <c r="S224" s="61" t="s">
        <v>4399</v>
      </c>
      <c r="T224" s="65">
        <v>3.9296210332845138E-2</v>
      </c>
    </row>
    <row r="225" spans="1:20" x14ac:dyDescent="0.25">
      <c r="A225" s="61">
        <v>413</v>
      </c>
      <c r="B225" s="61" t="s">
        <v>3322</v>
      </c>
      <c r="C225" s="62">
        <v>42762</v>
      </c>
      <c r="D225" s="63">
        <v>0.56180555555555556</v>
      </c>
      <c r="E225" s="63" t="s">
        <v>3096</v>
      </c>
      <c r="F225" s="63">
        <v>0.56258101851851849</v>
      </c>
      <c r="G225" s="63">
        <v>0.56333333333333335</v>
      </c>
      <c r="H225" s="78">
        <f t="shared" si="9"/>
        <v>1.1166666666666281</v>
      </c>
      <c r="I225" s="64">
        <v>42762.562581018516</v>
      </c>
      <c r="J225" s="64">
        <v>42762.563333333332</v>
      </c>
      <c r="K225" s="78">
        <f t="shared" si="10"/>
        <v>1.0833333351183683</v>
      </c>
      <c r="L225" s="61" t="s">
        <v>4387</v>
      </c>
      <c r="M225" s="61" t="s">
        <v>4402</v>
      </c>
      <c r="N225" s="65">
        <v>0.39825124362610875</v>
      </c>
      <c r="O225" s="65">
        <v>4.5055839643483528</v>
      </c>
      <c r="P225" s="65">
        <f t="shared" si="11"/>
        <v>4.9038352079744616</v>
      </c>
      <c r="Q225" s="61" t="s">
        <v>4398</v>
      </c>
      <c r="R225" s="65">
        <v>13.516751893045058</v>
      </c>
      <c r="S225" s="61" t="s">
        <v>4399</v>
      </c>
      <c r="T225" s="65">
        <v>0.68364923888126683</v>
      </c>
    </row>
    <row r="226" spans="1:20" x14ac:dyDescent="0.25">
      <c r="A226" s="61">
        <v>414</v>
      </c>
      <c r="B226" s="61" t="s">
        <v>3323</v>
      </c>
      <c r="C226" s="62">
        <v>42762</v>
      </c>
      <c r="D226" s="63">
        <v>0.56041666666666667</v>
      </c>
      <c r="E226" s="63" t="s">
        <v>3096</v>
      </c>
      <c r="F226" s="63">
        <v>0.56373842592592593</v>
      </c>
      <c r="G226" s="63">
        <v>0.56503472222222217</v>
      </c>
      <c r="H226" s="78">
        <f t="shared" si="9"/>
        <v>4.783333333333335</v>
      </c>
      <c r="I226" s="64">
        <v>42762.563738425924</v>
      </c>
      <c r="J226" s="64">
        <v>42762.565034722225</v>
      </c>
      <c r="K226" s="78">
        <f t="shared" si="10"/>
        <v>1.8666666734497994</v>
      </c>
      <c r="L226" s="61" t="s">
        <v>4387</v>
      </c>
      <c r="M226" s="61" t="s">
        <v>4402</v>
      </c>
      <c r="N226" s="65">
        <v>0.60611521403670066</v>
      </c>
      <c r="O226" s="65">
        <v>2.7035152581756936</v>
      </c>
      <c r="P226" s="65">
        <f t="shared" si="11"/>
        <v>3.3096304722123944</v>
      </c>
      <c r="Q226" s="61" t="s">
        <v>4398</v>
      </c>
      <c r="R226" s="65">
        <v>16.221091549054162</v>
      </c>
      <c r="S226" s="61" t="s">
        <v>4399</v>
      </c>
      <c r="T226" s="65">
        <v>0.6100947951226724</v>
      </c>
    </row>
    <row r="227" spans="1:20" x14ac:dyDescent="0.25">
      <c r="A227" s="61">
        <v>415</v>
      </c>
      <c r="B227" s="61" t="s">
        <v>3324</v>
      </c>
      <c r="C227" s="62">
        <v>42762</v>
      </c>
      <c r="D227" s="63">
        <v>0.56319444444444444</v>
      </c>
      <c r="E227" s="63" t="s">
        <v>3096</v>
      </c>
      <c r="F227" s="63">
        <v>0.5638657407407407</v>
      </c>
      <c r="G227" s="63">
        <v>0.56495370370370368</v>
      </c>
      <c r="H227" s="78">
        <f t="shared" si="9"/>
        <v>0.96666666666660461</v>
      </c>
      <c r="I227" s="64">
        <v>42762.56386574074</v>
      </c>
      <c r="J227" s="64">
        <v>42762.564953703702</v>
      </c>
      <c r="K227" s="78">
        <f t="shared" si="10"/>
        <v>1.5666666661854833</v>
      </c>
      <c r="L227" s="61" t="s">
        <v>4387</v>
      </c>
      <c r="M227" s="61" t="s">
        <v>4390</v>
      </c>
      <c r="N227" s="65">
        <v>0.74513217150482414</v>
      </c>
      <c r="O227" s="65">
        <v>3.3769591232896654</v>
      </c>
      <c r="P227" s="65">
        <f t="shared" si="11"/>
        <v>4.1220912947944894</v>
      </c>
      <c r="Q227" s="61" t="s">
        <v>4398</v>
      </c>
      <c r="R227" s="65">
        <v>16.884795616448326</v>
      </c>
      <c r="S227" s="61" t="s">
        <v>4399</v>
      </c>
      <c r="T227" s="65">
        <v>0.59306997848381005</v>
      </c>
    </row>
    <row r="228" spans="1:20" x14ac:dyDescent="0.25">
      <c r="A228" s="61">
        <v>416</v>
      </c>
      <c r="B228" s="61" t="s">
        <v>3325</v>
      </c>
      <c r="C228" s="62">
        <v>42762</v>
      </c>
      <c r="D228" s="63">
        <v>0.56388888888888888</v>
      </c>
      <c r="E228" s="63" t="s">
        <v>3096</v>
      </c>
      <c r="F228" s="63">
        <v>0.56490740740740741</v>
      </c>
      <c r="G228" s="63">
        <v>0.56569444444444439</v>
      </c>
      <c r="H228" s="78">
        <f t="shared" si="9"/>
        <v>1.4666666666666828</v>
      </c>
      <c r="I228" s="64">
        <v>42762.56490740741</v>
      </c>
      <c r="J228" s="64">
        <v>42762.565694444442</v>
      </c>
      <c r="K228" s="78">
        <f t="shared" si="10"/>
        <v>1.1333333258517087</v>
      </c>
      <c r="L228" s="61" t="s">
        <v>4387</v>
      </c>
      <c r="M228" s="61" t="s">
        <v>4402</v>
      </c>
      <c r="N228" s="65">
        <v>0.46613807508530614</v>
      </c>
      <c r="O228" s="65">
        <v>1.5601411922736079</v>
      </c>
      <c r="P228" s="65">
        <f t="shared" si="11"/>
        <v>2.0262792673589143</v>
      </c>
      <c r="Q228" s="61" t="s">
        <v>4398</v>
      </c>
      <c r="R228" s="65">
        <v>4.6804235768208233</v>
      </c>
      <c r="S228" s="61" t="s">
        <v>4399</v>
      </c>
      <c r="T228" s="65">
        <v>0.83515969110773924</v>
      </c>
    </row>
    <row r="229" spans="1:20" x14ac:dyDescent="0.25">
      <c r="A229" s="61">
        <v>417</v>
      </c>
      <c r="B229" s="61" t="s">
        <v>3326</v>
      </c>
      <c r="C229" s="62">
        <v>42762</v>
      </c>
      <c r="D229" s="63">
        <v>0.56388888888888888</v>
      </c>
      <c r="E229" s="63" t="s">
        <v>3096</v>
      </c>
      <c r="F229" s="63">
        <v>0.56512731481481482</v>
      </c>
      <c r="G229" s="63">
        <v>0.5659953703703704</v>
      </c>
      <c r="H229" s="78">
        <f t="shared" si="9"/>
        <v>1.7833333333333456</v>
      </c>
      <c r="I229" s="64">
        <v>42762.565127314818</v>
      </c>
      <c r="J229" s="64">
        <v>42762.565995370373</v>
      </c>
      <c r="K229" s="78">
        <f t="shared" si="10"/>
        <v>1.2499999988358468</v>
      </c>
      <c r="L229" s="61" t="s">
        <v>4387</v>
      </c>
      <c r="M229" s="61" t="s">
        <v>4402</v>
      </c>
      <c r="N229" s="65">
        <v>1.3152385135291127</v>
      </c>
      <c r="O229" s="65">
        <v>3.9960165041715587</v>
      </c>
      <c r="P229" s="65">
        <f t="shared" si="11"/>
        <v>5.3112550177006712</v>
      </c>
      <c r="Q229" s="61" t="s">
        <v>4398</v>
      </c>
      <c r="R229" s="65">
        <v>11.988049512514676</v>
      </c>
      <c r="S229" s="61" t="s">
        <v>4399</v>
      </c>
      <c r="T229" s="65">
        <v>0.6258983517745319</v>
      </c>
    </row>
    <row r="230" spans="1:20" x14ac:dyDescent="0.25">
      <c r="A230" s="61">
        <v>418</v>
      </c>
      <c r="B230" s="61" t="s">
        <v>3327</v>
      </c>
      <c r="C230" s="62">
        <v>42762</v>
      </c>
      <c r="D230" s="63">
        <v>0.56319444444444444</v>
      </c>
      <c r="E230" s="63" t="s">
        <v>3096</v>
      </c>
      <c r="F230" s="63">
        <v>0.56528935185185192</v>
      </c>
      <c r="G230" s="63">
        <v>0.56692129629629628</v>
      </c>
      <c r="H230" s="78">
        <f t="shared" si="9"/>
        <v>3.0166666666667652</v>
      </c>
      <c r="I230" s="64">
        <v>42762.565289351849</v>
      </c>
      <c r="J230" s="64">
        <v>42762.566921296297</v>
      </c>
      <c r="K230" s="78">
        <f t="shared" si="10"/>
        <v>2.3500000045169145</v>
      </c>
      <c r="L230" s="61" t="s">
        <v>4387</v>
      </c>
      <c r="M230" s="61" t="s">
        <v>4402</v>
      </c>
      <c r="N230" s="65">
        <v>0.19142823792716321</v>
      </c>
      <c r="O230" s="65">
        <v>4.7788439786290464</v>
      </c>
      <c r="P230" s="65">
        <f t="shared" si="11"/>
        <v>4.9702722165562099</v>
      </c>
      <c r="Q230" s="61" t="s">
        <v>4398</v>
      </c>
      <c r="R230" s="65">
        <v>28.673063871774279</v>
      </c>
      <c r="S230" s="61" t="s">
        <v>4399</v>
      </c>
      <c r="T230" s="65">
        <v>0.44445719171665932</v>
      </c>
    </row>
    <row r="231" spans="1:20" x14ac:dyDescent="0.25">
      <c r="A231" s="61">
        <v>420</v>
      </c>
      <c r="B231" s="61" t="s">
        <v>3328</v>
      </c>
      <c r="C231" s="62">
        <v>42762</v>
      </c>
      <c r="D231" s="63">
        <v>0.56666666666666665</v>
      </c>
      <c r="E231" s="63" t="s">
        <v>3096</v>
      </c>
      <c r="F231" s="63">
        <v>0.56726851851851856</v>
      </c>
      <c r="G231" s="63">
        <v>0.5689467592592593</v>
      </c>
      <c r="H231" s="78">
        <f t="shared" si="9"/>
        <v>0.86666666666674885</v>
      </c>
      <c r="I231" s="64">
        <v>42762.56726851852</v>
      </c>
      <c r="J231" s="64">
        <v>42762.56894675926</v>
      </c>
      <c r="K231" s="78">
        <f t="shared" si="10"/>
        <v>2.4166666658129543</v>
      </c>
      <c r="L231" s="61" t="s">
        <v>4387</v>
      </c>
      <c r="M231" s="61" t="s">
        <v>4402</v>
      </c>
      <c r="N231" s="65">
        <v>0.11347261417086614</v>
      </c>
      <c r="O231" s="65">
        <v>1.3866280117307328</v>
      </c>
      <c r="P231" s="65">
        <f t="shared" si="11"/>
        <v>1.500100625901599</v>
      </c>
      <c r="Q231" s="61" t="s">
        <v>4398</v>
      </c>
      <c r="R231" s="65">
        <v>6.933140058653664</v>
      </c>
      <c r="S231" s="61" t="s">
        <v>4399</v>
      </c>
      <c r="T231" s="65">
        <v>0.10091068832473338</v>
      </c>
    </row>
    <row r="232" spans="1:20" x14ac:dyDescent="0.25">
      <c r="A232" s="61">
        <v>421</v>
      </c>
      <c r="B232" s="61" t="s">
        <v>3329</v>
      </c>
      <c r="C232" s="62">
        <v>42762</v>
      </c>
      <c r="D232" s="63">
        <v>0.56736111111111109</v>
      </c>
      <c r="E232" s="63" t="s">
        <v>3096</v>
      </c>
      <c r="F232" s="63">
        <v>0.56840277777777781</v>
      </c>
      <c r="G232" s="63">
        <v>0.56922453703703701</v>
      </c>
      <c r="H232" s="78">
        <f t="shared" si="9"/>
        <v>1.5000000000000746</v>
      </c>
      <c r="I232" s="64">
        <v>42762.568402777775</v>
      </c>
      <c r="J232" s="64">
        <v>42762.569224537037</v>
      </c>
      <c r="K232" s="78">
        <f t="shared" si="10"/>
        <v>1.183333337539807</v>
      </c>
      <c r="L232" s="61" t="s">
        <v>4387</v>
      </c>
      <c r="M232" s="61" t="s">
        <v>4390</v>
      </c>
      <c r="N232" s="65">
        <v>0.15446155048591903</v>
      </c>
      <c r="O232" s="65">
        <v>8.1842560163681036E-2</v>
      </c>
      <c r="P232" s="65">
        <f t="shared" si="11"/>
        <v>0.23630411064960005</v>
      </c>
      <c r="Q232" s="61" t="s">
        <v>4398</v>
      </c>
      <c r="R232" s="65">
        <v>0.49105536098208624</v>
      </c>
      <c r="S232" s="61" t="s">
        <v>4399</v>
      </c>
      <c r="T232" s="65">
        <v>0.55877115263061594</v>
      </c>
    </row>
    <row r="233" spans="1:20" x14ac:dyDescent="0.25">
      <c r="A233" s="61">
        <v>422</v>
      </c>
      <c r="B233" s="61" t="s">
        <v>3330</v>
      </c>
      <c r="C233" s="62">
        <v>42762</v>
      </c>
      <c r="D233" s="63">
        <v>0.56805555555555554</v>
      </c>
      <c r="E233" s="63" t="s">
        <v>3096</v>
      </c>
      <c r="F233" s="63">
        <v>0.56888888888888889</v>
      </c>
      <c r="G233" s="63">
        <v>0.57003472222222229</v>
      </c>
      <c r="H233" s="78">
        <f t="shared" si="9"/>
        <v>1.2000000000000277</v>
      </c>
      <c r="I233" s="64">
        <v>42762.568888888891</v>
      </c>
      <c r="J233" s="64">
        <v>42762.570034722223</v>
      </c>
      <c r="K233" s="78">
        <f t="shared" si="10"/>
        <v>1.6499999980442226</v>
      </c>
      <c r="L233" s="61" t="s">
        <v>4387</v>
      </c>
      <c r="M233" s="61" t="s">
        <v>4390</v>
      </c>
      <c r="N233" s="65">
        <v>7.8625038270508207E-2</v>
      </c>
      <c r="O233" s="65">
        <v>4.3763800776130575</v>
      </c>
      <c r="P233" s="65">
        <f t="shared" si="11"/>
        <v>4.4550051158835657</v>
      </c>
      <c r="Q233" s="61" t="s">
        <v>4398</v>
      </c>
      <c r="R233" s="65">
        <v>26.258280465678347</v>
      </c>
      <c r="S233" s="61" t="s">
        <v>4399</v>
      </c>
      <c r="T233" s="65">
        <v>0.57465717346577139</v>
      </c>
    </row>
    <row r="234" spans="1:20" x14ac:dyDescent="0.25">
      <c r="A234" s="61">
        <v>423</v>
      </c>
      <c r="B234" s="61" t="s">
        <v>3331</v>
      </c>
      <c r="C234" s="62">
        <v>42762</v>
      </c>
      <c r="D234" s="63">
        <v>0.56805555555555554</v>
      </c>
      <c r="E234" s="63" t="s">
        <v>3096</v>
      </c>
      <c r="F234" s="63">
        <v>0.57016203703703705</v>
      </c>
      <c r="G234" s="63">
        <v>0.57126157407407407</v>
      </c>
      <c r="H234" s="78">
        <f t="shared" si="9"/>
        <v>3.0333333333333812</v>
      </c>
      <c r="I234" s="64">
        <v>42762.570162037038</v>
      </c>
      <c r="J234" s="64">
        <v>42762.571261574078</v>
      </c>
      <c r="K234" s="78">
        <f t="shared" si="10"/>
        <v>1.5833333367481828</v>
      </c>
      <c r="L234" s="61" t="s">
        <v>4387</v>
      </c>
      <c r="M234" s="61" t="s">
        <v>4390</v>
      </c>
      <c r="N234" s="65">
        <v>0.16362817973946378</v>
      </c>
      <c r="O234" s="65">
        <v>3.718566611061444E-2</v>
      </c>
      <c r="P234" s="65">
        <f t="shared" si="11"/>
        <v>0.20081384585007822</v>
      </c>
      <c r="Q234" s="61" t="s">
        <v>4398</v>
      </c>
      <c r="R234" s="65">
        <v>0.14874266444245776</v>
      </c>
      <c r="S234" s="61" t="s">
        <v>4399</v>
      </c>
      <c r="T234" s="65">
        <v>0.78858430138820423</v>
      </c>
    </row>
    <row r="235" spans="1:20" x14ac:dyDescent="0.25">
      <c r="A235" s="61">
        <v>424</v>
      </c>
      <c r="B235" s="61" t="s">
        <v>3332</v>
      </c>
      <c r="C235" s="62">
        <v>42762</v>
      </c>
      <c r="D235" s="63">
        <v>0.56944444444444442</v>
      </c>
      <c r="E235" s="63" t="s">
        <v>3096</v>
      </c>
      <c r="F235" s="63">
        <v>0.57045138888888891</v>
      </c>
      <c r="G235" s="63">
        <v>0.57145833333333329</v>
      </c>
      <c r="H235" s="78">
        <f t="shared" si="9"/>
        <v>1.4500000000000668</v>
      </c>
      <c r="I235" s="64">
        <v>42762.570451388892</v>
      </c>
      <c r="J235" s="64">
        <v>42762.571458333332</v>
      </c>
      <c r="K235" s="78">
        <f t="shared" si="10"/>
        <v>1.4499999932013452</v>
      </c>
      <c r="L235" s="61" t="s">
        <v>4387</v>
      </c>
      <c r="M235" s="61" t="s">
        <v>4402</v>
      </c>
      <c r="N235" s="65">
        <v>0.62641742946165024</v>
      </c>
      <c r="O235" s="65">
        <v>0.61023955822620424</v>
      </c>
      <c r="P235" s="65">
        <f t="shared" si="11"/>
        <v>1.2366569876878546</v>
      </c>
      <c r="Q235" s="61" t="s">
        <v>4398</v>
      </c>
      <c r="R235" s="65">
        <v>3.0511977911310213</v>
      </c>
      <c r="S235" s="61" t="s">
        <v>4399</v>
      </c>
      <c r="T235" s="65">
        <v>0.90548003905927621</v>
      </c>
    </row>
    <row r="236" spans="1:20" x14ac:dyDescent="0.25">
      <c r="A236" s="61">
        <v>426</v>
      </c>
      <c r="B236" s="61" t="s">
        <v>3333</v>
      </c>
      <c r="C236" s="62">
        <v>42762</v>
      </c>
      <c r="D236" s="63">
        <v>0.57152777777777775</v>
      </c>
      <c r="E236" s="63" t="s">
        <v>3096</v>
      </c>
      <c r="F236" s="63">
        <v>0.57218749999999996</v>
      </c>
      <c r="G236" s="63">
        <v>0.57298611111111108</v>
      </c>
      <c r="H236" s="78">
        <f t="shared" si="9"/>
        <v>0.94999999999998863</v>
      </c>
      <c r="I236" s="64">
        <v>42762.572187500002</v>
      </c>
      <c r="J236" s="64">
        <v>42762.57298611111</v>
      </c>
      <c r="K236" s="78">
        <f t="shared" si="10"/>
        <v>1.1499999964144081</v>
      </c>
      <c r="L236" s="61" t="s">
        <v>4387</v>
      </c>
      <c r="M236" s="61" t="s">
        <v>4392</v>
      </c>
      <c r="N236" s="65">
        <v>0.94080172245172289</v>
      </c>
      <c r="O236" s="65">
        <v>1.1257993041959078</v>
      </c>
      <c r="P236" s="65">
        <f t="shared" si="11"/>
        <v>2.0666010266476307</v>
      </c>
      <c r="Q236" s="61" t="s">
        <v>4398</v>
      </c>
      <c r="R236" s="65">
        <v>3.3773979125877234</v>
      </c>
      <c r="S236" s="61" t="s">
        <v>4399</v>
      </c>
      <c r="T236" s="65">
        <v>0.60919172003057775</v>
      </c>
    </row>
    <row r="237" spans="1:20" x14ac:dyDescent="0.25">
      <c r="A237" s="61">
        <v>428</v>
      </c>
      <c r="B237" s="61" t="s">
        <v>3334</v>
      </c>
      <c r="C237" s="62">
        <v>42762</v>
      </c>
      <c r="D237" s="63">
        <v>0.57222222222222219</v>
      </c>
      <c r="E237" s="63" t="s">
        <v>3096</v>
      </c>
      <c r="F237" s="63">
        <v>0.57284722222222217</v>
      </c>
      <c r="G237" s="63">
        <v>0.57425925925925925</v>
      </c>
      <c r="H237" s="78">
        <f t="shared" si="9"/>
        <v>0.89999999999998082</v>
      </c>
      <c r="I237" s="64">
        <v>42762.572847222225</v>
      </c>
      <c r="J237" s="64">
        <v>42762.574259259258</v>
      </c>
      <c r="K237" s="78">
        <f t="shared" si="10"/>
        <v>2.033333326689899</v>
      </c>
      <c r="L237" s="61" t="s">
        <v>4387</v>
      </c>
      <c r="M237" s="61" t="s">
        <v>4390</v>
      </c>
      <c r="N237" s="65">
        <v>0.11143483626679818</v>
      </c>
      <c r="O237" s="65">
        <v>0.13490436141378415</v>
      </c>
      <c r="P237" s="65">
        <f t="shared" si="11"/>
        <v>0.24633919768058232</v>
      </c>
      <c r="Q237" s="61" t="s">
        <v>4398</v>
      </c>
      <c r="R237" s="65">
        <v>0.40471308424135244</v>
      </c>
      <c r="S237" s="61" t="s">
        <v>4399</v>
      </c>
      <c r="T237" s="65">
        <v>0.71295304405028026</v>
      </c>
    </row>
    <row r="238" spans="1:20" x14ac:dyDescent="0.25">
      <c r="A238" s="61">
        <v>429</v>
      </c>
      <c r="B238" s="61" t="s">
        <v>3335</v>
      </c>
      <c r="C238" s="62">
        <v>42762</v>
      </c>
      <c r="D238" s="63">
        <v>0.57152777777777775</v>
      </c>
      <c r="E238" s="63" t="s">
        <v>3096</v>
      </c>
      <c r="F238" s="63">
        <v>0.57315972222222222</v>
      </c>
      <c r="G238" s="63">
        <v>0.57409722222222226</v>
      </c>
      <c r="H238" s="78">
        <f t="shared" si="9"/>
        <v>2.3500000000000476</v>
      </c>
      <c r="I238" s="64">
        <v>42762.573159722226</v>
      </c>
      <c r="J238" s="64">
        <v>42762.574097222219</v>
      </c>
      <c r="K238" s="78">
        <f t="shared" si="10"/>
        <v>1.3499999907799065</v>
      </c>
      <c r="L238" s="61" t="s">
        <v>4387</v>
      </c>
      <c r="M238" s="61" t="s">
        <v>4392</v>
      </c>
      <c r="N238" s="65">
        <v>0.2484830891799035</v>
      </c>
      <c r="O238" s="65">
        <v>0.11080856299119848</v>
      </c>
      <c r="P238" s="65">
        <f t="shared" si="11"/>
        <v>0.35929165217110198</v>
      </c>
      <c r="Q238" s="61" t="s">
        <v>4398</v>
      </c>
      <c r="R238" s="65">
        <v>0.66485137794719096</v>
      </c>
      <c r="S238" s="61" t="s">
        <v>4399</v>
      </c>
      <c r="T238" s="65">
        <v>0.1093475108283738</v>
      </c>
    </row>
    <row r="239" spans="1:20" x14ac:dyDescent="0.25">
      <c r="A239" s="61">
        <v>430</v>
      </c>
      <c r="B239" s="61" t="s">
        <v>3336</v>
      </c>
      <c r="C239" s="62">
        <v>42762</v>
      </c>
      <c r="D239" s="63">
        <v>0.57152777777777775</v>
      </c>
      <c r="E239" s="63" t="s">
        <v>3096</v>
      </c>
      <c r="F239" s="63">
        <v>0.5743287037037037</v>
      </c>
      <c r="G239" s="63">
        <v>0.57496527777777773</v>
      </c>
      <c r="H239" s="78">
        <f t="shared" si="9"/>
        <v>4.0333333333333776</v>
      </c>
      <c r="I239" s="64">
        <v>42762.574328703704</v>
      </c>
      <c r="J239" s="64">
        <v>42762.574965277781</v>
      </c>
      <c r="K239" s="78">
        <f t="shared" si="10"/>
        <v>0.91666667140088975</v>
      </c>
      <c r="L239" s="61" t="s">
        <v>4387</v>
      </c>
      <c r="M239" s="61" t="s">
        <v>4392</v>
      </c>
      <c r="N239" s="65">
        <v>0.15013054019227387</v>
      </c>
      <c r="O239" s="65">
        <v>0.14766239532493541</v>
      </c>
      <c r="P239" s="65">
        <f t="shared" si="11"/>
        <v>0.29779293551720931</v>
      </c>
      <c r="Q239" s="61" t="s">
        <v>4398</v>
      </c>
      <c r="R239" s="65">
        <v>0.73831197662467707</v>
      </c>
      <c r="S239" s="61" t="s">
        <v>4399</v>
      </c>
      <c r="T239" s="65">
        <v>0.94995802757667391</v>
      </c>
    </row>
    <row r="240" spans="1:20" x14ac:dyDescent="0.25">
      <c r="A240" s="61">
        <v>431</v>
      </c>
      <c r="B240" s="61" t="s">
        <v>3337</v>
      </c>
      <c r="C240" s="62">
        <v>42762</v>
      </c>
      <c r="D240" s="63">
        <v>0.57152777777777775</v>
      </c>
      <c r="E240" s="63" t="s">
        <v>3096</v>
      </c>
      <c r="F240" s="63">
        <v>0.57443287037037039</v>
      </c>
      <c r="G240" s="63">
        <v>0.57568287037037036</v>
      </c>
      <c r="H240" s="78">
        <f t="shared" si="9"/>
        <v>4.1833333333334011</v>
      </c>
      <c r="I240" s="64">
        <v>42762.574432870373</v>
      </c>
      <c r="J240" s="64">
        <v>42762.575682870367</v>
      </c>
      <c r="K240" s="78">
        <f t="shared" si="10"/>
        <v>1.7999999911990017</v>
      </c>
      <c r="L240" s="61" t="s">
        <v>4387</v>
      </c>
      <c r="M240" s="61" t="s">
        <v>4402</v>
      </c>
      <c r="N240" s="65">
        <v>0.18346409585179985</v>
      </c>
      <c r="O240" s="65">
        <v>2.2876906221076996</v>
      </c>
      <c r="P240" s="65">
        <f t="shared" si="11"/>
        <v>2.4711547179594993</v>
      </c>
      <c r="Q240" s="61" t="s">
        <v>4398</v>
      </c>
      <c r="R240" s="65">
        <v>11.438453110538498</v>
      </c>
      <c r="S240" s="61" t="s">
        <v>4399</v>
      </c>
      <c r="T240" s="65">
        <v>0.23274212220836443</v>
      </c>
    </row>
    <row r="241" spans="1:20" x14ac:dyDescent="0.25">
      <c r="A241" s="61">
        <v>432</v>
      </c>
      <c r="B241" s="61" t="s">
        <v>3338</v>
      </c>
      <c r="C241" s="62">
        <v>42762</v>
      </c>
      <c r="D241" s="63">
        <v>0.57361111111111118</v>
      </c>
      <c r="E241" s="63" t="s">
        <v>3096</v>
      </c>
      <c r="F241" s="63">
        <v>0.57518518518518513</v>
      </c>
      <c r="G241" s="63">
        <v>0.57651620370370371</v>
      </c>
      <c r="H241" s="78">
        <f t="shared" si="9"/>
        <v>2.2666666666664881</v>
      </c>
      <c r="I241" s="64">
        <v>42762.575185185182</v>
      </c>
      <c r="J241" s="64">
        <v>42762.576516203706</v>
      </c>
      <c r="K241" s="78">
        <f t="shared" si="10"/>
        <v>1.9166666746605188</v>
      </c>
      <c r="L241" s="61" t="s">
        <v>4387</v>
      </c>
      <c r="M241" s="61" t="s">
        <v>4402</v>
      </c>
      <c r="N241" s="65">
        <v>0.46063579805779609</v>
      </c>
      <c r="O241" s="65">
        <v>3.1525988879083555</v>
      </c>
      <c r="P241" s="65">
        <f t="shared" si="11"/>
        <v>3.6132346859661517</v>
      </c>
      <c r="Q241" s="61" t="s">
        <v>4398</v>
      </c>
      <c r="R241" s="65">
        <v>9.4577966637250661</v>
      </c>
      <c r="S241" s="61" t="s">
        <v>4399</v>
      </c>
      <c r="T241" s="65">
        <v>0.44743008902549519</v>
      </c>
    </row>
    <row r="242" spans="1:20" x14ac:dyDescent="0.25">
      <c r="A242" s="61">
        <v>433</v>
      </c>
      <c r="B242" s="61" t="s">
        <v>3339</v>
      </c>
      <c r="C242" s="62">
        <v>42762</v>
      </c>
      <c r="D242" s="63">
        <v>0.57361111111111118</v>
      </c>
      <c r="E242" s="63" t="s">
        <v>3096</v>
      </c>
      <c r="F242" s="63">
        <v>0.57542824074074073</v>
      </c>
      <c r="G242" s="63">
        <v>0.57651620370370371</v>
      </c>
      <c r="H242" s="78">
        <f t="shared" si="9"/>
        <v>2.6166666666665428</v>
      </c>
      <c r="I242" s="64">
        <v>42762.575428240743</v>
      </c>
      <c r="J242" s="64">
        <v>42762.576516203706</v>
      </c>
      <c r="K242" s="78">
        <f t="shared" si="10"/>
        <v>1.5666666661854833</v>
      </c>
      <c r="L242" s="61" t="s">
        <v>4387</v>
      </c>
      <c r="M242" s="61" t="s">
        <v>4402</v>
      </c>
      <c r="N242" s="65">
        <v>0.30809547393595005</v>
      </c>
      <c r="O242" s="65">
        <v>9.5215032355046914E-2</v>
      </c>
      <c r="P242" s="65">
        <f t="shared" si="11"/>
        <v>0.40331050629099696</v>
      </c>
      <c r="Q242" s="61" t="s">
        <v>4398</v>
      </c>
      <c r="R242" s="65">
        <v>0.47607516177523457</v>
      </c>
      <c r="S242" s="61" t="s">
        <v>4399</v>
      </c>
      <c r="T242" s="65">
        <v>0.58090650621271245</v>
      </c>
    </row>
    <row r="243" spans="1:20" x14ac:dyDescent="0.25">
      <c r="A243" s="61">
        <v>434</v>
      </c>
      <c r="B243" s="61" t="s">
        <v>3340</v>
      </c>
      <c r="C243" s="62">
        <v>42762</v>
      </c>
      <c r="D243" s="63">
        <v>0.57291666666666663</v>
      </c>
      <c r="E243" s="63" t="s">
        <v>3096</v>
      </c>
      <c r="F243" s="63">
        <v>0.57583333333333331</v>
      </c>
      <c r="G243" s="63">
        <v>0.57655092592592594</v>
      </c>
      <c r="H243" s="78">
        <f t="shared" si="9"/>
        <v>4.2000000000000171</v>
      </c>
      <c r="I243" s="64">
        <v>42762.575833333336</v>
      </c>
      <c r="J243" s="64">
        <v>42762.576550925929</v>
      </c>
      <c r="K243" s="78">
        <f t="shared" si="10"/>
        <v>1.0333333339076489</v>
      </c>
      <c r="L243" s="61" t="s">
        <v>4387</v>
      </c>
      <c r="M243" s="61" t="s">
        <v>4402</v>
      </c>
      <c r="N243" s="65">
        <v>0.29229361366631507</v>
      </c>
      <c r="O243" s="65">
        <v>1.4690455492950985</v>
      </c>
      <c r="P243" s="65">
        <f t="shared" si="11"/>
        <v>1.7613391629614135</v>
      </c>
      <c r="Q243" s="61" t="s">
        <v>4398</v>
      </c>
      <c r="R243" s="65">
        <v>4.4071366478852951</v>
      </c>
      <c r="S243" s="61" t="s">
        <v>4399</v>
      </c>
      <c r="T243" s="65">
        <v>0.40992513111021156</v>
      </c>
    </row>
    <row r="244" spans="1:20" x14ac:dyDescent="0.25">
      <c r="A244" s="61">
        <v>436</v>
      </c>
      <c r="B244" s="61" t="s">
        <v>3341</v>
      </c>
      <c r="C244" s="62">
        <v>42762</v>
      </c>
      <c r="D244" s="63">
        <v>0.57361111111111118</v>
      </c>
      <c r="E244" s="63" t="s">
        <v>3096</v>
      </c>
      <c r="F244" s="63">
        <v>0.57667824074074081</v>
      </c>
      <c r="G244" s="63">
        <v>0.57755787037037043</v>
      </c>
      <c r="H244" s="78">
        <f t="shared" si="9"/>
        <v>4.4166666666666643</v>
      </c>
      <c r="I244" s="64">
        <v>42762.576678240737</v>
      </c>
      <c r="J244" s="64">
        <v>42762.577557870369</v>
      </c>
      <c r="K244" s="78">
        <f t="shared" si="10"/>
        <v>1.2666666693985462</v>
      </c>
      <c r="L244" s="61" t="s">
        <v>4387</v>
      </c>
      <c r="M244" s="61" t="s">
        <v>4402</v>
      </c>
      <c r="N244" s="65">
        <v>0.32671763821290578</v>
      </c>
      <c r="O244" s="65">
        <v>0.23611863672318745</v>
      </c>
      <c r="P244" s="65">
        <f t="shared" si="11"/>
        <v>0.56283627493609323</v>
      </c>
      <c r="Q244" s="61" t="s">
        <v>4398</v>
      </c>
      <c r="R244" s="65">
        <v>0.70835591016956234</v>
      </c>
      <c r="S244" s="61" t="s">
        <v>4399</v>
      </c>
      <c r="T244" s="65">
        <v>0.56583002072957023</v>
      </c>
    </row>
    <row r="245" spans="1:20" x14ac:dyDescent="0.25">
      <c r="A245" s="61">
        <v>437</v>
      </c>
      <c r="B245" s="61" t="s">
        <v>3342</v>
      </c>
      <c r="C245" s="62">
        <v>42762</v>
      </c>
      <c r="D245" s="63">
        <v>0.57708333333333328</v>
      </c>
      <c r="E245" s="63" t="s">
        <v>3096</v>
      </c>
      <c r="F245" s="63">
        <v>0.57745370370370364</v>
      </c>
      <c r="G245" s="63">
        <v>0.58027777777777778</v>
      </c>
      <c r="H245" s="78">
        <f t="shared" si="9"/>
        <v>0.53333333333331012</v>
      </c>
      <c r="I245" s="64">
        <v>42762.577453703707</v>
      </c>
      <c r="J245" s="64">
        <v>42762.580277777779</v>
      </c>
      <c r="K245" s="78">
        <f t="shared" si="10"/>
        <v>4.0666666638571769</v>
      </c>
      <c r="L245" s="61" t="s">
        <v>4387</v>
      </c>
      <c r="M245" s="61" t="s">
        <v>4390</v>
      </c>
      <c r="N245" s="65">
        <v>0.79091300237333395</v>
      </c>
      <c r="O245" s="65">
        <v>0.18778064717022311</v>
      </c>
      <c r="P245" s="65">
        <f t="shared" si="11"/>
        <v>0.97869364954355709</v>
      </c>
      <c r="Q245" s="61" t="s">
        <v>4398</v>
      </c>
      <c r="R245" s="65">
        <v>0.5633419415106693</v>
      </c>
      <c r="S245" s="61" t="s">
        <v>4399</v>
      </c>
      <c r="T245" s="65">
        <v>0.78690123417084723</v>
      </c>
    </row>
    <row r="246" spans="1:20" x14ac:dyDescent="0.25">
      <c r="A246" s="61">
        <v>438</v>
      </c>
      <c r="B246" s="61" t="s">
        <v>3343</v>
      </c>
      <c r="C246" s="62">
        <v>42762</v>
      </c>
      <c r="D246" s="63">
        <v>0.57777777777777783</v>
      </c>
      <c r="E246" s="63" t="s">
        <v>3096</v>
      </c>
      <c r="F246" s="63">
        <v>0.57822916666666668</v>
      </c>
      <c r="G246" s="63">
        <v>0.57909722222222226</v>
      </c>
      <c r="H246" s="78">
        <f t="shared" si="9"/>
        <v>0.64999999999994174</v>
      </c>
      <c r="I246" s="64">
        <v>42762.578229166669</v>
      </c>
      <c r="J246" s="64">
        <v>42762.579097222224</v>
      </c>
      <c r="K246" s="78">
        <f t="shared" si="10"/>
        <v>1.2499999988358468</v>
      </c>
      <c r="L246" s="61" t="s">
        <v>4387</v>
      </c>
      <c r="M246" s="61" t="s">
        <v>4390</v>
      </c>
      <c r="N246" s="65">
        <v>1.2266397255881176</v>
      </c>
      <c r="O246" s="65">
        <v>1.0829059156141068</v>
      </c>
      <c r="P246" s="65">
        <f t="shared" si="11"/>
        <v>2.3095456412022246</v>
      </c>
      <c r="Q246" s="61" t="s">
        <v>4398</v>
      </c>
      <c r="R246" s="65">
        <v>4.331623662456427</v>
      </c>
      <c r="S246" s="61" t="s">
        <v>4399</v>
      </c>
      <c r="T246" s="65">
        <v>0.38576579496772267</v>
      </c>
    </row>
    <row r="247" spans="1:20" x14ac:dyDescent="0.25">
      <c r="A247" s="61">
        <v>439</v>
      </c>
      <c r="B247" s="61" t="s">
        <v>3344</v>
      </c>
      <c r="C247" s="62">
        <v>42762</v>
      </c>
      <c r="D247" s="63">
        <v>0.57777777777777783</v>
      </c>
      <c r="E247" s="63" t="s">
        <v>3096</v>
      </c>
      <c r="F247" s="63">
        <v>0.57841435185185186</v>
      </c>
      <c r="G247" s="63">
        <v>0.58006944444444442</v>
      </c>
      <c r="H247" s="78">
        <f t="shared" si="9"/>
        <v>0.9166666666665968</v>
      </c>
      <c r="I247" s="64">
        <v>42762.578414351854</v>
      </c>
      <c r="J247" s="64">
        <v>42762.580069444448</v>
      </c>
      <c r="K247" s="78">
        <f t="shared" si="10"/>
        <v>2.3833333351649344</v>
      </c>
      <c r="L247" s="61" t="s">
        <v>4387</v>
      </c>
      <c r="M247" s="61" t="s">
        <v>4390</v>
      </c>
      <c r="N247" s="65">
        <v>0.1890139424435365</v>
      </c>
      <c r="O247" s="65">
        <v>4.3578222462703368E-2</v>
      </c>
      <c r="P247" s="65">
        <f t="shared" si="11"/>
        <v>0.23259216490623988</v>
      </c>
      <c r="Q247" s="61" t="s">
        <v>4398</v>
      </c>
      <c r="R247" s="65">
        <v>0.1307346673881101</v>
      </c>
      <c r="S247" s="61" t="s">
        <v>4399</v>
      </c>
      <c r="T247" s="65">
        <v>0.93182743549572122</v>
      </c>
    </row>
    <row r="248" spans="1:20" x14ac:dyDescent="0.25">
      <c r="A248" s="61">
        <v>440</v>
      </c>
      <c r="B248" s="61" t="s">
        <v>3345</v>
      </c>
      <c r="C248" s="62">
        <v>42762</v>
      </c>
      <c r="D248" s="63">
        <v>0.57916666666666672</v>
      </c>
      <c r="E248" s="63" t="s">
        <v>3096</v>
      </c>
      <c r="F248" s="63">
        <v>0.58019675925925929</v>
      </c>
      <c r="G248" s="63">
        <v>0.58126157407407408</v>
      </c>
      <c r="H248" s="78">
        <f t="shared" si="9"/>
        <v>1.4833333333332988</v>
      </c>
      <c r="I248" s="64">
        <v>42762.580196759256</v>
      </c>
      <c r="J248" s="64">
        <v>42762.581261574072</v>
      </c>
      <c r="K248" s="78">
        <f t="shared" si="10"/>
        <v>1.5333333355374634</v>
      </c>
      <c r="L248" s="61" t="s">
        <v>4387</v>
      </c>
      <c r="M248" s="61" t="s">
        <v>4390</v>
      </c>
      <c r="N248" s="65">
        <v>0.37977430653629535</v>
      </c>
      <c r="O248" s="65">
        <v>0.25487704516634974</v>
      </c>
      <c r="P248" s="65">
        <f t="shared" si="11"/>
        <v>0.63465135170264508</v>
      </c>
      <c r="Q248" s="61" t="s">
        <v>4398</v>
      </c>
      <c r="R248" s="65">
        <v>1.2743852258317487</v>
      </c>
      <c r="S248" s="61" t="s">
        <v>4399</v>
      </c>
      <c r="T248" s="65">
        <v>0.81660742369934369</v>
      </c>
    </row>
    <row r="249" spans="1:20" x14ac:dyDescent="0.25">
      <c r="A249" s="61">
        <v>441</v>
      </c>
      <c r="B249" s="61" t="s">
        <v>3346</v>
      </c>
      <c r="C249" s="62">
        <v>42762</v>
      </c>
      <c r="D249" s="63">
        <v>0.57916666666666672</v>
      </c>
      <c r="E249" s="63" t="s">
        <v>3096</v>
      </c>
      <c r="F249" s="63">
        <v>0.58042824074074073</v>
      </c>
      <c r="G249" s="63">
        <v>0.58047453703703711</v>
      </c>
      <c r="H249" s="78">
        <f t="shared" si="9"/>
        <v>1.8166666666665776</v>
      </c>
      <c r="I249" s="64">
        <v>42762.580428240741</v>
      </c>
      <c r="J249" s="64">
        <v>42762.580474537041</v>
      </c>
      <c r="K249" s="78">
        <f t="shared" si="10"/>
        <v>6.6666671773418784E-2</v>
      </c>
      <c r="L249" s="61" t="s">
        <v>4387</v>
      </c>
      <c r="M249" s="61" t="s">
        <v>4390</v>
      </c>
      <c r="N249" s="65">
        <v>0.26563241437707885</v>
      </c>
      <c r="O249" s="65">
        <v>0.75910065580140007</v>
      </c>
      <c r="P249" s="65">
        <f t="shared" si="11"/>
        <v>1.0247330701784789</v>
      </c>
      <c r="Q249" s="61" t="s">
        <v>4398</v>
      </c>
      <c r="R249" s="65">
        <v>2.2773019674042003</v>
      </c>
      <c r="S249" s="61" t="s">
        <v>4399</v>
      </c>
      <c r="T249" s="65">
        <v>0.25795828082198857</v>
      </c>
    </row>
    <row r="250" spans="1:20" x14ac:dyDescent="0.25">
      <c r="A250" s="61">
        <v>443</v>
      </c>
      <c r="B250" s="61" t="s">
        <v>3347</v>
      </c>
      <c r="C250" s="62">
        <v>42762</v>
      </c>
      <c r="D250" s="63">
        <v>0.57916666666666672</v>
      </c>
      <c r="E250" s="63" t="s">
        <v>3096</v>
      </c>
      <c r="F250" s="63">
        <v>0.58054398148148145</v>
      </c>
      <c r="G250" s="63">
        <v>0.58097222222222222</v>
      </c>
      <c r="H250" s="78">
        <f t="shared" si="9"/>
        <v>1.983333333333217</v>
      </c>
      <c r="I250" s="64">
        <v>42762.580543981479</v>
      </c>
      <c r="J250" s="64">
        <v>42762.580972222226</v>
      </c>
      <c r="K250" s="78">
        <f t="shared" si="10"/>
        <v>0.61666667461395264</v>
      </c>
      <c r="L250" s="61" t="s">
        <v>4387</v>
      </c>
      <c r="M250" s="61" t="s">
        <v>4392</v>
      </c>
      <c r="N250" s="65">
        <v>1.0341649475212766</v>
      </c>
      <c r="O250" s="65">
        <v>1.4699568162254772</v>
      </c>
      <c r="P250" s="65">
        <f t="shared" si="11"/>
        <v>2.5041217637467539</v>
      </c>
      <c r="Q250" s="61" t="s">
        <v>4398</v>
      </c>
      <c r="R250" s="65">
        <v>4.4098704486764317</v>
      </c>
      <c r="S250" s="61" t="s">
        <v>4399</v>
      </c>
      <c r="T250" s="65">
        <v>9.0551550135468228E-2</v>
      </c>
    </row>
    <row r="251" spans="1:20" x14ac:dyDescent="0.25">
      <c r="A251" s="61">
        <v>444</v>
      </c>
      <c r="B251" s="61" t="s">
        <v>3348</v>
      </c>
      <c r="C251" s="62">
        <v>42762</v>
      </c>
      <c r="D251" s="63">
        <v>0.57986111111111105</v>
      </c>
      <c r="E251" s="63" t="s">
        <v>3096</v>
      </c>
      <c r="F251" s="63">
        <v>0.58079861111111108</v>
      </c>
      <c r="G251" s="63">
        <v>0.58248842592592587</v>
      </c>
      <c r="H251" s="78">
        <f t="shared" si="9"/>
        <v>1.3500000000000512</v>
      </c>
      <c r="I251" s="64">
        <v>42762.58079861111</v>
      </c>
      <c r="J251" s="64">
        <v>42762.582488425927</v>
      </c>
      <c r="K251" s="78">
        <f t="shared" si="10"/>
        <v>2.4333333363756537</v>
      </c>
      <c r="L251" s="61" t="s">
        <v>4387</v>
      </c>
      <c r="M251" s="61" t="s">
        <v>4392</v>
      </c>
      <c r="N251" s="65">
        <v>0.10836344595809058</v>
      </c>
      <c r="O251" s="65">
        <v>2.933749927499528E-2</v>
      </c>
      <c r="P251" s="65">
        <f t="shared" si="11"/>
        <v>0.13770094523308585</v>
      </c>
      <c r="Q251" s="61" t="s">
        <v>4398</v>
      </c>
      <c r="R251" s="65">
        <v>0.14668749637497641</v>
      </c>
      <c r="S251" s="61" t="s">
        <v>4399</v>
      </c>
      <c r="T251" s="65">
        <v>0.22107199624572371</v>
      </c>
    </row>
    <row r="252" spans="1:20" x14ac:dyDescent="0.25">
      <c r="A252" s="61">
        <v>445</v>
      </c>
      <c r="B252" s="61" t="s">
        <v>3349</v>
      </c>
      <c r="C252" s="62">
        <v>42762</v>
      </c>
      <c r="D252" s="63">
        <v>0.57986111111111105</v>
      </c>
      <c r="E252" s="63" t="s">
        <v>3096</v>
      </c>
      <c r="F252" s="63">
        <v>0.5811574074074074</v>
      </c>
      <c r="G252" s="63">
        <v>0.58347222222222228</v>
      </c>
      <c r="H252" s="78">
        <f t="shared" si="9"/>
        <v>1.8666666666667453</v>
      </c>
      <c r="I252" s="64">
        <v>42762.581157407411</v>
      </c>
      <c r="J252" s="64">
        <v>42762.583472222221</v>
      </c>
      <c r="K252" s="78">
        <f t="shared" si="10"/>
        <v>3.3333333267364651</v>
      </c>
      <c r="L252" s="61" t="s">
        <v>4387</v>
      </c>
      <c r="M252" s="61" t="s">
        <v>4392</v>
      </c>
      <c r="N252" s="65">
        <v>0.45018831421064637</v>
      </c>
      <c r="O252" s="65">
        <v>3.9611547361841408</v>
      </c>
      <c r="P252" s="65">
        <f t="shared" si="11"/>
        <v>4.4113430503947875</v>
      </c>
      <c r="Q252" s="61" t="s">
        <v>4398</v>
      </c>
      <c r="R252" s="65">
        <v>23.766928417104843</v>
      </c>
      <c r="S252" s="61" t="s">
        <v>4399</v>
      </c>
      <c r="T252" s="65">
        <v>0.31217139359185164</v>
      </c>
    </row>
    <row r="253" spans="1:20" x14ac:dyDescent="0.25">
      <c r="A253" s="61">
        <v>446</v>
      </c>
      <c r="B253" s="61" t="s">
        <v>3350</v>
      </c>
      <c r="C253" s="62">
        <v>42762</v>
      </c>
      <c r="D253" s="63">
        <v>0.57986111111111105</v>
      </c>
      <c r="E253" s="63" t="s">
        <v>3096</v>
      </c>
      <c r="F253" s="63">
        <v>0.58123842592592589</v>
      </c>
      <c r="G253" s="63">
        <v>0.58218749999999997</v>
      </c>
      <c r="H253" s="78">
        <f t="shared" si="9"/>
        <v>1.9833333333333769</v>
      </c>
      <c r="I253" s="64">
        <v>42762.581238425926</v>
      </c>
      <c r="J253" s="64">
        <v>42762.582187499997</v>
      </c>
      <c r="K253" s="78">
        <f t="shared" si="10"/>
        <v>1.3666666613426059</v>
      </c>
      <c r="L253" s="61" t="s">
        <v>4387</v>
      </c>
      <c r="M253" s="61" t="s">
        <v>4392</v>
      </c>
      <c r="N253" s="65">
        <v>0.44648814324879832</v>
      </c>
      <c r="O253" s="65">
        <v>0.18264275684124717</v>
      </c>
      <c r="P253" s="65">
        <f t="shared" si="11"/>
        <v>0.62913090009004546</v>
      </c>
      <c r="Q253" s="61" t="s">
        <v>4398</v>
      </c>
      <c r="R253" s="65">
        <v>0.54792827052374149</v>
      </c>
      <c r="S253" s="61" t="s">
        <v>4399</v>
      </c>
      <c r="T253" s="65">
        <v>0.39687653025708558</v>
      </c>
    </row>
    <row r="254" spans="1:20" x14ac:dyDescent="0.25">
      <c r="A254" s="61">
        <v>447</v>
      </c>
      <c r="B254" s="61" t="s">
        <v>3351</v>
      </c>
      <c r="C254" s="62">
        <v>42762</v>
      </c>
      <c r="D254" s="63">
        <v>0.57916666666666672</v>
      </c>
      <c r="E254" s="63" t="s">
        <v>3096</v>
      </c>
      <c r="F254" s="63">
        <v>0.58140046296296299</v>
      </c>
      <c r="G254" s="63">
        <v>0.58251157407407406</v>
      </c>
      <c r="H254" s="78">
        <f t="shared" si="9"/>
        <v>3.2166666666666366</v>
      </c>
      <c r="I254" s="64">
        <v>42762.581400462965</v>
      </c>
      <c r="J254" s="64">
        <v>42762.582511574074</v>
      </c>
      <c r="K254" s="78">
        <f t="shared" si="10"/>
        <v>1.5999999968335032</v>
      </c>
      <c r="L254" s="61" t="s">
        <v>4387</v>
      </c>
      <c r="M254" s="61" t="s">
        <v>4392</v>
      </c>
      <c r="N254" s="65">
        <v>0.28442083456410916</v>
      </c>
      <c r="O254" s="65">
        <v>0.14259987014776696</v>
      </c>
      <c r="P254" s="65">
        <f t="shared" si="11"/>
        <v>0.42702070471187614</v>
      </c>
      <c r="Q254" s="61" t="s">
        <v>4398</v>
      </c>
      <c r="R254" s="65">
        <v>0.42779961044330084</v>
      </c>
      <c r="S254" s="61" t="s">
        <v>4399</v>
      </c>
      <c r="T254" s="65">
        <v>0.49723282982757555</v>
      </c>
    </row>
    <row r="255" spans="1:20" x14ac:dyDescent="0.25">
      <c r="A255" s="61">
        <v>451</v>
      </c>
      <c r="B255" s="61" t="s">
        <v>3352</v>
      </c>
      <c r="C255" s="62">
        <v>42762</v>
      </c>
      <c r="D255" s="63">
        <v>0.54652777777777783</v>
      </c>
      <c r="E255" s="63" t="s">
        <v>3096</v>
      </c>
      <c r="F255" s="63">
        <v>0.58415509259259257</v>
      </c>
      <c r="G255" s="63">
        <v>0.58572916666666663</v>
      </c>
      <c r="H255" s="78">
        <f t="shared" si="9"/>
        <v>54.183333333333223</v>
      </c>
      <c r="I255" s="64">
        <v>42762.584155092591</v>
      </c>
      <c r="J255" s="64">
        <v>42762.585729166669</v>
      </c>
      <c r="K255" s="78">
        <f t="shared" si="10"/>
        <v>2.2666666726581752</v>
      </c>
      <c r="L255" s="61" t="s">
        <v>4387</v>
      </c>
      <c r="M255" s="61" t="s">
        <v>4402</v>
      </c>
      <c r="N255" s="65">
        <v>0.69277458239513079</v>
      </c>
      <c r="O255" s="65">
        <v>0.99539533579182604</v>
      </c>
      <c r="P255" s="65">
        <f t="shared" si="11"/>
        <v>1.6881699181869569</v>
      </c>
      <c r="Q255" s="61" t="s">
        <v>4398</v>
      </c>
      <c r="R255" s="65">
        <v>4.9769766789591303</v>
      </c>
      <c r="S255" s="61" t="s">
        <v>4399</v>
      </c>
      <c r="T255" s="65">
        <v>0.51881788239103255</v>
      </c>
    </row>
    <row r="256" spans="1:20" x14ac:dyDescent="0.25">
      <c r="A256" s="61">
        <v>500</v>
      </c>
      <c r="B256" s="61" t="s">
        <v>3353</v>
      </c>
      <c r="C256" s="62">
        <v>42762</v>
      </c>
      <c r="D256" s="63">
        <v>0.51041666666666663</v>
      </c>
      <c r="E256" s="63" t="s">
        <v>3096</v>
      </c>
      <c r="F256" s="63">
        <v>0.61178240740740741</v>
      </c>
      <c r="G256" s="63">
        <v>0.61295138888888889</v>
      </c>
      <c r="H256" s="78">
        <f t="shared" si="9"/>
        <v>145.96666666666673</v>
      </c>
      <c r="I256" s="64">
        <v>42762.61178240741</v>
      </c>
      <c r="J256" s="64">
        <v>42762.612951388888</v>
      </c>
      <c r="K256" s="78">
        <f t="shared" si="10"/>
        <v>1.6833333286922425</v>
      </c>
      <c r="L256" s="61" t="s">
        <v>4387</v>
      </c>
      <c r="M256" s="61" t="s">
        <v>4402</v>
      </c>
      <c r="N256" s="65">
        <v>0.15571802035277871</v>
      </c>
      <c r="O256" s="65">
        <v>1.0337981819699151</v>
      </c>
      <c r="P256" s="65">
        <f t="shared" si="11"/>
        <v>1.1895162023226939</v>
      </c>
      <c r="Q256" s="61" t="s">
        <v>4398</v>
      </c>
      <c r="R256" s="65">
        <v>5.1689909098495761</v>
      </c>
      <c r="S256" s="61" t="s">
        <v>4399</v>
      </c>
      <c r="T256" s="65">
        <v>0.96677818096076729</v>
      </c>
    </row>
    <row r="257" spans="1:20" x14ac:dyDescent="0.25">
      <c r="A257" s="61">
        <v>507</v>
      </c>
      <c r="B257" s="61" t="s">
        <v>3354</v>
      </c>
      <c r="C257" s="62">
        <v>42762</v>
      </c>
      <c r="D257" s="63">
        <v>0.56597222222222221</v>
      </c>
      <c r="E257" s="63" t="s">
        <v>3096</v>
      </c>
      <c r="F257" s="63">
        <v>0.61598379629629629</v>
      </c>
      <c r="G257" s="63">
        <v>0.61715277777777777</v>
      </c>
      <c r="H257" s="78">
        <f t="shared" si="9"/>
        <v>72.01666666666668</v>
      </c>
      <c r="I257" s="64">
        <v>42762.615983796299</v>
      </c>
      <c r="J257" s="64">
        <v>42762.617152777777</v>
      </c>
      <c r="K257" s="78">
        <f t="shared" si="10"/>
        <v>1.6833333286922425</v>
      </c>
      <c r="L257" s="61" t="s">
        <v>4387</v>
      </c>
      <c r="M257" s="61" t="s">
        <v>4402</v>
      </c>
      <c r="N257" s="65">
        <v>2.8724522286757361</v>
      </c>
      <c r="O257" s="65">
        <v>0.8645076707514826</v>
      </c>
      <c r="P257" s="65">
        <f t="shared" si="11"/>
        <v>3.7369598994272186</v>
      </c>
      <c r="Q257" s="61" t="s">
        <v>4398</v>
      </c>
      <c r="R257" s="65">
        <v>2.5935230122544479</v>
      </c>
      <c r="S257" s="61" t="s">
        <v>4399</v>
      </c>
      <c r="T257" s="65">
        <v>0.47098695588708306</v>
      </c>
    </row>
    <row r="258" spans="1:20" x14ac:dyDescent="0.25">
      <c r="A258" s="61">
        <v>517</v>
      </c>
      <c r="B258" s="61" t="s">
        <v>3355</v>
      </c>
      <c r="C258" s="62">
        <v>42762</v>
      </c>
      <c r="D258" s="63">
        <v>0.55138888888888882</v>
      </c>
      <c r="E258" s="63" t="s">
        <v>3096</v>
      </c>
      <c r="F258" s="63">
        <v>0.62165509259259266</v>
      </c>
      <c r="G258" s="63">
        <v>0.62597222222222226</v>
      </c>
      <c r="H258" s="78">
        <f t="shared" si="9"/>
        <v>101.18333333333354</v>
      </c>
      <c r="I258" s="64">
        <v>42762.621655092589</v>
      </c>
      <c r="J258" s="64">
        <v>42762.625972222224</v>
      </c>
      <c r="K258" s="78">
        <f t="shared" si="10"/>
        <v>6.216666674008593</v>
      </c>
      <c r="L258" s="61" t="s">
        <v>4387</v>
      </c>
      <c r="M258" s="61" t="s">
        <v>4390</v>
      </c>
      <c r="N258" s="65">
        <v>0.43200870142420145</v>
      </c>
      <c r="O258" s="65">
        <v>0.55288790300301238</v>
      </c>
      <c r="P258" s="65">
        <f t="shared" si="11"/>
        <v>0.98489660442721383</v>
      </c>
      <c r="Q258" s="61" t="s">
        <v>4398</v>
      </c>
      <c r="R258" s="65">
        <v>3.3173274180180741</v>
      </c>
      <c r="S258" s="61" t="s">
        <v>4399</v>
      </c>
      <c r="T258" s="65">
        <v>7.5736065191008284E-2</v>
      </c>
    </row>
    <row r="259" spans="1:20" x14ac:dyDescent="0.25">
      <c r="A259" s="61">
        <v>531</v>
      </c>
      <c r="B259" s="61" t="s">
        <v>3356</v>
      </c>
      <c r="C259" s="62">
        <v>42762</v>
      </c>
      <c r="D259" s="63">
        <v>0.63750000000000007</v>
      </c>
      <c r="E259" s="63" t="s">
        <v>3097</v>
      </c>
      <c r="F259" s="63">
        <v>0.63790509259259254</v>
      </c>
      <c r="G259" s="63">
        <v>0.64182870370370371</v>
      </c>
      <c r="H259" s="78">
        <f t="shared" ref="H259:H285" si="12">(F259-D259)*1440</f>
        <v>0.58333333333315807</v>
      </c>
      <c r="I259" s="64">
        <v>42762.63790509259</v>
      </c>
      <c r="J259" s="64">
        <v>42762.641828703701</v>
      </c>
      <c r="K259" s="78">
        <f t="shared" ref="K259:K285" si="13">(J259-I259)*1440</f>
        <v>5.6500000006053597</v>
      </c>
      <c r="L259" s="61" t="s">
        <v>4387</v>
      </c>
      <c r="M259" s="61" t="s">
        <v>4390</v>
      </c>
      <c r="N259" s="65">
        <v>0.91963916673178514</v>
      </c>
      <c r="O259" s="65">
        <v>0.85511428202298634</v>
      </c>
      <c r="P259" s="65">
        <f t="shared" ref="P259:P322" si="14">O259+N259</f>
        <v>1.7747534487547716</v>
      </c>
      <c r="Q259" s="61" t="s">
        <v>4398</v>
      </c>
      <c r="R259" s="65">
        <v>3.4204571280919454</v>
      </c>
      <c r="S259" s="61" t="s">
        <v>4399</v>
      </c>
      <c r="T259" s="65">
        <v>0.93720846961251814</v>
      </c>
    </row>
    <row r="260" spans="1:20" x14ac:dyDescent="0.25">
      <c r="A260" s="61">
        <v>532</v>
      </c>
      <c r="B260" s="61" t="s">
        <v>3357</v>
      </c>
      <c r="C260" s="62">
        <v>42762</v>
      </c>
      <c r="D260" s="63">
        <v>0.63750000000000007</v>
      </c>
      <c r="E260" s="63" t="s">
        <v>3097</v>
      </c>
      <c r="F260" s="63">
        <v>0.63824074074074078</v>
      </c>
      <c r="G260" s="63">
        <v>0.64037037037037037</v>
      </c>
      <c r="H260" s="78">
        <f t="shared" si="12"/>
        <v>1.0666666666666202</v>
      </c>
      <c r="I260" s="64">
        <v>42762.638240740744</v>
      </c>
      <c r="J260" s="64">
        <v>42762.640370370369</v>
      </c>
      <c r="K260" s="78">
        <f t="shared" si="13"/>
        <v>3.0666666605975479</v>
      </c>
      <c r="L260" s="61" t="s">
        <v>4387</v>
      </c>
      <c r="M260" s="61" t="s">
        <v>4390</v>
      </c>
      <c r="N260" s="65">
        <v>0.7019728549105092</v>
      </c>
      <c r="O260" s="65">
        <v>2.7381950377811664</v>
      </c>
      <c r="P260" s="65">
        <f t="shared" si="14"/>
        <v>3.4401678926916754</v>
      </c>
      <c r="Q260" s="61" t="s">
        <v>4398</v>
      </c>
      <c r="R260" s="65">
        <v>8.2145851133434995</v>
      </c>
      <c r="S260" s="61" t="s">
        <v>4399</v>
      </c>
      <c r="T260" s="65">
        <v>0.8075066928320932</v>
      </c>
    </row>
    <row r="261" spans="1:20" x14ac:dyDescent="0.25">
      <c r="A261" s="61">
        <v>534</v>
      </c>
      <c r="B261" s="61" t="s">
        <v>3358</v>
      </c>
      <c r="C261" s="62">
        <v>42762</v>
      </c>
      <c r="D261" s="63">
        <v>0.63888888888888895</v>
      </c>
      <c r="E261" s="63" t="s">
        <v>3097</v>
      </c>
      <c r="F261" s="63">
        <v>0.64004629629629628</v>
      </c>
      <c r="G261" s="63">
        <v>0.64128472222222221</v>
      </c>
      <c r="H261" s="78">
        <f t="shared" si="12"/>
        <v>1.6666666666665542</v>
      </c>
      <c r="I261" s="64">
        <v>42762.640046296299</v>
      </c>
      <c r="J261" s="64">
        <v>42762.641284722224</v>
      </c>
      <c r="K261" s="78">
        <f t="shared" si="13"/>
        <v>1.7833333311136812</v>
      </c>
      <c r="L261" s="61" t="s">
        <v>4387</v>
      </c>
      <c r="M261" s="61" t="s">
        <v>4402</v>
      </c>
      <c r="N261" s="65">
        <v>0.11523723563620943</v>
      </c>
      <c r="O261" s="65">
        <v>1.0900686318392385</v>
      </c>
      <c r="P261" s="65">
        <f t="shared" si="14"/>
        <v>1.205305867475448</v>
      </c>
      <c r="Q261" s="61" t="s">
        <v>4398</v>
      </c>
      <c r="R261" s="65">
        <v>3.2702058955177158</v>
      </c>
      <c r="S261" s="61" t="s">
        <v>4399</v>
      </c>
      <c r="T261" s="65">
        <v>0.97770217239128354</v>
      </c>
    </row>
    <row r="262" spans="1:20" x14ac:dyDescent="0.25">
      <c r="A262" s="61">
        <v>535</v>
      </c>
      <c r="B262" s="61" t="s">
        <v>3359</v>
      </c>
      <c r="C262" s="62">
        <v>42762</v>
      </c>
      <c r="D262" s="63">
        <v>0.63958333333333328</v>
      </c>
      <c r="E262" s="63" t="s">
        <v>3097</v>
      </c>
      <c r="F262" s="63">
        <v>0.6402430555555555</v>
      </c>
      <c r="G262" s="63">
        <v>0.64107638888888896</v>
      </c>
      <c r="H262" s="78">
        <f t="shared" si="12"/>
        <v>0.94999999999998863</v>
      </c>
      <c r="I262" s="64">
        <v>42762.640243055554</v>
      </c>
      <c r="J262" s="64">
        <v>42762.641076388885</v>
      </c>
      <c r="K262" s="78">
        <f t="shared" si="13"/>
        <v>1.1999999976251274</v>
      </c>
      <c r="L262" s="61" t="s">
        <v>4387</v>
      </c>
      <c r="M262" s="61" t="s">
        <v>4402</v>
      </c>
      <c r="N262" s="65">
        <v>2.6428757733017318E-2</v>
      </c>
      <c r="O262" s="65">
        <v>0.44394076484826978</v>
      </c>
      <c r="P262" s="65">
        <f t="shared" si="14"/>
        <v>0.47036952258128711</v>
      </c>
      <c r="Q262" s="61" t="s">
        <v>4398</v>
      </c>
      <c r="R262" s="65">
        <v>2.6636445890896185</v>
      </c>
      <c r="S262" s="61" t="s">
        <v>4399</v>
      </c>
      <c r="T262" s="65">
        <v>0.70853190237905683</v>
      </c>
    </row>
    <row r="263" spans="1:20" x14ac:dyDescent="0.25">
      <c r="A263" s="61">
        <v>536</v>
      </c>
      <c r="B263" s="61" t="s">
        <v>3360</v>
      </c>
      <c r="C263" s="62">
        <v>42762</v>
      </c>
      <c r="D263" s="63">
        <v>0.64097222222222217</v>
      </c>
      <c r="E263" s="63" t="s">
        <v>3097</v>
      </c>
      <c r="F263" s="63">
        <v>0.64170138888888884</v>
      </c>
      <c r="G263" s="63">
        <v>0.64306712962962964</v>
      </c>
      <c r="H263" s="78">
        <f t="shared" si="12"/>
        <v>1.0500000000000043</v>
      </c>
      <c r="I263" s="64">
        <v>42762.641701388886</v>
      </c>
      <c r="J263" s="64">
        <v>42762.643067129633</v>
      </c>
      <c r="K263" s="78">
        <f t="shared" si="13"/>
        <v>1.9666666758712381</v>
      </c>
      <c r="L263" s="61" t="s">
        <v>4387</v>
      </c>
      <c r="M263" s="61" t="s">
        <v>4389</v>
      </c>
      <c r="N263" s="65">
        <v>0.69240733634663387</v>
      </c>
      <c r="O263" s="65">
        <v>3.8398217317959338</v>
      </c>
      <c r="P263" s="65">
        <f t="shared" si="14"/>
        <v>4.5322290681425681</v>
      </c>
      <c r="Q263" s="61" t="s">
        <v>4398</v>
      </c>
      <c r="R263" s="65">
        <v>23.038930390775604</v>
      </c>
      <c r="S263" s="61" t="s">
        <v>4399</v>
      </c>
      <c r="T263" s="65">
        <v>0.17893066825733772</v>
      </c>
    </row>
    <row r="264" spans="1:20" x14ac:dyDescent="0.25">
      <c r="A264" s="61">
        <v>538</v>
      </c>
      <c r="B264" s="61" t="s">
        <v>3361</v>
      </c>
      <c r="C264" s="62">
        <v>42762</v>
      </c>
      <c r="D264" s="63">
        <v>0.6430555555555556</v>
      </c>
      <c r="E264" s="63" t="s">
        <v>3097</v>
      </c>
      <c r="F264" s="63">
        <v>0.64364583333333336</v>
      </c>
      <c r="G264" s="63">
        <v>0.64505787037037032</v>
      </c>
      <c r="H264" s="78">
        <f t="shared" si="12"/>
        <v>0.849999999999973</v>
      </c>
      <c r="I264" s="64">
        <v>42762.643645833334</v>
      </c>
      <c r="J264" s="64">
        <v>42762.645057870373</v>
      </c>
      <c r="K264" s="78">
        <f t="shared" si="13"/>
        <v>2.0333333371672779</v>
      </c>
      <c r="L264" s="61" t="s">
        <v>4387</v>
      </c>
      <c r="M264" s="61" t="s">
        <v>4402</v>
      </c>
      <c r="N264" s="65">
        <v>0.47192598155868348</v>
      </c>
      <c r="O264" s="65">
        <v>0.23547300237246882</v>
      </c>
      <c r="P264" s="65">
        <f t="shared" si="14"/>
        <v>0.7073989839311523</v>
      </c>
      <c r="Q264" s="61" t="s">
        <v>4398</v>
      </c>
      <c r="R264" s="65">
        <v>1.177365011862344</v>
      </c>
      <c r="S264" s="61" t="s">
        <v>4399</v>
      </c>
      <c r="T264" s="65">
        <v>0.59819444519088272</v>
      </c>
    </row>
    <row r="265" spans="1:20" x14ac:dyDescent="0.25">
      <c r="A265" s="61">
        <v>539</v>
      </c>
      <c r="B265" s="61" t="s">
        <v>3362</v>
      </c>
      <c r="C265" s="62">
        <v>42762</v>
      </c>
      <c r="D265" s="63">
        <v>0.64444444444444449</v>
      </c>
      <c r="E265" s="63" t="s">
        <v>3097</v>
      </c>
      <c r="F265" s="63">
        <v>0.64511574074074074</v>
      </c>
      <c r="G265" s="63">
        <v>0.6462268518518518</v>
      </c>
      <c r="H265" s="78">
        <f t="shared" si="12"/>
        <v>0.96666666666660461</v>
      </c>
      <c r="I265" s="64">
        <v>42762.645115740743</v>
      </c>
      <c r="J265" s="64">
        <v>42762.646226851852</v>
      </c>
      <c r="K265" s="78">
        <f t="shared" si="13"/>
        <v>1.5999999968335032</v>
      </c>
      <c r="L265" s="61" t="s">
        <v>4387</v>
      </c>
      <c r="M265" s="61" t="s">
        <v>4402</v>
      </c>
      <c r="N265" s="65">
        <v>0.47329347216518436</v>
      </c>
      <c r="O265" s="65">
        <v>4.7742660204475174</v>
      </c>
      <c r="P265" s="65">
        <f t="shared" si="14"/>
        <v>5.2475594926127016</v>
      </c>
      <c r="Q265" s="61" t="s">
        <v>4398</v>
      </c>
      <c r="R265" s="65">
        <v>28.645596122685106</v>
      </c>
      <c r="S265" s="61" t="s">
        <v>4399</v>
      </c>
      <c r="T265" s="65">
        <v>0.20170071265052802</v>
      </c>
    </row>
    <row r="266" spans="1:20" x14ac:dyDescent="0.25">
      <c r="A266" s="61">
        <v>540</v>
      </c>
      <c r="B266" s="61" t="s">
        <v>3363</v>
      </c>
      <c r="C266" s="62">
        <v>42762</v>
      </c>
      <c r="D266" s="63">
        <v>0.56874999999999998</v>
      </c>
      <c r="E266" s="63" t="s">
        <v>3097</v>
      </c>
      <c r="F266" s="63">
        <v>0.64703703703703697</v>
      </c>
      <c r="G266" s="63">
        <v>0.64738425925925924</v>
      </c>
      <c r="H266" s="78">
        <f t="shared" si="12"/>
        <v>112.73333333333326</v>
      </c>
      <c r="I266" s="64">
        <v>42762.647037037037</v>
      </c>
      <c r="J266" s="64">
        <v>42762.64738425926</v>
      </c>
      <c r="K266" s="78">
        <f t="shared" si="13"/>
        <v>0.50000000162981451</v>
      </c>
      <c r="L266" s="61" t="s">
        <v>4387</v>
      </c>
      <c r="M266" s="61" t="s">
        <v>4392</v>
      </c>
      <c r="N266" s="65">
        <v>0.35048424474100898</v>
      </c>
      <c r="O266" s="65">
        <v>0.18060888067565314</v>
      </c>
      <c r="P266" s="65">
        <f t="shared" si="14"/>
        <v>0.53109312541666209</v>
      </c>
      <c r="Q266" s="61" t="s">
        <v>4398</v>
      </c>
      <c r="R266" s="65">
        <v>0.90304440337826575</v>
      </c>
      <c r="S266" s="61" t="s">
        <v>4399</v>
      </c>
      <c r="T266" s="65">
        <v>0.49746407495959899</v>
      </c>
    </row>
    <row r="267" spans="1:20" x14ac:dyDescent="0.25">
      <c r="A267" s="61">
        <v>543</v>
      </c>
      <c r="B267" s="61" t="s">
        <v>3364</v>
      </c>
      <c r="C267" s="62">
        <v>42762</v>
      </c>
      <c r="D267" s="63">
        <v>0.6479166666666667</v>
      </c>
      <c r="E267" s="63" t="s">
        <v>3097</v>
      </c>
      <c r="F267" s="63">
        <v>0.64840277777777777</v>
      </c>
      <c r="G267" s="63">
        <v>0.6497222222222222</v>
      </c>
      <c r="H267" s="78">
        <f t="shared" si="12"/>
        <v>0.69999999999994955</v>
      </c>
      <c r="I267" s="64">
        <v>42762.648402777777</v>
      </c>
      <c r="J267" s="64">
        <v>42762.649722222224</v>
      </c>
      <c r="K267" s="78">
        <f t="shared" si="13"/>
        <v>1.9000000040978193</v>
      </c>
      <c r="L267" s="61" t="s">
        <v>4387</v>
      </c>
      <c r="M267" s="61" t="s">
        <v>4402</v>
      </c>
      <c r="N267" s="65">
        <v>0.52314402797941151</v>
      </c>
      <c r="O267" s="65">
        <v>0.11816488576893172</v>
      </c>
      <c r="P267" s="65">
        <f t="shared" si="14"/>
        <v>0.6413089137483432</v>
      </c>
      <c r="Q267" s="61" t="s">
        <v>4398</v>
      </c>
      <c r="R267" s="65">
        <v>0.47265954307572688</v>
      </c>
      <c r="S267" s="61" t="s">
        <v>4399</v>
      </c>
      <c r="T267" s="65">
        <v>0.79675781497235321</v>
      </c>
    </row>
    <row r="268" spans="1:20" x14ac:dyDescent="0.25">
      <c r="A268" s="61">
        <v>544</v>
      </c>
      <c r="B268" s="61" t="s">
        <v>3365</v>
      </c>
      <c r="C268" s="62">
        <v>42762</v>
      </c>
      <c r="D268" s="63">
        <v>0.57361111111111118</v>
      </c>
      <c r="E268" s="63" t="s">
        <v>3097</v>
      </c>
      <c r="F268" s="63">
        <v>0.64888888888888896</v>
      </c>
      <c r="G268" s="63">
        <v>0.6505671296296297</v>
      </c>
      <c r="H268" s="78">
        <f t="shared" si="12"/>
        <v>108.4</v>
      </c>
      <c r="I268" s="64">
        <v>42762.648888888885</v>
      </c>
      <c r="J268" s="64">
        <v>42762.650567129633</v>
      </c>
      <c r="K268" s="78">
        <f t="shared" si="13"/>
        <v>2.4166666762903333</v>
      </c>
      <c r="L268" s="61" t="s">
        <v>4387</v>
      </c>
      <c r="M268" s="61" t="s">
        <v>4402</v>
      </c>
      <c r="N268" s="65">
        <v>0.22418155785481453</v>
      </c>
      <c r="O268" s="65">
        <v>0.52088639014684779</v>
      </c>
      <c r="P268" s="65">
        <f t="shared" si="14"/>
        <v>0.74506794800166232</v>
      </c>
      <c r="Q268" s="61" t="s">
        <v>4398</v>
      </c>
      <c r="R268" s="65">
        <v>2.6044319507342388</v>
      </c>
      <c r="S268" s="61" t="s">
        <v>4399</v>
      </c>
      <c r="T268" s="65">
        <v>0.63170281012144258</v>
      </c>
    </row>
    <row r="269" spans="1:20" x14ac:dyDescent="0.25">
      <c r="A269" s="61">
        <v>545</v>
      </c>
      <c r="B269" s="61" t="s">
        <v>3366</v>
      </c>
      <c r="C269" s="62">
        <v>42762</v>
      </c>
      <c r="D269" s="63">
        <v>0.64930555555555558</v>
      </c>
      <c r="E269" s="63" t="s">
        <v>3097</v>
      </c>
      <c r="F269" s="63">
        <v>0.65009259259259256</v>
      </c>
      <c r="G269" s="63">
        <v>0.65130787037037041</v>
      </c>
      <c r="H269" s="78">
        <f t="shared" si="12"/>
        <v>1.133333333333244</v>
      </c>
      <c r="I269" s="64">
        <v>42762.650092592594</v>
      </c>
      <c r="J269" s="64">
        <v>42762.651307870372</v>
      </c>
      <c r="K269" s="78">
        <f t="shared" si="13"/>
        <v>1.7500000004656613</v>
      </c>
      <c r="L269" s="61" t="s">
        <v>4387</v>
      </c>
      <c r="M269" s="61" t="s">
        <v>4390</v>
      </c>
      <c r="N269" s="65">
        <v>0.58421638075611537</v>
      </c>
      <c r="O269" s="65">
        <v>0.23086290313956864</v>
      </c>
      <c r="P269" s="65">
        <f t="shared" si="14"/>
        <v>0.81507928389568396</v>
      </c>
      <c r="Q269" s="61" t="s">
        <v>4398</v>
      </c>
      <c r="R269" s="65">
        <v>1.1543145156978432</v>
      </c>
      <c r="S269" s="61" t="s">
        <v>4399</v>
      </c>
      <c r="T269" s="65">
        <v>3.9170507304101099E-2</v>
      </c>
    </row>
    <row r="270" spans="1:20" x14ac:dyDescent="0.25">
      <c r="A270" s="61">
        <v>546</v>
      </c>
      <c r="B270" s="61" t="s">
        <v>3367</v>
      </c>
      <c r="C270" s="62">
        <v>42762</v>
      </c>
      <c r="D270" s="63">
        <v>0.64930555555555558</v>
      </c>
      <c r="E270" s="63" t="s">
        <v>3097</v>
      </c>
      <c r="F270" s="63">
        <v>0.65021990740740743</v>
      </c>
      <c r="G270" s="63">
        <v>0.65167824074074077</v>
      </c>
      <c r="H270" s="78">
        <f t="shared" si="12"/>
        <v>1.3166666666666593</v>
      </c>
      <c r="I270" s="64">
        <v>42762.650219907409</v>
      </c>
      <c r="J270" s="64">
        <v>42762.651678240742</v>
      </c>
      <c r="K270" s="78">
        <f t="shared" si="13"/>
        <v>2.0999999984633178</v>
      </c>
      <c r="L270" s="61" t="s">
        <v>4387</v>
      </c>
      <c r="M270" s="61" t="s">
        <v>4390</v>
      </c>
      <c r="N270" s="65">
        <v>0.18915290625928186</v>
      </c>
      <c r="O270" s="65">
        <v>0.28944133015831541</v>
      </c>
      <c r="P270" s="65">
        <f t="shared" si="14"/>
        <v>0.47859423641759724</v>
      </c>
      <c r="Q270" s="61" t="s">
        <v>4398</v>
      </c>
      <c r="R270" s="65">
        <v>1.1577653206332617</v>
      </c>
      <c r="S270" s="61" t="s">
        <v>4399</v>
      </c>
      <c r="T270" s="65">
        <v>0.85978715037800602</v>
      </c>
    </row>
    <row r="271" spans="1:20" x14ac:dyDescent="0.25">
      <c r="A271" s="61">
        <v>548</v>
      </c>
      <c r="B271" s="61" t="s">
        <v>3368</v>
      </c>
      <c r="C271" s="62">
        <v>42762</v>
      </c>
      <c r="D271" s="63">
        <v>0.65138888888888891</v>
      </c>
      <c r="E271" s="63" t="s">
        <v>3097</v>
      </c>
      <c r="F271" s="63">
        <v>0.6522337962962963</v>
      </c>
      <c r="G271" s="63">
        <v>0.6532175925925926</v>
      </c>
      <c r="H271" s="78">
        <f t="shared" si="12"/>
        <v>1.2166666666666437</v>
      </c>
      <c r="I271" s="64">
        <v>42762.652233796296</v>
      </c>
      <c r="J271" s="64">
        <v>42762.653217592589</v>
      </c>
      <c r="K271" s="78">
        <f t="shared" si="13"/>
        <v>1.4166666625533253</v>
      </c>
      <c r="L271" s="61" t="s">
        <v>4387</v>
      </c>
      <c r="M271" s="61" t="s">
        <v>4390</v>
      </c>
      <c r="N271" s="65">
        <v>0.31427851517530109</v>
      </c>
      <c r="O271" s="65">
        <v>0.2225290333856581</v>
      </c>
      <c r="P271" s="65">
        <f t="shared" si="14"/>
        <v>0.53680754856095914</v>
      </c>
      <c r="Q271" s="61" t="s">
        <v>4398</v>
      </c>
      <c r="R271" s="65">
        <v>0.89011613354263242</v>
      </c>
      <c r="S271" s="61" t="s">
        <v>4399</v>
      </c>
      <c r="T271" s="65">
        <v>0.84970237293773065</v>
      </c>
    </row>
    <row r="272" spans="1:20" x14ac:dyDescent="0.25">
      <c r="A272" s="61">
        <v>549</v>
      </c>
      <c r="B272" s="61" t="s">
        <v>3369</v>
      </c>
      <c r="C272" s="62">
        <v>42762</v>
      </c>
      <c r="D272" s="63">
        <v>0.65138888888888891</v>
      </c>
      <c r="E272" s="63" t="s">
        <v>3097</v>
      </c>
      <c r="F272" s="63">
        <v>0.65240740740740744</v>
      </c>
      <c r="G272" s="63">
        <v>0.65425925925925921</v>
      </c>
      <c r="H272" s="78">
        <f t="shared" si="12"/>
        <v>1.4666666666666828</v>
      </c>
      <c r="I272" s="64">
        <v>42762.652407407404</v>
      </c>
      <c r="J272" s="64">
        <v>42762.65425925926</v>
      </c>
      <c r="K272" s="78">
        <f t="shared" si="13"/>
        <v>2.666666671866551</v>
      </c>
      <c r="L272" s="61" t="s">
        <v>4387</v>
      </c>
      <c r="M272" s="61" t="s">
        <v>4390</v>
      </c>
      <c r="N272" s="65">
        <v>0.31177162715736617</v>
      </c>
      <c r="O272" s="65">
        <v>4.5098363750280352E-3</v>
      </c>
      <c r="P272" s="65">
        <f t="shared" si="14"/>
        <v>0.31628146353239422</v>
      </c>
      <c r="Q272" s="61" t="s">
        <v>4398</v>
      </c>
      <c r="R272" s="65">
        <v>1.3529509125084105E-2</v>
      </c>
      <c r="S272" s="61" t="s">
        <v>4399</v>
      </c>
      <c r="T272" s="65">
        <v>0.28740576148147567</v>
      </c>
    </row>
    <row r="273" spans="1:20" x14ac:dyDescent="0.25">
      <c r="A273" s="61">
        <v>550</v>
      </c>
      <c r="B273" s="61" t="s">
        <v>3370</v>
      </c>
      <c r="C273" s="62">
        <v>42762</v>
      </c>
      <c r="D273" s="63">
        <v>0.65138888888888891</v>
      </c>
      <c r="E273" s="63" t="s">
        <v>3097</v>
      </c>
      <c r="F273" s="63">
        <v>0.65339120370370374</v>
      </c>
      <c r="G273" s="63">
        <v>0.65425925925925921</v>
      </c>
      <c r="H273" s="78">
        <f t="shared" si="12"/>
        <v>2.8833333333333577</v>
      </c>
      <c r="I273" s="64">
        <v>42762.653391203705</v>
      </c>
      <c r="J273" s="64">
        <v>42762.65425925926</v>
      </c>
      <c r="K273" s="78">
        <f t="shared" si="13"/>
        <v>1.2499999988358468</v>
      </c>
      <c r="L273" s="61" t="s">
        <v>4387</v>
      </c>
      <c r="M273" s="61" t="s">
        <v>4390</v>
      </c>
      <c r="N273" s="65">
        <v>0.49566999832195557</v>
      </c>
      <c r="O273" s="65">
        <v>1.19582552878021</v>
      </c>
      <c r="P273" s="65">
        <f t="shared" si="14"/>
        <v>1.6914955271021657</v>
      </c>
      <c r="Q273" s="61" t="s">
        <v>4398</v>
      </c>
      <c r="R273" s="65">
        <v>4.7833021151208399</v>
      </c>
      <c r="S273" s="61" t="s">
        <v>4399</v>
      </c>
      <c r="T273" s="65">
        <v>0.88729890384279353</v>
      </c>
    </row>
    <row r="274" spans="1:20" x14ac:dyDescent="0.25">
      <c r="A274" s="61">
        <v>552</v>
      </c>
      <c r="B274" s="61" t="s">
        <v>3371</v>
      </c>
      <c r="C274" s="62">
        <v>42762</v>
      </c>
      <c r="D274" s="63">
        <v>0.65486111111111112</v>
      </c>
      <c r="E274" s="63" t="s">
        <v>3097</v>
      </c>
      <c r="F274" s="63">
        <v>0.65587962962962965</v>
      </c>
      <c r="G274" s="63">
        <v>0.6565509259259259</v>
      </c>
      <c r="H274" s="78">
        <f t="shared" si="12"/>
        <v>1.4666666666666828</v>
      </c>
      <c r="I274" s="64">
        <v>42762.65587962963</v>
      </c>
      <c r="J274" s="64">
        <v>42762.656550925924</v>
      </c>
      <c r="K274" s="78">
        <f t="shared" si="13"/>
        <v>0.96666666213423014</v>
      </c>
      <c r="L274" s="61" t="s">
        <v>4387</v>
      </c>
      <c r="M274" s="61" t="s">
        <v>4402</v>
      </c>
      <c r="N274" s="65">
        <v>1.0026289861323048</v>
      </c>
      <c r="O274" s="65">
        <v>0.44636567117586057</v>
      </c>
      <c r="P274" s="65">
        <f t="shared" si="14"/>
        <v>1.4489946573081653</v>
      </c>
      <c r="Q274" s="61" t="s">
        <v>4398</v>
      </c>
      <c r="R274" s="65">
        <v>1.7854626847034423</v>
      </c>
      <c r="S274" s="61" t="s">
        <v>4399</v>
      </c>
      <c r="T274" s="65">
        <v>0.89926675277912271</v>
      </c>
    </row>
    <row r="275" spans="1:20" x14ac:dyDescent="0.25">
      <c r="A275" s="61">
        <v>553</v>
      </c>
      <c r="B275" s="61" t="s">
        <v>3372</v>
      </c>
      <c r="C275" s="62">
        <v>42762</v>
      </c>
      <c r="D275" s="63">
        <v>0.65486111111111112</v>
      </c>
      <c r="E275" s="63" t="s">
        <v>3097</v>
      </c>
      <c r="F275" s="63">
        <v>0.65593749999999995</v>
      </c>
      <c r="G275" s="63">
        <v>0.65674768518518511</v>
      </c>
      <c r="H275" s="78">
        <f t="shared" si="12"/>
        <v>1.5499999999999226</v>
      </c>
      <c r="I275" s="64">
        <v>42762.6559375</v>
      </c>
      <c r="J275" s="64">
        <v>42762.656747685185</v>
      </c>
      <c r="K275" s="78">
        <f t="shared" si="13"/>
        <v>1.1666666669771075</v>
      </c>
      <c r="L275" s="61" t="s">
        <v>4387</v>
      </c>
      <c r="M275" s="61" t="s">
        <v>4390</v>
      </c>
      <c r="N275" s="65">
        <v>1.304940578376959</v>
      </c>
      <c r="O275" s="65">
        <v>0.79717651615569407</v>
      </c>
      <c r="P275" s="65">
        <f t="shared" si="14"/>
        <v>2.1021170945326531</v>
      </c>
      <c r="Q275" s="61" t="s">
        <v>4398</v>
      </c>
      <c r="R275" s="65">
        <v>3.9858825807784704</v>
      </c>
      <c r="S275" s="61" t="s">
        <v>4399</v>
      </c>
      <c r="T275" s="65">
        <v>0.2838403316240341</v>
      </c>
    </row>
    <row r="276" spans="1:20" x14ac:dyDescent="0.25">
      <c r="A276" s="61">
        <v>554</v>
      </c>
      <c r="B276" s="61" t="s">
        <v>3373</v>
      </c>
      <c r="C276" s="62">
        <v>42762</v>
      </c>
      <c r="D276" s="63">
        <v>0.65555555555555556</v>
      </c>
      <c r="E276" s="63" t="s">
        <v>3097</v>
      </c>
      <c r="F276" s="63">
        <v>0.65616898148148151</v>
      </c>
      <c r="G276" s="63">
        <v>0.65741898148148148</v>
      </c>
      <c r="H276" s="78">
        <f t="shared" si="12"/>
        <v>0.88333333333336483</v>
      </c>
      <c r="I276" s="64">
        <v>42762.656168981484</v>
      </c>
      <c r="J276" s="64">
        <v>42762.657418981478</v>
      </c>
      <c r="K276" s="78">
        <f t="shared" si="13"/>
        <v>1.7999999911990017</v>
      </c>
      <c r="L276" s="61" t="s">
        <v>4387</v>
      </c>
      <c r="M276" s="61" t="s">
        <v>4390</v>
      </c>
      <c r="N276" s="65">
        <v>0.97163270935572754</v>
      </c>
      <c r="O276" s="65">
        <v>4.4984921408549705E-2</v>
      </c>
      <c r="P276" s="65">
        <f t="shared" si="14"/>
        <v>1.0166176307642774</v>
      </c>
      <c r="Q276" s="61" t="s">
        <v>4398</v>
      </c>
      <c r="R276" s="65">
        <v>0.13495476422564912</v>
      </c>
      <c r="S276" s="61" t="s">
        <v>4399</v>
      </c>
      <c r="T276" s="65">
        <v>0.98552677343110051</v>
      </c>
    </row>
    <row r="277" spans="1:20" x14ac:dyDescent="0.25">
      <c r="A277" s="61">
        <v>555</v>
      </c>
      <c r="B277" s="61" t="s">
        <v>3374</v>
      </c>
      <c r="C277" s="62">
        <v>42762</v>
      </c>
      <c r="D277" s="63">
        <v>0.65694444444444444</v>
      </c>
      <c r="E277" s="63" t="s">
        <v>3097</v>
      </c>
      <c r="F277" s="63">
        <v>0.65745370370370371</v>
      </c>
      <c r="G277" s="63">
        <v>0.65861111111111115</v>
      </c>
      <c r="H277" s="78">
        <f t="shared" si="12"/>
        <v>0.73333333333334139</v>
      </c>
      <c r="I277" s="64">
        <v>42762.657453703701</v>
      </c>
      <c r="J277" s="64">
        <v>42762.65861111111</v>
      </c>
      <c r="K277" s="78">
        <f t="shared" si="13"/>
        <v>1.666666668606922</v>
      </c>
      <c r="L277" s="61" t="s">
        <v>4387</v>
      </c>
      <c r="M277" s="61" t="s">
        <v>4402</v>
      </c>
      <c r="N277" s="65">
        <v>2.3025605113499052</v>
      </c>
      <c r="O277" s="65">
        <v>0.94289354269053982</v>
      </c>
      <c r="P277" s="65">
        <f t="shared" si="14"/>
        <v>3.2454540540404451</v>
      </c>
      <c r="Q277" s="61" t="s">
        <v>4398</v>
      </c>
      <c r="R277" s="65">
        <v>5.6573612561432389</v>
      </c>
      <c r="S277" s="61" t="s">
        <v>4399</v>
      </c>
      <c r="T277" s="65">
        <v>0.17665552010186825</v>
      </c>
    </row>
    <row r="278" spans="1:20" x14ac:dyDescent="0.25">
      <c r="A278" s="61">
        <v>556</v>
      </c>
      <c r="B278" s="61" t="s">
        <v>3375</v>
      </c>
      <c r="C278" s="62">
        <v>42762</v>
      </c>
      <c r="D278" s="63">
        <v>0.65694444444444444</v>
      </c>
      <c r="E278" s="63" t="s">
        <v>3097</v>
      </c>
      <c r="F278" s="63">
        <v>0.65766203703703707</v>
      </c>
      <c r="G278" s="63">
        <v>0.6587615740740741</v>
      </c>
      <c r="H278" s="78">
        <f t="shared" si="12"/>
        <v>1.0333333333333883</v>
      </c>
      <c r="I278" s="64">
        <v>42762.65766203704</v>
      </c>
      <c r="J278" s="64">
        <v>42762.658761574072</v>
      </c>
      <c r="K278" s="78">
        <f t="shared" si="13"/>
        <v>1.5833333262708038</v>
      </c>
      <c r="L278" s="61" t="s">
        <v>4387</v>
      </c>
      <c r="M278" s="61" t="s">
        <v>4390</v>
      </c>
      <c r="N278" s="65">
        <v>0.76357764298725272</v>
      </c>
      <c r="O278" s="65">
        <v>0.35719110391681896</v>
      </c>
      <c r="P278" s="65">
        <f t="shared" si="14"/>
        <v>1.1207687469040717</v>
      </c>
      <c r="Q278" s="61" t="s">
        <v>4398</v>
      </c>
      <c r="R278" s="65">
        <v>1.4287644156672759</v>
      </c>
      <c r="S278" s="61" t="s">
        <v>4399</v>
      </c>
      <c r="T278" s="65">
        <v>0.67347935794345359</v>
      </c>
    </row>
    <row r="279" spans="1:20" x14ac:dyDescent="0.25">
      <c r="A279" s="61">
        <v>557</v>
      </c>
      <c r="B279" s="61" t="s">
        <v>3376</v>
      </c>
      <c r="C279" s="62">
        <v>42762</v>
      </c>
      <c r="D279" s="63">
        <v>0.65763888888888888</v>
      </c>
      <c r="E279" s="63" t="s">
        <v>3097</v>
      </c>
      <c r="F279" s="63">
        <v>0.65815972222222219</v>
      </c>
      <c r="G279" s="63">
        <v>0.65947916666666673</v>
      </c>
      <c r="H279" s="78">
        <f t="shared" si="12"/>
        <v>0.74999999999995737</v>
      </c>
      <c r="I279" s="64">
        <v>42762.658159722225</v>
      </c>
      <c r="J279" s="64">
        <v>42762.659479166665</v>
      </c>
      <c r="K279" s="78">
        <f t="shared" si="13"/>
        <v>1.8999999936204404</v>
      </c>
      <c r="L279" s="61" t="s">
        <v>4387</v>
      </c>
      <c r="M279" s="61" t="s">
        <v>4402</v>
      </c>
      <c r="N279" s="65">
        <v>7.2421133022821077E-2</v>
      </c>
      <c r="O279" s="65">
        <v>0.49186589122026547</v>
      </c>
      <c r="P279" s="65">
        <f t="shared" si="14"/>
        <v>0.56428702424308652</v>
      </c>
      <c r="Q279" s="61" t="s">
        <v>4398</v>
      </c>
      <c r="R279" s="65">
        <v>1.9674635648810619</v>
      </c>
      <c r="S279" s="61" t="s">
        <v>4399</v>
      </c>
      <c r="T279" s="65">
        <v>0.49643554043597959</v>
      </c>
    </row>
    <row r="280" spans="1:20" x14ac:dyDescent="0.25">
      <c r="A280" s="61">
        <v>560</v>
      </c>
      <c r="B280" s="61" t="s">
        <v>3377</v>
      </c>
      <c r="C280" s="62">
        <v>42762</v>
      </c>
      <c r="D280" s="63">
        <v>0.66249999999999998</v>
      </c>
      <c r="E280" s="63" t="s">
        <v>3097</v>
      </c>
      <c r="F280" s="63">
        <v>0.66335648148148152</v>
      </c>
      <c r="G280" s="63">
        <v>0.66594907407407411</v>
      </c>
      <c r="H280" s="78">
        <f t="shared" si="12"/>
        <v>1.2333333333334195</v>
      </c>
      <c r="I280" s="64">
        <v>42762.663356481484</v>
      </c>
      <c r="J280" s="64">
        <v>42762.665949074071</v>
      </c>
      <c r="K280" s="78">
        <f t="shared" si="13"/>
        <v>3.7333333259448409</v>
      </c>
      <c r="L280" s="61" t="s">
        <v>4387</v>
      </c>
      <c r="M280" s="61" t="s">
        <v>4390</v>
      </c>
      <c r="N280" s="65">
        <v>0.11012185120211637</v>
      </c>
      <c r="O280" s="65">
        <v>0.5094142330275071</v>
      </c>
      <c r="P280" s="65">
        <f t="shared" si="14"/>
        <v>0.61953608422962347</v>
      </c>
      <c r="Q280" s="61" t="s">
        <v>4398</v>
      </c>
      <c r="R280" s="65">
        <v>2.0376569321100284</v>
      </c>
      <c r="S280" s="61" t="s">
        <v>4399</v>
      </c>
      <c r="T280" s="65">
        <v>0.23605120225806975</v>
      </c>
    </row>
    <row r="281" spans="1:20" x14ac:dyDescent="0.25">
      <c r="A281" s="61">
        <v>561</v>
      </c>
      <c r="B281" s="61" t="s">
        <v>3378</v>
      </c>
      <c r="C281" s="62">
        <v>42762</v>
      </c>
      <c r="D281" s="63">
        <v>0.66319444444444442</v>
      </c>
      <c r="E281" s="63" t="s">
        <v>3097</v>
      </c>
      <c r="F281" s="63">
        <v>0.6636805555555555</v>
      </c>
      <c r="G281" s="63">
        <v>0.66494212962962962</v>
      </c>
      <c r="H281" s="78">
        <f t="shared" si="12"/>
        <v>0.69999999999994955</v>
      </c>
      <c r="I281" s="64">
        <v>42762.663680555554</v>
      </c>
      <c r="J281" s="64">
        <v>42762.664942129632</v>
      </c>
      <c r="K281" s="78">
        <f t="shared" si="13"/>
        <v>1.8166666722390801</v>
      </c>
      <c r="L281" s="61" t="s">
        <v>4387</v>
      </c>
      <c r="M281" s="61" t="s">
        <v>4390</v>
      </c>
      <c r="N281" s="65">
        <v>1.5491975875782297E-2</v>
      </c>
      <c r="O281" s="65">
        <v>0.13427469766957087</v>
      </c>
      <c r="P281" s="65">
        <f t="shared" si="14"/>
        <v>0.14976667354535317</v>
      </c>
      <c r="Q281" s="61" t="s">
        <v>4398</v>
      </c>
      <c r="R281" s="65">
        <v>0.53709879067828348</v>
      </c>
      <c r="S281" s="61" t="s">
        <v>4399</v>
      </c>
      <c r="T281" s="65">
        <v>0.30888463103746722</v>
      </c>
    </row>
    <row r="282" spans="1:20" x14ac:dyDescent="0.25">
      <c r="A282" s="61">
        <v>562</v>
      </c>
      <c r="B282" s="61" t="s">
        <v>3379</v>
      </c>
      <c r="C282" s="62">
        <v>42762</v>
      </c>
      <c r="D282" s="63">
        <v>0.66319444444444442</v>
      </c>
      <c r="E282" s="63" t="s">
        <v>3097</v>
      </c>
      <c r="F282" s="63">
        <v>0.66430555555555559</v>
      </c>
      <c r="G282" s="63">
        <v>0.66539351851851858</v>
      </c>
      <c r="H282" s="78">
        <f t="shared" si="12"/>
        <v>1.6000000000000902</v>
      </c>
      <c r="I282" s="64">
        <v>42762.664305555554</v>
      </c>
      <c r="J282" s="64">
        <v>42762.665393518517</v>
      </c>
      <c r="K282" s="78">
        <f t="shared" si="13"/>
        <v>1.5666666661854833</v>
      </c>
      <c r="L282" s="61" t="s">
        <v>4387</v>
      </c>
      <c r="M282" s="61" t="s">
        <v>4390</v>
      </c>
      <c r="N282" s="65">
        <v>2.3293386342061413E-2</v>
      </c>
      <c r="O282" s="65">
        <v>0.73579040728973388</v>
      </c>
      <c r="P282" s="65">
        <f t="shared" si="14"/>
        <v>0.75908379363179534</v>
      </c>
      <c r="Q282" s="61" t="s">
        <v>4398</v>
      </c>
      <c r="R282" s="65">
        <v>2.2073712218692014</v>
      </c>
      <c r="S282" s="61" t="s">
        <v>4399</v>
      </c>
      <c r="T282" s="65">
        <v>0.19718700922779653</v>
      </c>
    </row>
    <row r="283" spans="1:20" x14ac:dyDescent="0.25">
      <c r="A283" s="61">
        <v>563</v>
      </c>
      <c r="B283" s="61" t="s">
        <v>3380</v>
      </c>
      <c r="C283" s="62">
        <v>42762</v>
      </c>
      <c r="D283" s="63">
        <v>0.66319444444444442</v>
      </c>
      <c r="E283" s="63" t="s">
        <v>3097</v>
      </c>
      <c r="F283" s="63">
        <v>0.66521990740740744</v>
      </c>
      <c r="G283" s="63">
        <v>0.6660300925925926</v>
      </c>
      <c r="H283" s="78">
        <f t="shared" si="12"/>
        <v>2.9166666666667496</v>
      </c>
      <c r="I283" s="64">
        <v>42762.665219907409</v>
      </c>
      <c r="J283" s="64">
        <v>42762.666030092594</v>
      </c>
      <c r="K283" s="78">
        <f t="shared" si="13"/>
        <v>1.1666666669771075</v>
      </c>
      <c r="L283" s="61" t="s">
        <v>4387</v>
      </c>
      <c r="M283" s="61" t="s">
        <v>4390</v>
      </c>
      <c r="N283" s="65">
        <v>1.4180501267322605E-2</v>
      </c>
      <c r="O283" s="65">
        <v>2.9857295935241814</v>
      </c>
      <c r="P283" s="65">
        <f t="shared" si="14"/>
        <v>2.9999100947915038</v>
      </c>
      <c r="Q283" s="61" t="s">
        <v>4398</v>
      </c>
      <c r="R283" s="65">
        <v>17.914377561145088</v>
      </c>
      <c r="S283" s="61" t="s">
        <v>4399</v>
      </c>
      <c r="T283" s="65">
        <v>9.9022615622663679E-3</v>
      </c>
    </row>
    <row r="284" spans="1:20" x14ac:dyDescent="0.25">
      <c r="A284" s="61">
        <v>564</v>
      </c>
      <c r="B284" s="61" t="s">
        <v>3381</v>
      </c>
      <c r="C284" s="62">
        <v>42762</v>
      </c>
      <c r="D284" s="63">
        <v>0.66388888888888886</v>
      </c>
      <c r="E284" s="63" t="s">
        <v>3097</v>
      </c>
      <c r="F284" s="63">
        <v>0.66614583333333333</v>
      </c>
      <c r="G284" s="63">
        <v>0.66774305555555558</v>
      </c>
      <c r="H284" s="78">
        <f t="shared" si="12"/>
        <v>3.2500000000000284</v>
      </c>
      <c r="I284" s="64">
        <v>42762.666145833333</v>
      </c>
      <c r="J284" s="64">
        <v>42762.667743055557</v>
      </c>
      <c r="K284" s="78">
        <f t="shared" si="13"/>
        <v>2.3000000033061951</v>
      </c>
      <c r="L284" s="61" t="s">
        <v>4387</v>
      </c>
      <c r="M284" s="61" t="s">
        <v>4390</v>
      </c>
      <c r="N284" s="65">
        <v>1.366927630099897E-2</v>
      </c>
      <c r="O284" s="65">
        <v>0.73901908688963103</v>
      </c>
      <c r="P284" s="65">
        <f t="shared" si="14"/>
        <v>0.75268836319063004</v>
      </c>
      <c r="Q284" s="61" t="s">
        <v>4398</v>
      </c>
      <c r="R284" s="65">
        <v>2.2170572606688932</v>
      </c>
      <c r="S284" s="61" t="s">
        <v>4399</v>
      </c>
      <c r="T284" s="65">
        <v>0.37927884002131318</v>
      </c>
    </row>
    <row r="285" spans="1:20" x14ac:dyDescent="0.25">
      <c r="A285" s="61">
        <v>565</v>
      </c>
      <c r="B285" s="61" t="s">
        <v>3382</v>
      </c>
      <c r="C285" s="62">
        <v>42762</v>
      </c>
      <c r="D285" s="63">
        <v>0.6645833333333333</v>
      </c>
      <c r="E285" s="63" t="s">
        <v>3097</v>
      </c>
      <c r="F285" s="63">
        <v>0.66631944444444446</v>
      </c>
      <c r="G285" s="63">
        <v>0.66825231481481484</v>
      </c>
      <c r="H285" s="78">
        <f t="shared" si="12"/>
        <v>2.5000000000000711</v>
      </c>
      <c r="I285" s="64">
        <v>42762.666319444441</v>
      </c>
      <c r="J285" s="64">
        <v>42762.668252314812</v>
      </c>
      <c r="K285" s="78">
        <f t="shared" si="13"/>
        <v>2.7833333343733102</v>
      </c>
      <c r="L285" s="61" t="s">
        <v>4387</v>
      </c>
      <c r="M285" s="61" t="s">
        <v>4402</v>
      </c>
      <c r="N285" s="65">
        <v>7.8523659798269692E-4</v>
      </c>
      <c r="O285" s="65">
        <v>0.39949607145097538</v>
      </c>
      <c r="P285" s="65">
        <f t="shared" si="14"/>
        <v>0.40028130804895806</v>
      </c>
      <c r="Q285" s="61" t="s">
        <v>4398</v>
      </c>
      <c r="R285" s="65">
        <v>2.3969764287058521</v>
      </c>
      <c r="S285" s="61" t="s">
        <v>4399</v>
      </c>
      <c r="T285" s="65">
        <v>0.75165446900660671</v>
      </c>
    </row>
    <row r="286" spans="1:20" x14ac:dyDescent="0.25">
      <c r="A286" s="61">
        <v>567</v>
      </c>
      <c r="B286" s="61" t="s">
        <v>3383</v>
      </c>
      <c r="C286" s="62">
        <v>42762</v>
      </c>
      <c r="D286" s="63">
        <v>0.66666666666666663</v>
      </c>
      <c r="E286" s="63" t="s">
        <v>3097</v>
      </c>
      <c r="F286" s="63">
        <v>0.66728009259259258</v>
      </c>
      <c r="G286" s="63">
        <v>0.66806712962962955</v>
      </c>
      <c r="H286" s="78">
        <f>(F286-D286)*1440</f>
        <v>0.88333333333336483</v>
      </c>
      <c r="I286" s="64">
        <v>42762.667280092595</v>
      </c>
      <c r="J286" s="64">
        <v>42762.668067129627</v>
      </c>
      <c r="K286" s="78">
        <f>(J286-I286)* 1440</f>
        <v>1.1333333258517087</v>
      </c>
      <c r="L286" s="61" t="s">
        <v>4387</v>
      </c>
      <c r="M286" s="61" t="s">
        <v>4392</v>
      </c>
      <c r="N286" s="65">
        <v>3.0715449458123614E-2</v>
      </c>
      <c r="O286" s="65">
        <v>0.90369746967470388</v>
      </c>
      <c r="P286" s="65">
        <f t="shared" si="14"/>
        <v>0.93441291913282754</v>
      </c>
      <c r="Q286" s="61" t="s">
        <v>4398</v>
      </c>
      <c r="R286" s="65">
        <v>3.6147898786988155</v>
      </c>
      <c r="S286" s="61" t="s">
        <v>4399</v>
      </c>
      <c r="T286" s="65">
        <v>0.63557341936119305</v>
      </c>
    </row>
    <row r="287" spans="1:20" x14ac:dyDescent="0.25">
      <c r="A287" s="61">
        <v>568</v>
      </c>
      <c r="B287" s="61" t="s">
        <v>3384</v>
      </c>
      <c r="C287" s="62">
        <v>42762</v>
      </c>
      <c r="D287" s="63">
        <v>0.6645833333333333</v>
      </c>
      <c r="E287" s="63" t="s">
        <v>3097</v>
      </c>
      <c r="F287" s="63">
        <v>0.66795138888888894</v>
      </c>
      <c r="G287" s="63">
        <v>0.67035879629629624</v>
      </c>
      <c r="H287" s="78">
        <f t="shared" ref="H287:H323" si="15">(F287-D287)*1440</f>
        <v>4.8500000000001187</v>
      </c>
      <c r="I287" s="64">
        <v>42762.667951388888</v>
      </c>
      <c r="J287" s="64">
        <v>42762.670358796298</v>
      </c>
      <c r="K287" s="78">
        <f t="shared" ref="K287:K323" si="16">(J287-I287)* 1440</f>
        <v>3.4666666702833027</v>
      </c>
      <c r="L287" s="61" t="s">
        <v>4387</v>
      </c>
      <c r="M287" s="61" t="s">
        <v>4402</v>
      </c>
      <c r="N287" s="65">
        <v>2.4932536800789395E-2</v>
      </c>
      <c r="O287" s="65">
        <v>3.0430103666046125E-2</v>
      </c>
      <c r="P287" s="65">
        <f t="shared" si="14"/>
        <v>5.5362640466835519E-2</v>
      </c>
      <c r="Q287" s="61" t="s">
        <v>4398</v>
      </c>
      <c r="R287" s="65">
        <v>0.1217204146641845</v>
      </c>
      <c r="S287" s="61" t="s">
        <v>4399</v>
      </c>
      <c r="T287" s="65">
        <v>0.74026342249263422</v>
      </c>
    </row>
    <row r="288" spans="1:20" x14ac:dyDescent="0.25">
      <c r="A288" s="61">
        <v>569</v>
      </c>
      <c r="B288" s="61" t="s">
        <v>3385</v>
      </c>
      <c r="C288" s="62">
        <v>42762</v>
      </c>
      <c r="D288" s="63">
        <v>0.66666666666666663</v>
      </c>
      <c r="E288" s="63" t="s">
        <v>3097</v>
      </c>
      <c r="F288" s="63">
        <v>0.66818287037037039</v>
      </c>
      <c r="G288" s="63">
        <v>0.6696875000000001</v>
      </c>
      <c r="H288" s="78">
        <f t="shared" si="15"/>
        <v>2.1833333333334082</v>
      </c>
      <c r="I288" s="64">
        <v>42762.668182870373</v>
      </c>
      <c r="J288" s="64">
        <v>42762.669687499998</v>
      </c>
      <c r="K288" s="78">
        <f t="shared" si="16"/>
        <v>2.1666666597593576</v>
      </c>
      <c r="L288" s="61" t="s">
        <v>4387</v>
      </c>
      <c r="M288" s="61" t="s">
        <v>4390</v>
      </c>
      <c r="N288" s="65">
        <v>1.5316366786749646E-2</v>
      </c>
      <c r="O288" s="65">
        <v>2.5533253049102074</v>
      </c>
      <c r="P288" s="65">
        <f t="shared" si="14"/>
        <v>2.5686416716969571</v>
      </c>
      <c r="Q288" s="61" t="s">
        <v>4398</v>
      </c>
      <c r="R288" s="65">
        <v>15.319951829461244</v>
      </c>
      <c r="S288" s="61" t="s">
        <v>4399</v>
      </c>
      <c r="T288" s="65">
        <v>0.77911767131743948</v>
      </c>
    </row>
    <row r="289" spans="1:20" x14ac:dyDescent="0.25">
      <c r="A289" s="61">
        <v>570</v>
      </c>
      <c r="B289" s="61" t="s">
        <v>3386</v>
      </c>
      <c r="C289" s="62">
        <v>42762</v>
      </c>
      <c r="D289" s="63">
        <v>0.66388888888888886</v>
      </c>
      <c r="E289" s="63" t="s">
        <v>3097</v>
      </c>
      <c r="F289" s="63">
        <v>0.66844907407407417</v>
      </c>
      <c r="G289" s="63">
        <v>0.66969907407407403</v>
      </c>
      <c r="H289" s="78">
        <f t="shared" si="15"/>
        <v>6.5666666666668405</v>
      </c>
      <c r="I289" s="64">
        <v>42762.668449074074</v>
      </c>
      <c r="J289" s="64">
        <v>42762.669699074075</v>
      </c>
      <c r="K289" s="78">
        <f t="shared" si="16"/>
        <v>1.8000000016763806</v>
      </c>
      <c r="L289" s="61" t="s">
        <v>4387</v>
      </c>
      <c r="M289" s="61" t="s">
        <v>4390</v>
      </c>
      <c r="N289" s="65">
        <v>0.7588979770691261</v>
      </c>
      <c r="O289" s="65">
        <v>0.23600125187218843</v>
      </c>
      <c r="P289" s="65">
        <f t="shared" si="14"/>
        <v>0.99489922894131455</v>
      </c>
      <c r="Q289" s="61" t="s">
        <v>4398</v>
      </c>
      <c r="R289" s="65">
        <v>0.94400500748875371</v>
      </c>
      <c r="S289" s="61" t="s">
        <v>4399</v>
      </c>
      <c r="T289" s="65">
        <v>0.69248610457195803</v>
      </c>
    </row>
    <row r="290" spans="1:20" x14ac:dyDescent="0.25">
      <c r="A290" s="61">
        <v>571</v>
      </c>
      <c r="B290" s="61" t="s">
        <v>3387</v>
      </c>
      <c r="C290" s="62">
        <v>42762</v>
      </c>
      <c r="D290" s="63">
        <v>0.66736111111111107</v>
      </c>
      <c r="E290" s="63" t="s">
        <v>3097</v>
      </c>
      <c r="F290" s="63">
        <v>0.66989583333333336</v>
      </c>
      <c r="G290" s="63">
        <v>0.67090277777777774</v>
      </c>
      <c r="H290" s="78">
        <f t="shared" si="15"/>
        <v>3.6500000000000909</v>
      </c>
      <c r="I290" s="64">
        <v>42762.669895833336</v>
      </c>
      <c r="J290" s="64">
        <v>42762.670902777776</v>
      </c>
      <c r="K290" s="78">
        <f t="shared" si="16"/>
        <v>1.4499999932013452</v>
      </c>
      <c r="L290" s="61" t="s">
        <v>4387</v>
      </c>
      <c r="M290" s="61" t="s">
        <v>4402</v>
      </c>
      <c r="N290" s="65">
        <v>0.2692605864373519</v>
      </c>
      <c r="O290" s="65">
        <v>2.0146371138138925E-3</v>
      </c>
      <c r="P290" s="65">
        <f t="shared" si="14"/>
        <v>0.27127522355116579</v>
      </c>
      <c r="Q290" s="61" t="s">
        <v>4398</v>
      </c>
      <c r="R290" s="65">
        <v>1.0073185569069462E-2</v>
      </c>
      <c r="S290" s="61" t="s">
        <v>4399</v>
      </c>
      <c r="T290" s="65">
        <v>0.83587680894347172</v>
      </c>
    </row>
    <row r="291" spans="1:20" x14ac:dyDescent="0.25">
      <c r="A291" s="61">
        <v>572</v>
      </c>
      <c r="B291" s="61" t="s">
        <v>3388</v>
      </c>
      <c r="C291" s="62">
        <v>42762</v>
      </c>
      <c r="D291" s="63">
        <v>0.66805555555555562</v>
      </c>
      <c r="E291" s="63" t="s">
        <v>3097</v>
      </c>
      <c r="F291" s="63">
        <v>0.67057870370370365</v>
      </c>
      <c r="G291" s="63">
        <v>0.67188657407407415</v>
      </c>
      <c r="H291" s="78">
        <f t="shared" si="15"/>
        <v>3.6333333333331552</v>
      </c>
      <c r="I291" s="64">
        <v>42762.670578703706</v>
      </c>
      <c r="J291" s="64">
        <v>42762.671886574077</v>
      </c>
      <c r="K291" s="78">
        <f t="shared" si="16"/>
        <v>1.8833333335351199</v>
      </c>
      <c r="L291" s="61" t="s">
        <v>4387</v>
      </c>
      <c r="M291" s="61" t="s">
        <v>4392</v>
      </c>
      <c r="N291" s="65">
        <v>0.22445799380595013</v>
      </c>
      <c r="O291" s="65">
        <v>0.19574487055865097</v>
      </c>
      <c r="P291" s="65">
        <f t="shared" si="14"/>
        <v>0.42020286436460108</v>
      </c>
      <c r="Q291" s="61" t="s">
        <v>4398</v>
      </c>
      <c r="R291" s="65">
        <v>0.58723461167595292</v>
      </c>
      <c r="S291" s="61" t="s">
        <v>4399</v>
      </c>
      <c r="T291" s="65">
        <v>0.63716646385336717</v>
      </c>
    </row>
    <row r="292" spans="1:20" x14ac:dyDescent="0.25">
      <c r="A292" s="61">
        <v>578</v>
      </c>
      <c r="B292" s="61" t="s">
        <v>3389</v>
      </c>
      <c r="C292" s="62">
        <v>42762</v>
      </c>
      <c r="D292" s="63">
        <v>0.67222222222222217</v>
      </c>
      <c r="E292" s="63" t="s">
        <v>3097</v>
      </c>
      <c r="F292" s="63">
        <v>0.67387731481481483</v>
      </c>
      <c r="G292" s="63">
        <v>0.6753703703703704</v>
      </c>
      <c r="H292" s="78">
        <f t="shared" si="15"/>
        <v>2.3833333333334394</v>
      </c>
      <c r="I292" s="64">
        <v>42762.673877314817</v>
      </c>
      <c r="J292" s="64">
        <v>42762.675370370373</v>
      </c>
      <c r="K292" s="78">
        <f t="shared" si="16"/>
        <v>2.1499999996740371</v>
      </c>
      <c r="L292" s="61" t="s">
        <v>4387</v>
      </c>
      <c r="M292" s="61" t="s">
        <v>4402</v>
      </c>
      <c r="N292" s="65">
        <v>7.0278414570419168E-2</v>
      </c>
      <c r="O292" s="65">
        <v>0.58847408880092189</v>
      </c>
      <c r="P292" s="65">
        <f t="shared" si="14"/>
        <v>0.65875250337134106</v>
      </c>
      <c r="Q292" s="61" t="s">
        <v>4398</v>
      </c>
      <c r="R292" s="65">
        <v>2.9423704440046095</v>
      </c>
      <c r="S292" s="61" t="s">
        <v>4399</v>
      </c>
      <c r="T292" s="65">
        <v>9.4508855234088252E-2</v>
      </c>
    </row>
    <row r="293" spans="1:20" x14ac:dyDescent="0.25">
      <c r="A293" s="61">
        <v>580</v>
      </c>
      <c r="B293" s="61" t="s">
        <v>3390</v>
      </c>
      <c r="C293" s="62">
        <v>42762</v>
      </c>
      <c r="D293" s="63">
        <v>0.67222222222222217</v>
      </c>
      <c r="E293" s="63" t="s">
        <v>3097</v>
      </c>
      <c r="F293" s="63">
        <v>0.67636574074074074</v>
      </c>
      <c r="G293" s="63">
        <v>0.67752314814814818</v>
      </c>
      <c r="H293" s="78">
        <f t="shared" si="15"/>
        <v>5.9666666666667467</v>
      </c>
      <c r="I293" s="64">
        <v>42762.676365740743</v>
      </c>
      <c r="J293" s="64">
        <v>42762.677523148152</v>
      </c>
      <c r="K293" s="78">
        <f t="shared" si="16"/>
        <v>1.666666668606922</v>
      </c>
      <c r="L293" s="61" t="s">
        <v>4387</v>
      </c>
      <c r="M293" s="61" t="s">
        <v>4402</v>
      </c>
      <c r="N293" s="65">
        <v>0.11554255050340168</v>
      </c>
      <c r="O293" s="65">
        <v>0.45632162380229513</v>
      </c>
      <c r="P293" s="65">
        <f t="shared" si="14"/>
        <v>0.5718641743056968</v>
      </c>
      <c r="Q293" s="61" t="s">
        <v>4398</v>
      </c>
      <c r="R293" s="65">
        <v>1.3689648714068854</v>
      </c>
      <c r="S293" s="61" t="s">
        <v>4399</v>
      </c>
      <c r="T293" s="65">
        <v>0.3563702051138713</v>
      </c>
    </row>
    <row r="294" spans="1:20" x14ac:dyDescent="0.25">
      <c r="A294" s="61">
        <v>581</v>
      </c>
      <c r="B294" s="61" t="s">
        <v>3391</v>
      </c>
      <c r="C294" s="62">
        <v>42762</v>
      </c>
      <c r="D294" s="63">
        <v>0.67708333333333337</v>
      </c>
      <c r="E294" s="63" t="s">
        <v>3097</v>
      </c>
      <c r="F294" s="63">
        <v>0.67766203703703709</v>
      </c>
      <c r="G294" s="63">
        <v>0.67928240740740742</v>
      </c>
      <c r="H294" s="78">
        <f t="shared" si="15"/>
        <v>0.83333333333335702</v>
      </c>
      <c r="I294" s="64">
        <v>42762.677662037036</v>
      </c>
      <c r="J294" s="64">
        <v>42762.679282407407</v>
      </c>
      <c r="K294" s="78">
        <f t="shared" si="16"/>
        <v>2.333333333954215</v>
      </c>
      <c r="L294" s="61" t="s">
        <v>4387</v>
      </c>
      <c r="M294" s="61" t="s">
        <v>4402</v>
      </c>
      <c r="N294" s="65">
        <v>7.3066364485512736E-2</v>
      </c>
      <c r="O294" s="65">
        <v>1.5068132643917882E-2</v>
      </c>
      <c r="P294" s="65">
        <f t="shared" si="14"/>
        <v>8.8134497129430611E-2</v>
      </c>
      <c r="Q294" s="61" t="s">
        <v>4398</v>
      </c>
      <c r="R294" s="65">
        <v>4.5204397931753647E-2</v>
      </c>
      <c r="S294" s="61" t="s">
        <v>4399</v>
      </c>
      <c r="T294" s="65">
        <v>0.5802210842503579</v>
      </c>
    </row>
    <row r="295" spans="1:20" x14ac:dyDescent="0.25">
      <c r="A295" s="61">
        <v>586</v>
      </c>
      <c r="B295" s="61" t="s">
        <v>3392</v>
      </c>
      <c r="C295" s="62">
        <v>42762</v>
      </c>
      <c r="D295" s="63">
        <v>0.3923611111111111</v>
      </c>
      <c r="E295" s="63" t="s">
        <v>3097</v>
      </c>
      <c r="F295" s="63">
        <v>0.68003472222222217</v>
      </c>
      <c r="G295" s="63">
        <v>0.68065972222222226</v>
      </c>
      <c r="H295" s="78">
        <f t="shared" si="15"/>
        <v>414.24999999999994</v>
      </c>
      <c r="I295" s="64">
        <v>42762.680034722223</v>
      </c>
      <c r="J295" s="64">
        <v>42762.680659722224</v>
      </c>
      <c r="K295" s="78">
        <f t="shared" si="16"/>
        <v>0.90000000083819032</v>
      </c>
      <c r="L295" s="61" t="s">
        <v>4387</v>
      </c>
      <c r="M295" s="61" t="s">
        <v>4392</v>
      </c>
      <c r="N295" s="65">
        <v>4.7421682593450313E-3</v>
      </c>
      <c r="O295" s="65">
        <v>3.1876260248443963E-2</v>
      </c>
      <c r="P295" s="65">
        <f t="shared" si="14"/>
        <v>3.6618428507788993E-2</v>
      </c>
      <c r="Q295" s="61" t="s">
        <v>4398</v>
      </c>
      <c r="R295" s="65">
        <v>9.562878074533189E-2</v>
      </c>
      <c r="S295" s="61" t="s">
        <v>4399</v>
      </c>
      <c r="T295" s="65">
        <v>0.20003133675341189</v>
      </c>
    </row>
    <row r="296" spans="1:20" x14ac:dyDescent="0.25">
      <c r="A296" s="61">
        <v>588</v>
      </c>
      <c r="B296" s="61" t="s">
        <v>3393</v>
      </c>
      <c r="C296" s="62">
        <v>42762</v>
      </c>
      <c r="D296" s="63">
        <v>0.67986111111111114</v>
      </c>
      <c r="E296" s="63" t="s">
        <v>3097</v>
      </c>
      <c r="F296" s="63">
        <v>0.68092592592592593</v>
      </c>
      <c r="G296" s="63">
        <v>0.68344907407407407</v>
      </c>
      <c r="H296" s="78">
        <f t="shared" si="15"/>
        <v>1.5333333333333066</v>
      </c>
      <c r="I296" s="64">
        <v>42762.680925925924</v>
      </c>
      <c r="J296" s="64">
        <v>42762.683449074073</v>
      </c>
      <c r="K296" s="78">
        <f t="shared" si="16"/>
        <v>3.6333333340007812</v>
      </c>
      <c r="L296" s="61" t="s">
        <v>4387</v>
      </c>
      <c r="M296" s="61" t="s">
        <v>4402</v>
      </c>
      <c r="N296" s="65">
        <v>5.2280576516510503E-2</v>
      </c>
      <c r="O296" s="65">
        <v>0.14767177848828253</v>
      </c>
      <c r="P296" s="65">
        <f t="shared" si="14"/>
        <v>0.19995235500479303</v>
      </c>
      <c r="Q296" s="61" t="s">
        <v>4398</v>
      </c>
      <c r="R296" s="65">
        <v>0.73835889244141262</v>
      </c>
      <c r="S296" s="61" t="s">
        <v>4399</v>
      </c>
      <c r="T296" s="65">
        <v>0.51255505007351898</v>
      </c>
    </row>
    <row r="297" spans="1:20" x14ac:dyDescent="0.25">
      <c r="A297" s="61">
        <v>589</v>
      </c>
      <c r="B297" s="61" t="s">
        <v>3394</v>
      </c>
      <c r="C297" s="62">
        <v>42762</v>
      </c>
      <c r="D297" s="63">
        <v>0.68125000000000002</v>
      </c>
      <c r="E297" s="63" t="s">
        <v>3097</v>
      </c>
      <c r="F297" s="63">
        <v>0.68214120370370368</v>
      </c>
      <c r="G297" s="63">
        <v>0.68380787037037039</v>
      </c>
      <c r="H297" s="78">
        <f t="shared" si="15"/>
        <v>1.2833333333332675</v>
      </c>
      <c r="I297" s="64">
        <v>42762.682141203702</v>
      </c>
      <c r="J297" s="64">
        <v>42762.683807870373</v>
      </c>
      <c r="K297" s="78">
        <f t="shared" si="16"/>
        <v>2.4000000057276338</v>
      </c>
      <c r="L297" s="61" t="s">
        <v>4387</v>
      </c>
      <c r="M297" s="61" t="s">
        <v>4390</v>
      </c>
      <c r="N297" s="65">
        <v>5.590969784709561E-2</v>
      </c>
      <c r="O297" s="65">
        <v>3.5174716499218239</v>
      </c>
      <c r="P297" s="65">
        <f t="shared" si="14"/>
        <v>3.5733813477689194</v>
      </c>
      <c r="Q297" s="61" t="s">
        <v>4398</v>
      </c>
      <c r="R297" s="65">
        <v>10.552414949765472</v>
      </c>
      <c r="S297" s="61" t="s">
        <v>4399</v>
      </c>
      <c r="T297" s="65">
        <v>0.36418199835650078</v>
      </c>
    </row>
    <row r="298" spans="1:20" x14ac:dyDescent="0.25">
      <c r="A298" s="61">
        <v>590</v>
      </c>
      <c r="B298" s="61" t="s">
        <v>3395</v>
      </c>
      <c r="C298" s="62">
        <v>42762</v>
      </c>
      <c r="D298" s="63">
        <v>0.68125000000000002</v>
      </c>
      <c r="E298" s="63" t="s">
        <v>3097</v>
      </c>
      <c r="F298" s="63">
        <v>0.68223379629629621</v>
      </c>
      <c r="G298" s="63">
        <v>0.6840856481481481</v>
      </c>
      <c r="H298" s="78">
        <f t="shared" si="15"/>
        <v>1.4166666666665151</v>
      </c>
      <c r="I298" s="64">
        <v>42762.682233796295</v>
      </c>
      <c r="J298" s="64">
        <v>42762.68408564815</v>
      </c>
      <c r="K298" s="78">
        <f t="shared" si="16"/>
        <v>2.666666671866551</v>
      </c>
      <c r="L298" s="61" t="s">
        <v>4387</v>
      </c>
      <c r="M298" s="61" t="s">
        <v>4402</v>
      </c>
      <c r="N298" s="65">
        <v>8.4303420017618785E-2</v>
      </c>
      <c r="O298" s="65">
        <v>0.46298221670112039</v>
      </c>
      <c r="P298" s="65">
        <f t="shared" si="14"/>
        <v>0.5472856367187392</v>
      </c>
      <c r="Q298" s="61" t="s">
        <v>4398</v>
      </c>
      <c r="R298" s="65">
        <v>1.3889466501033612</v>
      </c>
      <c r="S298" s="61" t="s">
        <v>4399</v>
      </c>
      <c r="T298" s="65">
        <v>0.52727603496663278</v>
      </c>
    </row>
    <row r="299" spans="1:20" x14ac:dyDescent="0.25">
      <c r="A299" s="61">
        <v>595</v>
      </c>
      <c r="B299" s="61" t="s">
        <v>3396</v>
      </c>
      <c r="C299" s="62">
        <v>42762</v>
      </c>
      <c r="D299" s="63">
        <v>0.68333333333333324</v>
      </c>
      <c r="E299" s="63" t="s">
        <v>3097</v>
      </c>
      <c r="F299" s="63">
        <v>0.68547453703703709</v>
      </c>
      <c r="G299" s="63">
        <v>0.68650462962962966</v>
      </c>
      <c r="H299" s="78">
        <f t="shared" si="15"/>
        <v>3.0833333333335489</v>
      </c>
      <c r="I299" s="64">
        <v>42762.685474537036</v>
      </c>
      <c r="J299" s="64">
        <v>42762.68650462963</v>
      </c>
      <c r="K299" s="78">
        <f t="shared" si="16"/>
        <v>1.4833333343267441</v>
      </c>
      <c r="L299" s="61" t="s">
        <v>4387</v>
      </c>
      <c r="M299" s="61" t="s">
        <v>4390</v>
      </c>
      <c r="N299" s="65">
        <v>0.15798188201537181</v>
      </c>
      <c r="O299" s="65">
        <v>7.4258122885131677E-3</v>
      </c>
      <c r="P299" s="65">
        <f t="shared" si="14"/>
        <v>0.16540769430388497</v>
      </c>
      <c r="Q299" s="61" t="s">
        <v>4398</v>
      </c>
      <c r="R299" s="65">
        <v>2.9703249154052671E-2</v>
      </c>
      <c r="S299" s="61" t="s">
        <v>4399</v>
      </c>
      <c r="T299" s="65">
        <v>0.76062408047471797</v>
      </c>
    </row>
    <row r="300" spans="1:20" x14ac:dyDescent="0.25">
      <c r="A300" s="61">
        <v>597</v>
      </c>
      <c r="B300" s="61" t="s">
        <v>3397</v>
      </c>
      <c r="C300" s="62">
        <v>42762</v>
      </c>
      <c r="D300" s="63">
        <v>0.68472222222222223</v>
      </c>
      <c r="E300" s="63" t="s">
        <v>3097</v>
      </c>
      <c r="F300" s="63">
        <v>0.68682870370370364</v>
      </c>
      <c r="G300" s="63">
        <v>0.68809027777777787</v>
      </c>
      <c r="H300" s="78">
        <f t="shared" si="15"/>
        <v>3.0333333333332213</v>
      </c>
      <c r="I300" s="64">
        <v>42762.686828703707</v>
      </c>
      <c r="J300" s="64">
        <v>42762.688090277778</v>
      </c>
      <c r="K300" s="78">
        <f t="shared" si="16"/>
        <v>1.8166666617617011</v>
      </c>
      <c r="L300" s="61" t="s">
        <v>4387</v>
      </c>
      <c r="M300" s="61" t="s">
        <v>4390</v>
      </c>
      <c r="N300" s="65">
        <v>0.28030304269511408</v>
      </c>
      <c r="O300" s="65">
        <v>0.47955191807435149</v>
      </c>
      <c r="P300" s="65">
        <f t="shared" si="14"/>
        <v>0.75985496076946557</v>
      </c>
      <c r="Q300" s="61" t="s">
        <v>4398</v>
      </c>
      <c r="R300" s="65">
        <v>1.4386557542230545</v>
      </c>
      <c r="S300" s="61" t="s">
        <v>4399</v>
      </c>
      <c r="T300" s="65">
        <v>0.93552071199321951</v>
      </c>
    </row>
    <row r="301" spans="1:20" x14ac:dyDescent="0.25">
      <c r="A301" s="61">
        <v>598</v>
      </c>
      <c r="B301" s="61" t="s">
        <v>3398</v>
      </c>
      <c r="C301" s="62">
        <v>42762</v>
      </c>
      <c r="D301" s="63">
        <v>0.68611111111111101</v>
      </c>
      <c r="E301" s="63" t="s">
        <v>3097</v>
      </c>
      <c r="F301" s="63">
        <v>0.68831018518518527</v>
      </c>
      <c r="G301" s="63">
        <v>0.68905092592592598</v>
      </c>
      <c r="H301" s="78">
        <f t="shared" si="15"/>
        <v>3.1666666666669485</v>
      </c>
      <c r="I301" s="64">
        <v>42762.688310185185</v>
      </c>
      <c r="J301" s="64">
        <v>42762.689050925925</v>
      </c>
      <c r="K301" s="78">
        <f t="shared" si="16"/>
        <v>1.0666666645556688</v>
      </c>
      <c r="L301" s="61" t="s">
        <v>4387</v>
      </c>
      <c r="M301" s="61" t="s">
        <v>4402</v>
      </c>
      <c r="N301" s="65">
        <v>0.14464780292737697</v>
      </c>
      <c r="O301" s="65">
        <v>9.0500055727869233E-2</v>
      </c>
      <c r="P301" s="65">
        <f t="shared" si="14"/>
        <v>0.23514785865524621</v>
      </c>
      <c r="Q301" s="61" t="s">
        <v>4398</v>
      </c>
      <c r="R301" s="65">
        <v>0.45250027863934617</v>
      </c>
      <c r="S301" s="61" t="s">
        <v>4399</v>
      </c>
      <c r="T301" s="65">
        <v>0.96878511601908357</v>
      </c>
    </row>
    <row r="302" spans="1:20" x14ac:dyDescent="0.25">
      <c r="A302" s="61">
        <v>599</v>
      </c>
      <c r="B302" s="61" t="s">
        <v>3399</v>
      </c>
      <c r="C302" s="62">
        <v>42762</v>
      </c>
      <c r="D302" s="63">
        <v>0.68680555555555556</v>
      </c>
      <c r="E302" s="63" t="s">
        <v>3097</v>
      </c>
      <c r="F302" s="63">
        <v>0.68927083333333339</v>
      </c>
      <c r="G302" s="63">
        <v>0.69011574074074078</v>
      </c>
      <c r="H302" s="78">
        <f t="shared" si="15"/>
        <v>3.5500000000000753</v>
      </c>
      <c r="I302" s="64">
        <v>42762.689270833333</v>
      </c>
      <c r="J302" s="64">
        <v>42762.690115740741</v>
      </c>
      <c r="K302" s="78">
        <f t="shared" si="16"/>
        <v>1.2166666681878269</v>
      </c>
      <c r="L302" s="61" t="s">
        <v>4387</v>
      </c>
      <c r="M302" s="61" t="s">
        <v>4390</v>
      </c>
      <c r="N302" s="65">
        <v>0.26647509880269371</v>
      </c>
      <c r="O302" s="65">
        <v>9.4100190134949885E-2</v>
      </c>
      <c r="P302" s="65">
        <f t="shared" si="14"/>
        <v>0.36057528893764357</v>
      </c>
      <c r="Q302" s="61" t="s">
        <v>4398</v>
      </c>
      <c r="R302" s="65">
        <v>0.56460114080969936</v>
      </c>
      <c r="S302" s="61" t="s">
        <v>4399</v>
      </c>
      <c r="T302" s="65">
        <v>0.59333652853782948</v>
      </c>
    </row>
    <row r="303" spans="1:20" x14ac:dyDescent="0.25">
      <c r="A303" s="61">
        <v>600</v>
      </c>
      <c r="B303" s="61" t="s">
        <v>3400</v>
      </c>
      <c r="C303" s="62">
        <v>42762</v>
      </c>
      <c r="D303" s="63">
        <v>0.68541666666666667</v>
      </c>
      <c r="E303" s="63" t="s">
        <v>3097</v>
      </c>
      <c r="F303" s="63">
        <v>0.69165509259259261</v>
      </c>
      <c r="G303" s="63">
        <v>0.69344907407407408</v>
      </c>
      <c r="H303" s="78">
        <f t="shared" si="15"/>
        <v>8.983333333333352</v>
      </c>
      <c r="I303" s="64">
        <v>42762.691655092596</v>
      </c>
      <c r="J303" s="64">
        <v>42762.693449074075</v>
      </c>
      <c r="K303" s="78">
        <f t="shared" si="16"/>
        <v>2.5833333295304328</v>
      </c>
      <c r="L303" s="61" t="s">
        <v>4387</v>
      </c>
      <c r="M303" s="61" t="s">
        <v>4390</v>
      </c>
      <c r="N303" s="65">
        <v>7.009966731543818E-2</v>
      </c>
      <c r="O303" s="65">
        <v>5.894321279867705E-2</v>
      </c>
      <c r="P303" s="65">
        <f t="shared" si="14"/>
        <v>0.12904288011411524</v>
      </c>
      <c r="Q303" s="61" t="s">
        <v>4398</v>
      </c>
      <c r="R303" s="65">
        <v>0.2357728511947082</v>
      </c>
      <c r="S303" s="61" t="s">
        <v>4399</v>
      </c>
      <c r="T303" s="65">
        <v>0.82706864572084582</v>
      </c>
    </row>
    <row r="304" spans="1:20" x14ac:dyDescent="0.25">
      <c r="A304" s="61">
        <v>602</v>
      </c>
      <c r="B304" s="61" t="s">
        <v>3401</v>
      </c>
      <c r="C304" s="62">
        <v>42762</v>
      </c>
      <c r="D304" s="63">
        <v>0.68680555555555556</v>
      </c>
      <c r="E304" s="63" t="s">
        <v>3097</v>
      </c>
      <c r="F304" s="63">
        <v>0.69263888888888892</v>
      </c>
      <c r="G304" s="63">
        <v>0.69417824074074075</v>
      </c>
      <c r="H304" s="78">
        <f t="shared" si="15"/>
        <v>8.4000000000000341</v>
      </c>
      <c r="I304" s="64">
        <v>42762.69263888889</v>
      </c>
      <c r="J304" s="64">
        <v>42762.694178240738</v>
      </c>
      <c r="K304" s="78">
        <f t="shared" si="16"/>
        <v>2.2166666609700769</v>
      </c>
      <c r="L304" s="61" t="s">
        <v>4387</v>
      </c>
      <c r="M304" s="61" t="s">
        <v>4392</v>
      </c>
      <c r="N304" s="65">
        <v>0.37384066628026158</v>
      </c>
      <c r="O304" s="65">
        <v>0.13697671057543798</v>
      </c>
      <c r="P304" s="65">
        <f t="shared" si="14"/>
        <v>0.51081737685569961</v>
      </c>
      <c r="Q304" s="61" t="s">
        <v>4398</v>
      </c>
      <c r="R304" s="65">
        <v>0.41093013172631393</v>
      </c>
      <c r="S304" s="61" t="s">
        <v>4399</v>
      </c>
      <c r="T304" s="65">
        <v>0.11824652178464701</v>
      </c>
    </row>
    <row r="305" spans="1:20" x14ac:dyDescent="0.25">
      <c r="A305" s="61">
        <v>603</v>
      </c>
      <c r="B305" s="61" t="s">
        <v>3402</v>
      </c>
      <c r="C305" s="62">
        <v>42762</v>
      </c>
      <c r="D305" s="63">
        <v>0.68472222222222223</v>
      </c>
      <c r="E305" s="63" t="s">
        <v>3097</v>
      </c>
      <c r="F305" s="63">
        <v>0.69362268518518511</v>
      </c>
      <c r="G305" s="63">
        <v>0.69506944444444441</v>
      </c>
      <c r="H305" s="78">
        <f t="shared" si="15"/>
        <v>12.816666666666539</v>
      </c>
      <c r="I305" s="64">
        <v>42762.693622685183</v>
      </c>
      <c r="J305" s="64">
        <v>42762.695069444446</v>
      </c>
      <c r="K305" s="78">
        <f t="shared" si="16"/>
        <v>2.0833333383779973</v>
      </c>
      <c r="L305" s="61" t="s">
        <v>4387</v>
      </c>
      <c r="M305" s="61" t="s">
        <v>4390</v>
      </c>
      <c r="N305" s="65">
        <v>7.3224732454473473E-2</v>
      </c>
      <c r="O305" s="65">
        <v>0.26197102898912727</v>
      </c>
      <c r="P305" s="65">
        <f t="shared" si="14"/>
        <v>0.33519576144360075</v>
      </c>
      <c r="Q305" s="61" t="s">
        <v>4398</v>
      </c>
      <c r="R305" s="65">
        <v>0.78591308696738182</v>
      </c>
      <c r="S305" s="61" t="s">
        <v>4399</v>
      </c>
      <c r="T305" s="65">
        <v>0.69154112642902787</v>
      </c>
    </row>
    <row r="306" spans="1:20" x14ac:dyDescent="0.25">
      <c r="A306" s="61">
        <v>605</v>
      </c>
      <c r="B306" s="61" t="s">
        <v>3403</v>
      </c>
      <c r="C306" s="62">
        <v>42762</v>
      </c>
      <c r="D306" s="63">
        <v>0.69097222222222221</v>
      </c>
      <c r="E306" s="63" t="s">
        <v>3097</v>
      </c>
      <c r="F306" s="63">
        <v>0.69428240740740732</v>
      </c>
      <c r="G306" s="63">
        <v>0.69482638888888892</v>
      </c>
      <c r="H306" s="78">
        <f t="shared" si="15"/>
        <v>4.7666666666665591</v>
      </c>
      <c r="I306" s="64">
        <v>42762.694282407407</v>
      </c>
      <c r="J306" s="64">
        <v>42762.694826388892</v>
      </c>
      <c r="K306" s="78">
        <f t="shared" si="16"/>
        <v>0.78333333833143115</v>
      </c>
      <c r="L306" s="61" t="s">
        <v>4387</v>
      </c>
      <c r="M306" s="61" t="s">
        <v>4392</v>
      </c>
      <c r="N306" s="65">
        <v>2.278249938580031E-2</v>
      </c>
      <c r="O306" s="65">
        <v>0.75998695356135515</v>
      </c>
      <c r="P306" s="65">
        <f t="shared" si="14"/>
        <v>0.7827694529471555</v>
      </c>
      <c r="Q306" s="61" t="s">
        <v>4398</v>
      </c>
      <c r="R306" s="65">
        <v>4.5599217213681307</v>
      </c>
      <c r="S306" s="61" t="s">
        <v>4399</v>
      </c>
      <c r="T306" s="65">
        <v>4.937836757129821E-2</v>
      </c>
    </row>
    <row r="307" spans="1:20" x14ac:dyDescent="0.25">
      <c r="A307" s="61">
        <v>606</v>
      </c>
      <c r="B307" s="61" t="s">
        <v>3404</v>
      </c>
      <c r="C307" s="62">
        <v>42762</v>
      </c>
      <c r="D307" s="63">
        <v>0.69097222222222221</v>
      </c>
      <c r="E307" s="63" t="s">
        <v>3097</v>
      </c>
      <c r="F307" s="63">
        <v>0.69431712962962966</v>
      </c>
      <c r="G307" s="63">
        <v>0.69534722222222223</v>
      </c>
      <c r="H307" s="78">
        <f t="shared" si="15"/>
        <v>4.8166666666667268</v>
      </c>
      <c r="I307" s="64">
        <v>42762.69431712963</v>
      </c>
      <c r="J307" s="64">
        <v>42762.695347222223</v>
      </c>
      <c r="K307" s="78">
        <f t="shared" si="16"/>
        <v>1.4833333343267441</v>
      </c>
      <c r="L307" s="61" t="s">
        <v>4387</v>
      </c>
      <c r="M307" s="61" t="s">
        <v>4392</v>
      </c>
      <c r="N307" s="65">
        <v>0.30190259639976685</v>
      </c>
      <c r="O307" s="65">
        <v>1.7759286630975753E-2</v>
      </c>
      <c r="P307" s="65">
        <f t="shared" si="14"/>
        <v>0.31966188303074261</v>
      </c>
      <c r="Q307" s="61" t="s">
        <v>4398</v>
      </c>
      <c r="R307" s="65">
        <v>7.1037146523903014E-2</v>
      </c>
      <c r="S307" s="61" t="s">
        <v>4399</v>
      </c>
      <c r="T307" s="65">
        <v>0.4845987035985595</v>
      </c>
    </row>
    <row r="308" spans="1:20" x14ac:dyDescent="0.25">
      <c r="A308" s="61">
        <v>608</v>
      </c>
      <c r="B308" s="61" t="s">
        <v>3405</v>
      </c>
      <c r="C308" s="62">
        <v>42762</v>
      </c>
      <c r="D308" s="63">
        <v>0.69166666666666676</v>
      </c>
      <c r="E308" s="63" t="s">
        <v>3097</v>
      </c>
      <c r="F308" s="63">
        <v>0.69560185185185175</v>
      </c>
      <c r="G308" s="63">
        <v>0.69615740740740739</v>
      </c>
      <c r="H308" s="78">
        <f t="shared" si="15"/>
        <v>5.6666666666663801</v>
      </c>
      <c r="I308" s="64">
        <v>42762.695601851854</v>
      </c>
      <c r="J308" s="64">
        <v>42762.696157407408</v>
      </c>
      <c r="K308" s="78">
        <f t="shared" si="16"/>
        <v>0.79999999841675162</v>
      </c>
      <c r="L308" s="61" t="s">
        <v>4387</v>
      </c>
      <c r="M308" s="61" t="s">
        <v>4392</v>
      </c>
      <c r="N308" s="65">
        <v>0.29855639615335361</v>
      </c>
      <c r="O308" s="65">
        <v>0.21762033599183794</v>
      </c>
      <c r="P308" s="65">
        <f t="shared" si="14"/>
        <v>0.51617673214519155</v>
      </c>
      <c r="Q308" s="61" t="s">
        <v>4398</v>
      </c>
      <c r="R308" s="65">
        <v>1.3057220159510277</v>
      </c>
      <c r="S308" s="61" t="s">
        <v>4399</v>
      </c>
      <c r="T308" s="65">
        <v>0.74383424940452125</v>
      </c>
    </row>
    <row r="309" spans="1:20" x14ac:dyDescent="0.25">
      <c r="A309" s="61">
        <v>609</v>
      </c>
      <c r="B309" s="61" t="s">
        <v>3406</v>
      </c>
      <c r="C309" s="62">
        <v>42762</v>
      </c>
      <c r="D309" s="63">
        <v>0.69305555555555554</v>
      </c>
      <c r="E309" s="63" t="s">
        <v>3097</v>
      </c>
      <c r="F309" s="63">
        <v>0.69590277777777787</v>
      </c>
      <c r="G309" s="63">
        <v>0.69666666666666666</v>
      </c>
      <c r="H309" s="78">
        <f t="shared" si="15"/>
        <v>4.1000000000001613</v>
      </c>
      <c r="I309" s="64">
        <v>42762.695902777778</v>
      </c>
      <c r="J309" s="64">
        <v>42762.696666666663</v>
      </c>
      <c r="K309" s="78">
        <f t="shared" si="16"/>
        <v>1.0999999952036887</v>
      </c>
      <c r="L309" s="61" t="s">
        <v>4387</v>
      </c>
      <c r="M309" s="61" t="s">
        <v>4390</v>
      </c>
      <c r="N309" s="65">
        <v>4.8030198192539732E-3</v>
      </c>
      <c r="O309" s="65">
        <v>0.49770222703800426</v>
      </c>
      <c r="P309" s="65">
        <f t="shared" si="14"/>
        <v>0.50250524685725828</v>
      </c>
      <c r="Q309" s="61" t="s">
        <v>4398</v>
      </c>
      <c r="R309" s="65">
        <v>1.9908089081520171</v>
      </c>
      <c r="S309" s="61" t="s">
        <v>4399</v>
      </c>
      <c r="T309" s="65">
        <v>0.56738005493448718</v>
      </c>
    </row>
    <row r="310" spans="1:20" x14ac:dyDescent="0.25">
      <c r="A310" s="61">
        <v>610</v>
      </c>
      <c r="B310" s="61" t="s">
        <v>3407</v>
      </c>
      <c r="C310" s="62">
        <v>42762</v>
      </c>
      <c r="D310" s="63">
        <v>0.69097222222222221</v>
      </c>
      <c r="E310" s="63" t="s">
        <v>3097</v>
      </c>
      <c r="F310" s="63">
        <v>0.69636574074074076</v>
      </c>
      <c r="G310" s="63">
        <v>0.69768518518518519</v>
      </c>
      <c r="H310" s="78">
        <f t="shared" si="15"/>
        <v>7.7666666666667084</v>
      </c>
      <c r="I310" s="64">
        <v>42762.69636574074</v>
      </c>
      <c r="J310" s="64">
        <v>42762.697685185187</v>
      </c>
      <c r="K310" s="78">
        <f t="shared" si="16"/>
        <v>1.9000000040978193</v>
      </c>
      <c r="L310" s="61" t="s">
        <v>4387</v>
      </c>
      <c r="M310" s="61" t="s">
        <v>4402</v>
      </c>
      <c r="N310" s="65">
        <v>2.9479646768862033</v>
      </c>
      <c r="O310" s="65">
        <v>0.61283742132918639</v>
      </c>
      <c r="P310" s="65">
        <f t="shared" si="14"/>
        <v>3.5608020982153898</v>
      </c>
      <c r="Q310" s="61" t="s">
        <v>4398</v>
      </c>
      <c r="R310" s="65">
        <v>3.0641871066459321</v>
      </c>
      <c r="S310" s="61" t="s">
        <v>4399</v>
      </c>
      <c r="T310" s="65">
        <v>0.63855818004976128</v>
      </c>
    </row>
    <row r="311" spans="1:20" x14ac:dyDescent="0.25">
      <c r="A311" s="61">
        <v>614</v>
      </c>
      <c r="B311" s="61" t="s">
        <v>3408</v>
      </c>
      <c r="C311" s="62">
        <v>42762</v>
      </c>
      <c r="D311" s="63">
        <v>0.69305555555555554</v>
      </c>
      <c r="E311" s="63" t="s">
        <v>3097</v>
      </c>
      <c r="F311" s="63">
        <v>0.69802083333333342</v>
      </c>
      <c r="G311" s="63">
        <v>0.69951388888888888</v>
      </c>
      <c r="H311" s="78">
        <f t="shared" si="15"/>
        <v>7.1500000000001585</v>
      </c>
      <c r="I311" s="64">
        <v>42762.698020833333</v>
      </c>
      <c r="J311" s="64">
        <v>42762.699513888889</v>
      </c>
      <c r="K311" s="78">
        <f t="shared" si="16"/>
        <v>2.1499999996740371</v>
      </c>
      <c r="L311" s="61" t="s">
        <v>4387</v>
      </c>
      <c r="M311" s="61" t="s">
        <v>4392</v>
      </c>
      <c r="N311" s="65">
        <v>0.1523324414428962</v>
      </c>
      <c r="O311" s="65">
        <v>3.8178035996908432E-3</v>
      </c>
      <c r="P311" s="65">
        <f t="shared" si="14"/>
        <v>0.15615024504258704</v>
      </c>
      <c r="Q311" s="61" t="s">
        <v>4398</v>
      </c>
      <c r="R311" s="65">
        <v>2.2906821598145059E-2</v>
      </c>
      <c r="S311" s="61" t="s">
        <v>4399</v>
      </c>
      <c r="T311" s="65">
        <v>0.64064327913113028</v>
      </c>
    </row>
    <row r="312" spans="1:20" x14ac:dyDescent="0.25">
      <c r="A312" s="61">
        <v>622</v>
      </c>
      <c r="B312" s="61" t="s">
        <v>3409</v>
      </c>
      <c r="C312" s="62">
        <v>42762</v>
      </c>
      <c r="D312" s="63">
        <v>0.69513888888888886</v>
      </c>
      <c r="E312" s="63" t="s">
        <v>3097</v>
      </c>
      <c r="F312" s="63">
        <v>0.69986111111111116</v>
      </c>
      <c r="G312" s="63">
        <v>0.70078703703703704</v>
      </c>
      <c r="H312" s="78">
        <f t="shared" si="15"/>
        <v>6.8000000000001037</v>
      </c>
      <c r="I312" s="64">
        <v>42762.699861111112</v>
      </c>
      <c r="J312" s="64">
        <v>42762.700787037036</v>
      </c>
      <c r="K312" s="78">
        <f t="shared" si="16"/>
        <v>1.333333330694586</v>
      </c>
      <c r="L312" s="61" t="s">
        <v>4387</v>
      </c>
      <c r="M312" s="61" t="s">
        <v>4402</v>
      </c>
      <c r="N312" s="65">
        <v>2.4371575835934651</v>
      </c>
      <c r="O312" s="65">
        <v>0.10388121389471247</v>
      </c>
      <c r="P312" s="65">
        <f t="shared" si="14"/>
        <v>2.5410387974881776</v>
      </c>
      <c r="Q312" s="61" t="s">
        <v>4398</v>
      </c>
      <c r="R312" s="65">
        <v>0.41552485557884988</v>
      </c>
      <c r="S312" s="61" t="s">
        <v>4399</v>
      </c>
      <c r="T312" s="65">
        <v>0.90190946959178964</v>
      </c>
    </row>
    <row r="313" spans="1:20" x14ac:dyDescent="0.25">
      <c r="A313" s="61">
        <v>623</v>
      </c>
      <c r="B313" s="61" t="s">
        <v>3410</v>
      </c>
      <c r="C313" s="62">
        <v>42762</v>
      </c>
      <c r="D313" s="63">
        <v>0.6958333333333333</v>
      </c>
      <c r="E313" s="63" t="s">
        <v>3097</v>
      </c>
      <c r="F313" s="63">
        <v>0.70104166666666667</v>
      </c>
      <c r="G313" s="63">
        <v>0.7026041666666667</v>
      </c>
      <c r="H313" s="78">
        <f t="shared" si="15"/>
        <v>7.5000000000000533</v>
      </c>
      <c r="I313" s="64">
        <v>42762.701041666667</v>
      </c>
      <c r="J313" s="64">
        <v>42762.702604166669</v>
      </c>
      <c r="K313" s="78">
        <f t="shared" si="16"/>
        <v>2.2500000020954758</v>
      </c>
      <c r="L313" s="61" t="s">
        <v>4387</v>
      </c>
      <c r="M313" s="61" t="s">
        <v>4390</v>
      </c>
      <c r="N313" s="65">
        <v>0.48038077072636526</v>
      </c>
      <c r="O313" s="65">
        <v>0.30961852990236904</v>
      </c>
      <c r="P313" s="65">
        <f t="shared" si="14"/>
        <v>0.78999930062873425</v>
      </c>
      <c r="Q313" s="61" t="s">
        <v>4398</v>
      </c>
      <c r="R313" s="65">
        <v>1.8577111794142143</v>
      </c>
      <c r="S313" s="61" t="s">
        <v>4399</v>
      </c>
      <c r="T313" s="65">
        <v>0.25267966501078998</v>
      </c>
    </row>
    <row r="314" spans="1:20" s="72" customFormat="1" x14ac:dyDescent="0.25">
      <c r="A314" s="67">
        <v>624</v>
      </c>
      <c r="B314" s="67" t="s">
        <v>3411</v>
      </c>
      <c r="C314" s="68">
        <v>42762</v>
      </c>
      <c r="D314" s="69">
        <v>0.6972222222222223</v>
      </c>
      <c r="E314" s="69" t="s">
        <v>3097</v>
      </c>
      <c r="F314" s="69">
        <v>0.70113425925925921</v>
      </c>
      <c r="G314" s="69">
        <v>0.70084490740740746</v>
      </c>
      <c r="H314" s="78">
        <f t="shared" si="15"/>
        <v>5.6333333333331481</v>
      </c>
      <c r="I314" s="70">
        <v>42762.70113425926</v>
      </c>
      <c r="J314" s="70">
        <v>42762.700844907406</v>
      </c>
      <c r="K314" s="78">
        <f t="shared" si="16"/>
        <v>-0.41666666977107525</v>
      </c>
      <c r="L314" s="67" t="s">
        <v>4387</v>
      </c>
      <c r="M314" s="67" t="s">
        <v>4392</v>
      </c>
      <c r="N314" s="71">
        <v>0.51909046331726527</v>
      </c>
      <c r="O314" s="71">
        <v>0.16336614054739873</v>
      </c>
      <c r="P314" s="65">
        <f t="shared" si="14"/>
        <v>0.682456603864664</v>
      </c>
      <c r="Q314" s="67" t="s">
        <v>4398</v>
      </c>
      <c r="R314" s="71">
        <v>0.81683070273699365</v>
      </c>
      <c r="S314" s="67" t="s">
        <v>4399</v>
      </c>
      <c r="T314" s="71">
        <v>0.18834295566096526</v>
      </c>
    </row>
    <row r="315" spans="1:20" x14ac:dyDescent="0.25">
      <c r="A315" s="61">
        <v>625</v>
      </c>
      <c r="B315" s="61" t="s">
        <v>3412</v>
      </c>
      <c r="C315" s="62">
        <v>42762</v>
      </c>
      <c r="D315" s="63">
        <v>0.69861111111111107</v>
      </c>
      <c r="E315" s="63" t="s">
        <v>3097</v>
      </c>
      <c r="F315" s="63">
        <v>0.70156249999999998</v>
      </c>
      <c r="G315" s="63">
        <v>0.7024421296296296</v>
      </c>
      <c r="H315" s="78">
        <f t="shared" si="15"/>
        <v>4.2500000000000249</v>
      </c>
      <c r="I315" s="64">
        <v>42762.701562499999</v>
      </c>
      <c r="J315" s="64">
        <v>42762.70244212963</v>
      </c>
      <c r="K315" s="78">
        <f t="shared" si="16"/>
        <v>1.2666666693985462</v>
      </c>
      <c r="L315" s="61" t="s">
        <v>4387</v>
      </c>
      <c r="M315" s="61" t="s">
        <v>4390</v>
      </c>
      <c r="N315" s="65">
        <v>0.53475825532050325</v>
      </c>
      <c r="O315" s="65">
        <v>1.7407738631840544E-2</v>
      </c>
      <c r="P315" s="65">
        <f t="shared" si="14"/>
        <v>0.55216599395234378</v>
      </c>
      <c r="Q315" s="61" t="s">
        <v>4398</v>
      </c>
      <c r="R315" s="65">
        <v>8.7038693159202721E-2</v>
      </c>
      <c r="S315" s="61" t="s">
        <v>4399</v>
      </c>
      <c r="T315" s="65">
        <v>9.9174109762077967E-3</v>
      </c>
    </row>
    <row r="316" spans="1:20" x14ac:dyDescent="0.25">
      <c r="A316" s="61">
        <v>626</v>
      </c>
      <c r="B316" s="61" t="s">
        <v>3413</v>
      </c>
      <c r="C316" s="62">
        <v>42762</v>
      </c>
      <c r="D316" s="63">
        <v>0.69791666666666663</v>
      </c>
      <c r="E316" s="63" t="s">
        <v>3097</v>
      </c>
      <c r="F316" s="63">
        <v>0.70171296296296293</v>
      </c>
      <c r="G316" s="63">
        <v>0.70263888888888892</v>
      </c>
      <c r="H316" s="78">
        <f t="shared" si="15"/>
        <v>5.4666666666666686</v>
      </c>
      <c r="I316" s="64">
        <v>42762.70171296296</v>
      </c>
      <c r="J316" s="64">
        <v>42762.702638888892</v>
      </c>
      <c r="K316" s="78">
        <f t="shared" si="16"/>
        <v>1.333333341171965</v>
      </c>
      <c r="L316" s="61" t="s">
        <v>4387</v>
      </c>
      <c r="M316" s="61" t="s">
        <v>4402</v>
      </c>
      <c r="N316" s="65">
        <v>1.85077115219347</v>
      </c>
      <c r="O316" s="65">
        <v>0.72428532668473766</v>
      </c>
      <c r="P316" s="65">
        <f t="shared" si="14"/>
        <v>2.5750564788782078</v>
      </c>
      <c r="Q316" s="61" t="s">
        <v>4398</v>
      </c>
      <c r="R316" s="65">
        <v>2.1728559800542131</v>
      </c>
      <c r="S316" s="61" t="s">
        <v>4399</v>
      </c>
      <c r="T316" s="65">
        <v>0.17081457849639547</v>
      </c>
    </row>
    <row r="317" spans="1:20" x14ac:dyDescent="0.25">
      <c r="A317" s="61">
        <v>627</v>
      </c>
      <c r="B317" s="61" t="s">
        <v>3414</v>
      </c>
      <c r="C317" s="62">
        <v>42762</v>
      </c>
      <c r="D317" s="63">
        <v>0.69930555555555562</v>
      </c>
      <c r="E317" s="63" t="s">
        <v>3097</v>
      </c>
      <c r="F317" s="63">
        <v>0.70280092592592591</v>
      </c>
      <c r="G317" s="63">
        <v>0.70383101851851848</v>
      </c>
      <c r="H317" s="78">
        <f t="shared" si="15"/>
        <v>5.0333333333332142</v>
      </c>
      <c r="I317" s="64">
        <v>42762.702800925923</v>
      </c>
      <c r="J317" s="64">
        <v>42762.703831018516</v>
      </c>
      <c r="K317" s="78">
        <f t="shared" si="16"/>
        <v>1.4833333343267441</v>
      </c>
      <c r="L317" s="61" t="s">
        <v>4387</v>
      </c>
      <c r="M317" s="61" t="s">
        <v>4392</v>
      </c>
      <c r="N317" s="65">
        <v>0.3316660074989603</v>
      </c>
      <c r="O317" s="65">
        <v>4.2280851553715619</v>
      </c>
      <c r="P317" s="65">
        <f t="shared" si="14"/>
        <v>4.5597511628705218</v>
      </c>
      <c r="Q317" s="61" t="s">
        <v>4398</v>
      </c>
      <c r="R317" s="65">
        <v>21.140425776857811</v>
      </c>
      <c r="S317" s="61" t="s">
        <v>4399</v>
      </c>
      <c r="T317" s="65">
        <v>7.8231188569355403E-3</v>
      </c>
    </row>
    <row r="318" spans="1:20" x14ac:dyDescent="0.25">
      <c r="A318" s="61">
        <v>628</v>
      </c>
      <c r="B318" s="61" t="s">
        <v>3415</v>
      </c>
      <c r="C318" s="62">
        <v>42762</v>
      </c>
      <c r="D318" s="63">
        <v>0.69861111111111107</v>
      </c>
      <c r="E318" s="63" t="s">
        <v>3097</v>
      </c>
      <c r="F318" s="63">
        <v>0.70356481481481481</v>
      </c>
      <c r="G318" s="63">
        <v>0.70415509259259268</v>
      </c>
      <c r="H318" s="78">
        <f t="shared" si="15"/>
        <v>7.1333333333333826</v>
      </c>
      <c r="I318" s="64">
        <v>42762.703564814816</v>
      </c>
      <c r="J318" s="64">
        <v>42762.704155092593</v>
      </c>
      <c r="K318" s="78">
        <f t="shared" si="16"/>
        <v>0.84999999962747097</v>
      </c>
      <c r="L318" s="61" t="s">
        <v>4387</v>
      </c>
      <c r="M318" s="61" t="s">
        <v>4392</v>
      </c>
      <c r="N318" s="65">
        <v>0.13103962207243081</v>
      </c>
      <c r="O318" s="65">
        <v>3.4677030858367465E-2</v>
      </c>
      <c r="P318" s="65">
        <f t="shared" si="14"/>
        <v>0.16571665293079826</v>
      </c>
      <c r="Q318" s="61" t="s">
        <v>4398</v>
      </c>
      <c r="R318" s="65">
        <v>0.2080621851502048</v>
      </c>
      <c r="S318" s="61" t="s">
        <v>4399</v>
      </c>
      <c r="T318" s="65">
        <v>0.96497661017771774</v>
      </c>
    </row>
    <row r="319" spans="1:20" x14ac:dyDescent="0.25">
      <c r="A319" s="61">
        <v>629</v>
      </c>
      <c r="B319" s="61" t="s">
        <v>3416</v>
      </c>
      <c r="C319" s="62">
        <v>42762</v>
      </c>
      <c r="D319" s="63">
        <v>0.7006944444444444</v>
      </c>
      <c r="E319" s="63" t="s">
        <v>3097</v>
      </c>
      <c r="F319" s="63">
        <v>0.70373842592592595</v>
      </c>
      <c r="G319" s="63">
        <v>0.7044907407407407</v>
      </c>
      <c r="H319" s="78">
        <f t="shared" si="15"/>
        <v>4.3833333333334323</v>
      </c>
      <c r="I319" s="64">
        <v>42762.703738425924</v>
      </c>
      <c r="J319" s="64">
        <v>42762.70449074074</v>
      </c>
      <c r="K319" s="78">
        <f t="shared" si="16"/>
        <v>1.0833333351183683</v>
      </c>
      <c r="L319" s="61" t="s">
        <v>4387</v>
      </c>
      <c r="M319" s="61" t="s">
        <v>4389</v>
      </c>
      <c r="N319" s="65">
        <v>0.58573805606269058</v>
      </c>
      <c r="O319" s="65">
        <v>0.47064770074572654</v>
      </c>
      <c r="P319" s="65">
        <f t="shared" si="14"/>
        <v>1.0563857568084172</v>
      </c>
      <c r="Q319" s="61" t="s">
        <v>4398</v>
      </c>
      <c r="R319" s="65">
        <v>2.3532385037286327</v>
      </c>
      <c r="S319" s="61" t="s">
        <v>4399</v>
      </c>
      <c r="T319" s="65">
        <v>0.90567736735035642</v>
      </c>
    </row>
    <row r="320" spans="1:20" x14ac:dyDescent="0.25">
      <c r="A320" s="61">
        <v>631</v>
      </c>
      <c r="B320" s="61" t="s">
        <v>3417</v>
      </c>
      <c r="C320" s="62">
        <v>42762</v>
      </c>
      <c r="D320" s="63">
        <v>0.70138888888888884</v>
      </c>
      <c r="E320" s="63" t="s">
        <v>3097</v>
      </c>
      <c r="F320" s="63">
        <v>0.70431712962962967</v>
      </c>
      <c r="G320" s="63">
        <v>0.70508101851851857</v>
      </c>
      <c r="H320" s="78">
        <f t="shared" si="15"/>
        <v>4.2166666666667929</v>
      </c>
      <c r="I320" s="64">
        <v>42762.704317129632</v>
      </c>
      <c r="J320" s="64">
        <v>42762.705081018517</v>
      </c>
      <c r="K320" s="78">
        <f t="shared" si="16"/>
        <v>1.0999999952036887</v>
      </c>
      <c r="L320" s="61" t="s">
        <v>4387</v>
      </c>
      <c r="M320" s="61" t="s">
        <v>4390</v>
      </c>
      <c r="N320" s="65">
        <v>0.71465991527589212</v>
      </c>
      <c r="O320" s="65">
        <v>2.3160452721840188</v>
      </c>
      <c r="P320" s="65">
        <f t="shared" si="14"/>
        <v>3.0307051874599109</v>
      </c>
      <c r="Q320" s="61" t="s">
        <v>4398</v>
      </c>
      <c r="R320" s="65">
        <v>13.896271633104114</v>
      </c>
      <c r="S320" s="61" t="s">
        <v>4399</v>
      </c>
      <c r="T320" s="65">
        <v>0.50093657276117265</v>
      </c>
    </row>
    <row r="321" spans="1:20" x14ac:dyDescent="0.25">
      <c r="A321" s="61">
        <v>632</v>
      </c>
      <c r="B321" s="61" t="s">
        <v>3418</v>
      </c>
      <c r="C321" s="62">
        <v>42762</v>
      </c>
      <c r="D321" s="63">
        <v>0.70208333333333339</v>
      </c>
      <c r="E321" s="63" t="s">
        <v>3097</v>
      </c>
      <c r="F321" s="63">
        <v>0.70472222222222225</v>
      </c>
      <c r="G321" s="63">
        <v>0.70541666666666669</v>
      </c>
      <c r="H321" s="78">
        <f t="shared" si="15"/>
        <v>3.7999999999999545</v>
      </c>
      <c r="I321" s="64">
        <v>42762.704722222225</v>
      </c>
      <c r="J321" s="64">
        <v>42762.705416666664</v>
      </c>
      <c r="K321" s="78">
        <f t="shared" si="16"/>
        <v>0.99999999278225005</v>
      </c>
      <c r="L321" s="61" t="s">
        <v>4387</v>
      </c>
      <c r="M321" s="61" t="s">
        <v>4392</v>
      </c>
      <c r="N321" s="65">
        <v>0.24116712628096193</v>
      </c>
      <c r="O321" s="65">
        <v>1.072662690522241E-2</v>
      </c>
      <c r="P321" s="65">
        <f t="shared" si="14"/>
        <v>0.25189375318618434</v>
      </c>
      <c r="Q321" s="61" t="s">
        <v>4398</v>
      </c>
      <c r="R321" s="65">
        <v>4.2906507620889642E-2</v>
      </c>
      <c r="S321" s="61" t="s">
        <v>4399</v>
      </c>
      <c r="T321" s="65">
        <v>4.8565465488826898E-2</v>
      </c>
    </row>
    <row r="322" spans="1:20" x14ac:dyDescent="0.25">
      <c r="A322" s="61">
        <v>633</v>
      </c>
      <c r="B322" s="61" t="s">
        <v>3419</v>
      </c>
      <c r="C322" s="62">
        <v>42762</v>
      </c>
      <c r="D322" s="63">
        <v>0.70277777777777783</v>
      </c>
      <c r="E322" s="63" t="s">
        <v>3097</v>
      </c>
      <c r="F322" s="63">
        <v>0.70542824074074073</v>
      </c>
      <c r="G322" s="63">
        <v>0.70687500000000003</v>
      </c>
      <c r="H322" s="78">
        <f t="shared" si="15"/>
        <v>3.8166666666665705</v>
      </c>
      <c r="I322" s="64">
        <v>42762.705428240741</v>
      </c>
      <c r="J322" s="64">
        <v>42762.706875000003</v>
      </c>
      <c r="K322" s="78">
        <f t="shared" si="16"/>
        <v>2.0833333383779973</v>
      </c>
      <c r="L322" s="61" t="s">
        <v>4387</v>
      </c>
      <c r="M322" s="61" t="s">
        <v>4402</v>
      </c>
      <c r="N322" s="65">
        <v>0.33622342665705257</v>
      </c>
      <c r="O322" s="65">
        <v>8.535602464174015E-2</v>
      </c>
      <c r="P322" s="65">
        <f t="shared" si="14"/>
        <v>0.42157945129879271</v>
      </c>
      <c r="Q322" s="61" t="s">
        <v>4398</v>
      </c>
      <c r="R322" s="65">
        <v>0.25606807392522046</v>
      </c>
      <c r="S322" s="61" t="s">
        <v>4399</v>
      </c>
      <c r="T322" s="65">
        <v>0.29507523035794836</v>
      </c>
    </row>
    <row r="323" spans="1:20" x14ac:dyDescent="0.25">
      <c r="A323" s="61">
        <v>634</v>
      </c>
      <c r="B323" s="61" t="s">
        <v>3420</v>
      </c>
      <c r="C323" s="62">
        <v>42762</v>
      </c>
      <c r="D323" s="63">
        <v>0.70416666666666661</v>
      </c>
      <c r="E323" s="63" t="s">
        <v>3097</v>
      </c>
      <c r="F323" s="63">
        <v>0.7055324074074073</v>
      </c>
      <c r="G323" s="63">
        <v>0.70634259259259258</v>
      </c>
      <c r="H323" s="78">
        <f t="shared" si="15"/>
        <v>1.9666666666666011</v>
      </c>
      <c r="I323" s="64">
        <v>42762.70553240741</v>
      </c>
      <c r="J323" s="64">
        <v>42762.706342592595</v>
      </c>
      <c r="K323" s="78">
        <f t="shared" si="16"/>
        <v>1.1666666669771075</v>
      </c>
      <c r="L323" s="61" t="s">
        <v>4387</v>
      </c>
      <c r="M323" s="61" t="s">
        <v>4402</v>
      </c>
      <c r="N323" s="65">
        <v>4.0421348088816506E-2</v>
      </c>
      <c r="O323" s="65">
        <v>0.21319404855048857</v>
      </c>
      <c r="P323" s="65">
        <f t="shared" ref="P323:P386" si="17">O323+N323</f>
        <v>0.2536153966393051</v>
      </c>
      <c r="Q323" s="61" t="s">
        <v>4398</v>
      </c>
      <c r="R323" s="65">
        <v>1.0659702427524429</v>
      </c>
      <c r="S323" s="61" t="s">
        <v>4399</v>
      </c>
      <c r="T323" s="65">
        <v>0.27422011054907758</v>
      </c>
    </row>
    <row r="324" spans="1:20" x14ac:dyDescent="0.25">
      <c r="A324" s="61">
        <v>635</v>
      </c>
      <c r="B324" s="61" t="s">
        <v>3421</v>
      </c>
      <c r="C324" s="62">
        <v>42762</v>
      </c>
      <c r="D324" s="63">
        <v>0.70833333333333337</v>
      </c>
      <c r="E324" s="63" t="s">
        <v>3097</v>
      </c>
      <c r="F324" s="63">
        <v>0.70918981481481491</v>
      </c>
      <c r="G324" s="63">
        <v>0.71060185185185187</v>
      </c>
      <c r="H324" s="78"/>
      <c r="I324" s="64">
        <v>42762.709189814814</v>
      </c>
      <c r="J324" s="64">
        <v>42762.710601851853</v>
      </c>
      <c r="K324" s="78"/>
      <c r="L324" s="61" t="s">
        <v>4387</v>
      </c>
      <c r="M324" s="61" t="s">
        <v>4402</v>
      </c>
      <c r="N324" s="65">
        <v>0.51329986575917619</v>
      </c>
      <c r="O324" s="65">
        <v>1.0269880701822711E-2</v>
      </c>
      <c r="P324" s="65">
        <f t="shared" si="17"/>
        <v>0.52356974646099885</v>
      </c>
      <c r="Q324" s="61" t="s">
        <v>4398</v>
      </c>
      <c r="R324" s="65">
        <v>4.1079522807290846E-2</v>
      </c>
      <c r="S324" s="61" t="s">
        <v>4399</v>
      </c>
      <c r="T324" s="65">
        <v>0.14825776386437972</v>
      </c>
    </row>
    <row r="325" spans="1:20" x14ac:dyDescent="0.25">
      <c r="A325" s="61">
        <v>637</v>
      </c>
      <c r="B325" s="61" t="s">
        <v>3422</v>
      </c>
      <c r="C325" s="62">
        <v>42762</v>
      </c>
      <c r="D325" s="63">
        <v>0.71180555555555547</v>
      </c>
      <c r="E325" s="63" t="s">
        <v>3097</v>
      </c>
      <c r="F325" s="63">
        <v>0.71297453703703706</v>
      </c>
      <c r="G325" s="63">
        <v>0.71337962962962964</v>
      </c>
      <c r="H325" s="78"/>
      <c r="I325" s="64">
        <v>42762.71297453704</v>
      </c>
      <c r="J325" s="64">
        <v>42762.713379629633</v>
      </c>
      <c r="K325" s="78"/>
      <c r="L325" s="61" t="s">
        <v>4387</v>
      </c>
      <c r="M325" s="61" t="s">
        <v>4392</v>
      </c>
      <c r="N325" s="65">
        <v>0.41427650183426395</v>
      </c>
      <c r="O325" s="65">
        <v>0.25657691807535732</v>
      </c>
      <c r="P325" s="65">
        <f t="shared" si="17"/>
        <v>0.67085341990962122</v>
      </c>
      <c r="Q325" s="61" t="s">
        <v>4398</v>
      </c>
      <c r="R325" s="65">
        <v>1.5394615084521439</v>
      </c>
      <c r="S325" s="61" t="s">
        <v>4399</v>
      </c>
      <c r="T325" s="65">
        <v>0.5882356952550275</v>
      </c>
    </row>
    <row r="326" spans="1:20" x14ac:dyDescent="0.25">
      <c r="A326" s="61">
        <v>639</v>
      </c>
      <c r="B326" s="61" t="s">
        <v>3423</v>
      </c>
      <c r="C326" s="62">
        <v>42762</v>
      </c>
      <c r="D326" s="63">
        <v>0.71388888888888891</v>
      </c>
      <c r="E326" s="63" t="s">
        <v>3097</v>
      </c>
      <c r="F326" s="63">
        <v>0.71454861111111112</v>
      </c>
      <c r="G326" s="63">
        <v>0.71621527777777771</v>
      </c>
      <c r="H326" s="78"/>
      <c r="I326" s="64">
        <v>42762.714548611111</v>
      </c>
      <c r="J326" s="64">
        <v>42762.716215277775</v>
      </c>
      <c r="K326" s="78"/>
      <c r="L326" s="61" t="s">
        <v>4387</v>
      </c>
      <c r="M326" s="61" t="s">
        <v>4390</v>
      </c>
      <c r="N326" s="65">
        <v>2.8480189510293416E-3</v>
      </c>
      <c r="O326" s="65">
        <v>0.21096119060373669</v>
      </c>
      <c r="P326" s="65">
        <f t="shared" si="17"/>
        <v>0.21380920955476604</v>
      </c>
      <c r="Q326" s="61" t="s">
        <v>4398</v>
      </c>
      <c r="R326" s="65">
        <v>1.26576714362242</v>
      </c>
      <c r="S326" s="61" t="s">
        <v>4399</v>
      </c>
      <c r="T326" s="65">
        <v>8.4177337601353486E-2</v>
      </c>
    </row>
    <row r="327" spans="1:20" x14ac:dyDescent="0.25">
      <c r="A327" s="61">
        <v>640</v>
      </c>
      <c r="B327" s="61" t="s">
        <v>3424</v>
      </c>
      <c r="C327" s="62">
        <v>42762</v>
      </c>
      <c r="D327" s="63">
        <v>0.71388888888888891</v>
      </c>
      <c r="E327" s="63" t="s">
        <v>3097</v>
      </c>
      <c r="F327" s="63">
        <v>0.71491898148148147</v>
      </c>
      <c r="G327" s="63">
        <v>0.71626157407407398</v>
      </c>
      <c r="H327" s="78"/>
      <c r="I327" s="64">
        <v>42762.714918981481</v>
      </c>
      <c r="J327" s="64">
        <v>42762.716261574074</v>
      </c>
      <c r="K327" s="78"/>
      <c r="L327" s="61" t="s">
        <v>4387</v>
      </c>
      <c r="M327" s="61" t="s">
        <v>4402</v>
      </c>
      <c r="N327" s="65">
        <v>0.17733056257694596</v>
      </c>
      <c r="O327" s="65">
        <v>0.37950853228557174</v>
      </c>
      <c r="P327" s="65">
        <f t="shared" si="17"/>
        <v>0.5568390948625177</v>
      </c>
      <c r="Q327" s="61" t="s">
        <v>4398</v>
      </c>
      <c r="R327" s="65">
        <v>1.1385255968567152</v>
      </c>
      <c r="S327" s="61" t="s">
        <v>4399</v>
      </c>
      <c r="T327" s="65">
        <v>0.28434023176369239</v>
      </c>
    </row>
    <row r="328" spans="1:20" x14ac:dyDescent="0.25">
      <c r="A328" s="61">
        <v>642</v>
      </c>
      <c r="B328" s="61" t="s">
        <v>3425</v>
      </c>
      <c r="C328" s="62">
        <v>42762</v>
      </c>
      <c r="D328" s="63">
        <v>0.71458333333333324</v>
      </c>
      <c r="E328" s="63" t="s">
        <v>3097</v>
      </c>
      <c r="F328" s="63">
        <v>0.71638888888888885</v>
      </c>
      <c r="G328" s="63">
        <v>0.71708333333333341</v>
      </c>
      <c r="H328" s="78"/>
      <c r="I328" s="64">
        <v>42762.71638888889</v>
      </c>
      <c r="J328" s="64">
        <v>42762.717083333337</v>
      </c>
      <c r="K328" s="78"/>
      <c r="L328" s="61" t="s">
        <v>4387</v>
      </c>
      <c r="M328" s="61" t="s">
        <v>4402</v>
      </c>
      <c r="N328" s="65">
        <v>3.0097639537500893E-2</v>
      </c>
      <c r="O328" s="65">
        <v>1.7108791764828946</v>
      </c>
      <c r="P328" s="65">
        <f t="shared" si="17"/>
        <v>1.7409768160203956</v>
      </c>
      <c r="Q328" s="61" t="s">
        <v>4398</v>
      </c>
      <c r="R328" s="65">
        <v>10.265275058897368</v>
      </c>
      <c r="S328" s="61" t="s">
        <v>4399</v>
      </c>
      <c r="T328" s="65">
        <v>0.67814617285253342</v>
      </c>
    </row>
    <row r="329" spans="1:20" x14ac:dyDescent="0.25">
      <c r="A329" s="61">
        <v>643</v>
      </c>
      <c r="B329" s="61" t="s">
        <v>3426</v>
      </c>
      <c r="C329" s="62">
        <v>42762</v>
      </c>
      <c r="D329" s="63">
        <v>0.71527777777777779</v>
      </c>
      <c r="E329" s="63" t="s">
        <v>3097</v>
      </c>
      <c r="F329" s="63">
        <v>0.71645833333333331</v>
      </c>
      <c r="G329" s="63">
        <v>0.71769675925925924</v>
      </c>
      <c r="H329" s="78"/>
      <c r="I329" s="64">
        <v>42762.716458333336</v>
      </c>
      <c r="J329" s="64">
        <v>42762.71769675926</v>
      </c>
      <c r="K329" s="78"/>
      <c r="L329" s="61" t="s">
        <v>4387</v>
      </c>
      <c r="M329" s="61" t="s">
        <v>4402</v>
      </c>
      <c r="N329" s="65">
        <v>3.6606432560318193E-3</v>
      </c>
      <c r="O329" s="65">
        <v>0.7564953887774627</v>
      </c>
      <c r="P329" s="65">
        <f t="shared" si="17"/>
        <v>0.76015603203349447</v>
      </c>
      <c r="Q329" s="61" t="s">
        <v>4398</v>
      </c>
      <c r="R329" s="65">
        <v>4.538972332664776</v>
      </c>
      <c r="S329" s="61" t="s">
        <v>4399</v>
      </c>
      <c r="T329" s="65">
        <v>0.89892737877291651</v>
      </c>
    </row>
    <row r="330" spans="1:20" x14ac:dyDescent="0.25">
      <c r="A330" s="61">
        <v>644</v>
      </c>
      <c r="B330" s="61" t="s">
        <v>3427</v>
      </c>
      <c r="C330" s="62">
        <v>42762</v>
      </c>
      <c r="D330" s="63">
        <v>0.71527777777777779</v>
      </c>
      <c r="E330" s="63" t="s">
        <v>3097</v>
      </c>
      <c r="F330" s="63">
        <v>0.71754629629629629</v>
      </c>
      <c r="G330" s="63">
        <v>0.71800925925925929</v>
      </c>
      <c r="H330" s="78"/>
      <c r="I330" s="64">
        <v>42762.717546296299</v>
      </c>
      <c r="J330" s="64">
        <v>42762.718009259261</v>
      </c>
      <c r="K330" s="78"/>
      <c r="L330" s="61" t="s">
        <v>4387</v>
      </c>
      <c r="M330" s="61" t="s">
        <v>4392</v>
      </c>
      <c r="N330" s="65">
        <v>3.0629846230966831E-3</v>
      </c>
      <c r="O330" s="65">
        <v>4.946701625912811E-2</v>
      </c>
      <c r="P330" s="65">
        <f t="shared" si="17"/>
        <v>5.2530000882224794E-2</v>
      </c>
      <c r="Q330" s="61" t="s">
        <v>4398</v>
      </c>
      <c r="R330" s="65">
        <v>0.24733508129564055</v>
      </c>
      <c r="S330" s="61" t="s">
        <v>4399</v>
      </c>
      <c r="T330" s="65">
        <v>0.75305354650295209</v>
      </c>
    </row>
    <row r="331" spans="1:20" x14ac:dyDescent="0.25">
      <c r="A331" s="61">
        <v>646</v>
      </c>
      <c r="B331" s="61" t="s">
        <v>3428</v>
      </c>
      <c r="C331" s="62">
        <v>42762</v>
      </c>
      <c r="D331" s="63">
        <v>0.71875</v>
      </c>
      <c r="E331" s="63" t="s">
        <v>3097</v>
      </c>
      <c r="F331" s="63">
        <v>0.71944444444444444</v>
      </c>
      <c r="G331" s="63">
        <v>0.72061342592592592</v>
      </c>
      <c r="H331" s="78"/>
      <c r="I331" s="64">
        <v>42762.719444444447</v>
      </c>
      <c r="J331" s="64">
        <v>42762.720613425925</v>
      </c>
      <c r="K331" s="78"/>
      <c r="L331" s="61" t="s">
        <v>4387</v>
      </c>
      <c r="M331" s="61" t="s">
        <v>4392</v>
      </c>
      <c r="N331" s="65">
        <v>3.848150505551235E-4</v>
      </c>
      <c r="O331" s="65">
        <v>2.3106716644266467</v>
      </c>
      <c r="P331" s="65">
        <f t="shared" si="17"/>
        <v>2.3110564794772017</v>
      </c>
      <c r="Q331" s="61" t="s">
        <v>4398</v>
      </c>
      <c r="R331" s="65">
        <v>11.553358322133233</v>
      </c>
      <c r="S331" s="61" t="s">
        <v>4399</v>
      </c>
      <c r="T331" s="65">
        <v>9.7407060164306225E-2</v>
      </c>
    </row>
    <row r="332" spans="1:20" x14ac:dyDescent="0.25">
      <c r="A332" s="61">
        <v>647</v>
      </c>
      <c r="B332" s="61" t="s">
        <v>3429</v>
      </c>
      <c r="C332" s="62">
        <v>42762</v>
      </c>
      <c r="D332" s="63">
        <v>0.71875</v>
      </c>
      <c r="E332" s="63" t="s">
        <v>3097</v>
      </c>
      <c r="F332" s="63">
        <v>0.71974537037037034</v>
      </c>
      <c r="G332" s="63">
        <v>0.72101851851851861</v>
      </c>
      <c r="H332" s="78"/>
      <c r="I332" s="64">
        <v>42762.71974537037</v>
      </c>
      <c r="J332" s="64">
        <v>42762.721018518518</v>
      </c>
      <c r="K332" s="78"/>
      <c r="L332" s="61" t="s">
        <v>4387</v>
      </c>
      <c r="M332" s="61" t="s">
        <v>4402</v>
      </c>
      <c r="N332" s="65">
        <v>8.6307628611310694E-3</v>
      </c>
      <c r="O332" s="65">
        <v>1.0514383398682179</v>
      </c>
      <c r="P332" s="65">
        <f t="shared" si="17"/>
        <v>1.060069102729349</v>
      </c>
      <c r="Q332" s="61" t="s">
        <v>4398</v>
      </c>
      <c r="R332" s="65">
        <v>5.2571916993410897</v>
      </c>
      <c r="S332" s="61" t="s">
        <v>4399</v>
      </c>
      <c r="T332" s="65">
        <v>0.84985546340426454</v>
      </c>
    </row>
    <row r="333" spans="1:20" x14ac:dyDescent="0.25">
      <c r="A333" s="61">
        <v>648</v>
      </c>
      <c r="B333" s="61" t="s">
        <v>3430</v>
      </c>
      <c r="C333" s="62">
        <v>42762</v>
      </c>
      <c r="D333" s="63">
        <v>0.71875</v>
      </c>
      <c r="E333" s="63" t="s">
        <v>3097</v>
      </c>
      <c r="F333" s="63">
        <v>0.72072916666666664</v>
      </c>
      <c r="G333" s="63">
        <v>0.72124999999999995</v>
      </c>
      <c r="H333" s="78"/>
      <c r="I333" s="64">
        <v>42762.720729166664</v>
      </c>
      <c r="J333" s="64">
        <v>42762.721250000002</v>
      </c>
      <c r="K333" s="78"/>
      <c r="L333" s="61" t="s">
        <v>4387</v>
      </c>
      <c r="M333" s="61" t="s">
        <v>4392</v>
      </c>
      <c r="N333" s="65">
        <v>0.66740347682346024</v>
      </c>
      <c r="O333" s="65">
        <v>3.2862294644069569E-2</v>
      </c>
      <c r="P333" s="65">
        <f t="shared" si="17"/>
        <v>0.70026577146752977</v>
      </c>
      <c r="Q333" s="61" t="s">
        <v>4398</v>
      </c>
      <c r="R333" s="65">
        <v>0.19717376786441743</v>
      </c>
      <c r="S333" s="61" t="s">
        <v>4399</v>
      </c>
      <c r="T333" s="65">
        <v>0.90375951504623575</v>
      </c>
    </row>
    <row r="334" spans="1:20" x14ac:dyDescent="0.25">
      <c r="A334" s="61">
        <v>649</v>
      </c>
      <c r="B334" s="61" t="s">
        <v>3431</v>
      </c>
      <c r="C334" s="62">
        <v>42762</v>
      </c>
      <c r="D334" s="63">
        <v>0.72013888888888899</v>
      </c>
      <c r="E334" s="63" t="s">
        <v>3097</v>
      </c>
      <c r="F334" s="63">
        <v>0.72129629629629621</v>
      </c>
      <c r="G334" s="63">
        <v>0.72275462962962955</v>
      </c>
      <c r="H334" s="78"/>
      <c r="I334" s="64">
        <v>42762.721296296295</v>
      </c>
      <c r="J334" s="64">
        <v>42762.722754629627</v>
      </c>
      <c r="K334" s="78"/>
      <c r="L334" s="61" t="s">
        <v>4387</v>
      </c>
      <c r="M334" s="61" t="s">
        <v>4402</v>
      </c>
      <c r="N334" s="65">
        <v>0.33286001112227531</v>
      </c>
      <c r="O334" s="65">
        <v>1.8058436618829724E-2</v>
      </c>
      <c r="P334" s="65">
        <f t="shared" si="17"/>
        <v>0.35091844774110503</v>
      </c>
      <c r="Q334" s="61" t="s">
        <v>4398</v>
      </c>
      <c r="R334" s="65">
        <v>9.0292183094148618E-2</v>
      </c>
      <c r="S334" s="61" t="s">
        <v>4399</v>
      </c>
      <c r="T334" s="65">
        <v>0.12619600169952649</v>
      </c>
    </row>
    <row r="335" spans="1:20" x14ac:dyDescent="0.25">
      <c r="A335" s="61">
        <v>650</v>
      </c>
      <c r="B335" s="61" t="s">
        <v>3432</v>
      </c>
      <c r="C335" s="62">
        <v>42762</v>
      </c>
      <c r="D335" s="63">
        <v>0.71944444444444444</v>
      </c>
      <c r="E335" s="63" t="s">
        <v>3097</v>
      </c>
      <c r="F335" s="63">
        <v>0.72136574074074078</v>
      </c>
      <c r="G335" s="63">
        <v>0.72274305555555562</v>
      </c>
      <c r="H335" s="78"/>
      <c r="I335" s="64">
        <v>42762.721365740741</v>
      </c>
      <c r="J335" s="64">
        <v>42762.722743055558</v>
      </c>
      <c r="K335" s="78"/>
      <c r="L335" s="61" t="s">
        <v>4387</v>
      </c>
      <c r="M335" s="61" t="s">
        <v>4402</v>
      </c>
      <c r="N335" s="65">
        <v>0.32742835648424834</v>
      </c>
      <c r="O335" s="65">
        <v>0.69321883005759832</v>
      </c>
      <c r="P335" s="65">
        <f t="shared" si="17"/>
        <v>1.0206471865418467</v>
      </c>
      <c r="Q335" s="61" t="s">
        <v>4398</v>
      </c>
      <c r="R335" s="65">
        <v>4.1593129803455895</v>
      </c>
      <c r="S335" s="61" t="s">
        <v>4399</v>
      </c>
      <c r="T335" s="65">
        <v>0.87155388043891557</v>
      </c>
    </row>
    <row r="336" spans="1:20" x14ac:dyDescent="0.25">
      <c r="A336" s="61">
        <v>651</v>
      </c>
      <c r="B336" s="61" t="s">
        <v>3433</v>
      </c>
      <c r="C336" s="62">
        <v>42762</v>
      </c>
      <c r="D336" s="63">
        <v>0.72083333333333333</v>
      </c>
      <c r="E336" s="63" t="s">
        <v>3097</v>
      </c>
      <c r="F336" s="63">
        <v>0.72292824074074069</v>
      </c>
      <c r="G336" s="63">
        <v>0.72384259259259265</v>
      </c>
      <c r="H336" s="78"/>
      <c r="I336" s="64">
        <v>42762.722928240742</v>
      </c>
      <c r="J336" s="64">
        <v>42762.72384259259</v>
      </c>
      <c r="K336" s="78"/>
      <c r="L336" s="61" t="s">
        <v>4387</v>
      </c>
      <c r="M336" s="61" t="s">
        <v>4389</v>
      </c>
      <c r="N336" s="65">
        <v>0.4444351036167376</v>
      </c>
      <c r="O336" s="65">
        <v>0.45830641542394757</v>
      </c>
      <c r="P336" s="65">
        <f t="shared" si="17"/>
        <v>0.90274151904068511</v>
      </c>
      <c r="Q336" s="61" t="s">
        <v>4398</v>
      </c>
      <c r="R336" s="65">
        <v>2.2915320771197378</v>
      </c>
      <c r="S336" s="61" t="s">
        <v>4399</v>
      </c>
      <c r="T336" s="65">
        <v>0.13847132924950223</v>
      </c>
    </row>
    <row r="337" spans="1:20" x14ac:dyDescent="0.25">
      <c r="A337" s="61">
        <v>652</v>
      </c>
      <c r="B337" s="61" t="s">
        <v>3434</v>
      </c>
      <c r="C337" s="62">
        <v>42762</v>
      </c>
      <c r="D337" s="63">
        <v>0.72361111111111109</v>
      </c>
      <c r="E337" s="63" t="s">
        <v>3097</v>
      </c>
      <c r="F337" s="63">
        <v>0.72449074074074071</v>
      </c>
      <c r="G337" s="63">
        <v>0.72523148148148142</v>
      </c>
      <c r="H337" s="78"/>
      <c r="I337" s="64">
        <v>42762.724490740744</v>
      </c>
      <c r="J337" s="64">
        <v>42762.725231481483</v>
      </c>
      <c r="K337" s="78"/>
      <c r="L337" s="61" t="s">
        <v>4387</v>
      </c>
      <c r="M337" s="61" t="s">
        <v>4402</v>
      </c>
      <c r="N337" s="65">
        <v>2.7111226636883451E-2</v>
      </c>
      <c r="O337" s="65">
        <v>2.5036658599520124E-2</v>
      </c>
      <c r="P337" s="65">
        <f t="shared" si="17"/>
        <v>5.2147885236403575E-2</v>
      </c>
      <c r="Q337" s="61" t="s">
        <v>4398</v>
      </c>
      <c r="R337" s="65">
        <v>0.15021995159712076</v>
      </c>
      <c r="S337" s="61" t="s">
        <v>4399</v>
      </c>
      <c r="T337" s="65">
        <v>0.38747064069818571</v>
      </c>
    </row>
    <row r="338" spans="1:20" x14ac:dyDescent="0.25">
      <c r="A338" s="61">
        <v>653</v>
      </c>
      <c r="B338" s="61" t="s">
        <v>3435</v>
      </c>
      <c r="C338" s="62">
        <v>42762</v>
      </c>
      <c r="D338" s="63">
        <v>0.72430555555555554</v>
      </c>
      <c r="E338" s="63" t="s">
        <v>3097</v>
      </c>
      <c r="F338" s="63">
        <v>0.7249768518518519</v>
      </c>
      <c r="G338" s="63">
        <v>0.72667824074074072</v>
      </c>
      <c r="H338" s="78"/>
      <c r="I338" s="64">
        <v>42762.724976851852</v>
      </c>
      <c r="J338" s="64">
        <v>42762.726678240739</v>
      </c>
      <c r="K338" s="78"/>
      <c r="L338" s="61" t="s">
        <v>4387</v>
      </c>
      <c r="M338" s="61" t="s">
        <v>4402</v>
      </c>
      <c r="N338" s="65">
        <v>4.9992431282218606E-3</v>
      </c>
      <c r="O338" s="65">
        <v>3.1215341989110881E-3</v>
      </c>
      <c r="P338" s="65">
        <f t="shared" si="17"/>
        <v>8.1207773271329484E-3</v>
      </c>
      <c r="Q338" s="61" t="s">
        <v>4398</v>
      </c>
      <c r="R338" s="65">
        <v>1.2486136795644353E-2</v>
      </c>
      <c r="S338" s="61" t="s">
        <v>4399</v>
      </c>
      <c r="T338" s="65">
        <v>0.92223702428969456</v>
      </c>
    </row>
    <row r="339" spans="1:20" x14ac:dyDescent="0.25">
      <c r="A339" s="61">
        <v>655</v>
      </c>
      <c r="B339" s="61" t="s">
        <v>3436</v>
      </c>
      <c r="C339" s="62">
        <v>42762</v>
      </c>
      <c r="D339" s="63">
        <v>0.72499999999999998</v>
      </c>
      <c r="E339" s="63" t="s">
        <v>3097</v>
      </c>
      <c r="F339" s="63">
        <v>0.72563657407407411</v>
      </c>
      <c r="G339" s="63">
        <v>0.72650462962962958</v>
      </c>
      <c r="H339" s="78"/>
      <c r="I339" s="64">
        <v>42762.725636574076</v>
      </c>
      <c r="J339" s="64">
        <v>42762.726504629631</v>
      </c>
      <c r="K339" s="78"/>
      <c r="L339" s="61" t="s">
        <v>4387</v>
      </c>
      <c r="M339" s="61" t="s">
        <v>4402</v>
      </c>
      <c r="N339" s="65">
        <v>0.1953148038590225</v>
      </c>
      <c r="O339" s="65">
        <v>0.14744739805058749</v>
      </c>
      <c r="P339" s="65">
        <f t="shared" si="17"/>
        <v>0.34276220190960999</v>
      </c>
      <c r="Q339" s="61" t="s">
        <v>4398</v>
      </c>
      <c r="R339" s="65">
        <v>0.44234219415176246</v>
      </c>
      <c r="S339" s="61" t="s">
        <v>4399</v>
      </c>
      <c r="T339" s="65">
        <v>0.90684130246386752</v>
      </c>
    </row>
    <row r="340" spans="1:20" x14ac:dyDescent="0.25">
      <c r="A340" s="61">
        <v>656</v>
      </c>
      <c r="B340" s="61" t="s">
        <v>3437</v>
      </c>
      <c r="C340" s="62">
        <v>42762</v>
      </c>
      <c r="D340" s="63">
        <v>0.72499999999999998</v>
      </c>
      <c r="E340" s="63" t="s">
        <v>3097</v>
      </c>
      <c r="F340" s="63">
        <v>0.72672453703703699</v>
      </c>
      <c r="G340" s="63">
        <v>0.72759259259259268</v>
      </c>
      <c r="H340" s="78"/>
      <c r="I340" s="64">
        <v>42762.726724537039</v>
      </c>
      <c r="J340" s="64">
        <v>42762.727592592593</v>
      </c>
      <c r="K340" s="78"/>
      <c r="L340" s="61" t="s">
        <v>4387</v>
      </c>
      <c r="M340" s="61" t="s">
        <v>4390</v>
      </c>
      <c r="N340" s="65">
        <v>0.34755824238625088</v>
      </c>
      <c r="O340" s="65">
        <v>5.2208053179437905E-3</v>
      </c>
      <c r="P340" s="65">
        <f t="shared" si="17"/>
        <v>0.35277904770419466</v>
      </c>
      <c r="Q340" s="61" t="s">
        <v>4398</v>
      </c>
      <c r="R340" s="65">
        <v>2.6104026589718953E-2</v>
      </c>
      <c r="S340" s="61" t="s">
        <v>4399</v>
      </c>
      <c r="T340" s="65">
        <v>0.43397475461396662</v>
      </c>
    </row>
    <row r="341" spans="1:20" x14ac:dyDescent="0.25">
      <c r="A341" s="61">
        <v>657</v>
      </c>
      <c r="B341" s="61" t="s">
        <v>3438</v>
      </c>
      <c r="C341" s="62">
        <v>42762</v>
      </c>
      <c r="D341" s="63">
        <v>0.72499999999999998</v>
      </c>
      <c r="E341" s="63" t="s">
        <v>3097</v>
      </c>
      <c r="F341" s="63">
        <v>0.72685185185185175</v>
      </c>
      <c r="G341" s="63">
        <v>0.72813657407407406</v>
      </c>
      <c r="H341" s="78"/>
      <c r="I341" s="64">
        <v>42762.726851851854</v>
      </c>
      <c r="J341" s="64">
        <v>42762.728136574071</v>
      </c>
      <c r="K341" s="78"/>
      <c r="L341" s="61" t="s">
        <v>4387</v>
      </c>
      <c r="M341" s="61" t="s">
        <v>4390</v>
      </c>
      <c r="N341" s="65">
        <v>0.31812764211268146</v>
      </c>
      <c r="O341" s="65">
        <v>3.3485721162300426E-2</v>
      </c>
      <c r="P341" s="65">
        <f t="shared" si="17"/>
        <v>0.35161336327498188</v>
      </c>
      <c r="Q341" s="61" t="s">
        <v>4398</v>
      </c>
      <c r="R341" s="65">
        <v>0.16742860581150212</v>
      </c>
      <c r="S341" s="61" t="s">
        <v>4399</v>
      </c>
      <c r="T341" s="65">
        <v>0.73480027462304043</v>
      </c>
    </row>
    <row r="342" spans="1:20" x14ac:dyDescent="0.25">
      <c r="A342" s="61">
        <v>658</v>
      </c>
      <c r="B342" s="61" t="s">
        <v>3439</v>
      </c>
      <c r="C342" s="62">
        <v>42762</v>
      </c>
      <c r="D342" s="63">
        <v>0.72499999999999998</v>
      </c>
      <c r="E342" s="63" t="s">
        <v>3097</v>
      </c>
      <c r="F342" s="63">
        <v>0.72690972222222217</v>
      </c>
      <c r="G342" s="63">
        <v>0.72797453703703707</v>
      </c>
      <c r="H342" s="78"/>
      <c r="I342" s="64">
        <v>42762.726909722223</v>
      </c>
      <c r="J342" s="64">
        <v>42762.72797453704</v>
      </c>
      <c r="K342" s="78"/>
      <c r="L342" s="61" t="s">
        <v>4387</v>
      </c>
      <c r="M342" s="61" t="s">
        <v>4390</v>
      </c>
      <c r="N342" s="65">
        <v>0.54512345522895167</v>
      </c>
      <c r="O342" s="65">
        <v>7.0226883202720441E-2</v>
      </c>
      <c r="P342" s="65">
        <f t="shared" si="17"/>
        <v>0.61535033843167208</v>
      </c>
      <c r="Q342" s="61" t="s">
        <v>4398</v>
      </c>
      <c r="R342" s="65">
        <v>0.21068064960816132</v>
      </c>
      <c r="S342" s="61" t="s">
        <v>4399</v>
      </c>
      <c r="T342" s="65">
        <v>4.1476706536618058E-2</v>
      </c>
    </row>
    <row r="343" spans="1:20" x14ac:dyDescent="0.25">
      <c r="A343" s="61">
        <v>659</v>
      </c>
      <c r="B343" s="61" t="s">
        <v>3440</v>
      </c>
      <c r="C343" s="62">
        <v>42762</v>
      </c>
      <c r="D343" s="63">
        <v>0.72638888888888886</v>
      </c>
      <c r="E343" s="63" t="s">
        <v>3097</v>
      </c>
      <c r="F343" s="63">
        <v>0.72776620370370371</v>
      </c>
      <c r="G343" s="63">
        <v>0.72811342592592598</v>
      </c>
      <c r="H343" s="78"/>
      <c r="I343" s="64">
        <v>42762.727766203701</v>
      </c>
      <c r="J343" s="64">
        <v>42762.728113425925</v>
      </c>
      <c r="K343" s="78"/>
      <c r="L343" s="61" t="s">
        <v>4387</v>
      </c>
      <c r="M343" s="61" t="s">
        <v>4392</v>
      </c>
      <c r="N343" s="65">
        <v>3.5311180387504665E-2</v>
      </c>
      <c r="O343" s="65">
        <v>0.67263805003167787</v>
      </c>
      <c r="P343" s="65">
        <f t="shared" si="17"/>
        <v>0.70794923041918256</v>
      </c>
      <c r="Q343" s="61" t="s">
        <v>4398</v>
      </c>
      <c r="R343" s="65">
        <v>3.3631902501583895</v>
      </c>
      <c r="S343" s="61" t="s">
        <v>4399</v>
      </c>
      <c r="T343" s="65">
        <v>0.25518073398882934</v>
      </c>
    </row>
    <row r="344" spans="1:20" x14ac:dyDescent="0.25">
      <c r="A344" s="61">
        <v>660</v>
      </c>
      <c r="B344" s="61" t="s">
        <v>3441</v>
      </c>
      <c r="C344" s="62">
        <v>42762</v>
      </c>
      <c r="D344" s="63">
        <v>0.7270833333333333</v>
      </c>
      <c r="E344" s="63" t="s">
        <v>3097</v>
      </c>
      <c r="F344" s="63">
        <v>0.72829861111111116</v>
      </c>
      <c r="G344" s="63">
        <v>0.72914351851851855</v>
      </c>
      <c r="H344" s="78"/>
      <c r="I344" s="64">
        <v>42762.728298611109</v>
      </c>
      <c r="J344" s="64">
        <v>42762.729143518518</v>
      </c>
      <c r="K344" s="78"/>
      <c r="L344" s="61" t="s">
        <v>4387</v>
      </c>
      <c r="M344" s="61" t="s">
        <v>4389</v>
      </c>
      <c r="N344" s="65">
        <v>9.5717679260293079E-2</v>
      </c>
      <c r="O344" s="65">
        <v>0.55816497449553459</v>
      </c>
      <c r="P344" s="65">
        <f t="shared" si="17"/>
        <v>0.65388265375582766</v>
      </c>
      <c r="Q344" s="61" t="s">
        <v>4398</v>
      </c>
      <c r="R344" s="65">
        <v>3.3489898469732076</v>
      </c>
      <c r="S344" s="61" t="s">
        <v>4399</v>
      </c>
      <c r="T344" s="65">
        <v>9.8751629618725634E-2</v>
      </c>
    </row>
    <row r="345" spans="1:20" x14ac:dyDescent="0.25">
      <c r="A345" s="61">
        <v>661</v>
      </c>
      <c r="B345" s="61" t="s">
        <v>3442</v>
      </c>
      <c r="C345" s="62">
        <v>42762</v>
      </c>
      <c r="D345" s="63">
        <v>0.72638888888888886</v>
      </c>
      <c r="E345" s="63" t="s">
        <v>3097</v>
      </c>
      <c r="F345" s="63">
        <v>0.72851851851851857</v>
      </c>
      <c r="G345" s="63">
        <v>0.72982638888888884</v>
      </c>
      <c r="H345" s="78"/>
      <c r="I345" s="64">
        <v>42762.728518518517</v>
      </c>
      <c r="J345" s="64">
        <v>42762.729826388888</v>
      </c>
      <c r="K345" s="78"/>
      <c r="L345" s="61" t="s">
        <v>4387</v>
      </c>
      <c r="M345" s="61" t="s">
        <v>4390</v>
      </c>
      <c r="N345" s="65">
        <v>0.19688988427227214</v>
      </c>
      <c r="O345" s="65">
        <v>0.14042982246904423</v>
      </c>
      <c r="P345" s="65">
        <f t="shared" si="17"/>
        <v>0.33731970674131639</v>
      </c>
      <c r="Q345" s="61" t="s">
        <v>4398</v>
      </c>
      <c r="R345" s="65">
        <v>0.84257893481426538</v>
      </c>
      <c r="S345" s="61" t="s">
        <v>4399</v>
      </c>
      <c r="T345" s="65">
        <v>0.41840693532875339</v>
      </c>
    </row>
    <row r="346" spans="1:20" x14ac:dyDescent="0.25">
      <c r="A346" s="61">
        <v>662</v>
      </c>
      <c r="B346" s="61" t="s">
        <v>3443</v>
      </c>
      <c r="C346" s="62">
        <v>42762</v>
      </c>
      <c r="D346" s="63">
        <v>0.7284722222222223</v>
      </c>
      <c r="E346" s="63" t="s">
        <v>3097</v>
      </c>
      <c r="F346" s="63">
        <v>0.72949074074074083</v>
      </c>
      <c r="G346" s="63">
        <v>0.73144675925925917</v>
      </c>
      <c r="H346" s="78"/>
      <c r="I346" s="64">
        <v>42762.729490740741</v>
      </c>
      <c r="J346" s="64">
        <v>42762.731446759259</v>
      </c>
      <c r="K346" s="78"/>
      <c r="L346" s="61" t="s">
        <v>4387</v>
      </c>
      <c r="M346" s="61" t="s">
        <v>4402</v>
      </c>
      <c r="N346" s="65">
        <v>0.16790081210323762</v>
      </c>
      <c r="O346" s="65">
        <v>1.2972868891248173</v>
      </c>
      <c r="P346" s="65">
        <f t="shared" si="17"/>
        <v>1.465187701228055</v>
      </c>
      <c r="Q346" s="61" t="s">
        <v>4398</v>
      </c>
      <c r="R346" s="65">
        <v>5.1891475564992691</v>
      </c>
      <c r="S346" s="61" t="s">
        <v>4399</v>
      </c>
      <c r="T346" s="65">
        <v>8.8469628432071179E-2</v>
      </c>
    </row>
    <row r="347" spans="1:20" x14ac:dyDescent="0.25">
      <c r="A347" s="61">
        <v>663</v>
      </c>
      <c r="B347" s="61" t="s">
        <v>3444</v>
      </c>
      <c r="C347" s="62">
        <v>42762</v>
      </c>
      <c r="D347" s="63">
        <v>0.7284722222222223</v>
      </c>
      <c r="E347" s="63" t="s">
        <v>3097</v>
      </c>
      <c r="F347" s="63">
        <v>0.72974537037037035</v>
      </c>
      <c r="G347" s="63">
        <v>0.73068287037037039</v>
      </c>
      <c r="H347" s="78"/>
      <c r="I347" s="64">
        <v>42762.729745370372</v>
      </c>
      <c r="J347" s="64">
        <v>42762.730682870373</v>
      </c>
      <c r="K347" s="78"/>
      <c r="L347" s="61" t="s">
        <v>4387</v>
      </c>
      <c r="M347" s="61" t="s">
        <v>4392</v>
      </c>
      <c r="N347" s="65">
        <v>0.50081603449097256</v>
      </c>
      <c r="O347" s="65">
        <v>1.4055149469137775</v>
      </c>
      <c r="P347" s="65">
        <f t="shared" si="17"/>
        <v>1.90633098140475</v>
      </c>
      <c r="Q347" s="61" t="s">
        <v>4398</v>
      </c>
      <c r="R347" s="65">
        <v>8.4330896814826648</v>
      </c>
      <c r="S347" s="61" t="s">
        <v>4399</v>
      </c>
      <c r="T347" s="65">
        <v>0.98199269846399928</v>
      </c>
    </row>
    <row r="348" spans="1:20" x14ac:dyDescent="0.25">
      <c r="A348" s="61">
        <v>665</v>
      </c>
      <c r="B348" s="61" t="s">
        <v>3445</v>
      </c>
      <c r="C348" s="62">
        <v>42762</v>
      </c>
      <c r="D348" s="63">
        <v>0.72986111111111107</v>
      </c>
      <c r="E348" s="63" t="s">
        <v>3097</v>
      </c>
      <c r="F348" s="63">
        <v>0.73046296296296298</v>
      </c>
      <c r="G348" s="63">
        <v>0.73149305555555555</v>
      </c>
      <c r="H348" s="78"/>
      <c r="I348" s="64">
        <v>42762.730462962965</v>
      </c>
      <c r="J348" s="64">
        <v>42762.731493055559</v>
      </c>
      <c r="K348" s="78"/>
      <c r="L348" s="61" t="s">
        <v>4387</v>
      </c>
      <c r="M348" s="61" t="s">
        <v>4392</v>
      </c>
      <c r="N348" s="65">
        <v>0.74845905449713424</v>
      </c>
      <c r="O348" s="65">
        <v>0.44252159677805697</v>
      </c>
      <c r="P348" s="65">
        <f t="shared" si="17"/>
        <v>1.1909806512751913</v>
      </c>
      <c r="Q348" s="61" t="s">
        <v>4398</v>
      </c>
      <c r="R348" s="65">
        <v>1.327564790334171</v>
      </c>
      <c r="S348" s="61" t="s">
        <v>4399</v>
      </c>
      <c r="T348" s="65">
        <v>0.58582838393158232</v>
      </c>
    </row>
    <row r="349" spans="1:20" x14ac:dyDescent="0.25">
      <c r="A349" s="61">
        <v>667</v>
      </c>
      <c r="B349" s="61" t="s">
        <v>3446</v>
      </c>
      <c r="C349" s="62">
        <v>42762</v>
      </c>
      <c r="D349" s="63">
        <v>0.7319444444444444</v>
      </c>
      <c r="E349" s="63" t="s">
        <v>3097</v>
      </c>
      <c r="F349" s="63">
        <v>0.73306712962962972</v>
      </c>
      <c r="G349" s="63">
        <v>0.73469907407407409</v>
      </c>
      <c r="H349" s="78"/>
      <c r="I349" s="64">
        <v>42762.733067129629</v>
      </c>
      <c r="J349" s="64">
        <v>42762.734699074077</v>
      </c>
      <c r="K349" s="78"/>
      <c r="L349" s="61" t="s">
        <v>4387</v>
      </c>
      <c r="M349" s="61" t="s">
        <v>4402</v>
      </c>
      <c r="N349" s="65">
        <v>0.11117090982053722</v>
      </c>
      <c r="O349" s="65">
        <v>0.42736899905977771</v>
      </c>
      <c r="P349" s="65">
        <f t="shared" si="17"/>
        <v>0.53853990888031489</v>
      </c>
      <c r="Q349" s="61" t="s">
        <v>4398</v>
      </c>
      <c r="R349" s="65">
        <v>2.5642139943586661</v>
      </c>
      <c r="S349" s="61" t="s">
        <v>4399</v>
      </c>
      <c r="T349" s="65">
        <v>0.96529890011715869</v>
      </c>
    </row>
    <row r="350" spans="1:20" x14ac:dyDescent="0.25">
      <c r="A350" s="61">
        <v>668</v>
      </c>
      <c r="B350" s="61" t="s">
        <v>3447</v>
      </c>
      <c r="C350" s="62">
        <v>42762</v>
      </c>
      <c r="D350" s="63">
        <v>0.71458333333333324</v>
      </c>
      <c r="E350" s="63" t="s">
        <v>3097</v>
      </c>
      <c r="F350" s="63">
        <v>0.73368055555555556</v>
      </c>
      <c r="G350" s="63">
        <v>0.73498842592592595</v>
      </c>
      <c r="H350" s="78"/>
      <c r="I350" s="64">
        <v>42762.733680555553</v>
      </c>
      <c r="J350" s="64">
        <v>42762.734988425924</v>
      </c>
      <c r="K350" s="78"/>
      <c r="L350" s="61" t="s">
        <v>4387</v>
      </c>
      <c r="M350" s="61" t="s">
        <v>4402</v>
      </c>
      <c r="N350" s="65">
        <v>4.9954870950614967E-2</v>
      </c>
      <c r="O350" s="65">
        <v>0.61433793510526735</v>
      </c>
      <c r="P350" s="65">
        <f t="shared" si="17"/>
        <v>0.66429280605588237</v>
      </c>
      <c r="Q350" s="61" t="s">
        <v>4398</v>
      </c>
      <c r="R350" s="65">
        <v>3.0716896755263368</v>
      </c>
      <c r="S350" s="61" t="s">
        <v>4399</v>
      </c>
      <c r="T350" s="65">
        <v>0.42963971157318048</v>
      </c>
    </row>
    <row r="351" spans="1:20" x14ac:dyDescent="0.25">
      <c r="A351" s="61">
        <v>669</v>
      </c>
      <c r="B351" s="61" t="s">
        <v>3448</v>
      </c>
      <c r="C351" s="62">
        <v>42762</v>
      </c>
      <c r="D351" s="63">
        <v>0.73333333333333339</v>
      </c>
      <c r="E351" s="63" t="s">
        <v>3097</v>
      </c>
      <c r="F351" s="63">
        <v>0.73408564814814825</v>
      </c>
      <c r="G351" s="63">
        <v>0.73556712962962967</v>
      </c>
      <c r="H351" s="78"/>
      <c r="I351" s="64">
        <v>42762.734085648146</v>
      </c>
      <c r="J351" s="64">
        <v>42762.735567129632</v>
      </c>
      <c r="K351" s="78"/>
      <c r="L351" s="61" t="s">
        <v>4387</v>
      </c>
      <c r="M351" s="61" t="s">
        <v>4390</v>
      </c>
      <c r="N351" s="65">
        <v>9.5539189195111918E-4</v>
      </c>
      <c r="O351" s="65">
        <v>5.2577012828407307E-2</v>
      </c>
      <c r="P351" s="65">
        <f t="shared" si="17"/>
        <v>5.3532404720358424E-2</v>
      </c>
      <c r="Q351" s="61" t="s">
        <v>4398</v>
      </c>
      <c r="R351" s="65">
        <v>0.26288506414203655</v>
      </c>
      <c r="S351" s="61" t="s">
        <v>4399</v>
      </c>
      <c r="T351" s="65">
        <v>0.74223256519391645</v>
      </c>
    </row>
    <row r="352" spans="1:20" x14ac:dyDescent="0.25">
      <c r="A352" s="61">
        <v>671</v>
      </c>
      <c r="B352" s="61" t="s">
        <v>3449</v>
      </c>
      <c r="C352" s="62">
        <v>42762</v>
      </c>
      <c r="D352" s="63">
        <v>0.73333333333333339</v>
      </c>
      <c r="E352" s="63" t="s">
        <v>3097</v>
      </c>
      <c r="F352" s="63">
        <v>0.73582175925925919</v>
      </c>
      <c r="G352" s="63">
        <v>0.73773148148148149</v>
      </c>
      <c r="H352" s="78"/>
      <c r="I352" s="64">
        <v>42762.735821759263</v>
      </c>
      <c r="J352" s="64">
        <v>42762.73773148148</v>
      </c>
      <c r="K352" s="78"/>
      <c r="L352" s="61" t="s">
        <v>4387</v>
      </c>
      <c r="M352" s="61" t="s">
        <v>4389</v>
      </c>
      <c r="N352" s="65">
        <v>1.3629444445626328E-2</v>
      </c>
      <c r="O352" s="65">
        <v>3.5615841614804045</v>
      </c>
      <c r="P352" s="65">
        <f t="shared" si="17"/>
        <v>3.5752136059260309</v>
      </c>
      <c r="Q352" s="61" t="s">
        <v>4398</v>
      </c>
      <c r="R352" s="65">
        <v>17.807920807402024</v>
      </c>
      <c r="S352" s="61" t="s">
        <v>4399</v>
      </c>
      <c r="T352" s="65">
        <v>0.7360522838925605</v>
      </c>
    </row>
    <row r="353" spans="1:20" x14ac:dyDescent="0.25">
      <c r="A353" s="61">
        <v>672</v>
      </c>
      <c r="B353" s="61" t="s">
        <v>3450</v>
      </c>
      <c r="C353" s="62">
        <v>42762</v>
      </c>
      <c r="D353" s="63">
        <v>0.73611111111111116</v>
      </c>
      <c r="E353" s="63" t="s">
        <v>3097</v>
      </c>
      <c r="F353" s="63">
        <v>0.73682870370370368</v>
      </c>
      <c r="G353" s="63">
        <v>0.73780092592592583</v>
      </c>
      <c r="H353" s="78"/>
      <c r="I353" s="64">
        <v>42762.736828703702</v>
      </c>
      <c r="J353" s="64">
        <v>42762.737800925926</v>
      </c>
      <c r="K353" s="78"/>
      <c r="L353" s="61" t="s">
        <v>4387</v>
      </c>
      <c r="M353" s="61" t="s">
        <v>4402</v>
      </c>
      <c r="N353" s="65">
        <v>0.11286673737829361</v>
      </c>
      <c r="O353" s="65">
        <v>7.7889011436415179E-3</v>
      </c>
      <c r="P353" s="65">
        <f t="shared" si="17"/>
        <v>0.12065563852193513</v>
      </c>
      <c r="Q353" s="61" t="s">
        <v>4398</v>
      </c>
      <c r="R353" s="65">
        <v>4.6733406861849111E-2</v>
      </c>
      <c r="S353" s="61" t="s">
        <v>4399</v>
      </c>
      <c r="T353" s="65">
        <v>0.63514922846121358</v>
      </c>
    </row>
    <row r="354" spans="1:20" x14ac:dyDescent="0.25">
      <c r="A354" s="61">
        <v>673</v>
      </c>
      <c r="B354" s="61" t="s">
        <v>3451</v>
      </c>
      <c r="C354" s="62">
        <v>42762</v>
      </c>
      <c r="D354" s="63">
        <v>0.73611111111111116</v>
      </c>
      <c r="E354" s="63" t="s">
        <v>3097</v>
      </c>
      <c r="F354" s="63">
        <v>0.73724537037037041</v>
      </c>
      <c r="G354" s="63">
        <v>0.7381712962962963</v>
      </c>
      <c r="H354" s="78"/>
      <c r="I354" s="64">
        <v>42762.737245370372</v>
      </c>
      <c r="J354" s="64">
        <v>42762.738171296296</v>
      </c>
      <c r="K354" s="78"/>
      <c r="L354" s="61" t="s">
        <v>4387</v>
      </c>
      <c r="M354" s="61" t="s">
        <v>4402</v>
      </c>
      <c r="N354" s="65">
        <v>4.9063403581695711E-2</v>
      </c>
      <c r="O354" s="65">
        <v>0.3838968161817839</v>
      </c>
      <c r="P354" s="65">
        <f t="shared" si="17"/>
        <v>0.43296021976347959</v>
      </c>
      <c r="Q354" s="61" t="s">
        <v>4398</v>
      </c>
      <c r="R354" s="65">
        <v>1.5355872647271356</v>
      </c>
      <c r="S354" s="61" t="s">
        <v>4399</v>
      </c>
      <c r="T354" s="65">
        <v>0.42431298031372688</v>
      </c>
    </row>
    <row r="355" spans="1:20" x14ac:dyDescent="0.25">
      <c r="A355" s="61">
        <v>674</v>
      </c>
      <c r="B355" s="61" t="s">
        <v>3452</v>
      </c>
      <c r="C355" s="62">
        <v>42762</v>
      </c>
      <c r="D355" s="63">
        <v>0.7368055555555556</v>
      </c>
      <c r="E355" s="63" t="s">
        <v>3097</v>
      </c>
      <c r="F355" s="63">
        <v>0.73799768518518516</v>
      </c>
      <c r="G355" s="63">
        <v>0.73861111111111111</v>
      </c>
      <c r="H355" s="78"/>
      <c r="I355" s="64">
        <v>42762.737997685188</v>
      </c>
      <c r="J355" s="64">
        <v>42762.738611111112</v>
      </c>
      <c r="K355" s="78"/>
      <c r="L355" s="61" t="s">
        <v>4387</v>
      </c>
      <c r="M355" s="61" t="s">
        <v>4392</v>
      </c>
      <c r="N355" s="65">
        <v>1.0505386017387109E-2</v>
      </c>
      <c r="O355" s="65">
        <v>0.70674724317392434</v>
      </c>
      <c r="P355" s="65">
        <f t="shared" si="17"/>
        <v>0.7172526291913115</v>
      </c>
      <c r="Q355" s="61" t="s">
        <v>4398</v>
      </c>
      <c r="R355" s="65">
        <v>2.1202417295217728</v>
      </c>
      <c r="S355" s="61" t="s">
        <v>4399</v>
      </c>
      <c r="T355" s="65">
        <v>0.1019665685740988</v>
      </c>
    </row>
    <row r="356" spans="1:20" x14ac:dyDescent="0.25">
      <c r="A356" s="61">
        <v>675</v>
      </c>
      <c r="B356" s="61" t="s">
        <v>3453</v>
      </c>
      <c r="C356" s="62">
        <v>42762</v>
      </c>
      <c r="D356" s="63">
        <v>0.72083333333333333</v>
      </c>
      <c r="E356" s="63" t="s">
        <v>3097</v>
      </c>
      <c r="F356" s="63">
        <v>0.73831018518518521</v>
      </c>
      <c r="G356" s="63">
        <v>0.73938657407407404</v>
      </c>
      <c r="H356" s="78"/>
      <c r="I356" s="64">
        <v>42762.738310185188</v>
      </c>
      <c r="J356" s="64">
        <v>42762.739386574074</v>
      </c>
      <c r="K356" s="78"/>
      <c r="L356" s="61" t="s">
        <v>4387</v>
      </c>
      <c r="M356" s="61" t="s">
        <v>4402</v>
      </c>
      <c r="N356" s="65">
        <v>0.50966100447887586</v>
      </c>
      <c r="O356" s="65">
        <v>8.9579015427781031E-2</v>
      </c>
      <c r="P356" s="65">
        <f t="shared" si="17"/>
        <v>0.59924001990665687</v>
      </c>
      <c r="Q356" s="61" t="s">
        <v>4398</v>
      </c>
      <c r="R356" s="65">
        <v>0.35831606171112412</v>
      </c>
      <c r="S356" s="61" t="s">
        <v>4399</v>
      </c>
      <c r="T356" s="65">
        <v>0.96879740867916841</v>
      </c>
    </row>
    <row r="357" spans="1:20" x14ac:dyDescent="0.25">
      <c r="A357" s="61">
        <v>679</v>
      </c>
      <c r="B357" s="61" t="s">
        <v>3454</v>
      </c>
      <c r="C357" s="62">
        <v>42762</v>
      </c>
      <c r="D357" s="63">
        <v>0.73819444444444438</v>
      </c>
      <c r="E357" s="63" t="s">
        <v>3097</v>
      </c>
      <c r="F357" s="63">
        <v>0.73984953703703704</v>
      </c>
      <c r="G357" s="63">
        <v>0.74115740740740732</v>
      </c>
      <c r="H357" s="78"/>
      <c r="I357" s="64">
        <v>42762.739849537036</v>
      </c>
      <c r="J357" s="64">
        <v>42762.741157407407</v>
      </c>
      <c r="K357" s="78"/>
      <c r="L357" s="61" t="s">
        <v>4387</v>
      </c>
      <c r="M357" s="61" t="s">
        <v>4390</v>
      </c>
      <c r="N357" s="65">
        <v>0.11745053176797042</v>
      </c>
      <c r="O357" s="65">
        <v>9.4488289034852985E-2</v>
      </c>
      <c r="P357" s="65">
        <f t="shared" si="17"/>
        <v>0.21193882080282339</v>
      </c>
      <c r="Q357" s="61" t="s">
        <v>4398</v>
      </c>
      <c r="R357" s="65">
        <v>0.37795315613941194</v>
      </c>
      <c r="S357" s="61" t="s">
        <v>4399</v>
      </c>
      <c r="T357" s="65">
        <v>0.63083855161525115</v>
      </c>
    </row>
    <row r="358" spans="1:20" x14ac:dyDescent="0.25">
      <c r="A358" s="61">
        <v>680</v>
      </c>
      <c r="B358" s="61" t="s">
        <v>3455</v>
      </c>
      <c r="C358" s="62">
        <v>42762</v>
      </c>
      <c r="D358" s="63">
        <v>0.73888888888888893</v>
      </c>
      <c r="E358" s="63" t="s">
        <v>3097</v>
      </c>
      <c r="F358" s="63">
        <v>0.73986111111111119</v>
      </c>
      <c r="G358" s="63">
        <v>0.74118055555555562</v>
      </c>
      <c r="H358" s="78"/>
      <c r="I358" s="64">
        <v>42762.739861111113</v>
      </c>
      <c r="J358" s="64">
        <v>42762.741180555553</v>
      </c>
      <c r="K358" s="78"/>
      <c r="L358" s="61" t="s">
        <v>4387</v>
      </c>
      <c r="M358" s="61" t="s">
        <v>4390</v>
      </c>
      <c r="N358" s="65">
        <v>0.91426504177321721</v>
      </c>
      <c r="O358" s="65">
        <v>3.6996752453140588E-2</v>
      </c>
      <c r="P358" s="65">
        <f t="shared" si="17"/>
        <v>0.95126179422635782</v>
      </c>
      <c r="Q358" s="61" t="s">
        <v>4398</v>
      </c>
      <c r="R358" s="65">
        <v>0.22198051471884353</v>
      </c>
      <c r="S358" s="61" t="s">
        <v>4399</v>
      </c>
      <c r="T358" s="65">
        <v>0.16183333151806745</v>
      </c>
    </row>
    <row r="359" spans="1:20" x14ac:dyDescent="0.25">
      <c r="A359" s="61">
        <v>681</v>
      </c>
      <c r="B359" s="61" t="s">
        <v>3456</v>
      </c>
      <c r="C359" s="62">
        <v>42762</v>
      </c>
      <c r="D359" s="63">
        <v>0.73888888888888893</v>
      </c>
      <c r="E359" s="63" t="s">
        <v>3097</v>
      </c>
      <c r="F359" s="63">
        <v>0.74031249999999993</v>
      </c>
      <c r="G359" s="63">
        <v>0.74111111111111105</v>
      </c>
      <c r="H359" s="78"/>
      <c r="I359" s="64">
        <v>42762.740312499998</v>
      </c>
      <c r="J359" s="64">
        <v>42762.741111111114</v>
      </c>
      <c r="K359" s="78"/>
      <c r="L359" s="61" t="s">
        <v>4387</v>
      </c>
      <c r="M359" s="61" t="s">
        <v>4392</v>
      </c>
      <c r="N359" s="65">
        <v>0.42990050204662039</v>
      </c>
      <c r="O359" s="65">
        <v>2.1211202212237095</v>
      </c>
      <c r="P359" s="65">
        <f t="shared" si="17"/>
        <v>2.5510207232703297</v>
      </c>
      <c r="Q359" s="61" t="s">
        <v>4398</v>
      </c>
      <c r="R359" s="65">
        <v>6.3633606636711288</v>
      </c>
      <c r="S359" s="61" t="s">
        <v>4399</v>
      </c>
      <c r="T359" s="65">
        <v>0.71889846959046078</v>
      </c>
    </row>
    <row r="360" spans="1:20" x14ac:dyDescent="0.25">
      <c r="A360" s="61">
        <v>682</v>
      </c>
      <c r="B360" s="61" t="s">
        <v>3457</v>
      </c>
      <c r="C360" s="62">
        <v>42762</v>
      </c>
      <c r="D360" s="63">
        <v>0.73888888888888893</v>
      </c>
      <c r="E360" s="63" t="s">
        <v>3097</v>
      </c>
      <c r="F360" s="63">
        <v>0.74126157407407411</v>
      </c>
      <c r="G360" s="63">
        <v>0.74178240740740742</v>
      </c>
      <c r="H360" s="78"/>
      <c r="I360" s="64">
        <v>42762.741261574076</v>
      </c>
      <c r="J360" s="64">
        <v>42762.741782407407</v>
      </c>
      <c r="K360" s="78"/>
      <c r="L360" s="61" t="s">
        <v>4387</v>
      </c>
      <c r="M360" s="61" t="s">
        <v>4392</v>
      </c>
      <c r="N360" s="65">
        <v>0.17984371342741476</v>
      </c>
      <c r="O360" s="65">
        <v>0.26907888660782786</v>
      </c>
      <c r="P360" s="65">
        <f t="shared" si="17"/>
        <v>0.44892260003524265</v>
      </c>
      <c r="Q360" s="61" t="s">
        <v>4398</v>
      </c>
      <c r="R360" s="65">
        <v>0.80723665982348358</v>
      </c>
      <c r="S360" s="61" t="s">
        <v>4399</v>
      </c>
      <c r="T360" s="65">
        <v>0.36317155455105699</v>
      </c>
    </row>
    <row r="361" spans="1:20" x14ac:dyDescent="0.25">
      <c r="A361" s="61">
        <v>683</v>
      </c>
      <c r="B361" s="61" t="s">
        <v>3458</v>
      </c>
      <c r="C361" s="62">
        <v>42762</v>
      </c>
      <c r="D361" s="63">
        <v>0.73888888888888893</v>
      </c>
      <c r="E361" s="63" t="s">
        <v>3097</v>
      </c>
      <c r="F361" s="63">
        <v>0.74133101851851846</v>
      </c>
      <c r="G361" s="63">
        <v>0.7430092592592592</v>
      </c>
      <c r="H361" s="78"/>
      <c r="I361" s="64">
        <v>42762.741331018522</v>
      </c>
      <c r="J361" s="64">
        <v>42762.743009259262</v>
      </c>
      <c r="K361" s="78"/>
      <c r="L361" s="61" t="s">
        <v>4387</v>
      </c>
      <c r="M361" s="61" t="s">
        <v>4402</v>
      </c>
      <c r="N361" s="65">
        <v>0.27040159225368288</v>
      </c>
      <c r="O361" s="65">
        <v>3.6166793219162482E-2</v>
      </c>
      <c r="P361" s="65">
        <f t="shared" si="17"/>
        <v>0.30656838547284537</v>
      </c>
      <c r="Q361" s="61" t="s">
        <v>4398</v>
      </c>
      <c r="R361" s="65">
        <v>0.14466717287664993</v>
      </c>
      <c r="S361" s="61" t="s">
        <v>4399</v>
      </c>
      <c r="T361" s="65">
        <v>0.38569310781598865</v>
      </c>
    </row>
    <row r="362" spans="1:20" x14ac:dyDescent="0.25">
      <c r="A362" s="61">
        <v>684</v>
      </c>
      <c r="B362" s="61" t="s">
        <v>3459</v>
      </c>
      <c r="C362" s="62">
        <v>42762</v>
      </c>
      <c r="D362" s="63">
        <v>0.73958333333333337</v>
      </c>
      <c r="E362" s="63" t="s">
        <v>3097</v>
      </c>
      <c r="F362" s="63">
        <v>0.74140046296296302</v>
      </c>
      <c r="G362" s="63">
        <v>0.7437962962962964</v>
      </c>
      <c r="H362" s="78"/>
      <c r="I362" s="64">
        <v>42762.741400462961</v>
      </c>
      <c r="J362" s="64">
        <v>42762.743796296294</v>
      </c>
      <c r="K362" s="78"/>
      <c r="L362" s="61" t="s">
        <v>4387</v>
      </c>
      <c r="M362" s="61" t="s">
        <v>4390</v>
      </c>
      <c r="N362" s="65">
        <v>0.79838906404758014</v>
      </c>
      <c r="O362" s="65">
        <v>1.2308460945003421</v>
      </c>
      <c r="P362" s="65">
        <f t="shared" si="17"/>
        <v>2.0292351585479222</v>
      </c>
      <c r="Q362" s="61" t="s">
        <v>4398</v>
      </c>
      <c r="R362" s="65">
        <v>3.6925382835010261</v>
      </c>
      <c r="S362" s="61" t="s">
        <v>4399</v>
      </c>
      <c r="T362" s="65">
        <v>0.47223139490150334</v>
      </c>
    </row>
    <row r="363" spans="1:20" x14ac:dyDescent="0.25">
      <c r="A363" s="61">
        <v>685</v>
      </c>
      <c r="B363" s="61" t="s">
        <v>3460</v>
      </c>
      <c r="C363" s="62">
        <v>42762</v>
      </c>
      <c r="D363" s="63">
        <v>0.74097222222222225</v>
      </c>
      <c r="E363" s="63" t="s">
        <v>3097</v>
      </c>
      <c r="F363" s="63">
        <v>0.74193287037037037</v>
      </c>
      <c r="G363" s="63">
        <v>0.74410879629629623</v>
      </c>
      <c r="H363" s="78"/>
      <c r="I363" s="64">
        <v>42762.741932870369</v>
      </c>
      <c r="J363" s="64">
        <v>42762.744108796294</v>
      </c>
      <c r="K363" s="78"/>
      <c r="L363" s="61" t="s">
        <v>4387</v>
      </c>
      <c r="M363" s="61" t="s">
        <v>4390</v>
      </c>
      <c r="N363" s="65">
        <v>8.6140235819582273E-2</v>
      </c>
      <c r="O363" s="65">
        <v>6.8377576186968408E-2</v>
      </c>
      <c r="P363" s="65">
        <f t="shared" si="17"/>
        <v>0.15451781200655068</v>
      </c>
      <c r="Q363" s="61" t="s">
        <v>4398</v>
      </c>
      <c r="R363" s="65">
        <v>0.34188788093484201</v>
      </c>
      <c r="S363" s="61" t="s">
        <v>4399</v>
      </c>
      <c r="T363" s="65">
        <v>0.95743422888584884</v>
      </c>
    </row>
    <row r="364" spans="1:20" x14ac:dyDescent="0.25">
      <c r="A364" s="61">
        <v>686</v>
      </c>
      <c r="B364" s="61" t="s">
        <v>3461</v>
      </c>
      <c r="C364" s="62">
        <v>42762</v>
      </c>
      <c r="D364" s="63">
        <v>0.74097222222222225</v>
      </c>
      <c r="E364" s="63" t="s">
        <v>3097</v>
      </c>
      <c r="F364" s="63">
        <v>0.74424768518518514</v>
      </c>
      <c r="G364" s="63">
        <v>0.74562499999999998</v>
      </c>
      <c r="H364" s="78"/>
      <c r="I364" s="64">
        <v>42762.744247685187</v>
      </c>
      <c r="J364" s="64">
        <v>42762.745625000003</v>
      </c>
      <c r="K364" s="78"/>
      <c r="L364" s="61" t="s">
        <v>4387</v>
      </c>
      <c r="M364" s="61" t="s">
        <v>4402</v>
      </c>
      <c r="N364" s="65">
        <v>0.21792238324610536</v>
      </c>
      <c r="O364" s="65">
        <v>0.11886488047157592</v>
      </c>
      <c r="P364" s="65">
        <f t="shared" si="17"/>
        <v>0.33678726371768131</v>
      </c>
      <c r="Q364" s="61" t="s">
        <v>4398</v>
      </c>
      <c r="R364" s="65">
        <v>0.71318928282945548</v>
      </c>
      <c r="S364" s="61" t="s">
        <v>4399</v>
      </c>
      <c r="T364" s="65">
        <v>7.9595684562221991E-2</v>
      </c>
    </row>
    <row r="365" spans="1:20" x14ac:dyDescent="0.25">
      <c r="A365" s="61">
        <v>687</v>
      </c>
      <c r="B365" s="61" t="s">
        <v>3462</v>
      </c>
      <c r="C365" s="62">
        <v>42762</v>
      </c>
      <c r="D365" s="63">
        <v>0.7416666666666667</v>
      </c>
      <c r="E365" s="63" t="s">
        <v>3097</v>
      </c>
      <c r="F365" s="63">
        <v>0.74450231481481488</v>
      </c>
      <c r="G365" s="63">
        <v>0.74540509259259258</v>
      </c>
      <c r="H365" s="78"/>
      <c r="I365" s="64">
        <v>42762.744502314818</v>
      </c>
      <c r="J365" s="64">
        <v>42762.745405092595</v>
      </c>
      <c r="K365" s="78"/>
      <c r="L365" s="61" t="s">
        <v>4387</v>
      </c>
      <c r="M365" s="61" t="s">
        <v>4392</v>
      </c>
      <c r="N365" s="65">
        <v>8.495023500178546E-2</v>
      </c>
      <c r="O365" s="65">
        <v>0.73410646812182145</v>
      </c>
      <c r="P365" s="65">
        <f t="shared" si="17"/>
        <v>0.8190567031236069</v>
      </c>
      <c r="Q365" s="61" t="s">
        <v>4398</v>
      </c>
      <c r="R365" s="65">
        <v>2.2023194043654644</v>
      </c>
      <c r="S365" s="61" t="s">
        <v>4399</v>
      </c>
      <c r="T365" s="65">
        <v>0.13015704380866944</v>
      </c>
    </row>
    <row r="366" spans="1:20" x14ac:dyDescent="0.25">
      <c r="A366" s="61">
        <v>689</v>
      </c>
      <c r="B366" s="61" t="s">
        <v>3463</v>
      </c>
      <c r="C366" s="62">
        <v>42762</v>
      </c>
      <c r="D366" s="63">
        <v>0.74236111111111114</v>
      </c>
      <c r="E366" s="63" t="s">
        <v>3097</v>
      </c>
      <c r="F366" s="63">
        <v>0.74584490740740739</v>
      </c>
      <c r="G366" s="63">
        <v>0.74723379629629638</v>
      </c>
      <c r="H366" s="78"/>
      <c r="I366" s="64">
        <v>42762.745844907404</v>
      </c>
      <c r="J366" s="64">
        <v>42762.747233796297</v>
      </c>
      <c r="K366" s="78"/>
      <c r="L366" s="61" t="s">
        <v>4387</v>
      </c>
      <c r="M366" s="61" t="s">
        <v>4390</v>
      </c>
      <c r="N366" s="65">
        <v>4.6026791459100475E-4</v>
      </c>
      <c r="O366" s="65">
        <v>1.4916656716553912E-2</v>
      </c>
      <c r="P366" s="65">
        <f t="shared" si="17"/>
        <v>1.5376924631144916E-2</v>
      </c>
      <c r="Q366" s="61" t="s">
        <v>4398</v>
      </c>
      <c r="R366" s="65">
        <v>8.9499940299323469E-2</v>
      </c>
      <c r="S366" s="61" t="s">
        <v>4399</v>
      </c>
      <c r="T366" s="65">
        <v>2.1324580575004415E-2</v>
      </c>
    </row>
    <row r="367" spans="1:20" x14ac:dyDescent="0.25">
      <c r="A367" s="61">
        <v>690</v>
      </c>
      <c r="B367" s="61" t="s">
        <v>3464</v>
      </c>
      <c r="C367" s="62">
        <v>42762</v>
      </c>
      <c r="D367" s="63">
        <v>0.7416666666666667</v>
      </c>
      <c r="E367" s="63" t="s">
        <v>3097</v>
      </c>
      <c r="F367" s="63">
        <v>0.74584490740740739</v>
      </c>
      <c r="G367" s="63">
        <v>0.74656250000000002</v>
      </c>
      <c r="H367" s="78"/>
      <c r="I367" s="64">
        <v>42762.745844907404</v>
      </c>
      <c r="J367" s="64">
        <v>42762.746562499997</v>
      </c>
      <c r="K367" s="78"/>
      <c r="L367" s="61" t="s">
        <v>4387</v>
      </c>
      <c r="M367" s="61" t="s">
        <v>4390</v>
      </c>
      <c r="N367" s="65">
        <v>0.88854037814414122</v>
      </c>
      <c r="O367" s="65">
        <v>2.4773910507879558E-2</v>
      </c>
      <c r="P367" s="65">
        <f t="shared" si="17"/>
        <v>0.9133142886520208</v>
      </c>
      <c r="Q367" s="61" t="s">
        <v>4398</v>
      </c>
      <c r="R367" s="65">
        <v>7.4321731523638676E-2</v>
      </c>
      <c r="S367" s="61" t="s">
        <v>4399</v>
      </c>
      <c r="T367" s="65">
        <v>0.64438328294386227</v>
      </c>
    </row>
    <row r="368" spans="1:20" x14ac:dyDescent="0.25">
      <c r="A368" s="61">
        <v>691</v>
      </c>
      <c r="B368" s="61" t="s">
        <v>3465</v>
      </c>
      <c r="C368" s="62">
        <v>42762</v>
      </c>
      <c r="D368" s="63">
        <v>0.74305555555555547</v>
      </c>
      <c r="E368" s="63" t="s">
        <v>3097</v>
      </c>
      <c r="F368" s="63">
        <v>0.74594907407407407</v>
      </c>
      <c r="G368" s="63">
        <v>0.74673611111111116</v>
      </c>
      <c r="H368" s="78"/>
      <c r="I368" s="64">
        <v>42762.745949074073</v>
      </c>
      <c r="J368" s="64">
        <v>42762.746736111112</v>
      </c>
      <c r="K368" s="78"/>
      <c r="L368" s="61" t="s">
        <v>4387</v>
      </c>
      <c r="M368" s="61" t="s">
        <v>4392</v>
      </c>
      <c r="N368" s="65">
        <v>1.673936695893234</v>
      </c>
      <c r="O368" s="65">
        <v>0.31290722128246323</v>
      </c>
      <c r="P368" s="65">
        <f t="shared" si="17"/>
        <v>1.9868439171756973</v>
      </c>
      <c r="Q368" s="61" t="s">
        <v>4398</v>
      </c>
      <c r="R368" s="65">
        <v>0.93872166384738964</v>
      </c>
      <c r="S368" s="61" t="s">
        <v>4399</v>
      </c>
      <c r="T368" s="65">
        <v>0.37130001404379509</v>
      </c>
    </row>
    <row r="369" spans="1:20" x14ac:dyDescent="0.25">
      <c r="A369" s="61">
        <v>692</v>
      </c>
      <c r="B369" s="61" t="s">
        <v>3466</v>
      </c>
      <c r="C369" s="62">
        <v>42762</v>
      </c>
      <c r="D369" s="63">
        <v>0.74444444444444446</v>
      </c>
      <c r="E369" s="63" t="s">
        <v>3097</v>
      </c>
      <c r="F369" s="63">
        <v>0.74682870370370369</v>
      </c>
      <c r="G369" s="63">
        <v>0.74747685185185186</v>
      </c>
      <c r="H369" s="78"/>
      <c r="I369" s="64">
        <v>42762.746828703705</v>
      </c>
      <c r="J369" s="64">
        <v>42762.747476851851</v>
      </c>
      <c r="K369" s="78"/>
      <c r="L369" s="61" t="s">
        <v>4387</v>
      </c>
      <c r="M369" s="61" t="s">
        <v>4402</v>
      </c>
      <c r="N369" s="65">
        <v>2.3932798477385644</v>
      </c>
      <c r="O369" s="65">
        <v>0.1220376927594683</v>
      </c>
      <c r="P369" s="65">
        <f t="shared" si="17"/>
        <v>2.5153175404980326</v>
      </c>
      <c r="Q369" s="61" t="s">
        <v>4398</v>
      </c>
      <c r="R369" s="65">
        <v>0.48815077103787319</v>
      </c>
      <c r="S369" s="61" t="s">
        <v>4399</v>
      </c>
      <c r="T369" s="65">
        <v>0.57980423527823222</v>
      </c>
    </row>
    <row r="370" spans="1:20" x14ac:dyDescent="0.25">
      <c r="A370" s="61">
        <v>696</v>
      </c>
      <c r="B370" s="61" t="s">
        <v>3467</v>
      </c>
      <c r="C370" s="62">
        <v>42762</v>
      </c>
      <c r="D370" s="63">
        <v>0.74722222222222223</v>
      </c>
      <c r="E370" s="63" t="s">
        <v>3097</v>
      </c>
      <c r="F370" s="63">
        <v>0.7478125000000001</v>
      </c>
      <c r="G370" s="63">
        <v>0.75116898148148159</v>
      </c>
      <c r="H370" s="78"/>
      <c r="I370" s="64">
        <v>42762.747812499998</v>
      </c>
      <c r="J370" s="64">
        <v>42762.751168981478</v>
      </c>
      <c r="K370" s="78"/>
      <c r="L370" s="61" t="s">
        <v>4387</v>
      </c>
      <c r="M370" s="61" t="s">
        <v>4390</v>
      </c>
      <c r="N370" s="65">
        <v>0.11774143856207486</v>
      </c>
      <c r="O370" s="65">
        <v>1.4328837503803222E-2</v>
      </c>
      <c r="P370" s="65">
        <f t="shared" si="17"/>
        <v>0.13207027606587809</v>
      </c>
      <c r="Q370" s="61" t="s">
        <v>4398</v>
      </c>
      <c r="R370" s="65">
        <v>5.7315350015212888E-2</v>
      </c>
      <c r="S370" s="61" t="s">
        <v>4399</v>
      </c>
      <c r="T370" s="65">
        <v>0.75097544391737003</v>
      </c>
    </row>
    <row r="371" spans="1:20" x14ac:dyDescent="0.25">
      <c r="A371" s="61">
        <v>697</v>
      </c>
      <c r="B371" s="61" t="s">
        <v>3468</v>
      </c>
      <c r="C371" s="62">
        <v>42762</v>
      </c>
      <c r="D371" s="63">
        <v>0.74861111111111101</v>
      </c>
      <c r="E371" s="63" t="s">
        <v>3097</v>
      </c>
      <c r="F371" s="63">
        <v>0.74946759259259255</v>
      </c>
      <c r="G371" s="63">
        <v>0.75039351851851854</v>
      </c>
      <c r="H371" s="78"/>
      <c r="I371" s="64">
        <v>42762.749467592592</v>
      </c>
      <c r="J371" s="64">
        <v>42762.750393518516</v>
      </c>
      <c r="K371" s="78"/>
      <c r="L371" s="61" t="s">
        <v>4387</v>
      </c>
      <c r="M371" s="61" t="s">
        <v>4402</v>
      </c>
      <c r="N371" s="65">
        <v>0.46079651455933673</v>
      </c>
      <c r="O371" s="65">
        <v>0.14389238698694243</v>
      </c>
      <c r="P371" s="65">
        <f t="shared" si="17"/>
        <v>0.60468890154627919</v>
      </c>
      <c r="Q371" s="61" t="s">
        <v>4398</v>
      </c>
      <c r="R371" s="65">
        <v>0.71946193493471211</v>
      </c>
      <c r="S371" s="61" t="s">
        <v>4399</v>
      </c>
      <c r="T371" s="65">
        <v>0.21651693891713697</v>
      </c>
    </row>
    <row r="372" spans="1:20" x14ac:dyDescent="0.25">
      <c r="A372" s="61">
        <v>698</v>
      </c>
      <c r="B372" s="61" t="s">
        <v>3469</v>
      </c>
      <c r="C372" s="62">
        <v>42762</v>
      </c>
      <c r="D372" s="63">
        <v>0.74930555555555556</v>
      </c>
      <c r="E372" s="63" t="s">
        <v>3097</v>
      </c>
      <c r="F372" s="63">
        <v>0.74998842592592585</v>
      </c>
      <c r="G372" s="63">
        <v>0.75111111111111117</v>
      </c>
      <c r="H372" s="78"/>
      <c r="I372" s="64">
        <v>42762.749988425923</v>
      </c>
      <c r="J372" s="64">
        <v>42762.751111111109</v>
      </c>
      <c r="K372" s="78"/>
      <c r="L372" s="61" t="s">
        <v>4387</v>
      </c>
      <c r="M372" s="61" t="s">
        <v>4390</v>
      </c>
      <c r="N372" s="65">
        <v>0.28920713040264856</v>
      </c>
      <c r="O372" s="65">
        <v>0.14454115998949604</v>
      </c>
      <c r="P372" s="65">
        <f t="shared" si="17"/>
        <v>0.43374829039214458</v>
      </c>
      <c r="Q372" s="61" t="s">
        <v>4398</v>
      </c>
      <c r="R372" s="65">
        <v>0.86724695993697631</v>
      </c>
      <c r="S372" s="61" t="s">
        <v>4399</v>
      </c>
      <c r="T372" s="65">
        <v>0.84525664678138945</v>
      </c>
    </row>
    <row r="373" spans="1:20" x14ac:dyDescent="0.25">
      <c r="A373" s="61">
        <v>699</v>
      </c>
      <c r="B373" s="61" t="s">
        <v>3470</v>
      </c>
      <c r="C373" s="62">
        <v>42762</v>
      </c>
      <c r="D373" s="63">
        <v>0.75</v>
      </c>
      <c r="E373" s="63" t="s">
        <v>3097</v>
      </c>
      <c r="F373" s="63">
        <v>0.75061342592592595</v>
      </c>
      <c r="G373" s="63">
        <v>0.75309027777777782</v>
      </c>
      <c r="H373" s="78"/>
      <c r="I373" s="64">
        <v>42762.750613425924</v>
      </c>
      <c r="J373" s="64">
        <v>42762.75309027778</v>
      </c>
      <c r="K373" s="78"/>
      <c r="L373" s="61" t="s">
        <v>4387</v>
      </c>
      <c r="M373" s="61" t="s">
        <v>4389</v>
      </c>
      <c r="N373" s="65">
        <v>2.7977462158606534</v>
      </c>
      <c r="O373" s="65">
        <v>1.5455671949384268E-3</v>
      </c>
      <c r="P373" s="65">
        <f t="shared" si="17"/>
        <v>2.7992917830555917</v>
      </c>
      <c r="Q373" s="61" t="s">
        <v>4398</v>
      </c>
      <c r="R373" s="65">
        <v>7.727835974692134E-3</v>
      </c>
      <c r="S373" s="61" t="s">
        <v>4399</v>
      </c>
      <c r="T373" s="65">
        <v>0.62208506454567958</v>
      </c>
    </row>
    <row r="374" spans="1:20" x14ac:dyDescent="0.25">
      <c r="A374" s="61">
        <v>700</v>
      </c>
      <c r="B374" s="61" t="s">
        <v>3471</v>
      </c>
      <c r="C374" s="62">
        <v>42762</v>
      </c>
      <c r="D374" s="63">
        <v>0.74930555555555556</v>
      </c>
      <c r="E374" s="63" t="s">
        <v>3097</v>
      </c>
      <c r="F374" s="63">
        <v>0.75065972222222221</v>
      </c>
      <c r="G374" s="63">
        <v>0.75126157407407401</v>
      </c>
      <c r="H374" s="78"/>
      <c r="I374" s="64">
        <v>42762.750659722224</v>
      </c>
      <c r="J374" s="64">
        <v>42762.751261574071</v>
      </c>
      <c r="K374" s="78"/>
      <c r="L374" s="61" t="s">
        <v>4387</v>
      </c>
      <c r="M374" s="61" t="s">
        <v>4402</v>
      </c>
      <c r="N374" s="65">
        <v>1.2281465524059381E-2</v>
      </c>
      <c r="O374" s="65">
        <v>0.94736797080389112</v>
      </c>
      <c r="P374" s="65">
        <f t="shared" si="17"/>
        <v>0.95964943632795052</v>
      </c>
      <c r="Q374" s="61" t="s">
        <v>4398</v>
      </c>
      <c r="R374" s="65">
        <v>4.7368398540194558</v>
      </c>
      <c r="S374" s="61" t="s">
        <v>4399</v>
      </c>
      <c r="T374" s="65">
        <v>0.76684137667787156</v>
      </c>
    </row>
    <row r="375" spans="1:20" x14ac:dyDescent="0.25">
      <c r="A375" s="61">
        <v>702</v>
      </c>
      <c r="B375" s="61" t="s">
        <v>3472</v>
      </c>
      <c r="C375" s="62">
        <v>42762</v>
      </c>
      <c r="D375" s="63">
        <v>0.74861111111111101</v>
      </c>
      <c r="E375" s="63" t="s">
        <v>3097</v>
      </c>
      <c r="F375" s="63">
        <v>0.75140046296296292</v>
      </c>
      <c r="G375" s="63">
        <v>0.75278935185185192</v>
      </c>
      <c r="H375" s="78"/>
      <c r="I375" s="64">
        <v>42762.751400462963</v>
      </c>
      <c r="J375" s="64">
        <v>42762.752789351849</v>
      </c>
      <c r="K375" s="78"/>
      <c r="L375" s="61" t="s">
        <v>4387</v>
      </c>
      <c r="M375" s="61" t="s">
        <v>4402</v>
      </c>
      <c r="N375" s="65">
        <v>0.3360507121253043</v>
      </c>
      <c r="O375" s="65">
        <v>0.54707730128741727</v>
      </c>
      <c r="P375" s="65">
        <f t="shared" si="17"/>
        <v>0.88312801341272151</v>
      </c>
      <c r="Q375" s="61" t="s">
        <v>4398</v>
      </c>
      <c r="R375" s="65">
        <v>1.6412319038622518</v>
      </c>
      <c r="S375" s="61" t="s">
        <v>4399</v>
      </c>
      <c r="T375" s="65">
        <v>0.51616351469620603</v>
      </c>
    </row>
    <row r="376" spans="1:20" x14ac:dyDescent="0.25">
      <c r="A376" s="61">
        <v>703</v>
      </c>
      <c r="B376" s="61" t="s">
        <v>3473</v>
      </c>
      <c r="C376" s="62">
        <v>42762</v>
      </c>
      <c r="D376" s="63">
        <v>0.75</v>
      </c>
      <c r="E376" s="63" t="s">
        <v>3097</v>
      </c>
      <c r="F376" s="63">
        <v>0.75144675925925919</v>
      </c>
      <c r="G376" s="63">
        <v>0.7519097222222223</v>
      </c>
      <c r="H376" s="78"/>
      <c r="I376" s="64">
        <v>42762.751446759263</v>
      </c>
      <c r="J376" s="64">
        <v>42762.751909722225</v>
      </c>
      <c r="K376" s="78"/>
      <c r="L376" s="61" t="s">
        <v>4387</v>
      </c>
      <c r="M376" s="61" t="s">
        <v>4392</v>
      </c>
      <c r="N376" s="65">
        <v>0.1985433485545903</v>
      </c>
      <c r="O376" s="65">
        <v>0.51959857414375421</v>
      </c>
      <c r="P376" s="65">
        <f t="shared" si="17"/>
        <v>0.71814192269834454</v>
      </c>
      <c r="Q376" s="61" t="s">
        <v>4398</v>
      </c>
      <c r="R376" s="65">
        <v>2.0783942965750168</v>
      </c>
      <c r="S376" s="61" t="s">
        <v>4399</v>
      </c>
      <c r="T376" s="65">
        <v>0.48933552411907744</v>
      </c>
    </row>
    <row r="377" spans="1:20" x14ac:dyDescent="0.25">
      <c r="A377" s="61">
        <v>704</v>
      </c>
      <c r="B377" s="61" t="s">
        <v>3474</v>
      </c>
      <c r="C377" s="62">
        <v>42762</v>
      </c>
      <c r="D377" s="63">
        <v>0.75138888888888899</v>
      </c>
      <c r="E377" s="63" t="s">
        <v>3097</v>
      </c>
      <c r="F377" s="63">
        <v>0.75217592592592597</v>
      </c>
      <c r="G377" s="63">
        <v>0.75306712962962974</v>
      </c>
      <c r="H377" s="78"/>
      <c r="I377" s="64">
        <v>42762.752175925925</v>
      </c>
      <c r="J377" s="64">
        <v>42762.753067129626</v>
      </c>
      <c r="K377" s="78"/>
      <c r="L377" s="61" t="s">
        <v>4387</v>
      </c>
      <c r="M377" s="61" t="s">
        <v>4402</v>
      </c>
      <c r="N377" s="65">
        <v>0.44470948999342386</v>
      </c>
      <c r="O377" s="65">
        <v>0.53886170571767877</v>
      </c>
      <c r="P377" s="65">
        <f t="shared" si="17"/>
        <v>0.98357119571110263</v>
      </c>
      <c r="Q377" s="61" t="s">
        <v>4398</v>
      </c>
      <c r="R377" s="65">
        <v>3.2331702343060726</v>
      </c>
      <c r="S377" s="61" t="s">
        <v>4399</v>
      </c>
      <c r="T377" s="65">
        <v>2.9441014089398587E-2</v>
      </c>
    </row>
    <row r="378" spans="1:20" x14ac:dyDescent="0.25">
      <c r="A378" s="61">
        <v>706</v>
      </c>
      <c r="B378" s="61" t="s">
        <v>3475</v>
      </c>
      <c r="C378" s="62">
        <v>42762</v>
      </c>
      <c r="D378" s="63">
        <v>0.75208333333333333</v>
      </c>
      <c r="E378" s="63" t="s">
        <v>3097</v>
      </c>
      <c r="F378" s="63">
        <v>0.7533333333333333</v>
      </c>
      <c r="G378" s="63">
        <v>0.75777777777777777</v>
      </c>
      <c r="H378" s="78"/>
      <c r="I378" s="64">
        <v>42762.753333333334</v>
      </c>
      <c r="J378" s="64">
        <v>42762.757777777777</v>
      </c>
      <c r="K378" s="78"/>
      <c r="L378" s="61" t="s">
        <v>4387</v>
      </c>
      <c r="M378" s="61" t="s">
        <v>4389</v>
      </c>
      <c r="N378" s="65">
        <v>9.2137128956958483E-2</v>
      </c>
      <c r="O378" s="65">
        <v>0.4802756186247969</v>
      </c>
      <c r="P378" s="65">
        <f t="shared" si="17"/>
        <v>0.57241274758175542</v>
      </c>
      <c r="Q378" s="61" t="s">
        <v>4398</v>
      </c>
      <c r="R378" s="65">
        <v>1.9211024744991876</v>
      </c>
      <c r="S378" s="61" t="s">
        <v>4399</v>
      </c>
      <c r="T378" s="65">
        <v>0.86571135761881246</v>
      </c>
    </row>
    <row r="379" spans="1:20" x14ac:dyDescent="0.25">
      <c r="A379" s="61">
        <v>708</v>
      </c>
      <c r="B379" s="61" t="s">
        <v>3476</v>
      </c>
      <c r="C379" s="62">
        <v>42762</v>
      </c>
      <c r="D379" s="63">
        <v>0.75416666666666676</v>
      </c>
      <c r="E379" s="63" t="s">
        <v>3097</v>
      </c>
      <c r="F379" s="63">
        <v>0.75501157407407404</v>
      </c>
      <c r="G379" s="63">
        <v>0.75585648148148143</v>
      </c>
      <c r="H379" s="78"/>
      <c r="I379" s="64">
        <v>42762.755011574074</v>
      </c>
      <c r="J379" s="64">
        <v>42762.755856481483</v>
      </c>
      <c r="K379" s="78"/>
      <c r="L379" s="61" t="s">
        <v>4387</v>
      </c>
      <c r="M379" s="61" t="s">
        <v>4390</v>
      </c>
      <c r="N379" s="65">
        <v>0.75686423152857618</v>
      </c>
      <c r="O379" s="65">
        <v>2.6916690412033493</v>
      </c>
      <c r="P379" s="65">
        <f t="shared" si="17"/>
        <v>3.4485332727319253</v>
      </c>
      <c r="Q379" s="61" t="s">
        <v>4398</v>
      </c>
      <c r="R379" s="65">
        <v>13.458345206016746</v>
      </c>
      <c r="S379" s="61" t="s">
        <v>4399</v>
      </c>
      <c r="T379" s="65">
        <v>0.81805816997452829</v>
      </c>
    </row>
    <row r="380" spans="1:20" x14ac:dyDescent="0.25">
      <c r="A380" s="61">
        <v>709</v>
      </c>
      <c r="B380" s="61" t="s">
        <v>3477</v>
      </c>
      <c r="C380" s="62">
        <v>42762</v>
      </c>
      <c r="D380" s="63">
        <v>0.75486111111111109</v>
      </c>
      <c r="E380" s="63" t="s">
        <v>3097</v>
      </c>
      <c r="F380" s="63">
        <v>0.75525462962962964</v>
      </c>
      <c r="G380" s="63">
        <v>0.7591782407407407</v>
      </c>
      <c r="H380" s="78"/>
      <c r="I380" s="64">
        <v>42762.755254629628</v>
      </c>
      <c r="J380" s="64">
        <v>42762.75917824074</v>
      </c>
      <c r="K380" s="78"/>
      <c r="L380" s="61" t="s">
        <v>4387</v>
      </c>
      <c r="M380" s="61" t="s">
        <v>4392</v>
      </c>
      <c r="N380" s="65">
        <v>0.29226101712244329</v>
      </c>
      <c r="O380" s="65">
        <v>0.9817969557237034</v>
      </c>
      <c r="P380" s="65">
        <f t="shared" si="17"/>
        <v>1.2740579728461467</v>
      </c>
      <c r="Q380" s="61" t="s">
        <v>4398</v>
      </c>
      <c r="R380" s="65">
        <v>4.9089847786185175</v>
      </c>
      <c r="S380" s="61" t="s">
        <v>4399</v>
      </c>
      <c r="T380" s="65">
        <v>0.78083663404090631</v>
      </c>
    </row>
    <row r="381" spans="1:20" x14ac:dyDescent="0.25">
      <c r="A381" s="61">
        <v>710</v>
      </c>
      <c r="B381" s="61" t="s">
        <v>3478</v>
      </c>
      <c r="C381" s="62">
        <v>42762</v>
      </c>
      <c r="D381" s="63">
        <v>0.75486111111111109</v>
      </c>
      <c r="E381" s="63" t="s">
        <v>3097</v>
      </c>
      <c r="F381" s="63">
        <v>0.75559027777777776</v>
      </c>
      <c r="G381" s="63">
        <v>0.75733796296296296</v>
      </c>
      <c r="H381" s="78"/>
      <c r="I381" s="64">
        <v>42762.755590277775</v>
      </c>
      <c r="J381" s="64">
        <v>42762.757337962961</v>
      </c>
      <c r="K381" s="78"/>
      <c r="L381" s="61" t="s">
        <v>4387</v>
      </c>
      <c r="M381" s="61" t="s">
        <v>4402</v>
      </c>
      <c r="N381" s="65">
        <v>0.1454760749520963</v>
      </c>
      <c r="O381" s="65">
        <v>5.9609273672686196E-2</v>
      </c>
      <c r="P381" s="65">
        <f t="shared" si="17"/>
        <v>0.2050853486247825</v>
      </c>
      <c r="Q381" s="61" t="s">
        <v>4398</v>
      </c>
      <c r="R381" s="65">
        <v>0.29804636836343096</v>
      </c>
      <c r="S381" s="61" t="s">
        <v>4399</v>
      </c>
      <c r="T381" s="65">
        <v>0.73851744536754327</v>
      </c>
    </row>
    <row r="382" spans="1:20" x14ac:dyDescent="0.25">
      <c r="A382" s="61">
        <v>712</v>
      </c>
      <c r="B382" s="61" t="s">
        <v>3479</v>
      </c>
      <c r="C382" s="62">
        <v>42762</v>
      </c>
      <c r="D382" s="63">
        <v>0.75486111111111109</v>
      </c>
      <c r="E382" s="63" t="s">
        <v>3097</v>
      </c>
      <c r="F382" s="63">
        <v>0.7565277777777778</v>
      </c>
      <c r="G382" s="63">
        <v>0.75700231481481473</v>
      </c>
      <c r="H382" s="78"/>
      <c r="I382" s="64">
        <v>42762.756527777776</v>
      </c>
      <c r="J382" s="64">
        <v>42762.757002314815</v>
      </c>
      <c r="K382" s="78"/>
      <c r="L382" s="61" t="s">
        <v>4387</v>
      </c>
      <c r="M382" s="61" t="s">
        <v>4392</v>
      </c>
      <c r="N382" s="65">
        <v>1.6749961482665974E-2</v>
      </c>
      <c r="O382" s="65">
        <v>2.707860584237574</v>
      </c>
      <c r="P382" s="65">
        <f t="shared" si="17"/>
        <v>2.7246105457202399</v>
      </c>
      <c r="Q382" s="61" t="s">
        <v>4398</v>
      </c>
      <c r="R382" s="65">
        <v>13.53930292118787</v>
      </c>
      <c r="S382" s="61" t="s">
        <v>4399</v>
      </c>
      <c r="T382" s="65">
        <v>0.13067443399943957</v>
      </c>
    </row>
    <row r="383" spans="1:20" x14ac:dyDescent="0.25">
      <c r="A383" s="61">
        <v>714</v>
      </c>
      <c r="B383" s="61" t="s">
        <v>3480</v>
      </c>
      <c r="C383" s="62">
        <v>42762</v>
      </c>
      <c r="D383" s="63">
        <v>0.75694444444444453</v>
      </c>
      <c r="E383" s="63" t="s">
        <v>3097</v>
      </c>
      <c r="F383" s="63">
        <v>0.75731481481481477</v>
      </c>
      <c r="G383" s="63">
        <v>0.75766203703703694</v>
      </c>
      <c r="H383" s="78"/>
      <c r="I383" s="64">
        <v>42762.757314814815</v>
      </c>
      <c r="J383" s="64">
        <v>42762.757662037038</v>
      </c>
      <c r="K383" s="78"/>
      <c r="L383" s="61" t="s">
        <v>4387</v>
      </c>
      <c r="M383" s="61" t="s">
        <v>4392</v>
      </c>
      <c r="N383" s="65">
        <v>3.7784425635521727E-3</v>
      </c>
      <c r="O383" s="65">
        <v>0.2244972128980523</v>
      </c>
      <c r="P383" s="65">
        <f t="shared" si="17"/>
        <v>0.22827565546160447</v>
      </c>
      <c r="Q383" s="61" t="s">
        <v>4398</v>
      </c>
      <c r="R383" s="65">
        <v>0.67349163869415696</v>
      </c>
      <c r="S383" s="61" t="s">
        <v>4399</v>
      </c>
      <c r="T383" s="65">
        <v>0.2553000907110059</v>
      </c>
    </row>
    <row r="384" spans="1:20" x14ac:dyDescent="0.25">
      <c r="A384" s="61">
        <v>715</v>
      </c>
      <c r="B384" s="61" t="s">
        <v>3481</v>
      </c>
      <c r="C384" s="62">
        <v>42762</v>
      </c>
      <c r="D384" s="63">
        <v>0.75486111111111109</v>
      </c>
      <c r="E384" s="63" t="s">
        <v>3097</v>
      </c>
      <c r="F384" s="63">
        <v>0.75754629629629633</v>
      </c>
      <c r="G384" s="63">
        <v>0.75900462962962967</v>
      </c>
      <c r="H384" s="78"/>
      <c r="I384" s="64">
        <v>42762.7575462963</v>
      </c>
      <c r="J384" s="64">
        <v>42762.759004629632</v>
      </c>
      <c r="K384" s="78"/>
      <c r="L384" s="61" t="s">
        <v>4387</v>
      </c>
      <c r="M384" s="61" t="s">
        <v>4402</v>
      </c>
      <c r="N384" s="65">
        <v>7.8703757023616348E-3</v>
      </c>
      <c r="O384" s="65">
        <v>4.7278374139250348</v>
      </c>
      <c r="P384" s="65">
        <f t="shared" si="17"/>
        <v>4.735707789627396</v>
      </c>
      <c r="Q384" s="61" t="s">
        <v>4398</v>
      </c>
      <c r="R384" s="65">
        <v>18.911349655700139</v>
      </c>
      <c r="S384" s="61" t="s">
        <v>4399</v>
      </c>
      <c r="T384" s="65">
        <v>0.78460268243061759</v>
      </c>
    </row>
    <row r="385" spans="1:20" x14ac:dyDescent="0.25">
      <c r="A385" s="61">
        <v>716</v>
      </c>
      <c r="B385" s="61" t="s">
        <v>3482</v>
      </c>
      <c r="C385" s="62">
        <v>42762</v>
      </c>
      <c r="D385" s="63">
        <v>0.75624999999999998</v>
      </c>
      <c r="E385" s="63" t="s">
        <v>3097</v>
      </c>
      <c r="F385" s="63">
        <v>0.75804398148148155</v>
      </c>
      <c r="G385" s="63">
        <v>0.76059027777777777</v>
      </c>
      <c r="H385" s="78"/>
      <c r="I385" s="64">
        <v>42762.758043981485</v>
      </c>
      <c r="J385" s="64">
        <v>42762.76059027778</v>
      </c>
      <c r="K385" s="78"/>
      <c r="L385" s="61" t="s">
        <v>4387</v>
      </c>
      <c r="M385" s="61" t="s">
        <v>4402</v>
      </c>
      <c r="N385" s="65">
        <v>0.21669641454549846</v>
      </c>
      <c r="O385" s="65">
        <v>0.13416080825476426</v>
      </c>
      <c r="P385" s="65">
        <f t="shared" si="17"/>
        <v>0.35085722280026271</v>
      </c>
      <c r="Q385" s="61" t="s">
        <v>4398</v>
      </c>
      <c r="R385" s="65">
        <v>0.53664323301905703</v>
      </c>
      <c r="S385" s="61" t="s">
        <v>4399</v>
      </c>
      <c r="T385" s="65">
        <v>0.47450870029318848</v>
      </c>
    </row>
    <row r="386" spans="1:20" x14ac:dyDescent="0.25">
      <c r="A386" s="61">
        <v>717</v>
      </c>
      <c r="B386" s="61" t="s">
        <v>3483</v>
      </c>
      <c r="C386" s="62">
        <v>42762</v>
      </c>
      <c r="D386" s="63">
        <v>0.75763888888888886</v>
      </c>
      <c r="E386" s="63" t="s">
        <v>3097</v>
      </c>
      <c r="F386" s="63">
        <v>0.75868055555555547</v>
      </c>
      <c r="G386" s="63">
        <v>0.75968750000000007</v>
      </c>
      <c r="H386" s="78"/>
      <c r="I386" s="64">
        <v>42762.758680555555</v>
      </c>
      <c r="J386" s="64">
        <v>42762.759687500002</v>
      </c>
      <c r="K386" s="78"/>
      <c r="L386" s="61" t="s">
        <v>4387</v>
      </c>
      <c r="M386" s="61" t="s">
        <v>4402</v>
      </c>
      <c r="N386" s="65">
        <v>3.5053095767815221E-3</v>
      </c>
      <c r="O386" s="65">
        <v>2.7180737530819527E-2</v>
      </c>
      <c r="P386" s="65">
        <f t="shared" si="17"/>
        <v>3.0686047107601051E-2</v>
      </c>
      <c r="Q386" s="61" t="s">
        <v>4398</v>
      </c>
      <c r="R386" s="65">
        <v>8.1542212592458585E-2</v>
      </c>
      <c r="S386" s="61" t="s">
        <v>4399</v>
      </c>
      <c r="T386" s="65">
        <v>4.1160421824616766E-2</v>
      </c>
    </row>
    <row r="387" spans="1:20" x14ac:dyDescent="0.25">
      <c r="A387" s="61">
        <v>718</v>
      </c>
      <c r="B387" s="61" t="s">
        <v>3484</v>
      </c>
      <c r="C387" s="62">
        <v>42762</v>
      </c>
      <c r="D387" s="63">
        <v>0.75486111111111109</v>
      </c>
      <c r="E387" s="63" t="s">
        <v>3097</v>
      </c>
      <c r="F387" s="63">
        <v>0.7591782407407407</v>
      </c>
      <c r="G387" s="63">
        <v>0.76192129629629635</v>
      </c>
      <c r="H387" s="78"/>
      <c r="I387" s="64">
        <v>42762.75917824074</v>
      </c>
      <c r="J387" s="64">
        <v>42762.761921296296</v>
      </c>
      <c r="K387" s="78"/>
      <c r="L387" s="61" t="s">
        <v>4387</v>
      </c>
      <c r="M387" s="61" t="s">
        <v>4390</v>
      </c>
      <c r="N387" s="65">
        <v>8.9508809888717486E-4</v>
      </c>
      <c r="O387" s="65">
        <v>0.39243746474603214</v>
      </c>
      <c r="P387" s="65">
        <f t="shared" ref="P387:P450" si="18">O387+N387</f>
        <v>0.3933325528449193</v>
      </c>
      <c r="Q387" s="61" t="s">
        <v>4398</v>
      </c>
      <c r="R387" s="65">
        <v>1.9621873237301606</v>
      </c>
      <c r="S387" s="61" t="s">
        <v>4399</v>
      </c>
      <c r="T387" s="65">
        <v>0.10633199607137878</v>
      </c>
    </row>
    <row r="388" spans="1:20" x14ac:dyDescent="0.25">
      <c r="A388" s="61">
        <v>720</v>
      </c>
      <c r="B388" s="61" t="s">
        <v>3485</v>
      </c>
      <c r="C388" s="62">
        <v>42762</v>
      </c>
      <c r="D388" s="63">
        <v>0.75902777777777775</v>
      </c>
      <c r="E388" s="63" t="s">
        <v>3097</v>
      </c>
      <c r="F388" s="63">
        <v>0.75966435185185188</v>
      </c>
      <c r="G388" s="63">
        <v>0.76016203703703711</v>
      </c>
      <c r="H388" s="78"/>
      <c r="I388" s="64">
        <v>42762.759664351855</v>
      </c>
      <c r="J388" s="64">
        <v>42762.760162037041</v>
      </c>
      <c r="K388" s="78"/>
      <c r="L388" s="61" t="s">
        <v>4387</v>
      </c>
      <c r="M388" s="61" t="s">
        <v>4392</v>
      </c>
      <c r="N388" s="65">
        <v>2.6382824115349294E-3</v>
      </c>
      <c r="O388" s="65">
        <v>0.14823790770102749</v>
      </c>
      <c r="P388" s="65">
        <f t="shared" si="18"/>
        <v>0.15087619011256242</v>
      </c>
      <c r="Q388" s="61" t="s">
        <v>4398</v>
      </c>
      <c r="R388" s="65">
        <v>0.44471372310308244</v>
      </c>
      <c r="S388" s="61" t="s">
        <v>4399</v>
      </c>
      <c r="T388" s="65">
        <v>9.1436262945375324E-2</v>
      </c>
    </row>
    <row r="389" spans="1:20" x14ac:dyDescent="0.25">
      <c r="A389" s="61">
        <v>722</v>
      </c>
      <c r="B389" s="61" t="s">
        <v>3486</v>
      </c>
      <c r="C389" s="62">
        <v>42762</v>
      </c>
      <c r="D389" s="63">
        <v>0.7597222222222223</v>
      </c>
      <c r="E389" s="63" t="s">
        <v>3097</v>
      </c>
      <c r="F389" s="63">
        <v>0.76078703703703709</v>
      </c>
      <c r="G389" s="63">
        <v>0.76167824074074064</v>
      </c>
      <c r="H389" s="78"/>
      <c r="I389" s="64">
        <v>42762.760787037034</v>
      </c>
      <c r="J389" s="64">
        <v>42762.761678240742</v>
      </c>
      <c r="K389" s="78"/>
      <c r="L389" s="61" t="s">
        <v>4387</v>
      </c>
      <c r="M389" s="61" t="s">
        <v>4402</v>
      </c>
      <c r="N389" s="65">
        <v>1.4936174869899564E-2</v>
      </c>
      <c r="O389" s="65">
        <v>0.12334566979286128</v>
      </c>
      <c r="P389" s="65">
        <f t="shared" si="18"/>
        <v>0.13828184466276083</v>
      </c>
      <c r="Q389" s="61" t="s">
        <v>4398</v>
      </c>
      <c r="R389" s="65">
        <v>0.74007401875716772</v>
      </c>
      <c r="S389" s="61" t="s">
        <v>4399</v>
      </c>
      <c r="T389" s="65">
        <v>0.93167231798169237</v>
      </c>
    </row>
    <row r="390" spans="1:20" x14ac:dyDescent="0.25">
      <c r="A390" s="61">
        <v>724</v>
      </c>
      <c r="B390" s="61" t="s">
        <v>3487</v>
      </c>
      <c r="C390" s="62">
        <v>42762</v>
      </c>
      <c r="D390" s="63">
        <v>0.76111111111111107</v>
      </c>
      <c r="E390" s="63" t="s">
        <v>3097</v>
      </c>
      <c r="F390" s="63">
        <v>0.76186342592592593</v>
      </c>
      <c r="G390" s="63">
        <v>0.76225694444444436</v>
      </c>
      <c r="H390" s="78"/>
      <c r="I390" s="64">
        <v>42762.761863425927</v>
      </c>
      <c r="J390" s="64">
        <v>42762.762256944443</v>
      </c>
      <c r="K390" s="78"/>
      <c r="L390" s="61" t="s">
        <v>4387</v>
      </c>
      <c r="M390" s="61" t="s">
        <v>4392</v>
      </c>
      <c r="N390" s="65">
        <v>1.9826456336392639E-2</v>
      </c>
      <c r="O390" s="65">
        <v>0.18103359158885413</v>
      </c>
      <c r="P390" s="65">
        <f t="shared" si="18"/>
        <v>0.20086004792524675</v>
      </c>
      <c r="Q390" s="61" t="s">
        <v>4398</v>
      </c>
      <c r="R390" s="65">
        <v>0.54310077476656238</v>
      </c>
      <c r="S390" s="61" t="s">
        <v>4399</v>
      </c>
      <c r="T390" s="65">
        <v>0.16080075813692962</v>
      </c>
    </row>
    <row r="391" spans="1:20" x14ac:dyDescent="0.25">
      <c r="A391" s="61">
        <v>726</v>
      </c>
      <c r="B391" s="61" t="s">
        <v>3488</v>
      </c>
      <c r="C391" s="62">
        <v>42762</v>
      </c>
      <c r="D391" s="63">
        <v>0.76111111111111107</v>
      </c>
      <c r="E391" s="63" t="s">
        <v>3097</v>
      </c>
      <c r="F391" s="63">
        <v>0.76223379629629628</v>
      </c>
      <c r="G391" s="63">
        <v>0.76361111111111113</v>
      </c>
      <c r="H391" s="78"/>
      <c r="I391" s="64">
        <v>42762.762233796297</v>
      </c>
      <c r="J391" s="64">
        <v>42762.763611111113</v>
      </c>
      <c r="K391" s="78"/>
      <c r="L391" s="61" t="s">
        <v>4387</v>
      </c>
      <c r="M391" s="61" t="s">
        <v>4402</v>
      </c>
      <c r="N391" s="65">
        <v>0.14640946403415903</v>
      </c>
      <c r="O391" s="65">
        <v>2.0699441052554573E-3</v>
      </c>
      <c r="P391" s="65">
        <f t="shared" si="18"/>
        <v>0.14847940813941449</v>
      </c>
      <c r="Q391" s="61" t="s">
        <v>4398</v>
      </c>
      <c r="R391" s="65">
        <v>6.2098323157663716E-3</v>
      </c>
      <c r="S391" s="61" t="s">
        <v>4399</v>
      </c>
      <c r="T391" s="65">
        <v>0.74213475995152689</v>
      </c>
    </row>
    <row r="392" spans="1:20" x14ac:dyDescent="0.25">
      <c r="A392" s="61">
        <v>727</v>
      </c>
      <c r="B392" s="61" t="s">
        <v>3489</v>
      </c>
      <c r="C392" s="62">
        <v>42762</v>
      </c>
      <c r="D392" s="63">
        <v>0.76111111111111107</v>
      </c>
      <c r="E392" s="63" t="s">
        <v>3097</v>
      </c>
      <c r="F392" s="63">
        <v>0.76244212962962965</v>
      </c>
      <c r="G392" s="63">
        <v>0.76313657407407398</v>
      </c>
      <c r="H392" s="78"/>
      <c r="I392" s="64">
        <v>42762.762442129628</v>
      </c>
      <c r="J392" s="64">
        <v>42762.763136574074</v>
      </c>
      <c r="K392" s="78"/>
      <c r="L392" s="61" t="s">
        <v>4387</v>
      </c>
      <c r="M392" s="61" t="s">
        <v>4402</v>
      </c>
      <c r="N392" s="65">
        <v>2.4632982275394205E-2</v>
      </c>
      <c r="O392" s="65">
        <v>0.1849140609765039</v>
      </c>
      <c r="P392" s="65">
        <f t="shared" si="18"/>
        <v>0.2095470432518981</v>
      </c>
      <c r="Q392" s="61" t="s">
        <v>4398</v>
      </c>
      <c r="R392" s="65">
        <v>0.55474218292951172</v>
      </c>
      <c r="S392" s="61" t="s">
        <v>4399</v>
      </c>
      <c r="T392" s="65">
        <v>0.33164450821880209</v>
      </c>
    </row>
    <row r="393" spans="1:20" x14ac:dyDescent="0.25">
      <c r="A393" s="61">
        <v>728</v>
      </c>
      <c r="B393" s="61" t="s">
        <v>3490</v>
      </c>
      <c r="C393" s="62">
        <v>42762</v>
      </c>
      <c r="D393" s="63">
        <v>0.76111111111111107</v>
      </c>
      <c r="E393" s="63" t="s">
        <v>3097</v>
      </c>
      <c r="F393" s="63">
        <v>0.76252314814814814</v>
      </c>
      <c r="G393" s="63">
        <v>0.76362268518518517</v>
      </c>
      <c r="H393" s="78"/>
      <c r="I393" s="64">
        <v>42762.762523148151</v>
      </c>
      <c r="J393" s="64">
        <v>42762.763622685183</v>
      </c>
      <c r="K393" s="78"/>
      <c r="L393" s="61" t="s">
        <v>4387</v>
      </c>
      <c r="M393" s="61" t="s">
        <v>4392</v>
      </c>
      <c r="N393" s="65">
        <v>0.21241690455750059</v>
      </c>
      <c r="O393" s="65">
        <v>0.21442183447325891</v>
      </c>
      <c r="P393" s="65">
        <f t="shared" si="18"/>
        <v>0.42683873903075953</v>
      </c>
      <c r="Q393" s="61" t="s">
        <v>4398</v>
      </c>
      <c r="R393" s="65">
        <v>0.85768733789303564</v>
      </c>
      <c r="S393" s="61" t="s">
        <v>4399</v>
      </c>
      <c r="T393" s="65">
        <v>0.38646720174867033</v>
      </c>
    </row>
    <row r="394" spans="1:20" x14ac:dyDescent="0.25">
      <c r="A394" s="61">
        <v>729</v>
      </c>
      <c r="B394" s="61" t="s">
        <v>3491</v>
      </c>
      <c r="C394" s="62">
        <v>42762</v>
      </c>
      <c r="D394" s="63">
        <v>0.76250000000000007</v>
      </c>
      <c r="E394" s="63" t="s">
        <v>3097</v>
      </c>
      <c r="F394" s="63">
        <v>0.76354166666666667</v>
      </c>
      <c r="G394" s="63">
        <v>0.7649421296296296</v>
      </c>
      <c r="H394" s="78"/>
      <c r="I394" s="64">
        <v>42762.763541666667</v>
      </c>
      <c r="J394" s="64">
        <v>42762.76494212963</v>
      </c>
      <c r="K394" s="78"/>
      <c r="L394" s="61" t="s">
        <v>4387</v>
      </c>
      <c r="M394" s="61" t="s">
        <v>4390</v>
      </c>
      <c r="N394" s="65">
        <v>1.0317752265850109E-4</v>
      </c>
      <c r="O394" s="65">
        <v>0.11627737627043433</v>
      </c>
      <c r="P394" s="65">
        <f t="shared" si="18"/>
        <v>0.11638055379309283</v>
      </c>
      <c r="Q394" s="61" t="s">
        <v>4398</v>
      </c>
      <c r="R394" s="65">
        <v>0.46510950508173732</v>
      </c>
      <c r="S394" s="61" t="s">
        <v>4399</v>
      </c>
      <c r="T394" s="65">
        <v>0.21009653311901333</v>
      </c>
    </row>
    <row r="395" spans="1:20" x14ac:dyDescent="0.25">
      <c r="A395" s="61">
        <v>730</v>
      </c>
      <c r="B395" s="61" t="s">
        <v>3492</v>
      </c>
      <c r="C395" s="62">
        <v>42762</v>
      </c>
      <c r="D395" s="63">
        <v>0.76180555555555562</v>
      </c>
      <c r="E395" s="63" t="s">
        <v>3097</v>
      </c>
      <c r="F395" s="63">
        <v>0.76391203703703703</v>
      </c>
      <c r="G395" s="63">
        <v>0.76593750000000005</v>
      </c>
      <c r="H395" s="78"/>
      <c r="I395" s="64">
        <v>42762.763912037037</v>
      </c>
      <c r="J395" s="64">
        <v>42762.7659375</v>
      </c>
      <c r="K395" s="78"/>
      <c r="L395" s="61" t="s">
        <v>4387</v>
      </c>
      <c r="M395" s="61" t="s">
        <v>4392</v>
      </c>
      <c r="N395" s="65">
        <v>8.3007502825492453E-3</v>
      </c>
      <c r="O395" s="65">
        <v>1.981492814988154E-2</v>
      </c>
      <c r="P395" s="65">
        <f t="shared" si="18"/>
        <v>2.8115678432430784E-2</v>
      </c>
      <c r="Q395" s="61" t="s">
        <v>4398</v>
      </c>
      <c r="R395" s="65">
        <v>9.9074640749407694E-2</v>
      </c>
      <c r="S395" s="61" t="s">
        <v>4399</v>
      </c>
      <c r="T395" s="65">
        <v>0.97885161177413604</v>
      </c>
    </row>
    <row r="396" spans="1:20" x14ac:dyDescent="0.25">
      <c r="A396" s="61">
        <v>731</v>
      </c>
      <c r="B396" s="61" t="s">
        <v>3493</v>
      </c>
      <c r="C396" s="62">
        <v>42762</v>
      </c>
      <c r="D396" s="63">
        <v>0.76388888888888884</v>
      </c>
      <c r="E396" s="63" t="s">
        <v>3097</v>
      </c>
      <c r="F396" s="63">
        <v>0.76519675925925934</v>
      </c>
      <c r="G396" s="63">
        <v>0.76648148148148154</v>
      </c>
      <c r="H396" s="78"/>
      <c r="I396" s="64">
        <v>42762.765196759261</v>
      </c>
      <c r="J396" s="64">
        <v>42762.766481481478</v>
      </c>
      <c r="K396" s="78"/>
      <c r="L396" s="61" t="s">
        <v>4387</v>
      </c>
      <c r="M396" s="61" t="s">
        <v>4390</v>
      </c>
      <c r="N396" s="65">
        <v>0.41522074502791201</v>
      </c>
      <c r="O396" s="65">
        <v>0.59153499275463239</v>
      </c>
      <c r="P396" s="65">
        <f t="shared" si="18"/>
        <v>1.0067557377825445</v>
      </c>
      <c r="Q396" s="61" t="s">
        <v>4398</v>
      </c>
      <c r="R396" s="65">
        <v>1.7746049782638971</v>
      </c>
      <c r="S396" s="61" t="s">
        <v>4399</v>
      </c>
      <c r="T396" s="65">
        <v>0.48934518896880741</v>
      </c>
    </row>
    <row r="397" spans="1:20" x14ac:dyDescent="0.25">
      <c r="A397" s="61">
        <v>732</v>
      </c>
      <c r="B397" s="61" t="s">
        <v>3494</v>
      </c>
      <c r="C397" s="62">
        <v>42762</v>
      </c>
      <c r="D397" s="63">
        <v>0.76458333333333339</v>
      </c>
      <c r="E397" s="63" t="s">
        <v>3097</v>
      </c>
      <c r="F397" s="63">
        <v>0.76528935185185187</v>
      </c>
      <c r="G397" s="63">
        <v>0.76571759259259264</v>
      </c>
      <c r="H397" s="78"/>
      <c r="I397" s="64">
        <v>42762.765289351853</v>
      </c>
      <c r="J397" s="64">
        <v>42762.765717592592</v>
      </c>
      <c r="K397" s="78"/>
      <c r="L397" s="61" t="s">
        <v>4387</v>
      </c>
      <c r="M397" s="61" t="s">
        <v>4392</v>
      </c>
      <c r="N397" s="65">
        <v>8.5461355567544778E-2</v>
      </c>
      <c r="O397" s="65">
        <v>0.13981757345002555</v>
      </c>
      <c r="P397" s="65">
        <f t="shared" si="18"/>
        <v>0.22527892901757032</v>
      </c>
      <c r="Q397" s="61" t="s">
        <v>4398</v>
      </c>
      <c r="R397" s="65">
        <v>0.69908786725012773</v>
      </c>
      <c r="S397" s="61" t="s">
        <v>4399</v>
      </c>
      <c r="T397" s="65">
        <v>0.98547974390609172</v>
      </c>
    </row>
    <row r="398" spans="1:20" x14ac:dyDescent="0.25">
      <c r="A398" s="61">
        <v>733</v>
      </c>
      <c r="B398" s="61" t="s">
        <v>3495</v>
      </c>
      <c r="C398" s="62">
        <v>42762</v>
      </c>
      <c r="D398" s="63">
        <v>0.76597222222222217</v>
      </c>
      <c r="E398" s="63" t="s">
        <v>3097</v>
      </c>
      <c r="F398" s="63">
        <v>0.76658564814814811</v>
      </c>
      <c r="G398" s="63">
        <v>0.76762731481481483</v>
      </c>
      <c r="H398" s="78"/>
      <c r="I398" s="64">
        <v>42762.766585648147</v>
      </c>
      <c r="J398" s="64">
        <v>42762.767627314817</v>
      </c>
      <c r="K398" s="78"/>
      <c r="L398" s="61" t="s">
        <v>4387</v>
      </c>
      <c r="M398" s="61" t="s">
        <v>4390</v>
      </c>
      <c r="N398" s="65">
        <v>0.28775677417200862</v>
      </c>
      <c r="O398" s="65">
        <v>0.31581287362441218</v>
      </c>
      <c r="P398" s="65">
        <f t="shared" si="18"/>
        <v>0.60356964779642075</v>
      </c>
      <c r="Q398" s="61" t="s">
        <v>4398</v>
      </c>
      <c r="R398" s="65">
        <v>1.5790643681220609</v>
      </c>
      <c r="S398" s="61" t="s">
        <v>4399</v>
      </c>
      <c r="T398" s="65">
        <v>0.28132046913046882</v>
      </c>
    </row>
    <row r="399" spans="1:20" x14ac:dyDescent="0.25">
      <c r="A399" s="61">
        <v>734</v>
      </c>
      <c r="B399" s="61" t="s">
        <v>3496</v>
      </c>
      <c r="C399" s="62">
        <v>42762</v>
      </c>
      <c r="D399" s="63">
        <v>0.76666666666666661</v>
      </c>
      <c r="E399" s="63" t="s">
        <v>3097</v>
      </c>
      <c r="F399" s="63">
        <v>0.76738425925925924</v>
      </c>
      <c r="G399" s="63">
        <v>0.76842592592592596</v>
      </c>
      <c r="H399" s="78"/>
      <c r="I399" s="64">
        <v>42762.767384259256</v>
      </c>
      <c r="J399" s="64">
        <v>42762.768425925926</v>
      </c>
      <c r="K399" s="78"/>
      <c r="L399" s="61" t="s">
        <v>4387</v>
      </c>
      <c r="M399" s="61" t="s">
        <v>4392</v>
      </c>
      <c r="N399" s="65">
        <v>0.13224409904083659</v>
      </c>
      <c r="O399" s="65">
        <v>0.36086859806974542</v>
      </c>
      <c r="P399" s="65">
        <f t="shared" si="18"/>
        <v>0.49311269711058203</v>
      </c>
      <c r="Q399" s="61" t="s">
        <v>4398</v>
      </c>
      <c r="R399" s="65">
        <v>1.4434743922789817</v>
      </c>
      <c r="S399" s="61" t="s">
        <v>4399</v>
      </c>
      <c r="T399" s="65">
        <v>1.1701599998047985E-2</v>
      </c>
    </row>
    <row r="400" spans="1:20" x14ac:dyDescent="0.25">
      <c r="A400" s="61">
        <v>735</v>
      </c>
      <c r="B400" s="61" t="s">
        <v>3497</v>
      </c>
      <c r="C400" s="62">
        <v>42762</v>
      </c>
      <c r="D400" s="63">
        <v>0.7680555555555556</v>
      </c>
      <c r="E400" s="63" t="s">
        <v>3097</v>
      </c>
      <c r="F400" s="63">
        <v>0.76847222222222233</v>
      </c>
      <c r="G400" s="63">
        <v>0.76953703703703702</v>
      </c>
      <c r="H400" s="78"/>
      <c r="I400" s="64">
        <v>42762.768472222226</v>
      </c>
      <c r="J400" s="64">
        <v>42762.769537037035</v>
      </c>
      <c r="K400" s="78"/>
      <c r="L400" s="61" t="s">
        <v>4387</v>
      </c>
      <c r="M400" s="61" t="s">
        <v>4392</v>
      </c>
      <c r="N400" s="65">
        <v>9.5421115114560057E-2</v>
      </c>
      <c r="O400" s="65">
        <v>3.0097840248952994E-2</v>
      </c>
      <c r="P400" s="65">
        <f t="shared" si="18"/>
        <v>0.12551895536351304</v>
      </c>
      <c r="Q400" s="61" t="s">
        <v>4398</v>
      </c>
      <c r="R400" s="65">
        <v>0.15048920124476498</v>
      </c>
      <c r="S400" s="61" t="s">
        <v>4399</v>
      </c>
      <c r="T400" s="65">
        <v>0.14289167916760492</v>
      </c>
    </row>
    <row r="401" spans="1:20" x14ac:dyDescent="0.25">
      <c r="A401" s="61">
        <v>736</v>
      </c>
      <c r="B401" s="61" t="s">
        <v>3498</v>
      </c>
      <c r="C401" s="62">
        <v>42762</v>
      </c>
      <c r="D401" s="63">
        <v>0.7680555555555556</v>
      </c>
      <c r="E401" s="63" t="s">
        <v>3097</v>
      </c>
      <c r="F401" s="63">
        <v>0.76893518518518522</v>
      </c>
      <c r="G401" s="63">
        <v>0.76989583333333333</v>
      </c>
      <c r="H401" s="78"/>
      <c r="I401" s="64">
        <v>42762.768935185188</v>
      </c>
      <c r="J401" s="64">
        <v>42762.769895833335</v>
      </c>
      <c r="K401" s="78"/>
      <c r="L401" s="61" t="s">
        <v>4387</v>
      </c>
      <c r="M401" s="61" t="s">
        <v>4390</v>
      </c>
      <c r="N401" s="65">
        <v>2.7335345454827967E-2</v>
      </c>
      <c r="O401" s="65">
        <v>0.24850036452194277</v>
      </c>
      <c r="P401" s="65">
        <f t="shared" si="18"/>
        <v>0.27583570997677076</v>
      </c>
      <c r="Q401" s="61" t="s">
        <v>4398</v>
      </c>
      <c r="R401" s="65">
        <v>0.74550109356582828</v>
      </c>
      <c r="S401" s="61" t="s">
        <v>4399</v>
      </c>
      <c r="T401" s="65">
        <v>0.57993442438471565</v>
      </c>
    </row>
    <row r="402" spans="1:20" x14ac:dyDescent="0.25">
      <c r="A402" s="61">
        <v>738</v>
      </c>
      <c r="B402" s="61" t="s">
        <v>3499</v>
      </c>
      <c r="C402" s="62">
        <v>42762</v>
      </c>
      <c r="D402" s="63">
        <v>0.77013888888888893</v>
      </c>
      <c r="E402" s="63" t="s">
        <v>3097</v>
      </c>
      <c r="F402" s="63">
        <v>0.77087962962962964</v>
      </c>
      <c r="G402" s="63">
        <v>0.77178240740740733</v>
      </c>
      <c r="H402" s="78"/>
      <c r="I402" s="64">
        <v>42762.770879629628</v>
      </c>
      <c r="J402" s="64">
        <v>42762.771782407406</v>
      </c>
      <c r="K402" s="78"/>
      <c r="L402" s="61" t="s">
        <v>4387</v>
      </c>
      <c r="M402" s="61" t="s">
        <v>4402</v>
      </c>
      <c r="N402" s="65">
        <v>9.074086131753703E-2</v>
      </c>
      <c r="O402" s="65">
        <v>2.8845686013753924</v>
      </c>
      <c r="P402" s="65">
        <f t="shared" si="18"/>
        <v>2.9753094626929295</v>
      </c>
      <c r="Q402" s="61" t="s">
        <v>4398</v>
      </c>
      <c r="R402" s="65">
        <v>11.53827440550157</v>
      </c>
      <c r="S402" s="61" t="s">
        <v>4399</v>
      </c>
      <c r="T402" s="65">
        <v>0.47224835859950909</v>
      </c>
    </row>
    <row r="403" spans="1:20" x14ac:dyDescent="0.25">
      <c r="A403" s="61">
        <v>739</v>
      </c>
      <c r="B403" s="61" t="s">
        <v>3500</v>
      </c>
      <c r="C403" s="62">
        <v>42762</v>
      </c>
      <c r="D403" s="63">
        <v>0.77013888888888893</v>
      </c>
      <c r="E403" s="63" t="s">
        <v>3097</v>
      </c>
      <c r="F403" s="63">
        <v>0.77218749999999992</v>
      </c>
      <c r="G403" s="63">
        <v>0.77292824074074085</v>
      </c>
      <c r="H403" s="78"/>
      <c r="I403" s="64">
        <v>42762.772187499999</v>
      </c>
      <c r="J403" s="64">
        <v>42762.772928240738</v>
      </c>
      <c r="K403" s="78"/>
      <c r="L403" s="61" t="s">
        <v>4387</v>
      </c>
      <c r="M403" s="61" t="s">
        <v>4392</v>
      </c>
      <c r="N403" s="65">
        <v>0.53485199851856025</v>
      </c>
      <c r="O403" s="65">
        <v>0.26839071820355481</v>
      </c>
      <c r="P403" s="65">
        <f t="shared" si="18"/>
        <v>0.803242716722115</v>
      </c>
      <c r="Q403" s="61" t="s">
        <v>4398</v>
      </c>
      <c r="R403" s="65">
        <v>1.610344309221329</v>
      </c>
      <c r="S403" s="61" t="s">
        <v>4399</v>
      </c>
      <c r="T403" s="65">
        <v>0.60041056805412441</v>
      </c>
    </row>
    <row r="404" spans="1:20" x14ac:dyDescent="0.25">
      <c r="A404" s="61">
        <v>741</v>
      </c>
      <c r="B404" s="61" t="s">
        <v>3501</v>
      </c>
      <c r="C404" s="62">
        <v>42762</v>
      </c>
      <c r="D404" s="63">
        <v>0.77222222222222225</v>
      </c>
      <c r="E404" s="63" t="s">
        <v>3097</v>
      </c>
      <c r="F404" s="63">
        <v>0.77327546296296301</v>
      </c>
      <c r="G404" s="63">
        <v>0.77596064814814814</v>
      </c>
      <c r="H404" s="78"/>
      <c r="I404" s="64">
        <v>42762.773275462961</v>
      </c>
      <c r="J404" s="64">
        <v>42762.775960648149</v>
      </c>
      <c r="K404" s="78"/>
      <c r="L404" s="61" t="s">
        <v>4387</v>
      </c>
      <c r="M404" s="61" t="s">
        <v>4402</v>
      </c>
      <c r="N404" s="65">
        <v>0.42127935771935321</v>
      </c>
      <c r="O404" s="65">
        <v>0.3819601217110502</v>
      </c>
      <c r="P404" s="65">
        <f t="shared" si="18"/>
        <v>0.80323947943040341</v>
      </c>
      <c r="Q404" s="61" t="s">
        <v>4398</v>
      </c>
      <c r="R404" s="65">
        <v>2.2917607302663012</v>
      </c>
      <c r="S404" s="61" t="s">
        <v>4399</v>
      </c>
      <c r="T404" s="65">
        <v>0.91517420153247597</v>
      </c>
    </row>
    <row r="405" spans="1:20" x14ac:dyDescent="0.25">
      <c r="A405" s="61">
        <v>742</v>
      </c>
      <c r="B405" s="61" t="s">
        <v>3502</v>
      </c>
      <c r="C405" s="62">
        <v>42762</v>
      </c>
      <c r="D405" s="63">
        <v>0.7729166666666667</v>
      </c>
      <c r="E405" s="63" t="s">
        <v>3097</v>
      </c>
      <c r="F405" s="63">
        <v>0.77388888888888896</v>
      </c>
      <c r="G405" s="63">
        <v>0.77597222222222229</v>
      </c>
      <c r="H405" s="78"/>
      <c r="I405" s="64">
        <v>42762.773888888885</v>
      </c>
      <c r="J405" s="64">
        <v>42762.775972222225</v>
      </c>
      <c r="K405" s="78"/>
      <c r="L405" s="61" t="s">
        <v>4387</v>
      </c>
      <c r="M405" s="61" t="s">
        <v>4402</v>
      </c>
      <c r="N405" s="65">
        <v>1.290822590543627</v>
      </c>
      <c r="O405" s="65">
        <v>0.34987399093464056</v>
      </c>
      <c r="P405" s="65">
        <f t="shared" si="18"/>
        <v>1.6406965814782675</v>
      </c>
      <c r="Q405" s="61" t="s">
        <v>4398</v>
      </c>
      <c r="R405" s="65">
        <v>2.0992439456078431</v>
      </c>
      <c r="S405" s="61" t="s">
        <v>4399</v>
      </c>
      <c r="T405" s="65">
        <v>0.58167101493908091</v>
      </c>
    </row>
    <row r="406" spans="1:20" x14ac:dyDescent="0.25">
      <c r="A406" s="61">
        <v>743</v>
      </c>
      <c r="B406" s="61" t="s">
        <v>3503</v>
      </c>
      <c r="C406" s="62">
        <v>42762</v>
      </c>
      <c r="D406" s="63">
        <v>0.77430555555555547</v>
      </c>
      <c r="E406" s="63" t="s">
        <v>3097</v>
      </c>
      <c r="F406" s="63">
        <v>0.77466435185185178</v>
      </c>
      <c r="G406" s="63">
        <v>0.77537037037037038</v>
      </c>
      <c r="H406" s="78"/>
      <c r="I406" s="64">
        <v>42762.774664351855</v>
      </c>
      <c r="J406" s="64">
        <v>42762.775370370371</v>
      </c>
      <c r="K406" s="78"/>
      <c r="L406" s="61" t="s">
        <v>4387</v>
      </c>
      <c r="M406" s="61" t="s">
        <v>4402</v>
      </c>
      <c r="N406" s="65">
        <v>0.18145392366654411</v>
      </c>
      <c r="O406" s="65">
        <v>9.9075523965616377E-3</v>
      </c>
      <c r="P406" s="65">
        <f t="shared" si="18"/>
        <v>0.19136147606310575</v>
      </c>
      <c r="Q406" s="61" t="s">
        <v>4398</v>
      </c>
      <c r="R406" s="65">
        <v>4.9537761982808189E-2</v>
      </c>
      <c r="S406" s="61" t="s">
        <v>4399</v>
      </c>
      <c r="T406" s="65">
        <v>0.91283951683036613</v>
      </c>
    </row>
    <row r="407" spans="1:20" x14ac:dyDescent="0.25">
      <c r="A407" s="61">
        <v>744</v>
      </c>
      <c r="B407" s="61" t="s">
        <v>3504</v>
      </c>
      <c r="C407" s="62">
        <v>42762</v>
      </c>
      <c r="D407" s="63">
        <v>0.77430555555555547</v>
      </c>
      <c r="E407" s="63" t="s">
        <v>3097</v>
      </c>
      <c r="F407" s="63">
        <v>0.7761689814814815</v>
      </c>
      <c r="G407" s="63">
        <v>0.77664351851851843</v>
      </c>
      <c r="H407" s="78"/>
      <c r="I407" s="64">
        <v>42762.77616898148</v>
      </c>
      <c r="J407" s="64">
        <v>42762.776643518519</v>
      </c>
      <c r="K407" s="78"/>
      <c r="L407" s="61" t="s">
        <v>4387</v>
      </c>
      <c r="M407" s="61" t="s">
        <v>4392</v>
      </c>
      <c r="N407" s="65">
        <v>4.6757912966846511E-2</v>
      </c>
      <c r="O407" s="65">
        <v>1.0957209710557787</v>
      </c>
      <c r="P407" s="65">
        <f t="shared" si="18"/>
        <v>1.1424788840226252</v>
      </c>
      <c r="Q407" s="61" t="s">
        <v>4398</v>
      </c>
      <c r="R407" s="65">
        <v>3.2871629131673359</v>
      </c>
      <c r="S407" s="61" t="s">
        <v>4399</v>
      </c>
      <c r="T407" s="65">
        <v>0.1490441174827587</v>
      </c>
    </row>
    <row r="408" spans="1:20" x14ac:dyDescent="0.25">
      <c r="A408" s="61">
        <v>745</v>
      </c>
      <c r="B408" s="61" t="s">
        <v>3505</v>
      </c>
      <c r="C408" s="62">
        <v>42762</v>
      </c>
      <c r="D408" s="63">
        <v>0.76666666666666661</v>
      </c>
      <c r="E408" s="63" t="s">
        <v>3097</v>
      </c>
      <c r="F408" s="63">
        <v>0.77619212962962969</v>
      </c>
      <c r="G408" s="63">
        <v>0.7774537037037037</v>
      </c>
      <c r="H408" s="78"/>
      <c r="I408" s="64">
        <v>42762.776192129626</v>
      </c>
      <c r="J408" s="64">
        <v>42762.777453703704</v>
      </c>
      <c r="K408" s="78"/>
      <c r="L408" s="61" t="s">
        <v>4387</v>
      </c>
      <c r="M408" s="61" t="s">
        <v>4402</v>
      </c>
      <c r="N408" s="65">
        <v>8.7987503248091563E-3</v>
      </c>
      <c r="O408" s="65">
        <v>1.4116720856353177E-2</v>
      </c>
      <c r="P408" s="65">
        <f t="shared" si="18"/>
        <v>2.2915471181162335E-2</v>
      </c>
      <c r="Q408" s="61" t="s">
        <v>4398</v>
      </c>
      <c r="R408" s="65">
        <v>8.4700325138119065E-2</v>
      </c>
      <c r="S408" s="61" t="s">
        <v>4399</v>
      </c>
      <c r="T408" s="65">
        <v>1.1803775628040025E-2</v>
      </c>
    </row>
    <row r="409" spans="1:20" x14ac:dyDescent="0.25">
      <c r="A409" s="61">
        <v>746</v>
      </c>
      <c r="B409" s="61" t="s">
        <v>3506</v>
      </c>
      <c r="C409" s="62">
        <v>42762</v>
      </c>
      <c r="D409" s="63">
        <v>0.77430555555555547</v>
      </c>
      <c r="E409" s="63" t="s">
        <v>3097</v>
      </c>
      <c r="F409" s="63">
        <v>0.77681712962962957</v>
      </c>
      <c r="G409" s="63">
        <v>0.7782175925925926</v>
      </c>
      <c r="H409" s="78"/>
      <c r="I409" s="64">
        <v>42762.776817129627</v>
      </c>
      <c r="J409" s="64">
        <v>42762.778217592589</v>
      </c>
      <c r="K409" s="78"/>
      <c r="L409" s="61" t="s">
        <v>4387</v>
      </c>
      <c r="M409" s="61" t="s">
        <v>4390</v>
      </c>
      <c r="N409" s="65">
        <v>7.2789939750333155E-2</v>
      </c>
      <c r="O409" s="65">
        <v>1.6145935851820865E-3</v>
      </c>
      <c r="P409" s="65">
        <f t="shared" si="18"/>
        <v>7.4404533335515236E-2</v>
      </c>
      <c r="Q409" s="61" t="s">
        <v>4398</v>
      </c>
      <c r="R409" s="65">
        <v>9.6875615110925198E-3</v>
      </c>
      <c r="S409" s="61" t="s">
        <v>4399</v>
      </c>
      <c r="T409" s="65">
        <v>0.90140564209594864</v>
      </c>
    </row>
    <row r="410" spans="1:20" x14ac:dyDescent="0.25">
      <c r="A410" s="61">
        <v>747</v>
      </c>
      <c r="B410" s="61" t="s">
        <v>3507</v>
      </c>
      <c r="C410" s="62">
        <v>42762</v>
      </c>
      <c r="D410" s="63">
        <v>0.77430555555555547</v>
      </c>
      <c r="E410" s="63" t="s">
        <v>3097</v>
      </c>
      <c r="F410" s="63">
        <v>0.77762731481481484</v>
      </c>
      <c r="G410" s="63">
        <v>0.77920138888888879</v>
      </c>
      <c r="H410" s="78"/>
      <c r="I410" s="64">
        <v>42762.777627314812</v>
      </c>
      <c r="J410" s="64">
        <v>42762.77920138889</v>
      </c>
      <c r="K410" s="78"/>
      <c r="L410" s="61" t="s">
        <v>4387</v>
      </c>
      <c r="M410" s="61" t="s">
        <v>4390</v>
      </c>
      <c r="N410" s="65">
        <v>8.6069372526848514E-2</v>
      </c>
      <c r="O410" s="65">
        <v>2.0485900323137924E-2</v>
      </c>
      <c r="P410" s="65">
        <f t="shared" si="18"/>
        <v>0.10655527284998643</v>
      </c>
      <c r="Q410" s="61" t="s">
        <v>4398</v>
      </c>
      <c r="R410" s="65">
        <v>0.10242950161568962</v>
      </c>
      <c r="S410" s="61" t="s">
        <v>4399</v>
      </c>
      <c r="T410" s="65">
        <v>0.24831637960024089</v>
      </c>
    </row>
    <row r="411" spans="1:20" x14ac:dyDescent="0.25">
      <c r="A411" s="61">
        <v>748</v>
      </c>
      <c r="B411" s="61" t="s">
        <v>3508</v>
      </c>
      <c r="C411" s="62">
        <v>42762</v>
      </c>
      <c r="D411" s="63">
        <v>0.77500000000000002</v>
      </c>
      <c r="E411" s="63" t="s">
        <v>3097</v>
      </c>
      <c r="F411" s="63">
        <v>0.77798611111111116</v>
      </c>
      <c r="G411" s="63">
        <v>0.77844907407407404</v>
      </c>
      <c r="H411" s="78"/>
      <c r="I411" s="64">
        <v>42762.777986111112</v>
      </c>
      <c r="J411" s="64">
        <v>42762.778449074074</v>
      </c>
      <c r="K411" s="78"/>
      <c r="L411" s="61" t="s">
        <v>4387</v>
      </c>
      <c r="M411" s="61" t="s">
        <v>4392</v>
      </c>
      <c r="N411" s="65">
        <v>0.21340402271299555</v>
      </c>
      <c r="O411" s="65">
        <v>0.11220425024333455</v>
      </c>
      <c r="P411" s="65">
        <f t="shared" si="18"/>
        <v>0.3256082729563301</v>
      </c>
      <c r="Q411" s="61" t="s">
        <v>4398</v>
      </c>
      <c r="R411" s="65">
        <v>0.33661275073000363</v>
      </c>
      <c r="S411" s="61" t="s">
        <v>4399</v>
      </c>
      <c r="T411" s="65">
        <v>0.48858088561186974</v>
      </c>
    </row>
    <row r="412" spans="1:20" x14ac:dyDescent="0.25">
      <c r="A412" s="61">
        <v>749</v>
      </c>
      <c r="B412" s="61" t="s">
        <v>3509</v>
      </c>
      <c r="C412" s="62">
        <v>42762</v>
      </c>
      <c r="D412" s="63">
        <v>0.77500000000000002</v>
      </c>
      <c r="E412" s="63" t="s">
        <v>3097</v>
      </c>
      <c r="F412" s="63">
        <v>0.77837962962962959</v>
      </c>
      <c r="G412" s="63">
        <v>0.77930555555555558</v>
      </c>
      <c r="H412" s="78"/>
      <c r="I412" s="64">
        <v>42762.778379629628</v>
      </c>
      <c r="J412" s="64">
        <v>42762.779305555552</v>
      </c>
      <c r="K412" s="78"/>
      <c r="L412" s="61" t="s">
        <v>4387</v>
      </c>
      <c r="M412" s="61" t="s">
        <v>4392</v>
      </c>
      <c r="N412" s="65">
        <v>0.22494435154096398</v>
      </c>
      <c r="O412" s="65">
        <v>0.43988913620489822</v>
      </c>
      <c r="P412" s="65">
        <f t="shared" si="18"/>
        <v>0.66483348774586215</v>
      </c>
      <c r="Q412" s="61" t="s">
        <v>4398</v>
      </c>
      <c r="R412" s="65">
        <v>1.7595565448195929</v>
      </c>
      <c r="S412" s="61" t="s">
        <v>4399</v>
      </c>
      <c r="T412" s="65">
        <v>0.43159394096183545</v>
      </c>
    </row>
    <row r="413" spans="1:20" x14ac:dyDescent="0.25">
      <c r="A413" s="61">
        <v>751</v>
      </c>
      <c r="B413" s="61" t="s">
        <v>3510</v>
      </c>
      <c r="C413" s="62">
        <v>42762</v>
      </c>
      <c r="D413" s="63">
        <v>0.77986111111111101</v>
      </c>
      <c r="E413" s="63" t="s">
        <v>3097</v>
      </c>
      <c r="F413" s="63">
        <v>0.78081018518518519</v>
      </c>
      <c r="G413" s="63">
        <v>0.78225694444444438</v>
      </c>
      <c r="H413" s="78"/>
      <c r="I413" s="64">
        <v>42762.780810185184</v>
      </c>
      <c r="J413" s="64">
        <v>42762.782256944447</v>
      </c>
      <c r="K413" s="78"/>
      <c r="L413" s="61" t="s">
        <v>4387</v>
      </c>
      <c r="M413" s="61" t="s">
        <v>4402</v>
      </c>
      <c r="N413" s="65">
        <v>0.10246703395890171</v>
      </c>
      <c r="O413" s="65">
        <v>4.8823742877369507E-3</v>
      </c>
      <c r="P413" s="65">
        <f t="shared" si="18"/>
        <v>0.10734940824663866</v>
      </c>
      <c r="Q413" s="61" t="s">
        <v>4398</v>
      </c>
      <c r="R413" s="65">
        <v>2.9294245726421704E-2</v>
      </c>
      <c r="S413" s="61" t="s">
        <v>4399</v>
      </c>
      <c r="T413" s="65">
        <v>0.46719106977960811</v>
      </c>
    </row>
    <row r="414" spans="1:20" x14ac:dyDescent="0.25">
      <c r="A414" s="61">
        <v>752</v>
      </c>
      <c r="B414" s="61" t="s">
        <v>3511</v>
      </c>
      <c r="C414" s="62">
        <v>42762</v>
      </c>
      <c r="D414" s="63">
        <v>0.78055555555555556</v>
      </c>
      <c r="E414" s="63" t="s">
        <v>3097</v>
      </c>
      <c r="F414" s="63">
        <v>0.78092592592592591</v>
      </c>
      <c r="G414" s="63">
        <v>0.78167824074074066</v>
      </c>
      <c r="H414" s="78"/>
      <c r="I414" s="64">
        <v>42762.780925925923</v>
      </c>
      <c r="J414" s="64">
        <v>42762.781678240739</v>
      </c>
      <c r="K414" s="78"/>
      <c r="L414" s="61" t="s">
        <v>4387</v>
      </c>
      <c r="M414" s="61" t="s">
        <v>4392</v>
      </c>
      <c r="N414" s="65">
        <v>0.111723990757383</v>
      </c>
      <c r="O414" s="65">
        <v>5.2291474360058642E-3</v>
      </c>
      <c r="P414" s="65">
        <f t="shared" si="18"/>
        <v>0.11695313819338886</v>
      </c>
      <c r="Q414" s="61" t="s">
        <v>4398</v>
      </c>
      <c r="R414" s="65">
        <v>2.0916589744023457E-2</v>
      </c>
      <c r="S414" s="61" t="s">
        <v>4399</v>
      </c>
      <c r="T414" s="65">
        <v>6.8472491272686509E-2</v>
      </c>
    </row>
    <row r="415" spans="1:20" x14ac:dyDescent="0.25">
      <c r="A415" s="61">
        <v>755</v>
      </c>
      <c r="B415" s="61" t="s">
        <v>3512</v>
      </c>
      <c r="C415" s="62">
        <v>42762</v>
      </c>
      <c r="D415" s="63">
        <v>0.78055555555555556</v>
      </c>
      <c r="E415" s="63" t="s">
        <v>3097</v>
      </c>
      <c r="F415" s="63">
        <v>0.78181712962962957</v>
      </c>
      <c r="G415" s="63">
        <v>0.78214120370370377</v>
      </c>
      <c r="H415" s="78"/>
      <c r="I415" s="64">
        <v>42762.781817129631</v>
      </c>
      <c r="J415" s="64">
        <v>42762.782141203701</v>
      </c>
      <c r="K415" s="78"/>
      <c r="L415" s="61" t="s">
        <v>4387</v>
      </c>
      <c r="M415" s="61" t="s">
        <v>4392</v>
      </c>
      <c r="N415" s="65">
        <v>9.1553270372058265E-2</v>
      </c>
      <c r="O415" s="65">
        <v>4.4575778018339972E-2</v>
      </c>
      <c r="P415" s="65">
        <f t="shared" si="18"/>
        <v>0.13612904839039824</v>
      </c>
      <c r="Q415" s="61" t="s">
        <v>4398</v>
      </c>
      <c r="R415" s="65">
        <v>0.17830311207335989</v>
      </c>
      <c r="S415" s="61" t="s">
        <v>4399</v>
      </c>
      <c r="T415" s="65">
        <v>0.79813873182674666</v>
      </c>
    </row>
    <row r="416" spans="1:20" x14ac:dyDescent="0.25">
      <c r="A416" s="61">
        <v>756</v>
      </c>
      <c r="B416" s="61" t="s">
        <v>3513</v>
      </c>
      <c r="C416" s="62">
        <v>42762</v>
      </c>
      <c r="D416" s="63">
        <v>0.78125</v>
      </c>
      <c r="E416" s="63" t="s">
        <v>3097</v>
      </c>
      <c r="F416" s="63">
        <v>0.78262731481481485</v>
      </c>
      <c r="G416" s="63">
        <v>0.78361111111111104</v>
      </c>
      <c r="H416" s="78"/>
      <c r="I416" s="64">
        <v>42762.782627314817</v>
      </c>
      <c r="J416" s="64">
        <v>42762.78361111111</v>
      </c>
      <c r="K416" s="78"/>
      <c r="L416" s="61" t="s">
        <v>4387</v>
      </c>
      <c r="M416" s="61" t="s">
        <v>4402</v>
      </c>
      <c r="N416" s="65">
        <v>6.8664168198852876E-2</v>
      </c>
      <c r="O416" s="65">
        <v>0.45106779492521704</v>
      </c>
      <c r="P416" s="65">
        <f t="shared" si="18"/>
        <v>0.51973196312406988</v>
      </c>
      <c r="Q416" s="61" t="s">
        <v>4398</v>
      </c>
      <c r="R416" s="65">
        <v>2.7064067695513021</v>
      </c>
      <c r="S416" s="61" t="s">
        <v>4399</v>
      </c>
      <c r="T416" s="65">
        <v>0.81354782815896365</v>
      </c>
    </row>
    <row r="417" spans="1:20" x14ac:dyDescent="0.25">
      <c r="A417" s="61">
        <v>758</v>
      </c>
      <c r="B417" s="61" t="s">
        <v>3514</v>
      </c>
      <c r="C417" s="62">
        <v>42762</v>
      </c>
      <c r="D417" s="63">
        <v>0.78333333333333333</v>
      </c>
      <c r="E417" s="63" t="s">
        <v>3097</v>
      </c>
      <c r="F417" s="63">
        <v>0.78400462962962969</v>
      </c>
      <c r="G417" s="63">
        <v>0.78471064814814817</v>
      </c>
      <c r="H417" s="78"/>
      <c r="I417" s="64">
        <v>42762.784004629626</v>
      </c>
      <c r="J417" s="64">
        <v>42762.784710648149</v>
      </c>
      <c r="K417" s="78"/>
      <c r="L417" s="61" t="s">
        <v>4387</v>
      </c>
      <c r="M417" s="61" t="s">
        <v>4392</v>
      </c>
      <c r="N417" s="65">
        <v>0.33922921083029767</v>
      </c>
      <c r="O417" s="65">
        <v>0.11292910201601475</v>
      </c>
      <c r="P417" s="65">
        <f t="shared" si="18"/>
        <v>0.45215831284631242</v>
      </c>
      <c r="Q417" s="61" t="s">
        <v>4398</v>
      </c>
      <c r="R417" s="65">
        <v>0.45171640806405899</v>
      </c>
      <c r="S417" s="61" t="s">
        <v>4399</v>
      </c>
      <c r="T417" s="65">
        <v>0.65715337887147929</v>
      </c>
    </row>
    <row r="418" spans="1:20" x14ac:dyDescent="0.25">
      <c r="A418" s="61">
        <v>760</v>
      </c>
      <c r="B418" s="61" t="s">
        <v>3515</v>
      </c>
      <c r="C418" s="62">
        <v>42762</v>
      </c>
      <c r="D418" s="63">
        <v>0.78749999999999998</v>
      </c>
      <c r="E418" s="63" t="s">
        <v>3097</v>
      </c>
      <c r="F418" s="63">
        <v>0.7946875000000001</v>
      </c>
      <c r="G418" s="63">
        <v>0.79578703703703713</v>
      </c>
      <c r="H418" s="78"/>
      <c r="I418" s="64">
        <v>42762.794687499998</v>
      </c>
      <c r="J418" s="64">
        <v>42762.795787037037</v>
      </c>
      <c r="K418" s="78"/>
      <c r="L418" s="61" t="s">
        <v>4387</v>
      </c>
      <c r="M418" s="61" t="s">
        <v>4402</v>
      </c>
      <c r="N418" s="65">
        <v>8.9040491612038461E-2</v>
      </c>
      <c r="O418" s="65">
        <v>2.7240985371134903E-3</v>
      </c>
      <c r="P418" s="65">
        <f t="shared" si="18"/>
        <v>9.1764590149151948E-2</v>
      </c>
      <c r="Q418" s="61" t="s">
        <v>4398</v>
      </c>
      <c r="R418" s="65">
        <v>1.0896394148453961E-2</v>
      </c>
      <c r="S418" s="61" t="s">
        <v>4399</v>
      </c>
      <c r="T418" s="65">
        <v>6.1077477749918785E-2</v>
      </c>
    </row>
    <row r="419" spans="1:20" x14ac:dyDescent="0.25">
      <c r="A419" s="61">
        <v>761</v>
      </c>
      <c r="B419" s="61" t="s">
        <v>3516</v>
      </c>
      <c r="C419" s="62">
        <v>42762</v>
      </c>
      <c r="D419" s="63">
        <v>0.78819444444444453</v>
      </c>
      <c r="E419" s="63" t="s">
        <v>3097</v>
      </c>
      <c r="F419" s="63">
        <v>0.79479166666666667</v>
      </c>
      <c r="G419" s="63">
        <v>0.79560185185185184</v>
      </c>
      <c r="H419" s="78"/>
      <c r="I419" s="64">
        <v>42762.794791666667</v>
      </c>
      <c r="J419" s="64">
        <v>42762.795601851853</v>
      </c>
      <c r="K419" s="78"/>
      <c r="L419" s="61" t="s">
        <v>4387</v>
      </c>
      <c r="M419" s="61" t="s">
        <v>4392</v>
      </c>
      <c r="N419" s="65">
        <v>0.28793451942999915</v>
      </c>
      <c r="O419" s="65">
        <v>0.21023061911202023</v>
      </c>
      <c r="P419" s="65">
        <f t="shared" si="18"/>
        <v>0.49816513854201938</v>
      </c>
      <c r="Q419" s="61" t="s">
        <v>4398</v>
      </c>
      <c r="R419" s="65">
        <v>0.84092247644808094</v>
      </c>
      <c r="S419" s="61" t="s">
        <v>4399</v>
      </c>
      <c r="T419" s="65">
        <v>0.91402256860408382</v>
      </c>
    </row>
    <row r="420" spans="1:20" x14ac:dyDescent="0.25">
      <c r="A420" s="61">
        <v>762</v>
      </c>
      <c r="B420" s="61" t="s">
        <v>3517</v>
      </c>
      <c r="C420" s="62">
        <v>42762</v>
      </c>
      <c r="D420" s="63">
        <v>0.78819444444444453</v>
      </c>
      <c r="E420" s="63" t="s">
        <v>3097</v>
      </c>
      <c r="F420" s="63">
        <v>0.79527777777777775</v>
      </c>
      <c r="G420" s="63">
        <v>0.79571759259259256</v>
      </c>
      <c r="H420" s="78"/>
      <c r="I420" s="64">
        <v>42762.795277777775</v>
      </c>
      <c r="J420" s="64">
        <v>42762.795717592591</v>
      </c>
      <c r="K420" s="78"/>
      <c r="L420" s="61" t="s">
        <v>4387</v>
      </c>
      <c r="M420" s="61" t="s">
        <v>4392</v>
      </c>
      <c r="N420" s="65">
        <v>0.17278905168859304</v>
      </c>
      <c r="O420" s="65">
        <v>7.5925397909355138E-2</v>
      </c>
      <c r="P420" s="65">
        <f t="shared" si="18"/>
        <v>0.2487144495979482</v>
      </c>
      <c r="Q420" s="61" t="s">
        <v>4398</v>
      </c>
      <c r="R420" s="65">
        <v>0.2277761937280654</v>
      </c>
      <c r="S420" s="61" t="s">
        <v>4399</v>
      </c>
      <c r="T420" s="65">
        <v>0.94214297849109097</v>
      </c>
    </row>
    <row r="421" spans="1:20" x14ac:dyDescent="0.25">
      <c r="A421" s="61">
        <v>763</v>
      </c>
      <c r="B421" s="61" t="s">
        <v>3518</v>
      </c>
      <c r="C421" s="62">
        <v>42762</v>
      </c>
      <c r="D421" s="63">
        <v>0.78888888888888886</v>
      </c>
      <c r="E421" s="63" t="s">
        <v>3097</v>
      </c>
      <c r="F421" s="63">
        <v>0.7958912037037037</v>
      </c>
      <c r="G421" s="63">
        <v>0.79625000000000001</v>
      </c>
      <c r="H421" s="78"/>
      <c r="I421" s="64">
        <v>42762.795891203707</v>
      </c>
      <c r="J421" s="64">
        <v>42762.796249999999</v>
      </c>
      <c r="K421" s="78"/>
      <c r="L421" s="61" t="s">
        <v>4387</v>
      </c>
      <c r="M421" s="61" t="s">
        <v>4392</v>
      </c>
      <c r="N421" s="65">
        <v>0.64272852944883918</v>
      </c>
      <c r="O421" s="65">
        <v>2.8979927639510267E-2</v>
      </c>
      <c r="P421" s="65">
        <f t="shared" si="18"/>
        <v>0.67170845708834948</v>
      </c>
      <c r="Q421" s="61" t="s">
        <v>4398</v>
      </c>
      <c r="R421" s="65">
        <v>0.11591971055804107</v>
      </c>
      <c r="S421" s="61" t="s">
        <v>4399</v>
      </c>
      <c r="T421" s="65">
        <v>0.15267867278287162</v>
      </c>
    </row>
    <row r="422" spans="1:20" x14ac:dyDescent="0.25">
      <c r="A422" s="61">
        <v>765</v>
      </c>
      <c r="B422" s="61" t="s">
        <v>3519</v>
      </c>
      <c r="C422" s="62">
        <v>42762</v>
      </c>
      <c r="D422" s="63">
        <v>0.7895833333333333</v>
      </c>
      <c r="E422" s="63" t="s">
        <v>3097</v>
      </c>
      <c r="F422" s="63">
        <v>0.79601851851851846</v>
      </c>
      <c r="G422" s="63">
        <v>0.79758101851851848</v>
      </c>
      <c r="H422" s="78"/>
      <c r="I422" s="64">
        <v>42762.796018518522</v>
      </c>
      <c r="J422" s="64">
        <v>42762.797581018516</v>
      </c>
      <c r="K422" s="78"/>
      <c r="L422" s="61" t="s">
        <v>4387</v>
      </c>
      <c r="M422" s="61" t="s">
        <v>4402</v>
      </c>
      <c r="N422" s="65">
        <v>1.0486858085947146</v>
      </c>
      <c r="O422" s="65">
        <v>7.9989427523713547E-3</v>
      </c>
      <c r="P422" s="65">
        <f t="shared" si="18"/>
        <v>1.0566847513470861</v>
      </c>
      <c r="Q422" s="61" t="s">
        <v>4398</v>
      </c>
      <c r="R422" s="65">
        <v>2.3996828257114064E-2</v>
      </c>
      <c r="S422" s="61" t="s">
        <v>4399</v>
      </c>
      <c r="T422" s="65">
        <v>0.67448110611494272</v>
      </c>
    </row>
    <row r="423" spans="1:20" x14ac:dyDescent="0.25">
      <c r="A423" s="61">
        <v>770</v>
      </c>
      <c r="B423" s="61" t="s">
        <v>3520</v>
      </c>
      <c r="C423" s="62">
        <v>42762</v>
      </c>
      <c r="D423" s="63">
        <v>0.7909722222222223</v>
      </c>
      <c r="E423" s="63" t="s">
        <v>3097</v>
      </c>
      <c r="F423" s="63">
        <v>0.79781250000000004</v>
      </c>
      <c r="G423" s="63">
        <v>0.79901620370370363</v>
      </c>
      <c r="H423" s="78"/>
      <c r="I423" s="64">
        <v>42762.797812500001</v>
      </c>
      <c r="J423" s="64">
        <v>42762.799016203702</v>
      </c>
      <c r="K423" s="78"/>
      <c r="L423" s="61" t="s">
        <v>4387</v>
      </c>
      <c r="M423" s="61" t="s">
        <v>4392</v>
      </c>
      <c r="N423" s="65">
        <v>0.17218501125380667</v>
      </c>
      <c r="O423" s="65">
        <v>2.8076389447830669E-2</v>
      </c>
      <c r="P423" s="65">
        <f t="shared" si="18"/>
        <v>0.20026140070163734</v>
      </c>
      <c r="Q423" s="61" t="s">
        <v>4398</v>
      </c>
      <c r="R423" s="65">
        <v>0.16845833668698401</v>
      </c>
      <c r="S423" s="61" t="s">
        <v>4399</v>
      </c>
      <c r="T423" s="65">
        <v>2.3230633906980436E-2</v>
      </c>
    </row>
    <row r="424" spans="1:20" x14ac:dyDescent="0.25">
      <c r="A424" s="61">
        <v>772</v>
      </c>
      <c r="B424" s="61" t="s">
        <v>3521</v>
      </c>
      <c r="C424" s="62">
        <v>42762</v>
      </c>
      <c r="D424" s="63">
        <v>0.79166666666666663</v>
      </c>
      <c r="E424" s="63" t="s">
        <v>3097</v>
      </c>
      <c r="F424" s="63">
        <v>0.79811342592592593</v>
      </c>
      <c r="G424" s="63">
        <v>0.79875000000000007</v>
      </c>
      <c r="H424" s="78"/>
      <c r="I424" s="64">
        <v>42762.798113425924</v>
      </c>
      <c r="J424" s="64">
        <v>42762.798750000002</v>
      </c>
      <c r="K424" s="78"/>
      <c r="L424" s="61" t="s">
        <v>4387</v>
      </c>
      <c r="M424" s="61" t="s">
        <v>4392</v>
      </c>
      <c r="N424" s="65">
        <v>1.7107236279045535E-2</v>
      </c>
      <c r="O424" s="65">
        <v>0.20404794060901793</v>
      </c>
      <c r="P424" s="65">
        <f t="shared" si="18"/>
        <v>0.22115517688806346</v>
      </c>
      <c r="Q424" s="61" t="s">
        <v>4398</v>
      </c>
      <c r="R424" s="65">
        <v>1.0202397030450896</v>
      </c>
      <c r="S424" s="61" t="s">
        <v>4399</v>
      </c>
      <c r="T424" s="65">
        <v>5.3513714998906226E-3</v>
      </c>
    </row>
    <row r="425" spans="1:20" x14ac:dyDescent="0.25">
      <c r="A425" s="61">
        <v>790</v>
      </c>
      <c r="B425" s="61" t="s">
        <v>3522</v>
      </c>
      <c r="C425" s="62">
        <v>42762</v>
      </c>
      <c r="D425" s="63">
        <v>0.78541666666666676</v>
      </c>
      <c r="E425" s="63" t="s">
        <v>3097</v>
      </c>
      <c r="F425" s="63">
        <v>0.80589120370370371</v>
      </c>
      <c r="G425" s="63">
        <v>0.80690972222222224</v>
      </c>
      <c r="H425" s="78"/>
      <c r="I425" s="64">
        <v>42762.805891203701</v>
      </c>
      <c r="J425" s="64">
        <v>42762.806909722225</v>
      </c>
      <c r="K425" s="78"/>
      <c r="L425" s="61" t="s">
        <v>4387</v>
      </c>
      <c r="M425" s="61" t="s">
        <v>4392</v>
      </c>
      <c r="N425" s="65">
        <v>0.10066341987171606</v>
      </c>
      <c r="O425" s="65">
        <v>0.6552090828540349</v>
      </c>
      <c r="P425" s="65">
        <f t="shared" si="18"/>
        <v>0.75587250272575091</v>
      </c>
      <c r="Q425" s="61" t="s">
        <v>4398</v>
      </c>
      <c r="R425" s="65">
        <v>3.2760454142701745</v>
      </c>
      <c r="S425" s="61" t="s">
        <v>4399</v>
      </c>
      <c r="T425" s="65">
        <v>0.86441279251748526</v>
      </c>
    </row>
    <row r="426" spans="1:20" x14ac:dyDescent="0.25">
      <c r="A426" s="61">
        <v>796</v>
      </c>
      <c r="B426" s="61" t="s">
        <v>3523</v>
      </c>
      <c r="C426" s="62">
        <v>42790</v>
      </c>
      <c r="D426" s="63" t="s">
        <v>3051</v>
      </c>
      <c r="E426" s="63" t="s">
        <v>3097</v>
      </c>
      <c r="F426" s="63">
        <v>0.79111111111111121</v>
      </c>
      <c r="G426" s="63">
        <v>0.79380787037037026</v>
      </c>
      <c r="H426" s="78"/>
      <c r="I426" s="64">
        <v>42790.79111111111</v>
      </c>
      <c r="J426" s="64">
        <v>42790.793807870374</v>
      </c>
      <c r="K426" s="78"/>
      <c r="L426" s="61" t="s">
        <v>4387</v>
      </c>
      <c r="M426" s="61" t="s">
        <v>4402</v>
      </c>
      <c r="N426" s="65">
        <v>0.36677938458687487</v>
      </c>
      <c r="O426" s="65">
        <v>1.4675335638836804E-2</v>
      </c>
      <c r="P426" s="65">
        <f t="shared" si="18"/>
        <v>0.3814547202257117</v>
      </c>
      <c r="Q426" s="61" t="s">
        <v>4398</v>
      </c>
      <c r="R426" s="65">
        <v>7.3376678194184017E-2</v>
      </c>
      <c r="S426" s="61" t="s">
        <v>4399</v>
      </c>
      <c r="T426" s="65">
        <v>0.38722583712167602</v>
      </c>
    </row>
    <row r="427" spans="1:20" x14ac:dyDescent="0.25">
      <c r="A427" s="61">
        <v>797</v>
      </c>
      <c r="B427" s="61" t="s">
        <v>3524</v>
      </c>
      <c r="C427" s="62">
        <v>42790</v>
      </c>
      <c r="D427" s="63" t="s">
        <v>3051</v>
      </c>
      <c r="E427" s="63" t="s">
        <v>3097</v>
      </c>
      <c r="F427" s="63">
        <v>0.81421296296296297</v>
      </c>
      <c r="G427" s="63">
        <v>0.81548611111111102</v>
      </c>
      <c r="H427" s="78"/>
      <c r="I427" s="64">
        <v>42790.814212962963</v>
      </c>
      <c r="J427" s="64">
        <v>42790.815486111111</v>
      </c>
      <c r="K427" s="78"/>
      <c r="L427" s="61" t="s">
        <v>4387</v>
      </c>
      <c r="M427" s="61" t="s">
        <v>4390</v>
      </c>
      <c r="N427" s="65">
        <v>4.4145805933784615E-2</v>
      </c>
      <c r="O427" s="65">
        <v>1.2870559066778753E-2</v>
      </c>
      <c r="P427" s="65">
        <f t="shared" si="18"/>
        <v>5.7016365000563368E-2</v>
      </c>
      <c r="Q427" s="61" t="s">
        <v>4398</v>
      </c>
      <c r="R427" s="65">
        <v>3.8611677200336258E-2</v>
      </c>
      <c r="S427" s="61" t="s">
        <v>4399</v>
      </c>
      <c r="T427" s="65">
        <v>0.77580569795387899</v>
      </c>
    </row>
    <row r="428" spans="1:20" x14ac:dyDescent="0.25">
      <c r="A428" s="61">
        <v>799</v>
      </c>
      <c r="B428" s="61" t="s">
        <v>3525</v>
      </c>
      <c r="C428" s="62">
        <v>42790</v>
      </c>
      <c r="D428" s="63" t="s">
        <v>3051</v>
      </c>
      <c r="E428" s="63" t="s">
        <v>3097</v>
      </c>
      <c r="F428" s="63">
        <v>0.79608796296296302</v>
      </c>
      <c r="G428" s="63">
        <v>0.79776620370370377</v>
      </c>
      <c r="H428" s="78"/>
      <c r="I428" s="64">
        <v>42790.796087962961</v>
      </c>
      <c r="J428" s="64">
        <v>42790.797766203701</v>
      </c>
      <c r="K428" s="78"/>
      <c r="L428" s="61" t="s">
        <v>4387</v>
      </c>
      <c r="M428" s="61" t="s">
        <v>4402</v>
      </c>
      <c r="N428" s="65">
        <v>0.44068490751723971</v>
      </c>
      <c r="O428" s="65">
        <v>8.1194276122005374E-2</v>
      </c>
      <c r="P428" s="65">
        <f t="shared" si="18"/>
        <v>0.52187918363924513</v>
      </c>
      <c r="Q428" s="61" t="s">
        <v>4398</v>
      </c>
      <c r="R428" s="65">
        <v>0.24358282836601614</v>
      </c>
      <c r="S428" s="61" t="s">
        <v>4399</v>
      </c>
      <c r="T428" s="65">
        <v>9.5266085416533697E-2</v>
      </c>
    </row>
    <row r="429" spans="1:20" x14ac:dyDescent="0.25">
      <c r="A429" s="61">
        <v>800</v>
      </c>
      <c r="B429" s="61" t="s">
        <v>3526</v>
      </c>
      <c r="C429" s="62">
        <v>42790</v>
      </c>
      <c r="D429" s="63" t="s">
        <v>3051</v>
      </c>
      <c r="E429" s="63" t="s">
        <v>3097</v>
      </c>
      <c r="F429" s="63">
        <v>0.79395833333333332</v>
      </c>
      <c r="G429" s="63">
        <v>0.79577546296296298</v>
      </c>
      <c r="H429" s="78"/>
      <c r="I429" s="64">
        <v>42790.793958333335</v>
      </c>
      <c r="J429" s="64">
        <v>42790.795775462961</v>
      </c>
      <c r="K429" s="78"/>
      <c r="L429" s="61" t="s">
        <v>4387</v>
      </c>
      <c r="M429" s="61" t="s">
        <v>4402</v>
      </c>
      <c r="N429" s="65">
        <v>9.5014045160910263E-2</v>
      </c>
      <c r="O429" s="65">
        <v>0.43243288793119372</v>
      </c>
      <c r="P429" s="65">
        <f t="shared" si="18"/>
        <v>0.527446933092104</v>
      </c>
      <c r="Q429" s="61" t="s">
        <v>4398</v>
      </c>
      <c r="R429" s="65">
        <v>1.2972986637935811</v>
      </c>
      <c r="S429" s="61" t="s">
        <v>4399</v>
      </c>
      <c r="T429" s="65">
        <v>0.19167491040761619</v>
      </c>
    </row>
    <row r="430" spans="1:20" x14ac:dyDescent="0.25">
      <c r="A430" s="61">
        <v>803</v>
      </c>
      <c r="B430" s="61" t="s">
        <v>3527</v>
      </c>
      <c r="C430" s="62">
        <v>42790</v>
      </c>
      <c r="D430" s="63" t="s">
        <v>3051</v>
      </c>
      <c r="E430" s="63" t="s">
        <v>3097</v>
      </c>
      <c r="F430" s="63">
        <v>0.80901620370370375</v>
      </c>
      <c r="G430" s="63">
        <v>0.81116898148148142</v>
      </c>
      <c r="H430" s="78"/>
      <c r="I430" s="64">
        <v>42790.809016203704</v>
      </c>
      <c r="J430" s="64">
        <v>42790.811168981483</v>
      </c>
      <c r="K430" s="78"/>
      <c r="L430" s="61" t="s">
        <v>4387</v>
      </c>
      <c r="M430" s="61" t="s">
        <v>4390</v>
      </c>
      <c r="N430" s="65">
        <v>1.9504977882129858E-2</v>
      </c>
      <c r="O430" s="65">
        <v>1.3700474355425889E-3</v>
      </c>
      <c r="P430" s="65">
        <f t="shared" si="18"/>
        <v>2.0875025317672446E-2</v>
      </c>
      <c r="Q430" s="61" t="s">
        <v>4398</v>
      </c>
      <c r="R430" s="65">
        <v>6.8502371777129445E-3</v>
      </c>
      <c r="S430" s="61" t="s">
        <v>4399</v>
      </c>
      <c r="T430" s="65">
        <v>0.40653949528248323</v>
      </c>
    </row>
    <row r="431" spans="1:20" x14ac:dyDescent="0.25">
      <c r="A431" s="61">
        <v>804</v>
      </c>
      <c r="B431" s="61" t="s">
        <v>3520</v>
      </c>
      <c r="C431" s="62">
        <v>42790</v>
      </c>
      <c r="D431" s="63" t="s">
        <v>3051</v>
      </c>
      <c r="E431" s="63" t="s">
        <v>3097</v>
      </c>
      <c r="F431" s="63">
        <v>0.8327430555555555</v>
      </c>
      <c r="G431" s="63">
        <v>0.83378472222222222</v>
      </c>
      <c r="H431" s="78"/>
      <c r="I431" s="64">
        <v>42790.832743055558</v>
      </c>
      <c r="J431" s="64">
        <v>42790.833784722221</v>
      </c>
      <c r="K431" s="78"/>
      <c r="L431" s="61" t="s">
        <v>4387</v>
      </c>
      <c r="M431" s="61" t="s">
        <v>4402</v>
      </c>
      <c r="N431" s="65">
        <v>0.23837888715937919</v>
      </c>
      <c r="O431" s="65">
        <v>7.0862976724867188E-2</v>
      </c>
      <c r="P431" s="65">
        <f t="shared" si="18"/>
        <v>0.30924186388424635</v>
      </c>
      <c r="Q431" s="61" t="s">
        <v>4398</v>
      </c>
      <c r="R431" s="65">
        <v>0.35431488362433594</v>
      </c>
      <c r="S431" s="61" t="s">
        <v>4399</v>
      </c>
      <c r="T431" s="65">
        <v>0.18507977635191719</v>
      </c>
    </row>
    <row r="432" spans="1:20" x14ac:dyDescent="0.25">
      <c r="A432" s="61">
        <v>805</v>
      </c>
      <c r="B432" s="61" t="s">
        <v>3528</v>
      </c>
      <c r="C432" s="62">
        <v>42790</v>
      </c>
      <c r="D432" s="63" t="s">
        <v>3051</v>
      </c>
      <c r="E432" s="63" t="s">
        <v>3097</v>
      </c>
      <c r="F432" s="63">
        <v>0.82769675925925934</v>
      </c>
      <c r="G432" s="63">
        <v>0.82833333333333325</v>
      </c>
      <c r="H432" s="78"/>
      <c r="I432" s="64">
        <v>42790.827696759261</v>
      </c>
      <c r="J432" s="64">
        <v>42790.828333333331</v>
      </c>
      <c r="K432" s="78"/>
      <c r="L432" s="61" t="s">
        <v>4387</v>
      </c>
      <c r="M432" s="61" t="s">
        <v>4392</v>
      </c>
      <c r="N432" s="65">
        <v>0.11687500557442476</v>
      </c>
      <c r="O432" s="65">
        <v>0.10097452350437461</v>
      </c>
      <c r="P432" s="65">
        <f t="shared" si="18"/>
        <v>0.21784952907879937</v>
      </c>
      <c r="Q432" s="61" t="s">
        <v>4398</v>
      </c>
      <c r="R432" s="65">
        <v>0.3029235705131238</v>
      </c>
      <c r="S432" s="61" t="s">
        <v>4399</v>
      </c>
      <c r="T432" s="65">
        <v>0.66780519391067905</v>
      </c>
    </row>
    <row r="433" spans="1:20" x14ac:dyDescent="0.25">
      <c r="A433" s="61">
        <v>806</v>
      </c>
      <c r="B433" s="61" t="s">
        <v>3529</v>
      </c>
      <c r="C433" s="62">
        <v>42790</v>
      </c>
      <c r="D433" s="63" t="s">
        <v>3051</v>
      </c>
      <c r="E433" s="63" t="s">
        <v>3097</v>
      </c>
      <c r="F433" s="63">
        <v>0.80516203703703704</v>
      </c>
      <c r="G433" s="63">
        <v>0.80697916666666669</v>
      </c>
      <c r="H433" s="78"/>
      <c r="I433" s="64">
        <v>42790.805162037039</v>
      </c>
      <c r="J433" s="64">
        <v>42790.806979166664</v>
      </c>
      <c r="K433" s="78"/>
      <c r="L433" s="61" t="s">
        <v>4387</v>
      </c>
      <c r="M433" s="61" t="s">
        <v>4389</v>
      </c>
      <c r="N433" s="65">
        <v>0.59687872086046534</v>
      </c>
      <c r="O433" s="65">
        <v>0.12867721324102924</v>
      </c>
      <c r="P433" s="65">
        <f t="shared" si="18"/>
        <v>0.72555593410149455</v>
      </c>
      <c r="Q433" s="61" t="s">
        <v>4398</v>
      </c>
      <c r="R433" s="65">
        <v>0.38603163972308774</v>
      </c>
      <c r="S433" s="61" t="s">
        <v>4399</v>
      </c>
      <c r="T433" s="65">
        <v>0.42032477702456228</v>
      </c>
    </row>
    <row r="434" spans="1:20" x14ac:dyDescent="0.25">
      <c r="A434" s="61">
        <v>807</v>
      </c>
      <c r="B434" s="61" t="s">
        <v>3530</v>
      </c>
      <c r="C434" s="62">
        <v>42790</v>
      </c>
      <c r="D434" s="63" t="s">
        <v>3051</v>
      </c>
      <c r="E434" s="63" t="s">
        <v>3097</v>
      </c>
      <c r="F434" s="63">
        <v>0.80716435185185187</v>
      </c>
      <c r="G434" s="63">
        <v>0.80885416666666676</v>
      </c>
      <c r="H434" s="78"/>
      <c r="I434" s="64">
        <v>42790.807164351849</v>
      </c>
      <c r="J434" s="64">
        <v>42790.808854166666</v>
      </c>
      <c r="K434" s="78"/>
      <c r="L434" s="61" t="s">
        <v>4387</v>
      </c>
      <c r="M434" s="61" t="s">
        <v>4389</v>
      </c>
      <c r="N434" s="65">
        <v>8.420387060901717E-2</v>
      </c>
      <c r="O434" s="65">
        <v>3.6845858094624933E-3</v>
      </c>
      <c r="P434" s="65">
        <f t="shared" si="18"/>
        <v>8.7888456418479657E-2</v>
      </c>
      <c r="Q434" s="61" t="s">
        <v>4398</v>
      </c>
      <c r="R434" s="65">
        <v>1.4738343237849973E-2</v>
      </c>
      <c r="S434" s="61" t="s">
        <v>4399</v>
      </c>
      <c r="T434" s="65">
        <v>0.36131901684876833</v>
      </c>
    </row>
    <row r="435" spans="1:20" x14ac:dyDescent="0.25">
      <c r="A435" s="61">
        <v>808</v>
      </c>
      <c r="B435" s="61" t="s">
        <v>3531</v>
      </c>
      <c r="C435" s="62">
        <v>42790</v>
      </c>
      <c r="D435" s="63" t="s">
        <v>3051</v>
      </c>
      <c r="E435" s="63" t="s">
        <v>3097</v>
      </c>
      <c r="F435" s="63">
        <v>0.79916666666666669</v>
      </c>
      <c r="G435" s="63">
        <v>0.80039351851851848</v>
      </c>
      <c r="H435" s="78"/>
      <c r="I435" s="64">
        <v>42790.799166666664</v>
      </c>
      <c r="J435" s="64">
        <v>42790.800393518519</v>
      </c>
      <c r="K435" s="78"/>
      <c r="L435" s="61" t="s">
        <v>4387</v>
      </c>
      <c r="M435" s="61" t="s">
        <v>4390</v>
      </c>
      <c r="N435" s="65">
        <v>0.36043757989515951</v>
      </c>
      <c r="O435" s="65">
        <v>0.36543633207244897</v>
      </c>
      <c r="P435" s="65">
        <f t="shared" si="18"/>
        <v>0.72587391196760853</v>
      </c>
      <c r="Q435" s="61" t="s">
        <v>4398</v>
      </c>
      <c r="R435" s="65">
        <v>1.8271816603622448</v>
      </c>
      <c r="S435" s="61" t="s">
        <v>4399</v>
      </c>
      <c r="T435" s="65">
        <v>0.10997853506035093</v>
      </c>
    </row>
    <row r="436" spans="1:20" x14ac:dyDescent="0.25">
      <c r="A436" s="61">
        <v>809</v>
      </c>
      <c r="B436" s="61" t="s">
        <v>3532</v>
      </c>
      <c r="C436" s="62">
        <v>42790</v>
      </c>
      <c r="D436" s="63" t="s">
        <v>3051</v>
      </c>
      <c r="E436" s="63" t="s">
        <v>3097</v>
      </c>
      <c r="F436" s="63">
        <v>0.81137731481481479</v>
      </c>
      <c r="G436" s="63">
        <v>0.81405092592592598</v>
      </c>
      <c r="H436" s="78"/>
      <c r="I436" s="64">
        <v>42790.811377314814</v>
      </c>
      <c r="J436" s="64">
        <v>42790.814050925925</v>
      </c>
      <c r="K436" s="78"/>
      <c r="L436" s="61" t="s">
        <v>4387</v>
      </c>
      <c r="M436" s="61" t="s">
        <v>4402</v>
      </c>
      <c r="N436" s="65">
        <v>0.218536115809293</v>
      </c>
      <c r="O436" s="65">
        <v>3.7259071956444627</v>
      </c>
      <c r="P436" s="65">
        <f t="shared" si="18"/>
        <v>3.9444433114537558</v>
      </c>
      <c r="Q436" s="61" t="s">
        <v>4398</v>
      </c>
      <c r="R436" s="65">
        <v>11.177721586933387</v>
      </c>
      <c r="S436" s="61" t="s">
        <v>4399</v>
      </c>
      <c r="T436" s="65">
        <v>0.98872888424734207</v>
      </c>
    </row>
    <row r="437" spans="1:20" x14ac:dyDescent="0.25">
      <c r="A437" s="61">
        <v>810</v>
      </c>
      <c r="B437" s="61" t="s">
        <v>3533</v>
      </c>
      <c r="C437" s="62">
        <v>42790</v>
      </c>
      <c r="D437" s="63" t="s">
        <v>3051</v>
      </c>
      <c r="E437" s="63" t="s">
        <v>3097</v>
      </c>
      <c r="F437" s="63">
        <v>0.81828703703703709</v>
      </c>
      <c r="G437" s="63">
        <v>0.8208333333333333</v>
      </c>
      <c r="H437" s="78"/>
      <c r="I437" s="64">
        <v>42790.818287037036</v>
      </c>
      <c r="J437" s="64">
        <v>42790.820833333331</v>
      </c>
      <c r="K437" s="78"/>
      <c r="L437" s="61" t="s">
        <v>4387</v>
      </c>
      <c r="M437" s="61" t="s">
        <v>4392</v>
      </c>
      <c r="N437" s="65">
        <v>2.6216309754110143E-2</v>
      </c>
      <c r="O437" s="65">
        <v>1.4179937513107145E-2</v>
      </c>
      <c r="P437" s="65">
        <f t="shared" si="18"/>
        <v>4.0396247267217286E-2</v>
      </c>
      <c r="Q437" s="61" t="s">
        <v>4398</v>
      </c>
      <c r="R437" s="65">
        <v>7.0899687565535732E-2</v>
      </c>
      <c r="S437" s="61" t="s">
        <v>4399</v>
      </c>
      <c r="T437" s="65">
        <v>5.2596837886045633E-2</v>
      </c>
    </row>
    <row r="438" spans="1:20" x14ac:dyDescent="0.25">
      <c r="A438" s="61">
        <v>811</v>
      </c>
      <c r="B438" s="61" t="s">
        <v>3534</v>
      </c>
      <c r="C438" s="62">
        <v>42790</v>
      </c>
      <c r="D438" s="63" t="s">
        <v>3051</v>
      </c>
      <c r="E438" s="63" t="s">
        <v>3097</v>
      </c>
      <c r="F438" s="63">
        <v>0.81557870370370367</v>
      </c>
      <c r="G438" s="63">
        <v>0.81701388888888893</v>
      </c>
      <c r="H438" s="78"/>
      <c r="I438" s="64">
        <v>42790.815578703703</v>
      </c>
      <c r="J438" s="64">
        <v>42790.817013888889</v>
      </c>
      <c r="K438" s="78"/>
      <c r="L438" s="61" t="s">
        <v>4387</v>
      </c>
      <c r="M438" s="61" t="s">
        <v>4392</v>
      </c>
      <c r="N438" s="65">
        <v>1.3109088074442832E-2</v>
      </c>
      <c r="O438" s="65">
        <v>0.30308646490607261</v>
      </c>
      <c r="P438" s="65">
        <f t="shared" si="18"/>
        <v>0.31619555298051544</v>
      </c>
      <c r="Q438" s="61" t="s">
        <v>4398</v>
      </c>
      <c r="R438" s="65">
        <v>1.5154323245303631</v>
      </c>
      <c r="S438" s="61" t="s">
        <v>4399</v>
      </c>
      <c r="T438" s="65">
        <v>0.52475973571767187</v>
      </c>
    </row>
    <row r="439" spans="1:20" x14ac:dyDescent="0.25">
      <c r="A439" s="61">
        <v>812</v>
      </c>
      <c r="B439" s="61" t="s">
        <v>3535</v>
      </c>
      <c r="C439" s="62">
        <v>42790</v>
      </c>
      <c r="D439" s="63" t="s">
        <v>3051</v>
      </c>
      <c r="E439" s="63" t="s">
        <v>3097</v>
      </c>
      <c r="F439" s="63">
        <v>0.8245717592592593</v>
      </c>
      <c r="G439" s="63">
        <v>0.8253125</v>
      </c>
      <c r="H439" s="78"/>
      <c r="I439" s="64">
        <v>42790.824571759258</v>
      </c>
      <c r="J439" s="64">
        <v>42790.825312499997</v>
      </c>
      <c r="K439" s="78"/>
      <c r="L439" s="61" t="s">
        <v>4387</v>
      </c>
      <c r="M439" s="61" t="s">
        <v>4392</v>
      </c>
      <c r="N439" s="65">
        <v>0.37894680285406651</v>
      </c>
      <c r="O439" s="65">
        <v>1.840293502078113</v>
      </c>
      <c r="P439" s="65">
        <f t="shared" si="18"/>
        <v>2.2192403049321796</v>
      </c>
      <c r="Q439" s="61" t="s">
        <v>4398</v>
      </c>
      <c r="R439" s="65">
        <v>7.3611740083124522</v>
      </c>
      <c r="S439" s="61" t="s">
        <v>4399</v>
      </c>
      <c r="T439" s="65">
        <v>0.60617932183657797</v>
      </c>
    </row>
    <row r="440" spans="1:20" x14ac:dyDescent="0.25">
      <c r="A440" s="61">
        <v>813</v>
      </c>
      <c r="B440" s="61" t="s">
        <v>3536</v>
      </c>
      <c r="C440" s="62">
        <v>42790</v>
      </c>
      <c r="D440" s="63" t="s">
        <v>3051</v>
      </c>
      <c r="E440" s="63" t="s">
        <v>3097</v>
      </c>
      <c r="F440" s="63">
        <v>0.80361111111111105</v>
      </c>
      <c r="G440" s="63">
        <v>0.8040856481481482</v>
      </c>
      <c r="H440" s="78"/>
      <c r="I440" s="64">
        <v>42790.803611111114</v>
      </c>
      <c r="J440" s="64">
        <v>42790.804085648146</v>
      </c>
      <c r="K440" s="78"/>
      <c r="L440" s="61" t="s">
        <v>4387</v>
      </c>
      <c r="M440" s="61" t="s">
        <v>4389</v>
      </c>
      <c r="N440" s="65">
        <v>0.22406604009271056</v>
      </c>
      <c r="O440" s="65">
        <v>4.9837491651067833E-3</v>
      </c>
      <c r="P440" s="65">
        <f t="shared" si="18"/>
        <v>0.22904978925781733</v>
      </c>
      <c r="Q440" s="61" t="s">
        <v>4398</v>
      </c>
      <c r="R440" s="65">
        <v>2.4918745825533918E-2</v>
      </c>
      <c r="S440" s="61" t="s">
        <v>4399</v>
      </c>
      <c r="T440" s="65">
        <v>0.73591283790831807</v>
      </c>
    </row>
    <row r="441" spans="1:20" x14ac:dyDescent="0.25">
      <c r="A441" s="61">
        <v>814</v>
      </c>
      <c r="B441" s="61" t="s">
        <v>3537</v>
      </c>
      <c r="C441" s="62">
        <v>42790</v>
      </c>
      <c r="D441" s="63" t="s">
        <v>3051</v>
      </c>
      <c r="E441" s="63" t="s">
        <v>3097</v>
      </c>
      <c r="F441" s="63">
        <v>0.82847222222222217</v>
      </c>
      <c r="G441" s="63">
        <v>0.82984953703703701</v>
      </c>
      <c r="H441" s="78"/>
      <c r="I441" s="64">
        <v>42790.828472222223</v>
      </c>
      <c r="J441" s="64">
        <v>42790.82984953704</v>
      </c>
      <c r="K441" s="78"/>
      <c r="L441" s="61" t="s">
        <v>4387</v>
      </c>
      <c r="M441" s="61" t="s">
        <v>4389</v>
      </c>
      <c r="N441" s="65">
        <v>0.43802760882200031</v>
      </c>
      <c r="O441" s="65">
        <v>2.466624388350841E-2</v>
      </c>
      <c r="P441" s="65">
        <f t="shared" si="18"/>
        <v>0.46269385270550872</v>
      </c>
      <c r="Q441" s="61" t="s">
        <v>4398</v>
      </c>
      <c r="R441" s="65">
        <v>9.8664975534033639E-2</v>
      </c>
      <c r="S441" s="61" t="s">
        <v>4399</v>
      </c>
      <c r="T441" s="65">
        <v>0.16320120695861173</v>
      </c>
    </row>
    <row r="442" spans="1:20" x14ac:dyDescent="0.25">
      <c r="A442" s="61">
        <v>815</v>
      </c>
      <c r="B442" s="61" t="s">
        <v>3538</v>
      </c>
      <c r="C442" s="62">
        <v>42790</v>
      </c>
      <c r="D442" s="63" t="s">
        <v>3051</v>
      </c>
      <c r="E442" s="63" t="s">
        <v>3097</v>
      </c>
      <c r="F442" s="63">
        <v>0.79822916666666666</v>
      </c>
      <c r="G442" s="63">
        <v>0.7989814814814814</v>
      </c>
      <c r="H442" s="78"/>
      <c r="I442" s="64">
        <v>42790.798229166663</v>
      </c>
      <c r="J442" s="64">
        <v>42790.798981481479</v>
      </c>
      <c r="K442" s="78"/>
      <c r="L442" s="61" t="s">
        <v>4387</v>
      </c>
      <c r="M442" s="61" t="s">
        <v>4392</v>
      </c>
      <c r="N442" s="65">
        <v>0.32455213990073023</v>
      </c>
      <c r="O442" s="65">
        <v>2.7128638725398203E-2</v>
      </c>
      <c r="P442" s="65">
        <f t="shared" si="18"/>
        <v>0.35168077862612845</v>
      </c>
      <c r="Q442" s="61" t="s">
        <v>4398</v>
      </c>
      <c r="R442" s="65">
        <v>0.13564319362699101</v>
      </c>
      <c r="S442" s="61" t="s">
        <v>4399</v>
      </c>
      <c r="T442" s="65">
        <v>0.10633488878772512</v>
      </c>
    </row>
    <row r="443" spans="1:20" x14ac:dyDescent="0.25">
      <c r="A443" s="61">
        <v>816</v>
      </c>
      <c r="B443" s="61" t="s">
        <v>3539</v>
      </c>
      <c r="C443" s="62">
        <v>42790</v>
      </c>
      <c r="D443" s="63" t="s">
        <v>3051</v>
      </c>
      <c r="E443" s="63" t="s">
        <v>3097</v>
      </c>
      <c r="F443" s="63">
        <v>0.80427083333333327</v>
      </c>
      <c r="G443" s="63">
        <v>0.80501157407407409</v>
      </c>
      <c r="H443" s="78"/>
      <c r="I443" s="64">
        <v>42790.804270833331</v>
      </c>
      <c r="J443" s="64">
        <v>42790.805011574077</v>
      </c>
      <c r="K443" s="78"/>
      <c r="L443" s="61" t="s">
        <v>4387</v>
      </c>
      <c r="M443" s="61" t="s">
        <v>4392</v>
      </c>
      <c r="N443" s="65">
        <v>4.610042292037791E-4</v>
      </c>
      <c r="O443" s="65">
        <v>2.9602984718445262E-3</v>
      </c>
      <c r="P443" s="65">
        <f t="shared" si="18"/>
        <v>3.4213027010483055E-3</v>
      </c>
      <c r="Q443" s="61" t="s">
        <v>4398</v>
      </c>
      <c r="R443" s="65">
        <v>1.1841193887378105E-2</v>
      </c>
      <c r="S443" s="61" t="s">
        <v>4399</v>
      </c>
      <c r="T443" s="65">
        <v>0.52836074794718224</v>
      </c>
    </row>
    <row r="444" spans="1:20" x14ac:dyDescent="0.25">
      <c r="A444" s="61">
        <v>817</v>
      </c>
      <c r="B444" s="61" t="s">
        <v>3540</v>
      </c>
      <c r="C444" s="62">
        <v>42790</v>
      </c>
      <c r="D444" s="63" t="s">
        <v>3051</v>
      </c>
      <c r="E444" s="63" t="s">
        <v>3097</v>
      </c>
      <c r="F444" s="63">
        <v>0.81715277777777784</v>
      </c>
      <c r="G444" s="63">
        <v>0.81814814814814818</v>
      </c>
      <c r="H444" s="78"/>
      <c r="I444" s="64">
        <v>42790.817152777781</v>
      </c>
      <c r="J444" s="64">
        <v>42790.818148148152</v>
      </c>
      <c r="K444" s="78"/>
      <c r="L444" s="61" t="s">
        <v>4387</v>
      </c>
      <c r="M444" s="61" t="s">
        <v>4392</v>
      </c>
      <c r="N444" s="65">
        <v>2.6290260911496395E-3</v>
      </c>
      <c r="O444" s="65">
        <v>0.22466055922506983</v>
      </c>
      <c r="P444" s="65">
        <f t="shared" si="18"/>
        <v>0.22728958531621948</v>
      </c>
      <c r="Q444" s="61" t="s">
        <v>4398</v>
      </c>
      <c r="R444" s="65">
        <v>1.3479633553504189</v>
      </c>
      <c r="S444" s="61" t="s">
        <v>4399</v>
      </c>
      <c r="T444" s="65">
        <v>0.46274899662686353</v>
      </c>
    </row>
    <row r="445" spans="1:20" x14ac:dyDescent="0.25">
      <c r="A445" s="61">
        <v>818</v>
      </c>
      <c r="B445" s="61" t="s">
        <v>3541</v>
      </c>
      <c r="C445" s="62">
        <v>42790</v>
      </c>
      <c r="D445" s="63" t="s">
        <v>3051</v>
      </c>
      <c r="E445" s="63" t="s">
        <v>3097</v>
      </c>
      <c r="F445" s="63">
        <v>0.80172453703703705</v>
      </c>
      <c r="G445" s="63">
        <v>0.80339120370370365</v>
      </c>
      <c r="H445" s="78"/>
      <c r="I445" s="64">
        <v>42790.801724537036</v>
      </c>
      <c r="J445" s="64">
        <v>42790.803391203706</v>
      </c>
      <c r="K445" s="78"/>
      <c r="L445" s="61" t="s">
        <v>4387</v>
      </c>
      <c r="M445" s="61" t="s">
        <v>4389</v>
      </c>
      <c r="N445" s="65">
        <v>0.43255165780950594</v>
      </c>
      <c r="O445" s="65">
        <v>0.19673554779708383</v>
      </c>
      <c r="P445" s="65">
        <f t="shared" si="18"/>
        <v>0.62928720560658979</v>
      </c>
      <c r="Q445" s="61" t="s">
        <v>4398</v>
      </c>
      <c r="R445" s="65">
        <v>0.9836777389854191</v>
      </c>
      <c r="S445" s="61" t="s">
        <v>4399</v>
      </c>
      <c r="T445" s="65">
        <v>4.2200274581863817E-2</v>
      </c>
    </row>
    <row r="446" spans="1:20" x14ac:dyDescent="0.25">
      <c r="A446" s="61">
        <v>819</v>
      </c>
      <c r="B446" s="61" t="s">
        <v>3542</v>
      </c>
      <c r="C446" s="62">
        <v>42790</v>
      </c>
      <c r="D446" s="63" t="s">
        <v>3051</v>
      </c>
      <c r="E446" s="63" t="s">
        <v>3097</v>
      </c>
      <c r="F446" s="63">
        <v>0.82526620370370374</v>
      </c>
      <c r="G446" s="63">
        <v>0.82638888888888884</v>
      </c>
      <c r="H446" s="78"/>
      <c r="I446" s="64">
        <v>42790.825266203705</v>
      </c>
      <c r="J446" s="64">
        <v>42790.826388888891</v>
      </c>
      <c r="K446" s="78"/>
      <c r="L446" s="61" t="s">
        <v>4387</v>
      </c>
      <c r="M446" s="61" t="s">
        <v>4392</v>
      </c>
      <c r="N446" s="65">
        <v>0.16064741451516579</v>
      </c>
      <c r="O446" s="65">
        <v>4.9602327358741823E-2</v>
      </c>
      <c r="P446" s="65">
        <f t="shared" si="18"/>
        <v>0.2102497418739076</v>
      </c>
      <c r="Q446" s="61" t="s">
        <v>4398</v>
      </c>
      <c r="R446" s="65">
        <v>0.24801163679370911</v>
      </c>
      <c r="S446" s="61" t="s">
        <v>4399</v>
      </c>
      <c r="T446" s="65">
        <v>0.50409459484228691</v>
      </c>
    </row>
    <row r="447" spans="1:20" x14ac:dyDescent="0.25">
      <c r="A447" s="61">
        <v>820</v>
      </c>
      <c r="B447" s="61" t="s">
        <v>3543</v>
      </c>
      <c r="C447" s="62">
        <v>42790</v>
      </c>
      <c r="D447" s="63" t="s">
        <v>3051</v>
      </c>
      <c r="E447" s="63" t="s">
        <v>3097</v>
      </c>
      <c r="F447" s="63">
        <v>0.83130787037037035</v>
      </c>
      <c r="G447" s="63">
        <v>0.83246527777777779</v>
      </c>
      <c r="H447" s="78"/>
      <c r="I447" s="64">
        <v>42790.831307870372</v>
      </c>
      <c r="J447" s="64">
        <v>42790.832465277781</v>
      </c>
      <c r="K447" s="78"/>
      <c r="L447" s="61" t="s">
        <v>4387</v>
      </c>
      <c r="M447" s="61" t="s">
        <v>4390</v>
      </c>
      <c r="N447" s="65">
        <v>0.10456552178156239</v>
      </c>
      <c r="O447" s="65">
        <v>0.94594234045068881</v>
      </c>
      <c r="P447" s="65">
        <f t="shared" si="18"/>
        <v>1.0505078622322512</v>
      </c>
      <c r="Q447" s="61" t="s">
        <v>4398</v>
      </c>
      <c r="R447" s="65">
        <v>3.7837693618027552</v>
      </c>
      <c r="S447" s="61" t="s">
        <v>4399</v>
      </c>
      <c r="T447" s="65">
        <v>0.48548445417572916</v>
      </c>
    </row>
    <row r="448" spans="1:20" x14ac:dyDescent="0.25">
      <c r="A448" s="61">
        <v>821</v>
      </c>
      <c r="B448" s="61" t="s">
        <v>3544</v>
      </c>
      <c r="C448" s="62">
        <v>42790</v>
      </c>
      <c r="D448" s="63" t="s">
        <v>3051</v>
      </c>
      <c r="E448" s="63" t="s">
        <v>3097</v>
      </c>
      <c r="F448" s="63">
        <v>0.83052083333333337</v>
      </c>
      <c r="G448" s="63">
        <v>0.83114583333333336</v>
      </c>
      <c r="H448" s="78"/>
      <c r="I448" s="64">
        <v>42790.830520833333</v>
      </c>
      <c r="J448" s="64">
        <v>42790.831145833334</v>
      </c>
      <c r="K448" s="78"/>
      <c r="L448" s="61" t="s">
        <v>4387</v>
      </c>
      <c r="M448" s="61" t="s">
        <v>4390</v>
      </c>
      <c r="N448" s="65">
        <v>1.9607971953849033E-2</v>
      </c>
      <c r="O448" s="65">
        <v>0.66990029552193753</v>
      </c>
      <c r="P448" s="65">
        <f t="shared" si="18"/>
        <v>0.68950826747578653</v>
      </c>
      <c r="Q448" s="61" t="s">
        <v>4398</v>
      </c>
      <c r="R448" s="65">
        <v>2.0097008865658124</v>
      </c>
      <c r="S448" s="61" t="s">
        <v>4399</v>
      </c>
      <c r="T448" s="65">
        <v>0.30089608163401138</v>
      </c>
    </row>
    <row r="449" spans="1:20" x14ac:dyDescent="0.25">
      <c r="A449" s="61">
        <v>822</v>
      </c>
      <c r="B449" s="61" t="s">
        <v>3545</v>
      </c>
      <c r="C449" s="62">
        <v>42790</v>
      </c>
      <c r="D449" s="63" t="s">
        <v>3051</v>
      </c>
      <c r="E449" s="63" t="s">
        <v>3097</v>
      </c>
      <c r="F449" s="63">
        <v>0.82093749999999999</v>
      </c>
      <c r="G449" s="63">
        <v>0.82245370370370363</v>
      </c>
      <c r="H449" s="78"/>
      <c r="I449" s="64">
        <v>42790.820937500001</v>
      </c>
      <c r="J449" s="64">
        <v>42790.822453703702</v>
      </c>
      <c r="K449" s="78"/>
      <c r="L449" s="61" t="s">
        <v>4387</v>
      </c>
      <c r="M449" s="61" t="s">
        <v>4390</v>
      </c>
      <c r="N449" s="65">
        <v>0.10526710568801466</v>
      </c>
      <c r="O449" s="65">
        <v>5.9962752225620579E-3</v>
      </c>
      <c r="P449" s="65">
        <f t="shared" si="18"/>
        <v>0.11126338091057672</v>
      </c>
      <c r="Q449" s="61" t="s">
        <v>4398</v>
      </c>
      <c r="R449" s="65">
        <v>2.9981376112810289E-2</v>
      </c>
      <c r="S449" s="61" t="s">
        <v>4399</v>
      </c>
      <c r="T449" s="65">
        <v>0.88901222620379272</v>
      </c>
    </row>
    <row r="450" spans="1:20" x14ac:dyDescent="0.25">
      <c r="A450" s="61">
        <v>823</v>
      </c>
      <c r="B450" s="61" t="s">
        <v>3546</v>
      </c>
      <c r="C450" s="62">
        <v>42790</v>
      </c>
      <c r="D450" s="63" t="s">
        <v>3051</v>
      </c>
      <c r="E450" s="63" t="s">
        <v>3097</v>
      </c>
      <c r="F450" s="63">
        <v>0.82650462962962967</v>
      </c>
      <c r="G450" s="63">
        <v>0.82761574074074085</v>
      </c>
      <c r="H450" s="78"/>
      <c r="I450" s="64">
        <v>42790.826504629629</v>
      </c>
      <c r="J450" s="64">
        <v>42790.827615740738</v>
      </c>
      <c r="K450" s="78"/>
      <c r="L450" s="61" t="s">
        <v>4387</v>
      </c>
      <c r="M450" s="61" t="s">
        <v>4402</v>
      </c>
      <c r="N450" s="65">
        <v>0.95496261653711323</v>
      </c>
      <c r="O450" s="65">
        <v>2.1025945259752574</v>
      </c>
      <c r="P450" s="65">
        <f t="shared" si="18"/>
        <v>3.0575571425123709</v>
      </c>
      <c r="Q450" s="61" t="s">
        <v>4398</v>
      </c>
      <c r="R450" s="65">
        <v>10.512972629876288</v>
      </c>
      <c r="S450" s="61" t="s">
        <v>4399</v>
      </c>
      <c r="T450" s="65">
        <v>0.49926361971744804</v>
      </c>
    </row>
    <row r="451" spans="1:20" x14ac:dyDescent="0.25">
      <c r="A451" s="61">
        <v>824</v>
      </c>
      <c r="B451" s="61" t="s">
        <v>3547</v>
      </c>
      <c r="C451" s="62">
        <v>42790</v>
      </c>
      <c r="D451" s="63" t="s">
        <v>3051</v>
      </c>
      <c r="E451" s="63" t="s">
        <v>3097</v>
      </c>
      <c r="F451" s="63">
        <v>0.87415509259259261</v>
      </c>
      <c r="G451" s="63">
        <v>0.87537037037037047</v>
      </c>
      <c r="H451" s="78"/>
      <c r="I451" s="64">
        <v>42790.874155092592</v>
      </c>
      <c r="J451" s="64">
        <v>42790.87537037037</v>
      </c>
      <c r="K451" s="78"/>
      <c r="L451" s="61" t="s">
        <v>4387</v>
      </c>
      <c r="M451" s="61" t="s">
        <v>4402</v>
      </c>
      <c r="N451" s="65">
        <v>0.75831295457479642</v>
      </c>
      <c r="O451" s="65">
        <v>0.15247363706326889</v>
      </c>
      <c r="P451" s="65">
        <f t="shared" ref="P451:P514" si="19">O451+N451</f>
        <v>0.9107865916380653</v>
      </c>
      <c r="Q451" s="61" t="s">
        <v>4398</v>
      </c>
      <c r="R451" s="65">
        <v>0.91484182237961331</v>
      </c>
      <c r="S451" s="61" t="s">
        <v>4399</v>
      </c>
      <c r="T451" s="65">
        <v>0.13546562964114617</v>
      </c>
    </row>
    <row r="452" spans="1:20" x14ac:dyDescent="0.25">
      <c r="A452" s="61">
        <v>826</v>
      </c>
      <c r="B452" s="61" t="s">
        <v>3548</v>
      </c>
      <c r="C452" s="62">
        <v>42790</v>
      </c>
      <c r="D452" s="63" t="s">
        <v>3051</v>
      </c>
      <c r="E452" s="63" t="s">
        <v>3097</v>
      </c>
      <c r="F452" s="63">
        <v>0.83870370370370362</v>
      </c>
      <c r="G452" s="63">
        <v>0.83997685185185178</v>
      </c>
      <c r="H452" s="78"/>
      <c r="I452" s="64">
        <v>42790.838703703703</v>
      </c>
      <c r="J452" s="64">
        <v>42790.83997685185</v>
      </c>
      <c r="K452" s="78"/>
      <c r="L452" s="61" t="s">
        <v>4387</v>
      </c>
      <c r="M452" s="61" t="s">
        <v>4402</v>
      </c>
      <c r="N452" s="65">
        <v>0.50327729176167846</v>
      </c>
      <c r="O452" s="65">
        <v>1.5009486911116629E-2</v>
      </c>
      <c r="P452" s="65">
        <f t="shared" si="19"/>
        <v>0.51828677867279505</v>
      </c>
      <c r="Q452" s="61" t="s">
        <v>4398</v>
      </c>
      <c r="R452" s="65">
        <v>6.0037947644466516E-2</v>
      </c>
      <c r="S452" s="61" t="s">
        <v>4399</v>
      </c>
      <c r="T452" s="65">
        <v>0.3846670581834124</v>
      </c>
    </row>
    <row r="453" spans="1:20" x14ac:dyDescent="0.25">
      <c r="A453" s="61">
        <v>828</v>
      </c>
      <c r="B453" s="61" t="s">
        <v>3549</v>
      </c>
      <c r="C453" s="62">
        <v>42790</v>
      </c>
      <c r="D453" s="63" t="s">
        <v>3051</v>
      </c>
      <c r="E453" s="63" t="s">
        <v>3097</v>
      </c>
      <c r="F453" s="63">
        <v>0.85084490740740737</v>
      </c>
      <c r="G453" s="63">
        <v>0.85185185185185175</v>
      </c>
      <c r="H453" s="78"/>
      <c r="I453" s="64">
        <v>42790.850844907407</v>
      </c>
      <c r="J453" s="64">
        <v>42790.851851851854</v>
      </c>
      <c r="K453" s="78"/>
      <c r="L453" s="61" t="s">
        <v>4387</v>
      </c>
      <c r="M453" s="61" t="s">
        <v>4390</v>
      </c>
      <c r="N453" s="65">
        <v>1.4029762469854226</v>
      </c>
      <c r="O453" s="65">
        <v>7.0250265411109167E-3</v>
      </c>
      <c r="P453" s="65">
        <f t="shared" si="19"/>
        <v>1.4100012735265335</v>
      </c>
      <c r="Q453" s="61" t="s">
        <v>4398</v>
      </c>
      <c r="R453" s="65">
        <v>4.21501592466655E-2</v>
      </c>
      <c r="S453" s="61" t="s">
        <v>4399</v>
      </c>
      <c r="T453" s="65">
        <v>0.57003275814652676</v>
      </c>
    </row>
    <row r="454" spans="1:20" x14ac:dyDescent="0.25">
      <c r="A454" s="61">
        <v>829</v>
      </c>
      <c r="B454" s="61" t="s">
        <v>3550</v>
      </c>
      <c r="C454" s="62">
        <v>42790</v>
      </c>
      <c r="D454" s="63" t="s">
        <v>3051</v>
      </c>
      <c r="E454" s="63" t="s">
        <v>3097</v>
      </c>
      <c r="F454" s="63">
        <v>0.86462962962962964</v>
      </c>
      <c r="G454" s="63">
        <v>0.86549768518518511</v>
      </c>
      <c r="H454" s="78"/>
      <c r="I454" s="64">
        <v>42790.864629629628</v>
      </c>
      <c r="J454" s="64">
        <v>42790.865497685183</v>
      </c>
      <c r="K454" s="78"/>
      <c r="L454" s="61" t="s">
        <v>4387</v>
      </c>
      <c r="M454" s="61" t="s">
        <v>4392</v>
      </c>
      <c r="N454" s="65">
        <v>4.9649530630882337E-2</v>
      </c>
      <c r="O454" s="65">
        <v>0.58723364566904646</v>
      </c>
      <c r="P454" s="65">
        <f t="shared" si="19"/>
        <v>0.63688317629992874</v>
      </c>
      <c r="Q454" s="61" t="s">
        <v>4398</v>
      </c>
      <c r="R454" s="65">
        <v>2.9361682283452324</v>
      </c>
      <c r="S454" s="61" t="s">
        <v>4399</v>
      </c>
      <c r="T454" s="65">
        <v>0.75643323602395862</v>
      </c>
    </row>
    <row r="455" spans="1:20" x14ac:dyDescent="0.25">
      <c r="A455" s="61">
        <v>830</v>
      </c>
      <c r="B455" s="61" t="s">
        <v>3551</v>
      </c>
      <c r="C455" s="62">
        <v>42790</v>
      </c>
      <c r="D455" s="63" t="s">
        <v>3051</v>
      </c>
      <c r="E455" s="63" t="s">
        <v>3097</v>
      </c>
      <c r="F455" s="63">
        <v>0.87359953703703708</v>
      </c>
      <c r="G455" s="63">
        <v>0.8743981481481482</v>
      </c>
      <c r="H455" s="78"/>
      <c r="I455" s="64">
        <v>42790.873599537037</v>
      </c>
      <c r="J455" s="64">
        <v>42790.874398148146</v>
      </c>
      <c r="K455" s="78"/>
      <c r="L455" s="61" t="s">
        <v>4387</v>
      </c>
      <c r="M455" s="61" t="s">
        <v>4392</v>
      </c>
      <c r="N455" s="65">
        <v>2.8928611456029638E-2</v>
      </c>
      <c r="O455" s="65">
        <v>0.30403331130824435</v>
      </c>
      <c r="P455" s="65">
        <f t="shared" si="19"/>
        <v>0.332961922764274</v>
      </c>
      <c r="Q455" s="61" t="s">
        <v>4398</v>
      </c>
      <c r="R455" s="65">
        <v>0.9120999339247331</v>
      </c>
      <c r="S455" s="61" t="s">
        <v>4399</v>
      </c>
      <c r="T455" s="65">
        <v>0.48376255121439926</v>
      </c>
    </row>
    <row r="456" spans="1:20" x14ac:dyDescent="0.25">
      <c r="A456" s="61">
        <v>831</v>
      </c>
      <c r="B456" s="61" t="s">
        <v>3552</v>
      </c>
      <c r="C456" s="62">
        <v>42790</v>
      </c>
      <c r="D456" s="63" t="s">
        <v>3051</v>
      </c>
      <c r="E456" s="63" t="s">
        <v>3097</v>
      </c>
      <c r="F456" s="63">
        <v>0.86581018518518515</v>
      </c>
      <c r="G456" s="63">
        <v>0.86699074074074067</v>
      </c>
      <c r="H456" s="78"/>
      <c r="I456" s="64">
        <v>42790.865810185183</v>
      </c>
      <c r="J456" s="64">
        <v>42790.866990740738</v>
      </c>
      <c r="K456" s="78"/>
      <c r="L456" s="61" t="s">
        <v>4387</v>
      </c>
      <c r="M456" s="61" t="s">
        <v>4392</v>
      </c>
      <c r="N456" s="65">
        <v>4.449320087358713E-2</v>
      </c>
      <c r="O456" s="65">
        <v>2.1842908570681419E-3</v>
      </c>
      <c r="P456" s="65">
        <f t="shared" si="19"/>
        <v>4.6677491730655274E-2</v>
      </c>
      <c r="Q456" s="61" t="s">
        <v>4398</v>
      </c>
      <c r="R456" s="65">
        <v>6.5528725712044253E-3</v>
      </c>
      <c r="S456" s="61" t="s">
        <v>4399</v>
      </c>
      <c r="T456" s="65">
        <v>0.49757156422502524</v>
      </c>
    </row>
    <row r="457" spans="1:20" x14ac:dyDescent="0.25">
      <c r="A457" s="61">
        <v>832</v>
      </c>
      <c r="B457" s="61" t="s">
        <v>3553</v>
      </c>
      <c r="C457" s="62">
        <v>42790</v>
      </c>
      <c r="D457" s="63" t="s">
        <v>3051</v>
      </c>
      <c r="E457" s="63" t="s">
        <v>3097</v>
      </c>
      <c r="F457" s="63">
        <v>0.86706018518518524</v>
      </c>
      <c r="G457" s="63">
        <v>0.86836805555555552</v>
      </c>
      <c r="H457" s="78"/>
      <c r="I457" s="64">
        <v>42790.867060185185</v>
      </c>
      <c r="J457" s="64">
        <v>42790.868368055555</v>
      </c>
      <c r="K457" s="78"/>
      <c r="L457" s="61" t="s">
        <v>4387</v>
      </c>
      <c r="M457" s="61" t="s">
        <v>4392</v>
      </c>
      <c r="N457" s="65">
        <v>1.4654612625766698E-2</v>
      </c>
      <c r="O457" s="65">
        <v>1.6875156675932568E-3</v>
      </c>
      <c r="P457" s="65">
        <f t="shared" si="19"/>
        <v>1.6342128293359955E-2</v>
      </c>
      <c r="Q457" s="61" t="s">
        <v>4398</v>
      </c>
      <c r="R457" s="65">
        <v>5.06254700277977E-3</v>
      </c>
      <c r="S457" s="61" t="s">
        <v>4399</v>
      </c>
      <c r="T457" s="65">
        <v>0.12605357089719171</v>
      </c>
    </row>
    <row r="458" spans="1:20" x14ac:dyDescent="0.25">
      <c r="A458" s="61">
        <v>833</v>
      </c>
      <c r="B458" s="61" t="s">
        <v>3554</v>
      </c>
      <c r="C458" s="62">
        <v>42790</v>
      </c>
      <c r="D458" s="63" t="s">
        <v>3051</v>
      </c>
      <c r="E458" s="63" t="s">
        <v>3097</v>
      </c>
      <c r="F458" s="63">
        <v>0.85200231481481481</v>
      </c>
      <c r="G458" s="63">
        <v>0.85302083333333334</v>
      </c>
      <c r="H458" s="78"/>
      <c r="I458" s="64">
        <v>42790.852002314816</v>
      </c>
      <c r="J458" s="64">
        <v>42790.853020833332</v>
      </c>
      <c r="K458" s="78"/>
      <c r="L458" s="61" t="s">
        <v>4387</v>
      </c>
      <c r="M458" s="61" t="s">
        <v>4389</v>
      </c>
      <c r="N458" s="65">
        <v>1.0031050433810647E-2</v>
      </c>
      <c r="O458" s="65">
        <v>0.14688351320340132</v>
      </c>
      <c r="P458" s="65">
        <f t="shared" si="19"/>
        <v>0.15691456363721196</v>
      </c>
      <c r="Q458" s="61" t="s">
        <v>4398</v>
      </c>
      <c r="R458" s="65">
        <v>0.58753405281360527</v>
      </c>
      <c r="S458" s="61" t="s">
        <v>4399</v>
      </c>
      <c r="T458" s="65">
        <v>0.43638663266951194</v>
      </c>
    </row>
    <row r="459" spans="1:20" x14ac:dyDescent="0.25">
      <c r="A459" s="61">
        <v>834</v>
      </c>
      <c r="B459" s="61" t="s">
        <v>3555</v>
      </c>
      <c r="C459" s="62">
        <v>42790</v>
      </c>
      <c r="D459" s="63" t="s">
        <v>3051</v>
      </c>
      <c r="E459" s="63" t="s">
        <v>3097</v>
      </c>
      <c r="F459" s="63">
        <v>0.8477662037037037</v>
      </c>
      <c r="G459" s="63">
        <v>0.84902777777777771</v>
      </c>
      <c r="H459" s="78"/>
      <c r="I459" s="64">
        <v>42790.847766203704</v>
      </c>
      <c r="J459" s="64">
        <v>42790.849027777775</v>
      </c>
      <c r="K459" s="78"/>
      <c r="L459" s="61" t="s">
        <v>4387</v>
      </c>
      <c r="M459" s="61" t="s">
        <v>4402</v>
      </c>
      <c r="N459" s="65">
        <v>8.7049181932192261E-3</v>
      </c>
      <c r="O459" s="65">
        <v>5.5402656306515103E-4</v>
      </c>
      <c r="P459" s="65">
        <f t="shared" si="19"/>
        <v>9.258944756284377E-3</v>
      </c>
      <c r="Q459" s="61" t="s">
        <v>4398</v>
      </c>
      <c r="R459" s="65">
        <v>3.3241593783909064E-3</v>
      </c>
      <c r="S459" s="61" t="s">
        <v>4399</v>
      </c>
      <c r="T459" s="65">
        <v>0.23138734885979628</v>
      </c>
    </row>
    <row r="460" spans="1:20" x14ac:dyDescent="0.25">
      <c r="A460" s="61">
        <v>835</v>
      </c>
      <c r="B460" s="61" t="s">
        <v>3556</v>
      </c>
      <c r="C460" s="62">
        <v>42790</v>
      </c>
      <c r="D460" s="63" t="s">
        <v>3051</v>
      </c>
      <c r="E460" s="63" t="s">
        <v>3097</v>
      </c>
      <c r="F460" s="63">
        <v>0.87414351851851846</v>
      </c>
      <c r="G460" s="63">
        <v>0.87460648148148146</v>
      </c>
      <c r="H460" s="78"/>
      <c r="I460" s="64">
        <v>42790.874143518522</v>
      </c>
      <c r="J460" s="64">
        <v>42790.874606481484</v>
      </c>
      <c r="K460" s="78"/>
      <c r="L460" s="61" t="s">
        <v>4387</v>
      </c>
      <c r="M460" s="63" t="s">
        <v>4391</v>
      </c>
      <c r="N460" s="65">
        <v>4.1348971891899487E-3</v>
      </c>
      <c r="O460" s="65">
        <v>2.2700227765802949E-3</v>
      </c>
      <c r="P460" s="65">
        <f t="shared" si="19"/>
        <v>6.4049199657702435E-3</v>
      </c>
      <c r="Q460" s="61" t="s">
        <v>4398</v>
      </c>
      <c r="R460" s="65">
        <v>9.0800911063211795E-3</v>
      </c>
      <c r="S460" s="61" t="s">
        <v>4399</v>
      </c>
      <c r="T460" s="65">
        <v>0.60132424522571237</v>
      </c>
    </row>
    <row r="461" spans="1:20" x14ac:dyDescent="0.25">
      <c r="A461" s="61">
        <v>836</v>
      </c>
      <c r="B461" s="61" t="s">
        <v>3557</v>
      </c>
      <c r="C461" s="62">
        <v>42790</v>
      </c>
      <c r="D461" s="63" t="s">
        <v>3051</v>
      </c>
      <c r="E461" s="63" t="s">
        <v>3097</v>
      </c>
      <c r="F461" s="63">
        <v>0.86199074074074078</v>
      </c>
      <c r="G461" s="63">
        <v>0.86449074074074073</v>
      </c>
      <c r="H461" s="78"/>
      <c r="I461" s="64">
        <v>42790.861990740741</v>
      </c>
      <c r="J461" s="64">
        <v>42790.864490740743</v>
      </c>
      <c r="K461" s="78"/>
      <c r="L461" s="61" t="s">
        <v>4387</v>
      </c>
      <c r="M461" s="61" t="s">
        <v>4392</v>
      </c>
      <c r="N461" s="65">
        <v>7.6754319703884789E-4</v>
      </c>
      <c r="O461" s="65">
        <v>6.5717325716708283E-2</v>
      </c>
      <c r="P461" s="65">
        <f t="shared" si="19"/>
        <v>6.6484868913747136E-2</v>
      </c>
      <c r="Q461" s="61" t="s">
        <v>4398</v>
      </c>
      <c r="R461" s="65">
        <v>0.26286930286683313</v>
      </c>
      <c r="S461" s="61" t="s">
        <v>4399</v>
      </c>
      <c r="T461" s="65">
        <v>0.67792920626276498</v>
      </c>
    </row>
    <row r="462" spans="1:20" x14ac:dyDescent="0.25">
      <c r="A462" s="61">
        <v>837</v>
      </c>
      <c r="B462" s="61" t="s">
        <v>3558</v>
      </c>
      <c r="C462" s="62">
        <v>42790</v>
      </c>
      <c r="D462" s="63" t="s">
        <v>3051</v>
      </c>
      <c r="E462" s="63" t="s">
        <v>3097</v>
      </c>
      <c r="F462" s="63">
        <v>0.86053240740740744</v>
      </c>
      <c r="G462" s="63">
        <v>0.86185185185185187</v>
      </c>
      <c r="H462" s="78"/>
      <c r="I462" s="64">
        <v>42790.860532407409</v>
      </c>
      <c r="J462" s="64">
        <v>42790.861851851849</v>
      </c>
      <c r="K462" s="78"/>
      <c r="L462" s="61" t="s">
        <v>4387</v>
      </c>
      <c r="M462" s="61" t="s">
        <v>4389</v>
      </c>
      <c r="N462" s="65">
        <v>1.6696420840486437E-2</v>
      </c>
      <c r="O462" s="65">
        <v>0.37802250848169339</v>
      </c>
      <c r="P462" s="65">
        <f t="shared" si="19"/>
        <v>0.39471892932217983</v>
      </c>
      <c r="Q462" s="61" t="s">
        <v>4398</v>
      </c>
      <c r="R462" s="65">
        <v>1.5120900339267735</v>
      </c>
      <c r="S462" s="61" t="s">
        <v>4399</v>
      </c>
      <c r="T462" s="65">
        <v>0.93953216781784876</v>
      </c>
    </row>
    <row r="463" spans="1:20" x14ac:dyDescent="0.25">
      <c r="A463" s="61">
        <v>838</v>
      </c>
      <c r="B463" s="61" t="s">
        <v>3559</v>
      </c>
      <c r="C463" s="62">
        <v>42790</v>
      </c>
      <c r="D463" s="63" t="s">
        <v>3051</v>
      </c>
      <c r="E463" s="63" t="s">
        <v>3097</v>
      </c>
      <c r="F463" s="63">
        <v>0.8434490740740741</v>
      </c>
      <c r="G463" s="63">
        <v>0.84758101851851853</v>
      </c>
      <c r="H463" s="78"/>
      <c r="I463" s="64">
        <v>42790.843449074076</v>
      </c>
      <c r="J463" s="64">
        <v>42790.847581018519</v>
      </c>
      <c r="K463" s="78"/>
      <c r="L463" s="61" t="s">
        <v>4387</v>
      </c>
      <c r="M463" s="61" t="s">
        <v>4389</v>
      </c>
      <c r="N463" s="65">
        <v>2.0737500992523368E-2</v>
      </c>
      <c r="O463" s="65">
        <v>0.44925195205130469</v>
      </c>
      <c r="P463" s="65">
        <f t="shared" si="19"/>
        <v>0.46998945304382805</v>
      </c>
      <c r="Q463" s="61" t="s">
        <v>4398</v>
      </c>
      <c r="R463" s="65">
        <v>1.347755856153914</v>
      </c>
      <c r="S463" s="61" t="s">
        <v>4399</v>
      </c>
      <c r="T463" s="65">
        <v>0.59199849751932621</v>
      </c>
    </row>
    <row r="464" spans="1:20" x14ac:dyDescent="0.25">
      <c r="A464" s="61">
        <v>840</v>
      </c>
      <c r="B464" s="61" t="s">
        <v>3560</v>
      </c>
      <c r="C464" s="62">
        <v>42790</v>
      </c>
      <c r="D464" s="63" t="s">
        <v>3051</v>
      </c>
      <c r="E464" s="63" t="s">
        <v>3097</v>
      </c>
      <c r="F464" s="63">
        <v>0.85543981481481479</v>
      </c>
      <c r="G464" s="63">
        <v>0.85668981481481488</v>
      </c>
      <c r="H464" s="78"/>
      <c r="I464" s="64">
        <v>42790.855439814812</v>
      </c>
      <c r="J464" s="64">
        <v>42790.856689814813</v>
      </c>
      <c r="K464" s="78"/>
      <c r="L464" s="61" t="s">
        <v>4387</v>
      </c>
      <c r="M464" s="61" t="s">
        <v>4389</v>
      </c>
      <c r="N464" s="65">
        <v>8.2036660734528376E-3</v>
      </c>
      <c r="O464" s="65">
        <v>2.4771496811613506E-2</v>
      </c>
      <c r="P464" s="65">
        <f t="shared" si="19"/>
        <v>3.2975162885066342E-2</v>
      </c>
      <c r="Q464" s="61" t="s">
        <v>4398</v>
      </c>
      <c r="R464" s="65">
        <v>7.4314490434840522E-2</v>
      </c>
      <c r="S464" s="61" t="s">
        <v>4399</v>
      </c>
      <c r="T464" s="65">
        <v>0.91128463387343484</v>
      </c>
    </row>
    <row r="465" spans="1:20" x14ac:dyDescent="0.25">
      <c r="A465" s="61">
        <v>841</v>
      </c>
      <c r="B465" s="61" t="s">
        <v>3561</v>
      </c>
      <c r="C465" s="62">
        <v>42790</v>
      </c>
      <c r="D465" s="63" t="s">
        <v>3051</v>
      </c>
      <c r="E465" s="63" t="s">
        <v>3097</v>
      </c>
      <c r="F465" s="63">
        <v>0.87416666666666665</v>
      </c>
      <c r="G465" s="63">
        <v>0.87438657407407405</v>
      </c>
      <c r="H465" s="78"/>
      <c r="I465" s="64">
        <v>42790.874166666668</v>
      </c>
      <c r="J465" s="64">
        <v>42790.874386574076</v>
      </c>
      <c r="K465" s="78"/>
      <c r="L465" s="61" t="s">
        <v>4387</v>
      </c>
      <c r="M465" s="61" t="s">
        <v>4392</v>
      </c>
      <c r="N465" s="65">
        <v>0.48458896012210811</v>
      </c>
      <c r="O465" s="65">
        <v>0.1896800238923792</v>
      </c>
      <c r="P465" s="65">
        <f t="shared" si="19"/>
        <v>0.67426898401448732</v>
      </c>
      <c r="Q465" s="61" t="s">
        <v>4398</v>
      </c>
      <c r="R465" s="65">
        <v>0.94840011946189606</v>
      </c>
      <c r="S465" s="61" t="s">
        <v>4399</v>
      </c>
      <c r="T465" s="65">
        <v>0.15303026394977359</v>
      </c>
    </row>
    <row r="466" spans="1:20" x14ac:dyDescent="0.25">
      <c r="A466" s="61">
        <v>842</v>
      </c>
      <c r="B466" s="61" t="s">
        <v>3562</v>
      </c>
      <c r="C466" s="62">
        <v>42790</v>
      </c>
      <c r="D466" s="63" t="s">
        <v>3051</v>
      </c>
      <c r="E466" s="63" t="s">
        <v>3097</v>
      </c>
      <c r="F466" s="63">
        <v>0.87483796296296301</v>
      </c>
      <c r="G466" s="63">
        <v>0.87586805555555547</v>
      </c>
      <c r="H466" s="78"/>
      <c r="I466" s="64">
        <v>42790.874837962961</v>
      </c>
      <c r="J466" s="64">
        <v>42790.875868055555</v>
      </c>
      <c r="K466" s="78"/>
      <c r="L466" s="61" t="s">
        <v>4387</v>
      </c>
      <c r="M466" s="61" t="s">
        <v>4390</v>
      </c>
      <c r="N466" s="65">
        <v>3.3360396061238473E-2</v>
      </c>
      <c r="O466" s="65">
        <v>0.33179608349479278</v>
      </c>
      <c r="P466" s="65">
        <f t="shared" si="19"/>
        <v>0.36515647955603125</v>
      </c>
      <c r="Q466" s="61" t="s">
        <v>4398</v>
      </c>
      <c r="R466" s="65">
        <v>1.9907765009687566</v>
      </c>
      <c r="S466" s="61" t="s">
        <v>4399</v>
      </c>
      <c r="T466" s="65">
        <v>0.39383459838275481</v>
      </c>
    </row>
    <row r="467" spans="1:20" x14ac:dyDescent="0.25">
      <c r="A467" s="61">
        <v>846</v>
      </c>
      <c r="B467" s="61" t="s">
        <v>3563</v>
      </c>
      <c r="C467" s="62">
        <v>42790</v>
      </c>
      <c r="D467" s="63" t="s">
        <v>3051</v>
      </c>
      <c r="E467" s="63" t="s">
        <v>3097</v>
      </c>
      <c r="F467" s="63">
        <v>0.84920138888888896</v>
      </c>
      <c r="G467" s="63">
        <v>0.85070601851851846</v>
      </c>
      <c r="H467" s="78"/>
      <c r="I467" s="64">
        <v>42790.84920138889</v>
      </c>
      <c r="J467" s="64">
        <v>42790.850706018522</v>
      </c>
      <c r="K467" s="78"/>
      <c r="L467" s="61" t="s">
        <v>4387</v>
      </c>
      <c r="M467" s="61" t="s">
        <v>4389</v>
      </c>
      <c r="N467" s="65">
        <v>6.7784977137345633E-3</v>
      </c>
      <c r="O467" s="65">
        <v>4.9468544357954752E-2</v>
      </c>
      <c r="P467" s="65">
        <f t="shared" si="19"/>
        <v>5.6247042071689318E-2</v>
      </c>
      <c r="Q467" s="61" t="s">
        <v>4398</v>
      </c>
      <c r="R467" s="65">
        <v>0.24734272178977376</v>
      </c>
      <c r="S467" s="61" t="s">
        <v>4399</v>
      </c>
      <c r="T467" s="65">
        <v>0.83042058201929869</v>
      </c>
    </row>
    <row r="468" spans="1:20" x14ac:dyDescent="0.25">
      <c r="A468" s="61">
        <v>848</v>
      </c>
      <c r="B468" s="61" t="s">
        <v>3564</v>
      </c>
      <c r="C468" s="62">
        <v>42790</v>
      </c>
      <c r="D468" s="63" t="s">
        <v>3051</v>
      </c>
      <c r="E468" s="63" t="s">
        <v>3097</v>
      </c>
      <c r="F468" s="63">
        <v>0.86857638888888899</v>
      </c>
      <c r="G468" s="63">
        <v>0.86924768518518514</v>
      </c>
      <c r="H468" s="78"/>
      <c r="I468" s="64">
        <v>42790.868576388886</v>
      </c>
      <c r="J468" s="64">
        <v>42790.869247685187</v>
      </c>
      <c r="K468" s="78"/>
      <c r="L468" s="61" t="s">
        <v>4387</v>
      </c>
      <c r="M468" s="61" t="s">
        <v>4392</v>
      </c>
      <c r="N468" s="65">
        <v>4.7314118422557699E-2</v>
      </c>
      <c r="O468" s="65">
        <v>1.8072252958570914E-2</v>
      </c>
      <c r="P468" s="65">
        <f t="shared" si="19"/>
        <v>6.5386371381128613E-2</v>
      </c>
      <c r="Q468" s="61" t="s">
        <v>4398</v>
      </c>
      <c r="R468" s="65">
        <v>5.4216758875712742E-2</v>
      </c>
      <c r="S468" s="61" t="s">
        <v>4399</v>
      </c>
      <c r="T468" s="65">
        <v>0.50092060290651663</v>
      </c>
    </row>
    <row r="469" spans="1:20" x14ac:dyDescent="0.25">
      <c r="A469" s="61">
        <v>849</v>
      </c>
      <c r="B469" s="61" t="s">
        <v>3565</v>
      </c>
      <c r="C469" s="62">
        <v>42790</v>
      </c>
      <c r="D469" s="63" t="s">
        <v>3051</v>
      </c>
      <c r="E469" s="63" t="s">
        <v>3097</v>
      </c>
      <c r="F469" s="63">
        <v>0.85928240740740736</v>
      </c>
      <c r="G469" s="63">
        <v>0.86041666666666661</v>
      </c>
      <c r="H469" s="78"/>
      <c r="I469" s="64">
        <v>42790.859282407408</v>
      </c>
      <c r="J469" s="64">
        <v>42790.86041666667</v>
      </c>
      <c r="K469" s="78"/>
      <c r="L469" s="61" t="s">
        <v>4387</v>
      </c>
      <c r="M469" s="61" t="s">
        <v>4402</v>
      </c>
      <c r="N469" s="65">
        <v>0.11260369832556452</v>
      </c>
      <c r="O469" s="65">
        <v>0.37616548562268631</v>
      </c>
      <c r="P469" s="65">
        <f t="shared" si="19"/>
        <v>0.48876918394825086</v>
      </c>
      <c r="Q469" s="61" t="s">
        <v>4398</v>
      </c>
      <c r="R469" s="65">
        <v>2.2569929137361178</v>
      </c>
      <c r="S469" s="61" t="s">
        <v>4399</v>
      </c>
      <c r="T469" s="65">
        <v>0.21986732891601879</v>
      </c>
    </row>
    <row r="470" spans="1:20" x14ac:dyDescent="0.25">
      <c r="A470" s="61">
        <v>850</v>
      </c>
      <c r="B470" s="61" t="s">
        <v>3566</v>
      </c>
      <c r="C470" s="62">
        <v>42790</v>
      </c>
      <c r="D470" s="63" t="s">
        <v>3051</v>
      </c>
      <c r="E470" s="63" t="s">
        <v>3097</v>
      </c>
      <c r="F470" s="63">
        <v>0.83663194444444444</v>
      </c>
      <c r="G470" s="63">
        <v>0.83759259259259267</v>
      </c>
      <c r="H470" s="78"/>
      <c r="I470" s="64">
        <v>42790.836631944447</v>
      </c>
      <c r="J470" s="64">
        <v>42790.837592592594</v>
      </c>
      <c r="K470" s="78"/>
      <c r="L470" s="61" t="s">
        <v>4387</v>
      </c>
      <c r="M470" s="61" t="s">
        <v>4389</v>
      </c>
      <c r="N470" s="65">
        <v>2.5922473866602586E-2</v>
      </c>
      <c r="O470" s="65">
        <v>3.6225744023522653E-2</v>
      </c>
      <c r="P470" s="65">
        <f t="shared" si="19"/>
        <v>6.2148217890125243E-2</v>
      </c>
      <c r="Q470" s="61" t="s">
        <v>4398</v>
      </c>
      <c r="R470" s="65">
        <v>0.14490297609409061</v>
      </c>
      <c r="S470" s="61" t="s">
        <v>4399</v>
      </c>
      <c r="T470" s="65">
        <v>0.17703891936019633</v>
      </c>
    </row>
    <row r="471" spans="1:20" x14ac:dyDescent="0.25">
      <c r="A471" s="61">
        <v>851</v>
      </c>
      <c r="B471" s="61" t="s">
        <v>3567</v>
      </c>
      <c r="C471" s="62">
        <v>42790</v>
      </c>
      <c r="D471" s="63" t="s">
        <v>3051</v>
      </c>
      <c r="E471" s="63" t="s">
        <v>3097</v>
      </c>
      <c r="F471" s="63">
        <v>0.84237268518518515</v>
      </c>
      <c r="G471" s="63">
        <v>0.84331018518518519</v>
      </c>
      <c r="H471" s="78"/>
      <c r="I471" s="64">
        <v>42790.842372685183</v>
      </c>
      <c r="J471" s="64">
        <v>42790.843310185184</v>
      </c>
      <c r="K471" s="78"/>
      <c r="L471" s="61" t="s">
        <v>4387</v>
      </c>
      <c r="M471" s="61" t="s">
        <v>4389</v>
      </c>
      <c r="N471" s="65">
        <v>4.0623395782879374E-3</v>
      </c>
      <c r="O471" s="65">
        <v>2.2623470428077126</v>
      </c>
      <c r="P471" s="65">
        <f t="shared" si="19"/>
        <v>2.2664093823860005</v>
      </c>
      <c r="Q471" s="61" t="s">
        <v>4398</v>
      </c>
      <c r="R471" s="65">
        <v>9.0493881712308504</v>
      </c>
      <c r="S471" s="61" t="s">
        <v>4399</v>
      </c>
      <c r="T471" s="65">
        <v>0.75676865889562839</v>
      </c>
    </row>
    <row r="472" spans="1:20" x14ac:dyDescent="0.25">
      <c r="A472" s="61">
        <v>852</v>
      </c>
      <c r="B472" s="61" t="s">
        <v>3568</v>
      </c>
      <c r="C472" s="62">
        <v>42790</v>
      </c>
      <c r="D472" s="63" t="s">
        <v>3051</v>
      </c>
      <c r="E472" s="63" t="s">
        <v>3097</v>
      </c>
      <c r="F472" s="63">
        <v>0.85810185185185184</v>
      </c>
      <c r="G472" s="63">
        <v>0.8590740740740741</v>
      </c>
      <c r="H472" s="78"/>
      <c r="I472" s="64">
        <v>42790.858101851853</v>
      </c>
      <c r="J472" s="64">
        <v>42790.859074074076</v>
      </c>
      <c r="K472" s="78"/>
      <c r="L472" s="61" t="s">
        <v>4387</v>
      </c>
      <c r="M472" s="61" t="s">
        <v>4389</v>
      </c>
      <c r="N472" s="65">
        <v>2.4643021789808088E-2</v>
      </c>
      <c r="O472" s="65">
        <v>7.540892172704863E-3</v>
      </c>
      <c r="P472" s="65">
        <f t="shared" si="19"/>
        <v>3.2183913962512953E-2</v>
      </c>
      <c r="Q472" s="61" t="s">
        <v>4398</v>
      </c>
      <c r="R472" s="65">
        <v>3.0163568690819452E-2</v>
      </c>
      <c r="S472" s="61" t="s">
        <v>4399</v>
      </c>
      <c r="T472" s="65">
        <v>0.89045221856700085</v>
      </c>
    </row>
    <row r="473" spans="1:20" x14ac:dyDescent="0.25">
      <c r="A473" s="61">
        <v>855</v>
      </c>
      <c r="B473" s="61" t="s">
        <v>3569</v>
      </c>
      <c r="C473" s="62">
        <v>42790</v>
      </c>
      <c r="D473" s="63" t="s">
        <v>3051</v>
      </c>
      <c r="E473" s="63" t="s">
        <v>3097</v>
      </c>
      <c r="F473" s="63">
        <v>0.90909722222222233</v>
      </c>
      <c r="G473" s="63">
        <v>0.91013888888888894</v>
      </c>
      <c r="H473" s="78"/>
      <c r="I473" s="64">
        <v>42790.909097222226</v>
      </c>
      <c r="J473" s="64">
        <v>42790.910138888888</v>
      </c>
      <c r="K473" s="78"/>
      <c r="L473" s="61" t="s">
        <v>4387</v>
      </c>
      <c r="M473" s="61" t="s">
        <v>4392</v>
      </c>
      <c r="N473" s="65">
        <v>3.3062316993147191E-2</v>
      </c>
      <c r="O473" s="65">
        <v>5.1213052266020999E-2</v>
      </c>
      <c r="P473" s="65">
        <f t="shared" si="19"/>
        <v>8.427536925916819E-2</v>
      </c>
      <c r="Q473" s="61" t="s">
        <v>4398</v>
      </c>
      <c r="R473" s="65">
        <v>0.30727831359612601</v>
      </c>
      <c r="S473" s="61" t="s">
        <v>4399</v>
      </c>
      <c r="T473" s="65">
        <v>0.59922026599162881</v>
      </c>
    </row>
    <row r="474" spans="1:20" x14ac:dyDescent="0.25">
      <c r="A474" s="61">
        <v>858</v>
      </c>
      <c r="B474" s="61" t="s">
        <v>3570</v>
      </c>
      <c r="C474" s="62">
        <v>42790</v>
      </c>
      <c r="D474" s="63" t="s">
        <v>3051</v>
      </c>
      <c r="E474" s="63" t="s">
        <v>3097</v>
      </c>
      <c r="F474" s="63">
        <v>0.89670138888888884</v>
      </c>
      <c r="G474" s="63">
        <v>0.89739583333333339</v>
      </c>
      <c r="H474" s="78"/>
      <c r="I474" s="64">
        <v>42790.896701388891</v>
      </c>
      <c r="J474" s="64">
        <v>42790.89739583333</v>
      </c>
      <c r="K474" s="78"/>
      <c r="L474" s="61" t="s">
        <v>4387</v>
      </c>
      <c r="M474" s="61" t="s">
        <v>4390</v>
      </c>
      <c r="N474" s="65">
        <v>1.9837480881669603E-2</v>
      </c>
      <c r="O474" s="65">
        <v>3.1162179864007725E-2</v>
      </c>
      <c r="P474" s="65">
        <f t="shared" si="19"/>
        <v>5.0999660745677328E-2</v>
      </c>
      <c r="Q474" s="61" t="s">
        <v>4398</v>
      </c>
      <c r="R474" s="65">
        <v>9.3486539592023174E-2</v>
      </c>
      <c r="S474" s="61" t="s">
        <v>4399</v>
      </c>
      <c r="T474" s="65">
        <v>0.37712031377834143</v>
      </c>
    </row>
    <row r="475" spans="1:20" x14ac:dyDescent="0.25">
      <c r="A475" s="61">
        <v>859</v>
      </c>
      <c r="B475" s="61" t="s">
        <v>3571</v>
      </c>
      <c r="C475" s="62">
        <v>42790</v>
      </c>
      <c r="D475" s="63" t="s">
        <v>3051</v>
      </c>
      <c r="E475" s="63" t="s">
        <v>3097</v>
      </c>
      <c r="F475" s="63">
        <v>0.88612268518518522</v>
      </c>
      <c r="G475" s="63">
        <v>0.8872106481481481</v>
      </c>
      <c r="H475" s="78"/>
      <c r="I475" s="64">
        <v>42790.886122685188</v>
      </c>
      <c r="J475" s="64">
        <v>42790.88721064815</v>
      </c>
      <c r="K475" s="78"/>
      <c r="L475" s="61" t="s">
        <v>4387</v>
      </c>
      <c r="M475" s="61" t="s">
        <v>4389</v>
      </c>
      <c r="N475" s="65">
        <v>4.9330243401034791E-2</v>
      </c>
      <c r="O475" s="65">
        <v>5.307261731737388E-2</v>
      </c>
      <c r="P475" s="65">
        <f t="shared" si="19"/>
        <v>0.10240286071840868</v>
      </c>
      <c r="Q475" s="61" t="s">
        <v>4398</v>
      </c>
      <c r="R475" s="65">
        <v>0.15921785195212163</v>
      </c>
      <c r="S475" s="61" t="s">
        <v>4399</v>
      </c>
      <c r="T475" s="65">
        <v>0.66436637861865366</v>
      </c>
    </row>
    <row r="476" spans="1:20" x14ac:dyDescent="0.25">
      <c r="A476" s="61">
        <v>860</v>
      </c>
      <c r="B476" s="61" t="s">
        <v>3572</v>
      </c>
      <c r="C476" s="62">
        <v>42790</v>
      </c>
      <c r="D476" s="63" t="s">
        <v>3051</v>
      </c>
      <c r="E476" s="63" t="s">
        <v>3097</v>
      </c>
      <c r="F476" s="63">
        <v>0.91608796296296291</v>
      </c>
      <c r="G476" s="63">
        <v>0.91723379629629631</v>
      </c>
      <c r="H476" s="78"/>
      <c r="I476" s="64">
        <v>42790.916087962964</v>
      </c>
      <c r="J476" s="64">
        <v>42790.917233796295</v>
      </c>
      <c r="K476" s="78"/>
      <c r="L476" s="61" t="s">
        <v>4387</v>
      </c>
      <c r="M476" s="61" t="s">
        <v>4392</v>
      </c>
      <c r="N476" s="65">
        <v>0.13670554511301314</v>
      </c>
      <c r="O476" s="65">
        <v>5.2064803274323029E-2</v>
      </c>
      <c r="P476" s="65">
        <f t="shared" si="19"/>
        <v>0.18877034838733617</v>
      </c>
      <c r="Q476" s="61" t="s">
        <v>4398</v>
      </c>
      <c r="R476" s="65">
        <v>0.20825921309729212</v>
      </c>
      <c r="S476" s="61" t="s">
        <v>4399</v>
      </c>
      <c r="T476" s="65">
        <v>0.59838834131826302</v>
      </c>
    </row>
    <row r="477" spans="1:20" x14ac:dyDescent="0.25">
      <c r="A477" s="61">
        <v>861</v>
      </c>
      <c r="B477" s="61" t="s">
        <v>3573</v>
      </c>
      <c r="C477" s="62">
        <v>42790</v>
      </c>
      <c r="D477" s="63" t="s">
        <v>3051</v>
      </c>
      <c r="E477" s="63" t="s">
        <v>3097</v>
      </c>
      <c r="F477" s="63">
        <v>0.89555555555555555</v>
      </c>
      <c r="G477" s="63">
        <v>0.89637731481481486</v>
      </c>
      <c r="H477" s="78"/>
      <c r="I477" s="64">
        <v>42790.895555555559</v>
      </c>
      <c r="J477" s="64">
        <v>42790.896377314813</v>
      </c>
      <c r="K477" s="78"/>
      <c r="L477" s="61" t="s">
        <v>4387</v>
      </c>
      <c r="M477" s="61" t="s">
        <v>4402</v>
      </c>
      <c r="N477" s="65">
        <v>9.5258845091384643</v>
      </c>
      <c r="O477" s="65">
        <v>2.1495624973806837</v>
      </c>
      <c r="P477" s="65">
        <f t="shared" si="19"/>
        <v>11.675447006519148</v>
      </c>
      <c r="Q477" s="61" t="s">
        <v>4398</v>
      </c>
      <c r="R477" s="65">
        <v>8.5982499895227349</v>
      </c>
      <c r="S477" s="61" t="s">
        <v>4399</v>
      </c>
      <c r="T477" s="65">
        <v>7.7973032949086307E-2</v>
      </c>
    </row>
    <row r="478" spans="1:20" x14ac:dyDescent="0.25">
      <c r="A478" s="61">
        <v>862</v>
      </c>
      <c r="B478" s="61" t="s">
        <v>3574</v>
      </c>
      <c r="C478" s="62">
        <v>42790</v>
      </c>
      <c r="D478" s="63" t="s">
        <v>3051</v>
      </c>
      <c r="E478" s="63" t="s">
        <v>3097</v>
      </c>
      <c r="F478" s="63">
        <v>0.88689814814814805</v>
      </c>
      <c r="G478" s="63">
        <v>0.88788194444444446</v>
      </c>
      <c r="H478" s="78"/>
      <c r="I478" s="64">
        <v>42790.88689814815</v>
      </c>
      <c r="J478" s="64">
        <v>42790.887881944444</v>
      </c>
      <c r="K478" s="78"/>
      <c r="L478" s="61" t="s">
        <v>4387</v>
      </c>
      <c r="M478" s="61" t="s">
        <v>4402</v>
      </c>
      <c r="N478" s="65">
        <v>3.5575626593045584</v>
      </c>
      <c r="O478" s="65">
        <v>2.2363528072885468</v>
      </c>
      <c r="P478" s="65">
        <f t="shared" si="19"/>
        <v>5.7939154665931056</v>
      </c>
      <c r="Q478" s="61" t="s">
        <v>4398</v>
      </c>
      <c r="R478" s="65">
        <v>6.7090584218656399</v>
      </c>
      <c r="S478" s="61" t="s">
        <v>4399</v>
      </c>
      <c r="T478" s="65">
        <v>0.42632665897077127</v>
      </c>
    </row>
    <row r="479" spans="1:20" x14ac:dyDescent="0.25">
      <c r="A479" s="61">
        <v>863</v>
      </c>
      <c r="B479" s="61" t="s">
        <v>3575</v>
      </c>
      <c r="C479" s="62">
        <v>42790</v>
      </c>
      <c r="D479" s="63" t="s">
        <v>3051</v>
      </c>
      <c r="E479" s="63" t="s">
        <v>3097</v>
      </c>
      <c r="F479" s="63">
        <v>0.88116898148148148</v>
      </c>
      <c r="G479" s="63">
        <v>0.88192129629629623</v>
      </c>
      <c r="H479" s="78"/>
      <c r="I479" s="64">
        <v>42790.881168981483</v>
      </c>
      <c r="J479" s="64">
        <v>42790.881921296299</v>
      </c>
      <c r="K479" s="78"/>
      <c r="L479" s="61" t="s">
        <v>4387</v>
      </c>
      <c r="M479" s="61" t="s">
        <v>4402</v>
      </c>
      <c r="N479" s="65">
        <v>2.7855011651490988</v>
      </c>
      <c r="O479" s="65">
        <v>8.5217329723255588</v>
      </c>
      <c r="P479" s="65">
        <f t="shared" si="19"/>
        <v>11.307234137474659</v>
      </c>
      <c r="Q479" s="61" t="s">
        <v>4398</v>
      </c>
      <c r="R479" s="65">
        <v>42.608664861627794</v>
      </c>
      <c r="S479" s="61" t="s">
        <v>4399</v>
      </c>
      <c r="T479" s="65">
        <v>0.51183208369367417</v>
      </c>
    </row>
    <row r="480" spans="1:20" x14ac:dyDescent="0.25">
      <c r="A480" s="61">
        <v>864</v>
      </c>
      <c r="B480" s="61" t="s">
        <v>3576</v>
      </c>
      <c r="C480" s="62">
        <v>42790</v>
      </c>
      <c r="D480" s="63" t="s">
        <v>3051</v>
      </c>
      <c r="E480" s="63" t="s">
        <v>3097</v>
      </c>
      <c r="F480" s="63">
        <v>0.91281249999999992</v>
      </c>
      <c r="G480" s="63">
        <v>0.91366898148148146</v>
      </c>
      <c r="H480" s="78"/>
      <c r="I480" s="64">
        <v>42790.912812499999</v>
      </c>
      <c r="J480" s="64">
        <v>42790.913668981484</v>
      </c>
      <c r="K480" s="78"/>
      <c r="L480" s="61" t="s">
        <v>4387</v>
      </c>
      <c r="M480" s="61" t="s">
        <v>4389</v>
      </c>
      <c r="N480" s="65">
        <v>1.198742621227662</v>
      </c>
      <c r="O480" s="65">
        <v>6.8629625443971962</v>
      </c>
      <c r="P480" s="65">
        <f t="shared" si="19"/>
        <v>8.0617051656248577</v>
      </c>
      <c r="Q480" s="61" t="s">
        <v>4398</v>
      </c>
      <c r="R480" s="65">
        <v>20.58888763319159</v>
      </c>
      <c r="S480" s="61" t="s">
        <v>4399</v>
      </c>
      <c r="T480" s="65">
        <v>0.31893469312161238</v>
      </c>
    </row>
    <row r="481" spans="1:20" x14ac:dyDescent="0.25">
      <c r="A481" s="61">
        <v>865</v>
      </c>
      <c r="B481" s="61" t="s">
        <v>3577</v>
      </c>
      <c r="C481" s="62">
        <v>42790</v>
      </c>
      <c r="D481" s="63" t="s">
        <v>3051</v>
      </c>
      <c r="E481" s="63" t="s">
        <v>3097</v>
      </c>
      <c r="F481" s="63">
        <v>0.8821296296296296</v>
      </c>
      <c r="G481" s="63">
        <v>0.88280092592592585</v>
      </c>
      <c r="H481" s="78"/>
      <c r="I481" s="64">
        <v>42790.88212962963</v>
      </c>
      <c r="J481" s="64">
        <v>42790.882800925923</v>
      </c>
      <c r="K481" s="78"/>
      <c r="L481" s="61" t="s">
        <v>4387</v>
      </c>
      <c r="M481" s="61" t="s">
        <v>4402</v>
      </c>
      <c r="N481" s="65">
        <v>4.8155041620524539</v>
      </c>
      <c r="O481" s="65">
        <v>5.2892853665038153</v>
      </c>
      <c r="P481" s="65">
        <f t="shared" si="19"/>
        <v>10.104789528556269</v>
      </c>
      <c r="Q481" s="61" t="s">
        <v>4398</v>
      </c>
      <c r="R481" s="65">
        <v>26.446426832519077</v>
      </c>
      <c r="S481" s="61" t="s">
        <v>4399</v>
      </c>
      <c r="T481" s="65">
        <v>0.30429178962271863</v>
      </c>
    </row>
    <row r="482" spans="1:20" x14ac:dyDescent="0.25">
      <c r="A482" s="61">
        <v>866</v>
      </c>
      <c r="B482" s="61" t="s">
        <v>3578</v>
      </c>
      <c r="C482" s="62">
        <v>42790</v>
      </c>
      <c r="D482" s="63" t="s">
        <v>3051</v>
      </c>
      <c r="E482" s="63" t="s">
        <v>3097</v>
      </c>
      <c r="F482" s="63">
        <v>0.89431712962962961</v>
      </c>
      <c r="G482" s="63">
        <v>0.89519675925925923</v>
      </c>
      <c r="H482" s="78"/>
      <c r="I482" s="64">
        <v>42790.894317129627</v>
      </c>
      <c r="J482" s="64">
        <v>42790.895196759258</v>
      </c>
      <c r="K482" s="78"/>
      <c r="L482" s="61" t="s">
        <v>4387</v>
      </c>
      <c r="M482" s="61" t="s">
        <v>4402</v>
      </c>
      <c r="N482" s="65">
        <v>5.6567797577853209</v>
      </c>
      <c r="O482" s="65">
        <v>10.503092408169294</v>
      </c>
      <c r="P482" s="65">
        <f t="shared" si="19"/>
        <v>16.159872165954617</v>
      </c>
      <c r="Q482" s="61" t="s">
        <v>4398</v>
      </c>
      <c r="R482" s="65">
        <v>52.515462040846472</v>
      </c>
      <c r="S482" s="61" t="s">
        <v>4399</v>
      </c>
      <c r="T482" s="65">
        <v>0.44402778573988633</v>
      </c>
    </row>
    <row r="483" spans="1:20" x14ac:dyDescent="0.25">
      <c r="A483" s="61">
        <v>867</v>
      </c>
      <c r="B483" s="61" t="s">
        <v>3579</v>
      </c>
      <c r="C483" s="62">
        <v>42790</v>
      </c>
      <c r="D483" s="63" t="s">
        <v>3051</v>
      </c>
      <c r="E483" s="63" t="s">
        <v>3097</v>
      </c>
      <c r="F483" s="63">
        <v>0.88684027777777785</v>
      </c>
      <c r="G483" s="63">
        <v>0.88799768518518529</v>
      </c>
      <c r="H483" s="78"/>
      <c r="I483" s="64">
        <v>42790.886840277781</v>
      </c>
      <c r="J483" s="64">
        <v>42790.887997685182</v>
      </c>
      <c r="K483" s="78"/>
      <c r="L483" s="61" t="s">
        <v>4387</v>
      </c>
      <c r="M483" s="61" t="s">
        <v>4402</v>
      </c>
      <c r="N483" s="65">
        <v>4.9439394305996061</v>
      </c>
      <c r="O483" s="65">
        <v>1.124102379926097</v>
      </c>
      <c r="P483" s="65">
        <f t="shared" si="19"/>
        <v>6.0680418105257026</v>
      </c>
      <c r="Q483" s="61" t="s">
        <v>4398</v>
      </c>
      <c r="R483" s="65">
        <v>4.4964095197043878</v>
      </c>
      <c r="S483" s="61" t="s">
        <v>4399</v>
      </c>
      <c r="T483" s="65">
        <v>0.11892195715315113</v>
      </c>
    </row>
    <row r="484" spans="1:20" x14ac:dyDescent="0.25">
      <c r="A484" s="61">
        <v>868</v>
      </c>
      <c r="B484" s="61" t="s">
        <v>3580</v>
      </c>
      <c r="C484" s="62">
        <v>42790</v>
      </c>
      <c r="D484" s="63" t="s">
        <v>3051</v>
      </c>
      <c r="E484" s="63" t="s">
        <v>3097</v>
      </c>
      <c r="F484" s="63">
        <v>0.88899305555555552</v>
      </c>
      <c r="G484" s="63">
        <v>0.89074074074074072</v>
      </c>
      <c r="H484" s="78"/>
      <c r="I484" s="64">
        <v>42790.888993055552</v>
      </c>
      <c r="J484" s="64">
        <v>42790.890740740739</v>
      </c>
      <c r="K484" s="78"/>
      <c r="L484" s="61" t="s">
        <v>4387</v>
      </c>
      <c r="M484" s="61" t="s">
        <v>4390</v>
      </c>
      <c r="N484" s="65">
        <v>4.3394920539295381</v>
      </c>
      <c r="O484" s="65">
        <v>9.179036366143567E-2</v>
      </c>
      <c r="P484" s="65">
        <f t="shared" si="19"/>
        <v>4.4312824175909737</v>
      </c>
      <c r="Q484" s="61" t="s">
        <v>4398</v>
      </c>
      <c r="R484" s="65">
        <v>0.36716145464574268</v>
      </c>
      <c r="S484" s="61" t="s">
        <v>4399</v>
      </c>
      <c r="T484" s="65">
        <v>0.54286720547917555</v>
      </c>
    </row>
    <row r="485" spans="1:20" x14ac:dyDescent="0.25">
      <c r="A485" s="61">
        <v>869</v>
      </c>
      <c r="B485" s="61" t="s">
        <v>3581</v>
      </c>
      <c r="C485" s="62">
        <v>42790</v>
      </c>
      <c r="D485" s="63" t="s">
        <v>3051</v>
      </c>
      <c r="E485" s="63" t="s">
        <v>3097</v>
      </c>
      <c r="F485" s="63">
        <v>0.90987268518518516</v>
      </c>
      <c r="G485" s="63">
        <v>0.91041666666666676</v>
      </c>
      <c r="H485" s="78"/>
      <c r="I485" s="64">
        <v>42790.909872685188</v>
      </c>
      <c r="J485" s="64">
        <v>42790.910416666666</v>
      </c>
      <c r="K485" s="78"/>
      <c r="L485" s="61" t="s">
        <v>4387</v>
      </c>
      <c r="M485" s="61" t="s">
        <v>4390</v>
      </c>
      <c r="N485" s="65">
        <v>4.1364003342939295</v>
      </c>
      <c r="O485" s="65">
        <v>6.6009628487883409</v>
      </c>
      <c r="P485" s="65">
        <f t="shared" si="19"/>
        <v>10.73736318308227</v>
      </c>
      <c r="Q485" s="61" t="s">
        <v>4398</v>
      </c>
      <c r="R485" s="65">
        <v>39.605777092730044</v>
      </c>
      <c r="S485" s="61" t="s">
        <v>4399</v>
      </c>
      <c r="T485" s="65">
        <v>0.73805664330669385</v>
      </c>
    </row>
    <row r="486" spans="1:20" x14ac:dyDescent="0.25">
      <c r="A486" s="61">
        <v>870</v>
      </c>
      <c r="B486" s="61" t="s">
        <v>3582</v>
      </c>
      <c r="C486" s="62">
        <v>42790</v>
      </c>
      <c r="D486" s="63" t="s">
        <v>3051</v>
      </c>
      <c r="E486" s="63" t="s">
        <v>3097</v>
      </c>
      <c r="F486" s="63">
        <v>0.88087962962962962</v>
      </c>
      <c r="G486" s="63">
        <v>0.88664351851851853</v>
      </c>
      <c r="H486" s="78"/>
      <c r="I486" s="64">
        <v>42790.880879629629</v>
      </c>
      <c r="J486" s="64">
        <v>42790.886643518519</v>
      </c>
      <c r="K486" s="78"/>
      <c r="L486" s="61" t="s">
        <v>4387</v>
      </c>
      <c r="M486" s="61" t="s">
        <v>4402</v>
      </c>
      <c r="N486" s="65">
        <v>3.6865983550823591</v>
      </c>
      <c r="O486" s="65">
        <v>10.801769642032932</v>
      </c>
      <c r="P486" s="65">
        <f t="shared" si="19"/>
        <v>14.48836799711529</v>
      </c>
      <c r="Q486" s="61" t="s">
        <v>4398</v>
      </c>
      <c r="R486" s="65">
        <v>64.810617852197595</v>
      </c>
      <c r="S486" s="61" t="s">
        <v>4399</v>
      </c>
      <c r="T486" s="65">
        <v>0.98704925266774246</v>
      </c>
    </row>
    <row r="487" spans="1:20" x14ac:dyDescent="0.25">
      <c r="A487" s="61">
        <v>871</v>
      </c>
      <c r="B487" s="61" t="s">
        <v>3583</v>
      </c>
      <c r="C487" s="62">
        <v>42790</v>
      </c>
      <c r="D487" s="63" t="s">
        <v>3051</v>
      </c>
      <c r="E487" s="63" t="s">
        <v>3097</v>
      </c>
      <c r="F487" s="63">
        <v>0.88760416666666664</v>
      </c>
      <c r="G487" s="63">
        <v>0.88832175925925927</v>
      </c>
      <c r="H487" s="78"/>
      <c r="I487" s="64">
        <v>42790.887604166666</v>
      </c>
      <c r="J487" s="64">
        <v>42790.888321759259</v>
      </c>
      <c r="K487" s="78"/>
      <c r="L487" s="61" t="s">
        <v>4387</v>
      </c>
      <c r="M487" s="61" t="s">
        <v>4402</v>
      </c>
      <c r="N487" s="65">
        <v>9.6913140929814006</v>
      </c>
      <c r="O487" s="65">
        <v>12.788518125413121</v>
      </c>
      <c r="P487" s="65">
        <f t="shared" si="19"/>
        <v>22.47983221839452</v>
      </c>
      <c r="Q487" s="61" t="s">
        <v>4398</v>
      </c>
      <c r="R487" s="65">
        <v>63.942590627065606</v>
      </c>
      <c r="S487" s="61" t="s">
        <v>4399</v>
      </c>
      <c r="T487" s="65">
        <v>0.20607109658015701</v>
      </c>
    </row>
    <row r="488" spans="1:20" x14ac:dyDescent="0.25">
      <c r="A488" s="61">
        <v>872</v>
      </c>
      <c r="B488" s="61" t="s">
        <v>3584</v>
      </c>
      <c r="C488" s="62">
        <v>42790</v>
      </c>
      <c r="D488" s="63" t="s">
        <v>3051</v>
      </c>
      <c r="E488" s="63" t="s">
        <v>3097</v>
      </c>
      <c r="F488" s="63">
        <v>0.87854166666666667</v>
      </c>
      <c r="G488" s="63">
        <v>0.87935185185185183</v>
      </c>
      <c r="H488" s="78"/>
      <c r="I488" s="64">
        <v>42790.878541666665</v>
      </c>
      <c r="J488" s="64">
        <v>42790.879351851851</v>
      </c>
      <c r="K488" s="78"/>
      <c r="L488" s="61" t="s">
        <v>4387</v>
      </c>
      <c r="M488" s="61" t="s">
        <v>4389</v>
      </c>
      <c r="N488" s="65">
        <v>1.5052170416569532</v>
      </c>
      <c r="O488" s="65">
        <v>1.9120872692072248</v>
      </c>
      <c r="P488" s="65">
        <f t="shared" si="19"/>
        <v>3.4173043108641781</v>
      </c>
      <c r="Q488" s="61" t="s">
        <v>4398</v>
      </c>
      <c r="R488" s="65">
        <v>5.7362618076216743</v>
      </c>
      <c r="S488" s="61" t="s">
        <v>4399</v>
      </c>
      <c r="T488" s="65">
        <v>0.78766780068050879</v>
      </c>
    </row>
    <row r="489" spans="1:20" x14ac:dyDescent="0.25">
      <c r="A489" s="61">
        <v>873</v>
      </c>
      <c r="B489" s="61" t="s">
        <v>3585</v>
      </c>
      <c r="C489" s="62">
        <v>42790</v>
      </c>
      <c r="D489" s="63" t="s">
        <v>3051</v>
      </c>
      <c r="E489" s="63" t="s">
        <v>3097</v>
      </c>
      <c r="F489" s="63">
        <v>0.89759259259259261</v>
      </c>
      <c r="G489" s="63">
        <v>0.89834490740740736</v>
      </c>
      <c r="H489" s="78"/>
      <c r="I489" s="64">
        <v>42790.897592592592</v>
      </c>
      <c r="J489" s="64">
        <v>42790.898344907408</v>
      </c>
      <c r="K489" s="78"/>
      <c r="L489" s="61" t="s">
        <v>4387</v>
      </c>
      <c r="M489" s="61" t="s">
        <v>4389</v>
      </c>
      <c r="N489" s="65">
        <v>3.122641537481452</v>
      </c>
      <c r="O489" s="65">
        <v>12.258081934692369</v>
      </c>
      <c r="P489" s="65">
        <f t="shared" si="19"/>
        <v>15.38072347217382</v>
      </c>
      <c r="Q489" s="61" t="s">
        <v>4398</v>
      </c>
      <c r="R489" s="65">
        <v>61.290409673461845</v>
      </c>
      <c r="S489" s="61" t="s">
        <v>4399</v>
      </c>
      <c r="T489" s="65">
        <v>0.59480010772200742</v>
      </c>
    </row>
    <row r="490" spans="1:20" x14ac:dyDescent="0.25">
      <c r="A490" s="61">
        <v>874</v>
      </c>
      <c r="B490" s="61" t="s">
        <v>3586</v>
      </c>
      <c r="C490" s="62">
        <v>42790</v>
      </c>
      <c r="D490" s="63" t="s">
        <v>3051</v>
      </c>
      <c r="E490" s="63" t="s">
        <v>3097</v>
      </c>
      <c r="F490" s="63">
        <v>0.89915509259259263</v>
      </c>
      <c r="G490" s="63">
        <v>0.89997685185185183</v>
      </c>
      <c r="H490" s="78"/>
      <c r="I490" s="64">
        <v>42790.899155092593</v>
      </c>
      <c r="J490" s="64">
        <v>42790.899976851855</v>
      </c>
      <c r="K490" s="78"/>
      <c r="L490" s="61" t="s">
        <v>4387</v>
      </c>
      <c r="M490" s="61" t="s">
        <v>4392</v>
      </c>
      <c r="N490" s="65">
        <v>2.626524900527202</v>
      </c>
      <c r="O490" s="65">
        <v>10.440527027254065</v>
      </c>
      <c r="P490" s="65">
        <f t="shared" si="19"/>
        <v>13.067051927781268</v>
      </c>
      <c r="Q490" s="61" t="s">
        <v>4398</v>
      </c>
      <c r="R490" s="65">
        <v>31.321581081762197</v>
      </c>
      <c r="S490" s="61" t="s">
        <v>4399</v>
      </c>
      <c r="T490" s="65">
        <v>0.65480900491739946</v>
      </c>
    </row>
    <row r="491" spans="1:20" x14ac:dyDescent="0.25">
      <c r="A491" s="61">
        <v>875</v>
      </c>
      <c r="B491" s="61" t="s">
        <v>3587</v>
      </c>
      <c r="C491" s="62">
        <v>42790</v>
      </c>
      <c r="D491" s="63" t="s">
        <v>3051</v>
      </c>
      <c r="E491" s="63" t="s">
        <v>3097</v>
      </c>
      <c r="F491" s="63">
        <v>0.89445601851851853</v>
      </c>
      <c r="G491" s="63">
        <v>0.89527777777777784</v>
      </c>
      <c r="H491" s="78"/>
      <c r="I491" s="64">
        <v>42790.894456018519</v>
      </c>
      <c r="J491" s="64">
        <v>42790.895277777781</v>
      </c>
      <c r="K491" s="78"/>
      <c r="L491" s="61" t="s">
        <v>4387</v>
      </c>
      <c r="M491" s="61" t="s">
        <v>4402</v>
      </c>
      <c r="N491" s="65">
        <v>2.8815007679670757</v>
      </c>
      <c r="O491" s="65">
        <v>12.792736309022258</v>
      </c>
      <c r="P491" s="65">
        <f t="shared" si="19"/>
        <v>15.674237076989334</v>
      </c>
      <c r="Q491" s="61" t="s">
        <v>4398</v>
      </c>
      <c r="R491" s="65">
        <v>76.756417854133545</v>
      </c>
      <c r="S491" s="61" t="s">
        <v>4399</v>
      </c>
      <c r="T491" s="65">
        <v>0.41797552311960329</v>
      </c>
    </row>
    <row r="492" spans="1:20" x14ac:dyDescent="0.25">
      <c r="A492" s="61">
        <v>876</v>
      </c>
      <c r="B492" s="61" t="s">
        <v>3588</v>
      </c>
      <c r="C492" s="62">
        <v>42790</v>
      </c>
      <c r="D492" s="63" t="s">
        <v>3051</v>
      </c>
      <c r="E492" s="63" t="s">
        <v>3097</v>
      </c>
      <c r="F492" s="63">
        <v>0.89364583333333336</v>
      </c>
      <c r="G492" s="63">
        <v>0.89422453703703697</v>
      </c>
      <c r="H492" s="78"/>
      <c r="I492" s="64">
        <v>42790.893645833334</v>
      </c>
      <c r="J492" s="64">
        <v>42790.894224537034</v>
      </c>
      <c r="K492" s="78"/>
      <c r="L492" s="61" t="s">
        <v>4387</v>
      </c>
      <c r="M492" s="61" t="s">
        <v>4392</v>
      </c>
      <c r="N492" s="65">
        <v>8.4420312217321509</v>
      </c>
      <c r="O492" s="65">
        <v>8.7429798930134925</v>
      </c>
      <c r="P492" s="65">
        <f t="shared" si="19"/>
        <v>17.185011114745642</v>
      </c>
      <c r="Q492" s="61" t="s">
        <v>4398</v>
      </c>
      <c r="R492" s="65">
        <v>52.457879358080959</v>
      </c>
      <c r="S492" s="61" t="s">
        <v>4399</v>
      </c>
      <c r="T492" s="65">
        <v>0.48219898837151065</v>
      </c>
    </row>
    <row r="493" spans="1:20" x14ac:dyDescent="0.25">
      <c r="A493" s="61">
        <v>877</v>
      </c>
      <c r="B493" s="61" t="s">
        <v>3589</v>
      </c>
      <c r="C493" s="62">
        <v>42790</v>
      </c>
      <c r="D493" s="63" t="s">
        <v>3051</v>
      </c>
      <c r="E493" s="63" t="s">
        <v>3097</v>
      </c>
      <c r="F493" s="63">
        <v>0.91111111111111109</v>
      </c>
      <c r="G493" s="63">
        <v>0.91237268518518511</v>
      </c>
      <c r="H493" s="78"/>
      <c r="I493" s="64">
        <v>42790.911111111112</v>
      </c>
      <c r="J493" s="64">
        <v>42790.912372685183</v>
      </c>
      <c r="K493" s="78"/>
      <c r="L493" s="61" t="s">
        <v>4387</v>
      </c>
      <c r="M493" s="61" t="s">
        <v>4402</v>
      </c>
      <c r="N493" s="65">
        <v>4.10570455590649</v>
      </c>
      <c r="O493" s="65">
        <v>11.611395011440873</v>
      </c>
      <c r="P493" s="65">
        <f t="shared" si="19"/>
        <v>15.717099567347363</v>
      </c>
      <c r="Q493" s="61" t="s">
        <v>4398</v>
      </c>
      <c r="R493" s="65">
        <v>69.668370068645231</v>
      </c>
      <c r="S493" s="61" t="s">
        <v>4399</v>
      </c>
      <c r="T493" s="65">
        <v>0.80508648191448495</v>
      </c>
    </row>
    <row r="494" spans="1:20" x14ac:dyDescent="0.25">
      <c r="A494" s="61">
        <v>878</v>
      </c>
      <c r="B494" s="61" t="s">
        <v>3590</v>
      </c>
      <c r="C494" s="62">
        <v>42790</v>
      </c>
      <c r="D494" s="63" t="s">
        <v>3051</v>
      </c>
      <c r="E494" s="63" t="s">
        <v>3097</v>
      </c>
      <c r="F494" s="63">
        <v>0.89090277777777782</v>
      </c>
      <c r="G494" s="63">
        <v>0.89768518518518514</v>
      </c>
      <c r="H494" s="78"/>
      <c r="I494" s="64">
        <v>42790.890902777777</v>
      </c>
      <c r="J494" s="64">
        <v>42790.897685185184</v>
      </c>
      <c r="K494" s="78"/>
      <c r="L494" s="61" t="s">
        <v>4387</v>
      </c>
      <c r="M494" s="61" t="s">
        <v>4392</v>
      </c>
      <c r="N494" s="65">
        <v>9.8019056044741788</v>
      </c>
      <c r="O494" s="65">
        <v>2.9368185876133968</v>
      </c>
      <c r="P494" s="65">
        <f t="shared" si="19"/>
        <v>12.738724192087576</v>
      </c>
      <c r="Q494" s="61" t="s">
        <v>4398</v>
      </c>
      <c r="R494" s="65">
        <v>11.747274350453587</v>
      </c>
      <c r="S494" s="61" t="s">
        <v>4399</v>
      </c>
      <c r="T494" s="65">
        <v>0.88538101782359635</v>
      </c>
    </row>
    <row r="495" spans="1:20" x14ac:dyDescent="0.25">
      <c r="A495" s="61">
        <v>879</v>
      </c>
      <c r="B495" s="61" t="s">
        <v>3591</v>
      </c>
      <c r="C495" s="62">
        <v>42790</v>
      </c>
      <c r="D495" s="63" t="s">
        <v>3051</v>
      </c>
      <c r="E495" s="63" t="s">
        <v>3097</v>
      </c>
      <c r="F495" s="63">
        <v>0.87883101851851853</v>
      </c>
      <c r="G495" s="63">
        <v>0.87988425925925917</v>
      </c>
      <c r="H495" s="78"/>
      <c r="I495" s="64">
        <v>42790.878831018519</v>
      </c>
      <c r="J495" s="64">
        <v>42790.879884259259</v>
      </c>
      <c r="K495" s="78"/>
      <c r="L495" s="61" t="s">
        <v>4387</v>
      </c>
      <c r="M495" s="61" t="s">
        <v>4392</v>
      </c>
      <c r="N495" s="65">
        <v>9.9296597589135054</v>
      </c>
      <c r="O495" s="65">
        <v>12.131745656616193</v>
      </c>
      <c r="P495" s="65">
        <f t="shared" si="19"/>
        <v>22.061405415529698</v>
      </c>
      <c r="Q495" s="61" t="s">
        <v>4398</v>
      </c>
      <c r="R495" s="65">
        <v>72.790473939697165</v>
      </c>
      <c r="S495" s="61" t="s">
        <v>4399</v>
      </c>
      <c r="T495" s="65">
        <v>0.29502336475761759</v>
      </c>
    </row>
    <row r="496" spans="1:20" x14ac:dyDescent="0.25">
      <c r="A496" s="61">
        <v>881</v>
      </c>
      <c r="B496" s="61" t="s">
        <v>3592</v>
      </c>
      <c r="C496" s="62">
        <v>42790</v>
      </c>
      <c r="D496" s="63" t="s">
        <v>3051</v>
      </c>
      <c r="E496" s="63" t="s">
        <v>3097</v>
      </c>
      <c r="F496" s="63">
        <v>0.90848379629629628</v>
      </c>
      <c r="G496" s="63">
        <v>0.90940972222222216</v>
      </c>
      <c r="H496" s="78"/>
      <c r="I496" s="64">
        <v>42790.908483796295</v>
      </c>
      <c r="J496" s="64">
        <v>42790.909409722219</v>
      </c>
      <c r="K496" s="78"/>
      <c r="L496" s="61" t="s">
        <v>4387</v>
      </c>
      <c r="M496" s="61" t="s">
        <v>4402</v>
      </c>
      <c r="N496" s="65">
        <v>8.6502450460095979</v>
      </c>
      <c r="O496" s="65">
        <v>0.93678359129457611</v>
      </c>
      <c r="P496" s="65">
        <f t="shared" si="19"/>
        <v>9.587028637304174</v>
      </c>
      <c r="Q496" s="61" t="s">
        <v>4398</v>
      </c>
      <c r="R496" s="65">
        <v>2.8103507738837283</v>
      </c>
      <c r="S496" s="61" t="s">
        <v>4399</v>
      </c>
      <c r="T496" s="65">
        <v>0.2078342888355722</v>
      </c>
    </row>
    <row r="497" spans="1:20" x14ac:dyDescent="0.25">
      <c r="A497" s="61">
        <v>882</v>
      </c>
      <c r="B497" s="61" t="s">
        <v>3593</v>
      </c>
      <c r="C497" s="62">
        <v>42790</v>
      </c>
      <c r="D497" s="63" t="s">
        <v>3051</v>
      </c>
      <c r="E497" s="63" t="s">
        <v>3097</v>
      </c>
      <c r="F497" s="63">
        <v>0.90164351851851843</v>
      </c>
      <c r="G497" s="63">
        <v>0.90239583333333329</v>
      </c>
      <c r="H497" s="78"/>
      <c r="I497" s="64">
        <v>42790.901643518519</v>
      </c>
      <c r="J497" s="64">
        <v>42790.902395833335</v>
      </c>
      <c r="K497" s="78"/>
      <c r="L497" s="61" t="s">
        <v>4387</v>
      </c>
      <c r="M497" s="61" t="s">
        <v>4392</v>
      </c>
      <c r="N497" s="65">
        <v>1.0809189078926695</v>
      </c>
      <c r="O497" s="65">
        <v>2.0072569884530607</v>
      </c>
      <c r="P497" s="65">
        <f t="shared" si="19"/>
        <v>3.0881758963457302</v>
      </c>
      <c r="Q497" s="61" t="s">
        <v>4398</v>
      </c>
      <c r="R497" s="65">
        <v>8.0290279538122427</v>
      </c>
      <c r="S497" s="61" t="s">
        <v>4399</v>
      </c>
      <c r="T497" s="65">
        <v>0.61690217522702284</v>
      </c>
    </row>
    <row r="498" spans="1:20" x14ac:dyDescent="0.25">
      <c r="A498" s="61">
        <v>883</v>
      </c>
      <c r="B498" s="61" t="s">
        <v>3594</v>
      </c>
      <c r="C498" s="62">
        <v>42790</v>
      </c>
      <c r="D498" s="63" t="s">
        <v>3051</v>
      </c>
      <c r="E498" s="63" t="s">
        <v>3097</v>
      </c>
      <c r="F498" s="63">
        <v>0.88422453703703707</v>
      </c>
      <c r="G498" s="63">
        <v>0.88509259259259254</v>
      </c>
      <c r="H498" s="78"/>
      <c r="I498" s="64">
        <v>42790.88422453704</v>
      </c>
      <c r="J498" s="64">
        <v>42790.885092592594</v>
      </c>
      <c r="K498" s="78"/>
      <c r="L498" s="61" t="s">
        <v>4387</v>
      </c>
      <c r="M498" s="61" t="s">
        <v>4389</v>
      </c>
      <c r="N498" s="65">
        <v>6.0563252419526208</v>
      </c>
      <c r="O498" s="65">
        <v>12.35942803822955</v>
      </c>
      <c r="P498" s="65">
        <f t="shared" si="19"/>
        <v>18.415753280182173</v>
      </c>
      <c r="Q498" s="61" t="s">
        <v>4398</v>
      </c>
      <c r="R498" s="65">
        <v>61.797140191147754</v>
      </c>
      <c r="S498" s="61" t="s">
        <v>4399</v>
      </c>
      <c r="T498" s="65">
        <v>0.75643688539055498</v>
      </c>
    </row>
    <row r="499" spans="1:20" x14ac:dyDescent="0.25">
      <c r="A499" s="61">
        <v>884</v>
      </c>
      <c r="B499" s="61" t="s">
        <v>3595</v>
      </c>
      <c r="C499" s="62">
        <v>42790</v>
      </c>
      <c r="D499" s="63" t="s">
        <v>3051</v>
      </c>
      <c r="E499" s="63" t="s">
        <v>3097</v>
      </c>
      <c r="F499" s="63">
        <v>0.87638888888888899</v>
      </c>
      <c r="G499" s="63">
        <v>0.87862268518518516</v>
      </c>
      <c r="H499" s="78"/>
      <c r="I499" s="64">
        <v>42790.876388888886</v>
      </c>
      <c r="J499" s="64">
        <v>42790.878622685188</v>
      </c>
      <c r="K499" s="78"/>
      <c r="L499" s="61" t="s">
        <v>4387</v>
      </c>
      <c r="M499" s="61" t="s">
        <v>4390</v>
      </c>
      <c r="N499" s="65">
        <v>1.1807871337977049</v>
      </c>
      <c r="O499" s="65">
        <v>3.5624956648544401</v>
      </c>
      <c r="P499" s="65">
        <f t="shared" si="19"/>
        <v>4.7432827986521451</v>
      </c>
      <c r="Q499" s="61" t="s">
        <v>4398</v>
      </c>
      <c r="R499" s="65">
        <v>10.68748699456332</v>
      </c>
      <c r="S499" s="61" t="s">
        <v>4399</v>
      </c>
      <c r="T499" s="65">
        <v>0.12190883493670568</v>
      </c>
    </row>
    <row r="500" spans="1:20" x14ac:dyDescent="0.25">
      <c r="A500" s="61">
        <v>886</v>
      </c>
      <c r="B500" s="61" t="s">
        <v>3596</v>
      </c>
      <c r="C500" s="62">
        <v>42790</v>
      </c>
      <c r="D500" s="63" t="s">
        <v>3051</v>
      </c>
      <c r="E500" s="63" t="s">
        <v>3097</v>
      </c>
      <c r="F500" s="63">
        <v>0.87976851851851856</v>
      </c>
      <c r="G500" s="63">
        <v>0.88053240740740746</v>
      </c>
      <c r="H500" s="78"/>
      <c r="I500" s="64">
        <v>42790.87976851852</v>
      </c>
      <c r="J500" s="64">
        <v>42790.880532407406</v>
      </c>
      <c r="K500" s="78"/>
      <c r="L500" s="61" t="s">
        <v>4387</v>
      </c>
      <c r="M500" s="61" t="s">
        <v>4389</v>
      </c>
      <c r="N500" s="65">
        <v>6.5055861138550943</v>
      </c>
      <c r="O500" s="65">
        <v>2.6093116435861554</v>
      </c>
      <c r="P500" s="65">
        <f t="shared" si="19"/>
        <v>9.1148977574412502</v>
      </c>
      <c r="Q500" s="61" t="s">
        <v>4398</v>
      </c>
      <c r="R500" s="65">
        <v>7.8279349307584667</v>
      </c>
      <c r="S500" s="61" t="s">
        <v>4399</v>
      </c>
      <c r="T500" s="65">
        <v>0.32121893983275884</v>
      </c>
    </row>
    <row r="501" spans="1:20" x14ac:dyDescent="0.25">
      <c r="A501" s="61">
        <v>887</v>
      </c>
      <c r="B501" s="61" t="s">
        <v>3597</v>
      </c>
      <c r="C501" s="62">
        <v>42790</v>
      </c>
      <c r="D501" s="63" t="s">
        <v>3051</v>
      </c>
      <c r="E501" s="63" t="s">
        <v>3097</v>
      </c>
      <c r="F501" s="63">
        <v>0.88744212962962965</v>
      </c>
      <c r="G501" s="63">
        <v>0.8884375000000001</v>
      </c>
      <c r="H501" s="78"/>
      <c r="I501" s="64">
        <v>42790.887442129628</v>
      </c>
      <c r="J501" s="64">
        <v>42790.888437499998</v>
      </c>
      <c r="K501" s="78"/>
      <c r="L501" s="61" t="s">
        <v>4387</v>
      </c>
      <c r="M501" s="61" t="s">
        <v>4389</v>
      </c>
      <c r="N501" s="65">
        <v>9.9028015382257717</v>
      </c>
      <c r="O501" s="65">
        <v>9.6519315018292318</v>
      </c>
      <c r="P501" s="65">
        <f t="shared" si="19"/>
        <v>19.554733040055005</v>
      </c>
      <c r="Q501" s="61" t="s">
        <v>4398</v>
      </c>
      <c r="R501" s="65">
        <v>48.259657509146159</v>
      </c>
      <c r="S501" s="61" t="s">
        <v>4399</v>
      </c>
      <c r="T501" s="65">
        <v>2.6242283985619785E-2</v>
      </c>
    </row>
    <row r="502" spans="1:20" x14ac:dyDescent="0.25">
      <c r="A502" s="61">
        <v>888</v>
      </c>
      <c r="B502" s="61" t="s">
        <v>3598</v>
      </c>
      <c r="C502" s="62">
        <v>42790</v>
      </c>
      <c r="D502" s="63" t="s">
        <v>3051</v>
      </c>
      <c r="E502" s="63" t="s">
        <v>3097</v>
      </c>
      <c r="F502" s="63">
        <v>0.91158564814814813</v>
      </c>
      <c r="G502" s="63">
        <v>0.91267361111111101</v>
      </c>
      <c r="H502" s="78"/>
      <c r="I502" s="64">
        <v>42790.911585648151</v>
      </c>
      <c r="J502" s="64">
        <v>42790.912673611114</v>
      </c>
      <c r="K502" s="78"/>
      <c r="L502" s="61" t="s">
        <v>4387</v>
      </c>
      <c r="M502" s="61" t="s">
        <v>4402</v>
      </c>
      <c r="N502" s="65">
        <v>9.2954340889745968</v>
      </c>
      <c r="O502" s="65">
        <v>10.010229451444976</v>
      </c>
      <c r="P502" s="65">
        <f t="shared" si="19"/>
        <v>19.305663540419573</v>
      </c>
      <c r="Q502" s="61" t="s">
        <v>4398</v>
      </c>
      <c r="R502" s="65">
        <v>30.030688354334927</v>
      </c>
      <c r="S502" s="61" t="s">
        <v>4399</v>
      </c>
      <c r="T502" s="65">
        <v>0.56841675761408106</v>
      </c>
    </row>
    <row r="503" spans="1:20" x14ac:dyDescent="0.25">
      <c r="A503" s="61">
        <v>889</v>
      </c>
      <c r="B503" s="61" t="s">
        <v>3599</v>
      </c>
      <c r="C503" s="62">
        <v>42790</v>
      </c>
      <c r="D503" s="63" t="s">
        <v>3051</v>
      </c>
      <c r="E503" s="63" t="s">
        <v>3097</v>
      </c>
      <c r="F503" s="63">
        <v>0.9164930555555556</v>
      </c>
      <c r="G503" s="63">
        <v>0.9174768518518519</v>
      </c>
      <c r="H503" s="78"/>
      <c r="I503" s="64">
        <v>42790.916493055556</v>
      </c>
      <c r="J503" s="64">
        <v>42790.91747685185</v>
      </c>
      <c r="K503" s="78"/>
      <c r="L503" s="61" t="s">
        <v>4387</v>
      </c>
      <c r="M503" s="61" t="s">
        <v>4402</v>
      </c>
      <c r="N503" s="65">
        <v>5.1838740848111691</v>
      </c>
      <c r="O503" s="65">
        <v>7.8259137063800654</v>
      </c>
      <c r="P503" s="65">
        <f t="shared" si="19"/>
        <v>13.009787791191235</v>
      </c>
      <c r="Q503" s="61" t="s">
        <v>4398</v>
      </c>
      <c r="R503" s="65">
        <v>46.955482238280396</v>
      </c>
      <c r="S503" s="61" t="s">
        <v>4399</v>
      </c>
      <c r="T503" s="65">
        <v>0.94837782775731894</v>
      </c>
    </row>
    <row r="504" spans="1:20" x14ac:dyDescent="0.25">
      <c r="A504" s="61">
        <v>890</v>
      </c>
      <c r="B504" s="61" t="s">
        <v>3600</v>
      </c>
      <c r="C504" s="62">
        <v>42790</v>
      </c>
      <c r="D504" s="63" t="s">
        <v>3051</v>
      </c>
      <c r="E504" s="63" t="s">
        <v>3097</v>
      </c>
      <c r="F504" s="63">
        <v>0.87612268518518521</v>
      </c>
      <c r="G504" s="63">
        <v>0.87674768518518509</v>
      </c>
      <c r="H504" s="78"/>
      <c r="I504" s="64">
        <v>42790.876122685186</v>
      </c>
      <c r="J504" s="64">
        <v>42790.876747685186</v>
      </c>
      <c r="K504" s="78"/>
      <c r="L504" s="61" t="s">
        <v>4387</v>
      </c>
      <c r="M504" s="61" t="s">
        <v>4389</v>
      </c>
      <c r="N504" s="65">
        <v>8.3679483468481362</v>
      </c>
      <c r="O504" s="65">
        <v>11.00393072342986</v>
      </c>
      <c r="P504" s="65">
        <f t="shared" si="19"/>
        <v>19.371879070277998</v>
      </c>
      <c r="Q504" s="61" t="s">
        <v>4398</v>
      </c>
      <c r="R504" s="65">
        <v>55.019653617149302</v>
      </c>
      <c r="S504" s="61" t="s">
        <v>4399</v>
      </c>
      <c r="T504" s="65">
        <v>0.68760580831259044</v>
      </c>
    </row>
    <row r="505" spans="1:20" x14ac:dyDescent="0.25">
      <c r="A505" s="61">
        <v>891</v>
      </c>
      <c r="B505" s="61" t="s">
        <v>3601</v>
      </c>
      <c r="C505" s="62">
        <v>42790</v>
      </c>
      <c r="D505" s="63" t="s">
        <v>3051</v>
      </c>
      <c r="E505" s="63" t="s">
        <v>3097</v>
      </c>
      <c r="F505" s="63">
        <v>0.89166666666666661</v>
      </c>
      <c r="G505" s="63">
        <v>0.89278935185185182</v>
      </c>
      <c r="H505" s="78"/>
      <c r="I505" s="64">
        <v>42790.89166666667</v>
      </c>
      <c r="J505" s="64">
        <v>42790.892789351848</v>
      </c>
      <c r="K505" s="78"/>
      <c r="L505" s="61" t="s">
        <v>4387</v>
      </c>
      <c r="M505" s="61" t="s">
        <v>4402</v>
      </c>
      <c r="N505" s="65">
        <v>2.8533037181771883</v>
      </c>
      <c r="O505" s="65">
        <v>9.4759530283104692</v>
      </c>
      <c r="P505" s="65">
        <f t="shared" si="19"/>
        <v>12.329256746487658</v>
      </c>
      <c r="Q505" s="61" t="s">
        <v>4398</v>
      </c>
      <c r="R505" s="65">
        <v>47.379765141552348</v>
      </c>
      <c r="S505" s="61" t="s">
        <v>4399</v>
      </c>
      <c r="T505" s="65">
        <v>0.91614415787957881</v>
      </c>
    </row>
    <row r="506" spans="1:20" x14ac:dyDescent="0.25">
      <c r="A506" s="61">
        <v>892</v>
      </c>
      <c r="B506" s="61" t="s">
        <v>3602</v>
      </c>
      <c r="C506" s="62">
        <v>42790</v>
      </c>
      <c r="D506" s="63" t="s">
        <v>3051</v>
      </c>
      <c r="E506" s="63" t="s">
        <v>3097</v>
      </c>
      <c r="F506" s="63">
        <v>0.91648148148148145</v>
      </c>
      <c r="G506" s="63">
        <v>0.9172569444444445</v>
      </c>
      <c r="H506" s="78"/>
      <c r="I506" s="64">
        <v>42790.916481481479</v>
      </c>
      <c r="J506" s="64">
        <v>42790.917256944442</v>
      </c>
      <c r="K506" s="78"/>
      <c r="L506" s="61" t="s">
        <v>4387</v>
      </c>
      <c r="M506" s="61" t="s">
        <v>4402</v>
      </c>
      <c r="N506" s="65">
        <v>4.7475737769104223</v>
      </c>
      <c r="O506" s="65">
        <v>1.9491616336747504</v>
      </c>
      <c r="P506" s="65">
        <f t="shared" si="19"/>
        <v>6.6967354105851724</v>
      </c>
      <c r="Q506" s="61" t="s">
        <v>4398</v>
      </c>
      <c r="R506" s="65">
        <v>11.694969802048503</v>
      </c>
      <c r="S506" s="61" t="s">
        <v>4399</v>
      </c>
      <c r="T506" s="65">
        <v>0.39867537760539973</v>
      </c>
    </row>
    <row r="507" spans="1:20" x14ac:dyDescent="0.25">
      <c r="A507" s="61">
        <v>894</v>
      </c>
      <c r="B507" s="61" t="s">
        <v>3603</v>
      </c>
      <c r="C507" s="62">
        <v>42790</v>
      </c>
      <c r="D507" s="63" t="s">
        <v>3051</v>
      </c>
      <c r="E507" s="63" t="s">
        <v>3097</v>
      </c>
      <c r="F507" s="63">
        <v>0.88839120370370372</v>
      </c>
      <c r="G507" s="63">
        <v>0.88962962962962966</v>
      </c>
      <c r="H507" s="78"/>
      <c r="I507" s="64">
        <v>42790.888391203705</v>
      </c>
      <c r="J507" s="64">
        <v>42790.88962962963</v>
      </c>
      <c r="K507" s="78"/>
      <c r="L507" s="61" t="s">
        <v>4387</v>
      </c>
      <c r="M507" s="61" t="s">
        <v>4392</v>
      </c>
      <c r="N507" s="65">
        <v>5.1086868127664262</v>
      </c>
      <c r="O507" s="65">
        <v>10.344924270435468</v>
      </c>
      <c r="P507" s="65">
        <f t="shared" si="19"/>
        <v>15.453611083201896</v>
      </c>
      <c r="Q507" s="61" t="s">
        <v>4398</v>
      </c>
      <c r="R507" s="65">
        <v>62.069545622612807</v>
      </c>
      <c r="S507" s="61" t="s">
        <v>4399</v>
      </c>
      <c r="T507" s="65">
        <v>0.37080283556272575</v>
      </c>
    </row>
    <row r="508" spans="1:20" x14ac:dyDescent="0.25">
      <c r="A508" s="61">
        <v>895</v>
      </c>
      <c r="B508" s="61" t="s">
        <v>3604</v>
      </c>
      <c r="C508" s="62">
        <v>42790</v>
      </c>
      <c r="D508" s="63" t="s">
        <v>3051</v>
      </c>
      <c r="E508" s="63" t="s">
        <v>3097</v>
      </c>
      <c r="F508" s="63">
        <v>0.87843749999999998</v>
      </c>
      <c r="G508" s="63">
        <v>0.87917824074074069</v>
      </c>
      <c r="H508" s="78"/>
      <c r="I508" s="64">
        <v>42790.878437500003</v>
      </c>
      <c r="J508" s="64">
        <v>42790.879178240742</v>
      </c>
      <c r="K508" s="78"/>
      <c r="L508" s="61" t="s">
        <v>4387</v>
      </c>
      <c r="M508" s="61" t="s">
        <v>4392</v>
      </c>
      <c r="N508" s="65">
        <v>8.7024565565826641</v>
      </c>
      <c r="O508" s="65">
        <v>1.3239160590913965</v>
      </c>
      <c r="P508" s="65">
        <f t="shared" si="19"/>
        <v>10.026372615674061</v>
      </c>
      <c r="Q508" s="61" t="s">
        <v>4398</v>
      </c>
      <c r="R508" s="65">
        <v>6.6195802954569825</v>
      </c>
      <c r="S508" s="61" t="s">
        <v>4399</v>
      </c>
      <c r="T508" s="65">
        <v>0.98434975882646392</v>
      </c>
    </row>
    <row r="509" spans="1:20" x14ac:dyDescent="0.25">
      <c r="A509" s="61">
        <v>899</v>
      </c>
      <c r="B509" s="61" t="s">
        <v>3605</v>
      </c>
      <c r="C509" s="62">
        <v>42790</v>
      </c>
      <c r="D509" s="63" t="s">
        <v>3051</v>
      </c>
      <c r="E509" s="63" t="s">
        <v>3097</v>
      </c>
      <c r="F509" s="63">
        <v>0.90431712962962962</v>
      </c>
      <c r="G509" s="63">
        <v>0.90583333333333327</v>
      </c>
      <c r="H509" s="78"/>
      <c r="I509" s="64">
        <v>42790.904317129629</v>
      </c>
      <c r="J509" s="64">
        <v>42790.905833333331</v>
      </c>
      <c r="K509" s="78"/>
      <c r="L509" s="61" t="s">
        <v>4387</v>
      </c>
      <c r="M509" s="61" t="s">
        <v>4390</v>
      </c>
      <c r="N509" s="65">
        <v>3.0728513872158372</v>
      </c>
      <c r="O509" s="65">
        <v>8.9515820295759525</v>
      </c>
      <c r="P509" s="65">
        <f t="shared" si="19"/>
        <v>12.024433416791791</v>
      </c>
      <c r="Q509" s="61" t="s">
        <v>4398</v>
      </c>
      <c r="R509" s="65">
        <v>44.757910147879763</v>
      </c>
      <c r="S509" s="61" t="s">
        <v>4399</v>
      </c>
      <c r="T509" s="65">
        <v>0.51967763153951185</v>
      </c>
    </row>
    <row r="510" spans="1:20" x14ac:dyDescent="0.25">
      <c r="A510" s="61">
        <v>901</v>
      </c>
      <c r="B510" s="61" t="s">
        <v>3606</v>
      </c>
      <c r="C510" s="62">
        <v>42790</v>
      </c>
      <c r="D510" s="63" t="s">
        <v>3051</v>
      </c>
      <c r="E510" s="63" t="s">
        <v>3097</v>
      </c>
      <c r="F510" s="63">
        <v>0.89011574074074085</v>
      </c>
      <c r="G510" s="63">
        <v>0.89115740740740745</v>
      </c>
      <c r="H510" s="78"/>
      <c r="I510" s="64">
        <v>42790.890115740738</v>
      </c>
      <c r="J510" s="64">
        <v>42790.891157407408</v>
      </c>
      <c r="K510" s="78"/>
      <c r="L510" s="61" t="s">
        <v>4387</v>
      </c>
      <c r="M510" s="61" t="s">
        <v>4402</v>
      </c>
      <c r="N510" s="65">
        <v>9.8823530135772799</v>
      </c>
      <c r="O510" s="65">
        <v>6.3509129743508872</v>
      </c>
      <c r="P510" s="65">
        <f t="shared" si="19"/>
        <v>16.233265987928167</v>
      </c>
      <c r="Q510" s="61" t="s">
        <v>4398</v>
      </c>
      <c r="R510" s="65">
        <v>19.052738923052662</v>
      </c>
      <c r="S510" s="61" t="s">
        <v>4399</v>
      </c>
      <c r="T510" s="65">
        <v>0.60539677027106342</v>
      </c>
    </row>
    <row r="511" spans="1:20" x14ac:dyDescent="0.25">
      <c r="A511" s="61">
        <v>902</v>
      </c>
      <c r="B511" s="61" t="s">
        <v>3607</v>
      </c>
      <c r="C511" s="62">
        <v>42790</v>
      </c>
      <c r="D511" s="63" t="s">
        <v>3051</v>
      </c>
      <c r="E511" s="63" t="s">
        <v>3097</v>
      </c>
      <c r="F511" s="63">
        <v>0.89424768518518516</v>
      </c>
      <c r="G511" s="63">
        <v>0.8952430555555555</v>
      </c>
      <c r="H511" s="78"/>
      <c r="I511" s="64">
        <v>42790.894247685188</v>
      </c>
      <c r="J511" s="64">
        <v>42790.895243055558</v>
      </c>
      <c r="K511" s="78"/>
      <c r="L511" s="61" t="s">
        <v>4387</v>
      </c>
      <c r="M511" s="61" t="s">
        <v>4389</v>
      </c>
      <c r="N511" s="65">
        <v>9.7941022142280314</v>
      </c>
      <c r="O511" s="65">
        <v>12.805304889751655</v>
      </c>
      <c r="P511" s="65">
        <f t="shared" si="19"/>
        <v>22.599407103979686</v>
      </c>
      <c r="Q511" s="61" t="s">
        <v>4398</v>
      </c>
      <c r="R511" s="65">
        <v>51.22121955900662</v>
      </c>
      <c r="S511" s="61" t="s">
        <v>4399</v>
      </c>
      <c r="T511" s="65">
        <v>0.19036780125079211</v>
      </c>
    </row>
    <row r="512" spans="1:20" x14ac:dyDescent="0.25">
      <c r="A512" s="61">
        <v>904</v>
      </c>
      <c r="B512" s="61" t="s">
        <v>3608</v>
      </c>
      <c r="C512" s="62">
        <v>42790</v>
      </c>
      <c r="D512" s="63" t="s">
        <v>3051</v>
      </c>
      <c r="E512" s="63" t="s">
        <v>3097</v>
      </c>
      <c r="F512" s="63">
        <v>0.90923611111111102</v>
      </c>
      <c r="G512" s="63">
        <v>0.9106481481481481</v>
      </c>
      <c r="H512" s="78"/>
      <c r="I512" s="64">
        <v>42790.909236111111</v>
      </c>
      <c r="J512" s="64">
        <v>42790.91064814815</v>
      </c>
      <c r="K512" s="78"/>
      <c r="L512" s="61" t="s">
        <v>4387</v>
      </c>
      <c r="M512" s="61" t="s">
        <v>4392</v>
      </c>
      <c r="N512" s="65">
        <v>3.1781514609625541</v>
      </c>
      <c r="O512" s="65">
        <v>13.841823352406038</v>
      </c>
      <c r="P512" s="65">
        <f t="shared" si="19"/>
        <v>17.019974813368592</v>
      </c>
      <c r="Q512" s="61" t="s">
        <v>4398</v>
      </c>
      <c r="R512" s="65">
        <v>41.525470057218115</v>
      </c>
      <c r="S512" s="61" t="s">
        <v>4399</v>
      </c>
      <c r="T512" s="65">
        <v>0.60162195880763525</v>
      </c>
    </row>
    <row r="513" spans="1:20" x14ac:dyDescent="0.25">
      <c r="A513" s="61">
        <v>906</v>
      </c>
      <c r="B513" s="61" t="s">
        <v>3609</v>
      </c>
      <c r="C513" s="62">
        <v>42790</v>
      </c>
      <c r="D513" s="63" t="s">
        <v>3051</v>
      </c>
      <c r="E513" s="63" t="s">
        <v>3097</v>
      </c>
      <c r="F513" s="63">
        <v>0.875</v>
      </c>
      <c r="G513" s="63">
        <v>0.87563657407407414</v>
      </c>
      <c r="H513" s="78"/>
      <c r="I513" s="64">
        <v>42790.875</v>
      </c>
      <c r="J513" s="64">
        <v>42790.875636574077</v>
      </c>
      <c r="K513" s="78"/>
      <c r="L513" s="61" t="s">
        <v>4387</v>
      </c>
      <c r="M513" s="61" t="s">
        <v>4392</v>
      </c>
      <c r="N513" s="65">
        <v>1.1504656188935891</v>
      </c>
      <c r="O513" s="65">
        <v>10.801402482630779</v>
      </c>
      <c r="P513" s="65">
        <f t="shared" si="19"/>
        <v>11.951868101524369</v>
      </c>
      <c r="Q513" s="61" t="s">
        <v>4398</v>
      </c>
      <c r="R513" s="65">
        <v>64.808414895784679</v>
      </c>
      <c r="S513" s="61" t="s">
        <v>4399</v>
      </c>
      <c r="T513" s="65">
        <v>0.89653371112252778</v>
      </c>
    </row>
    <row r="514" spans="1:20" x14ac:dyDescent="0.25">
      <c r="A514" s="61">
        <v>907</v>
      </c>
      <c r="B514" s="61" t="s">
        <v>3610</v>
      </c>
      <c r="C514" s="62">
        <v>42790</v>
      </c>
      <c r="D514" s="63" t="s">
        <v>3051</v>
      </c>
      <c r="E514" s="63" t="s">
        <v>3097</v>
      </c>
      <c r="F514" s="63">
        <v>0.91053240740740737</v>
      </c>
      <c r="G514" s="63">
        <v>0.9116319444444444</v>
      </c>
      <c r="H514" s="78"/>
      <c r="I514" s="64">
        <v>42790.910532407404</v>
      </c>
      <c r="J514" s="64">
        <v>42790.911631944444</v>
      </c>
      <c r="K514" s="78"/>
      <c r="L514" s="61" t="s">
        <v>4387</v>
      </c>
      <c r="M514" s="61" t="s">
        <v>4402</v>
      </c>
      <c r="N514" s="65">
        <v>5.5801525507896521</v>
      </c>
      <c r="O514" s="65">
        <v>2.6436963668166813</v>
      </c>
      <c r="P514" s="65">
        <f t="shared" si="19"/>
        <v>8.2238489176063325</v>
      </c>
      <c r="Q514" s="61" t="s">
        <v>4398</v>
      </c>
      <c r="R514" s="65">
        <v>13.218481834083406</v>
      </c>
      <c r="S514" s="61" t="s">
        <v>4399</v>
      </c>
      <c r="T514" s="65">
        <v>0.87326525645794839</v>
      </c>
    </row>
    <row r="515" spans="1:20" x14ac:dyDescent="0.25">
      <c r="A515" s="61">
        <v>908</v>
      </c>
      <c r="B515" s="61" t="s">
        <v>3611</v>
      </c>
      <c r="C515" s="62">
        <v>42790</v>
      </c>
      <c r="D515" s="63" t="s">
        <v>3051</v>
      </c>
      <c r="E515" s="63" t="s">
        <v>3097</v>
      </c>
      <c r="F515" s="63">
        <v>0.89986111111111111</v>
      </c>
      <c r="G515" s="63">
        <v>0.90059027777777778</v>
      </c>
      <c r="H515" s="78"/>
      <c r="I515" s="64">
        <v>42790.899861111109</v>
      </c>
      <c r="J515" s="64">
        <v>42790.900590277779</v>
      </c>
      <c r="K515" s="78"/>
      <c r="L515" s="61" t="s">
        <v>4387</v>
      </c>
      <c r="M515" s="61" t="s">
        <v>4389</v>
      </c>
      <c r="N515" s="65">
        <v>8.0361813181573911</v>
      </c>
      <c r="O515" s="65">
        <v>8.1025508405450051</v>
      </c>
      <c r="P515" s="65">
        <f t="shared" ref="P515:P578" si="20">O515+N515</f>
        <v>16.138732158702396</v>
      </c>
      <c r="Q515" s="61" t="s">
        <v>4398</v>
      </c>
      <c r="R515" s="65">
        <v>48.615305043270027</v>
      </c>
      <c r="S515" s="61" t="s">
        <v>4399</v>
      </c>
      <c r="T515" s="65">
        <v>0.34594266637179405</v>
      </c>
    </row>
    <row r="516" spans="1:20" x14ac:dyDescent="0.25">
      <c r="A516" s="61">
        <v>909</v>
      </c>
      <c r="B516" s="61" t="s">
        <v>3612</v>
      </c>
      <c r="C516" s="62">
        <v>42790</v>
      </c>
      <c r="D516" s="63" t="s">
        <v>3051</v>
      </c>
      <c r="E516" s="63" t="s">
        <v>3097</v>
      </c>
      <c r="F516" s="63">
        <v>0.87725694444444446</v>
      </c>
      <c r="G516" s="63">
        <v>0.87812499999999993</v>
      </c>
      <c r="H516" s="78"/>
      <c r="I516" s="64">
        <v>42790.877256944441</v>
      </c>
      <c r="J516" s="64">
        <v>42790.878125000003</v>
      </c>
      <c r="K516" s="78"/>
      <c r="L516" s="61" t="s">
        <v>4387</v>
      </c>
      <c r="M516" s="61" t="s">
        <v>4390</v>
      </c>
      <c r="N516" s="65">
        <v>6.5138190094338917</v>
      </c>
      <c r="O516" s="65">
        <v>6.71847490718116</v>
      </c>
      <c r="P516" s="65">
        <f t="shared" si="20"/>
        <v>13.232293916615053</v>
      </c>
      <c r="Q516" s="61" t="s">
        <v>4398</v>
      </c>
      <c r="R516" s="65">
        <v>26.87389962872464</v>
      </c>
      <c r="S516" s="61" t="s">
        <v>4399</v>
      </c>
      <c r="T516" s="65">
        <v>0.24789750101069652</v>
      </c>
    </row>
    <row r="517" spans="1:20" x14ac:dyDescent="0.25">
      <c r="A517" s="61">
        <v>910</v>
      </c>
      <c r="B517" s="61" t="s">
        <v>3613</v>
      </c>
      <c r="C517" s="62">
        <v>42790</v>
      </c>
      <c r="D517" s="63" t="s">
        <v>3051</v>
      </c>
      <c r="E517" s="63" t="s">
        <v>3097</v>
      </c>
      <c r="F517" s="63">
        <v>0.87840277777777775</v>
      </c>
      <c r="G517" s="63">
        <v>0.87944444444444436</v>
      </c>
      <c r="H517" s="78"/>
      <c r="I517" s="64">
        <v>42790.87840277778</v>
      </c>
      <c r="J517" s="64">
        <v>42790.879444444443</v>
      </c>
      <c r="K517" s="78"/>
      <c r="L517" s="61" t="s">
        <v>4387</v>
      </c>
      <c r="M517" s="61" t="s">
        <v>4402</v>
      </c>
      <c r="N517" s="65">
        <v>0.83958300700513466</v>
      </c>
      <c r="O517" s="65">
        <v>12.196128958969135</v>
      </c>
      <c r="P517" s="65">
        <f t="shared" si="20"/>
        <v>13.03571196597427</v>
      </c>
      <c r="Q517" s="61" t="s">
        <v>4398</v>
      </c>
      <c r="R517" s="65">
        <v>36.588386876907407</v>
      </c>
      <c r="S517" s="61" t="s">
        <v>4399</v>
      </c>
      <c r="T517" s="65">
        <v>0.7667760199979452</v>
      </c>
    </row>
    <row r="518" spans="1:20" x14ac:dyDescent="0.25">
      <c r="A518" s="61">
        <v>911</v>
      </c>
      <c r="B518" s="61" t="s">
        <v>3614</v>
      </c>
      <c r="C518" s="62">
        <v>42790</v>
      </c>
      <c r="D518" s="63" t="s">
        <v>3051</v>
      </c>
      <c r="E518" s="63" t="s">
        <v>3097</v>
      </c>
      <c r="F518" s="63">
        <v>0.91278935185185184</v>
      </c>
      <c r="G518" s="63">
        <v>0.91402777777777777</v>
      </c>
      <c r="H518" s="78"/>
      <c r="I518" s="64">
        <v>42790.912789351853</v>
      </c>
      <c r="J518" s="64">
        <v>42790.914027777777</v>
      </c>
      <c r="K518" s="78"/>
      <c r="L518" s="61" t="s">
        <v>4387</v>
      </c>
      <c r="M518" s="61" t="s">
        <v>4390</v>
      </c>
      <c r="N518" s="65">
        <v>8.3139311621408591</v>
      </c>
      <c r="O518" s="65">
        <v>13.210774210364821</v>
      </c>
      <c r="P518" s="65">
        <f t="shared" si="20"/>
        <v>21.524705372505679</v>
      </c>
      <c r="Q518" s="61" t="s">
        <v>4398</v>
      </c>
      <c r="R518" s="65">
        <v>52.843096841459285</v>
      </c>
      <c r="S518" s="61" t="s">
        <v>4399</v>
      </c>
      <c r="T518" s="65">
        <v>0.49861921967636369</v>
      </c>
    </row>
    <row r="519" spans="1:20" x14ac:dyDescent="0.25">
      <c r="A519" s="61">
        <v>912</v>
      </c>
      <c r="B519" s="61" t="s">
        <v>3615</v>
      </c>
      <c r="C519" s="62">
        <v>42790</v>
      </c>
      <c r="D519" s="63" t="s">
        <v>3051</v>
      </c>
      <c r="E519" s="63" t="s">
        <v>3097</v>
      </c>
      <c r="F519" s="63">
        <v>0.90710648148148154</v>
      </c>
      <c r="G519" s="63">
        <v>0.90796296296296297</v>
      </c>
      <c r="H519" s="78"/>
      <c r="I519" s="64">
        <v>42790.907106481478</v>
      </c>
      <c r="J519" s="64">
        <v>42790.907962962963</v>
      </c>
      <c r="K519" s="78"/>
      <c r="L519" s="61" t="s">
        <v>4387</v>
      </c>
      <c r="M519" s="61" t="s">
        <v>4390</v>
      </c>
      <c r="N519" s="65">
        <v>0.72121521841660874</v>
      </c>
      <c r="O519" s="65">
        <v>11.246131873722467</v>
      </c>
      <c r="P519" s="65">
        <f t="shared" si="20"/>
        <v>11.967347092139075</v>
      </c>
      <c r="Q519" s="61" t="s">
        <v>4398</v>
      </c>
      <c r="R519" s="65">
        <v>67.476791242334798</v>
      </c>
      <c r="S519" s="61" t="s">
        <v>4399</v>
      </c>
      <c r="T519" s="65">
        <v>0.93099351730549684</v>
      </c>
    </row>
    <row r="520" spans="1:20" x14ac:dyDescent="0.25">
      <c r="A520" s="61">
        <v>913</v>
      </c>
      <c r="B520" s="61" t="s">
        <v>3616</v>
      </c>
      <c r="C520" s="62">
        <v>42790</v>
      </c>
      <c r="D520" s="63" t="s">
        <v>3051</v>
      </c>
      <c r="E520" s="63" t="s">
        <v>3097</v>
      </c>
      <c r="F520" s="63">
        <v>0.89839120370370373</v>
      </c>
      <c r="G520" s="63">
        <v>0.89892361111111108</v>
      </c>
      <c r="H520" s="78"/>
      <c r="I520" s="64">
        <v>42790.8983912037</v>
      </c>
      <c r="J520" s="64">
        <v>42790.898923611108</v>
      </c>
      <c r="K520" s="78"/>
      <c r="L520" s="61" t="s">
        <v>4387</v>
      </c>
      <c r="M520" s="61" t="s">
        <v>4392</v>
      </c>
      <c r="N520" s="65">
        <v>3.7902464624167509</v>
      </c>
      <c r="O520" s="65">
        <v>12.196006296879771</v>
      </c>
      <c r="P520" s="65">
        <f t="shared" si="20"/>
        <v>15.986252759296523</v>
      </c>
      <c r="Q520" s="61" t="s">
        <v>4398</v>
      </c>
      <c r="R520" s="65">
        <v>48.784025187519084</v>
      </c>
      <c r="S520" s="61" t="s">
        <v>4399</v>
      </c>
      <c r="T520" s="65">
        <v>0.16394565318691956</v>
      </c>
    </row>
    <row r="521" spans="1:20" x14ac:dyDescent="0.25">
      <c r="A521" s="61">
        <v>914</v>
      </c>
      <c r="B521" s="61" t="s">
        <v>3617</v>
      </c>
      <c r="C521" s="62">
        <v>42790</v>
      </c>
      <c r="D521" s="63" t="s">
        <v>3051</v>
      </c>
      <c r="E521" s="63" t="s">
        <v>3097</v>
      </c>
      <c r="F521" s="63">
        <v>0.90606481481481482</v>
      </c>
      <c r="G521" s="63">
        <v>0.90729166666666661</v>
      </c>
      <c r="H521" s="78"/>
      <c r="I521" s="64">
        <v>42790.906064814815</v>
      </c>
      <c r="J521" s="64">
        <v>42790.90729166667</v>
      </c>
      <c r="K521" s="78"/>
      <c r="L521" s="61" t="s">
        <v>4387</v>
      </c>
      <c r="M521" s="61" t="s">
        <v>4390</v>
      </c>
      <c r="N521" s="65">
        <v>4.6280310491828285</v>
      </c>
      <c r="O521" s="65">
        <v>13.430243199720225</v>
      </c>
      <c r="P521" s="65">
        <f t="shared" si="20"/>
        <v>18.058274248903054</v>
      </c>
      <c r="Q521" s="61" t="s">
        <v>4398</v>
      </c>
      <c r="R521" s="65">
        <v>80.581459198321355</v>
      </c>
      <c r="S521" s="61" t="s">
        <v>4399</v>
      </c>
      <c r="T521" s="65">
        <v>0.29944794621737458</v>
      </c>
    </row>
    <row r="522" spans="1:20" x14ac:dyDescent="0.25">
      <c r="A522" s="61">
        <v>915</v>
      </c>
      <c r="B522" s="61" t="s">
        <v>3618</v>
      </c>
      <c r="C522" s="62">
        <v>42790</v>
      </c>
      <c r="D522" s="63" t="s">
        <v>3051</v>
      </c>
      <c r="E522" s="63" t="s">
        <v>3097</v>
      </c>
      <c r="F522" s="63">
        <v>0.88195601851851846</v>
      </c>
      <c r="G522" s="63">
        <v>0.88299768518518518</v>
      </c>
      <c r="H522" s="78"/>
      <c r="I522" s="64">
        <v>42790.881956018522</v>
      </c>
      <c r="J522" s="64">
        <v>42790.882997685185</v>
      </c>
      <c r="K522" s="78"/>
      <c r="L522" s="61" t="s">
        <v>4387</v>
      </c>
      <c r="M522" s="61" t="s">
        <v>4390</v>
      </c>
      <c r="N522" s="65">
        <v>3.7637501294750866</v>
      </c>
      <c r="O522" s="65">
        <v>3.7155083009511554</v>
      </c>
      <c r="P522" s="65">
        <f t="shared" si="20"/>
        <v>7.4792584304262419</v>
      </c>
      <c r="Q522" s="61" t="s">
        <v>4398</v>
      </c>
      <c r="R522" s="65">
        <v>14.862033203804621</v>
      </c>
      <c r="S522" s="61" t="s">
        <v>4399</v>
      </c>
      <c r="T522" s="65">
        <v>0.76539959827165027</v>
      </c>
    </row>
    <row r="523" spans="1:20" x14ac:dyDescent="0.25">
      <c r="A523" s="61">
        <v>916</v>
      </c>
      <c r="B523" s="61" t="s">
        <v>3619</v>
      </c>
      <c r="C523" s="62">
        <v>42790</v>
      </c>
      <c r="D523" s="63" t="s">
        <v>3051</v>
      </c>
      <c r="E523" s="63" t="s">
        <v>3097</v>
      </c>
      <c r="F523" s="63">
        <v>0.9019328703703704</v>
      </c>
      <c r="G523" s="63">
        <v>0.90342592592592597</v>
      </c>
      <c r="H523" s="78"/>
      <c r="I523" s="64">
        <v>42790.901932870373</v>
      </c>
      <c r="J523" s="64">
        <v>42790.903425925928</v>
      </c>
      <c r="K523" s="78"/>
      <c r="L523" s="61" t="s">
        <v>4387</v>
      </c>
      <c r="M523" s="61" t="s">
        <v>4402</v>
      </c>
      <c r="N523" s="65">
        <v>2.8738392303706561E-2</v>
      </c>
      <c r="O523" s="65">
        <v>10.947684055110543</v>
      </c>
      <c r="P523" s="65">
        <f t="shared" si="20"/>
        <v>10.976422447414249</v>
      </c>
      <c r="Q523" s="61" t="s">
        <v>4398</v>
      </c>
      <c r="R523" s="65">
        <v>43.79073622044217</v>
      </c>
      <c r="S523" s="61" t="s">
        <v>4399</v>
      </c>
      <c r="T523" s="65">
        <v>0.78729953569880851</v>
      </c>
    </row>
    <row r="524" spans="1:20" x14ac:dyDescent="0.25">
      <c r="A524" s="61">
        <v>917</v>
      </c>
      <c r="B524" s="61" t="s">
        <v>3620</v>
      </c>
      <c r="C524" s="62">
        <v>42790</v>
      </c>
      <c r="D524" s="63" t="s">
        <v>3051</v>
      </c>
      <c r="E524" s="63" t="s">
        <v>3097</v>
      </c>
      <c r="F524" s="63">
        <v>0.89512731481481478</v>
      </c>
      <c r="G524" s="63">
        <v>0.89679398148148148</v>
      </c>
      <c r="H524" s="78"/>
      <c r="I524" s="64">
        <v>42790.895127314812</v>
      </c>
      <c r="J524" s="64">
        <v>42790.896793981483</v>
      </c>
      <c r="K524" s="78"/>
      <c r="L524" s="61" t="s">
        <v>4387</v>
      </c>
      <c r="M524" s="61" t="s">
        <v>4392</v>
      </c>
      <c r="N524" s="65">
        <v>9.5461501921189935</v>
      </c>
      <c r="O524" s="65">
        <v>8.8320619703166461</v>
      </c>
      <c r="P524" s="65">
        <f t="shared" si="20"/>
        <v>18.378212162435638</v>
      </c>
      <c r="Q524" s="61" t="s">
        <v>4398</v>
      </c>
      <c r="R524" s="65">
        <v>35.328247881266584</v>
      </c>
      <c r="S524" s="61" t="s">
        <v>4399</v>
      </c>
      <c r="T524" s="65">
        <v>0.9681503202212477</v>
      </c>
    </row>
    <row r="525" spans="1:20" x14ac:dyDescent="0.25">
      <c r="A525" s="61">
        <v>919</v>
      </c>
      <c r="B525" s="61" t="s">
        <v>3621</v>
      </c>
      <c r="C525" s="62">
        <v>42790</v>
      </c>
      <c r="D525" s="63" t="s">
        <v>3051</v>
      </c>
      <c r="E525" s="63" t="s">
        <v>3097</v>
      </c>
      <c r="F525" s="63">
        <v>0.88307870370370367</v>
      </c>
      <c r="G525" s="63">
        <v>0.88385416666666661</v>
      </c>
      <c r="H525" s="78"/>
      <c r="I525" s="64">
        <v>42790.8830787037</v>
      </c>
      <c r="J525" s="64">
        <v>42790.88385416667</v>
      </c>
      <c r="K525" s="78"/>
      <c r="L525" s="61" t="s">
        <v>4387</v>
      </c>
      <c r="M525" s="61" t="s">
        <v>4402</v>
      </c>
      <c r="N525" s="65">
        <v>7.518418472491831</v>
      </c>
      <c r="O525" s="65">
        <v>7.0457756371470346</v>
      </c>
      <c r="P525" s="65">
        <f t="shared" si="20"/>
        <v>14.564194109638866</v>
      </c>
      <c r="Q525" s="61" t="s">
        <v>4398</v>
      </c>
      <c r="R525" s="65">
        <v>21.137326911441104</v>
      </c>
      <c r="S525" s="61" t="s">
        <v>4399</v>
      </c>
      <c r="T525" s="65">
        <v>0.66844728074038051</v>
      </c>
    </row>
    <row r="526" spans="1:20" x14ac:dyDescent="0.25">
      <c r="A526" s="61">
        <v>920</v>
      </c>
      <c r="B526" s="61" t="s">
        <v>3622</v>
      </c>
      <c r="C526" s="62">
        <v>42790</v>
      </c>
      <c r="D526" s="63" t="s">
        <v>3051</v>
      </c>
      <c r="E526" s="63" t="s">
        <v>3097</v>
      </c>
      <c r="F526" s="63">
        <v>0.91077546296296286</v>
      </c>
      <c r="G526" s="63">
        <v>0.91510416666666661</v>
      </c>
      <c r="H526" s="78"/>
      <c r="I526" s="64">
        <v>42790.910775462966</v>
      </c>
      <c r="J526" s="64">
        <v>42790.91510416667</v>
      </c>
      <c r="K526" s="78"/>
      <c r="L526" s="61" t="s">
        <v>4387</v>
      </c>
      <c r="M526" s="61" t="s">
        <v>4392</v>
      </c>
      <c r="N526" s="65">
        <v>8.6252306493676638</v>
      </c>
      <c r="O526" s="65">
        <v>7.4663516767344005</v>
      </c>
      <c r="P526" s="65">
        <f t="shared" si="20"/>
        <v>16.091582326102063</v>
      </c>
      <c r="Q526" s="61" t="s">
        <v>4398</v>
      </c>
      <c r="R526" s="65">
        <v>37.331758383672003</v>
      </c>
      <c r="S526" s="61" t="s">
        <v>4399</v>
      </c>
      <c r="T526" s="65">
        <v>0.34915184292869705</v>
      </c>
    </row>
    <row r="527" spans="1:20" x14ac:dyDescent="0.25">
      <c r="A527" s="61">
        <v>925</v>
      </c>
      <c r="B527" s="61" t="s">
        <v>3623</v>
      </c>
      <c r="C527" s="62">
        <v>42790</v>
      </c>
      <c r="D527" s="63" t="s">
        <v>3051</v>
      </c>
      <c r="E527" s="63" t="s">
        <v>3097</v>
      </c>
      <c r="F527" s="63">
        <v>0.87577546296296294</v>
      </c>
      <c r="G527" s="63">
        <v>0.87643518518518515</v>
      </c>
      <c r="H527" s="78"/>
      <c r="I527" s="64">
        <v>42790.875775462962</v>
      </c>
      <c r="J527" s="64">
        <v>42790.876435185186</v>
      </c>
      <c r="K527" s="78"/>
      <c r="L527" s="61" t="s">
        <v>4387</v>
      </c>
      <c r="M527" s="61" t="s">
        <v>4392</v>
      </c>
      <c r="N527" s="65">
        <v>8.7421261263908452</v>
      </c>
      <c r="O527" s="65">
        <v>6.2511887565943995</v>
      </c>
      <c r="P527" s="65">
        <f t="shared" si="20"/>
        <v>14.993314882985246</v>
      </c>
      <c r="Q527" s="61" t="s">
        <v>4398</v>
      </c>
      <c r="R527" s="65">
        <v>37.507132539566399</v>
      </c>
      <c r="S527" s="61" t="s">
        <v>4399</v>
      </c>
      <c r="T527" s="65">
        <v>0.88745708567297632</v>
      </c>
    </row>
    <row r="528" spans="1:20" x14ac:dyDescent="0.25">
      <c r="A528" s="61">
        <v>926</v>
      </c>
      <c r="B528" s="61" t="s">
        <v>3624</v>
      </c>
      <c r="C528" s="62">
        <v>42790</v>
      </c>
      <c r="D528" s="63" t="s">
        <v>3051</v>
      </c>
      <c r="E528" s="63" t="s">
        <v>3097</v>
      </c>
      <c r="F528" s="63">
        <v>0.87715277777777778</v>
      </c>
      <c r="G528" s="63">
        <v>0.87836805555555564</v>
      </c>
      <c r="H528" s="78"/>
      <c r="I528" s="64">
        <v>42790.877152777779</v>
      </c>
      <c r="J528" s="64">
        <v>42790.878368055557</v>
      </c>
      <c r="K528" s="78"/>
      <c r="L528" s="61" t="s">
        <v>4387</v>
      </c>
      <c r="M528" s="61" t="s">
        <v>4389</v>
      </c>
      <c r="N528" s="65">
        <v>8.9399333037530422</v>
      </c>
      <c r="O528" s="65">
        <v>8.2143656541202255</v>
      </c>
      <c r="P528" s="65">
        <f t="shared" si="20"/>
        <v>17.154298957873266</v>
      </c>
      <c r="Q528" s="61" t="s">
        <v>4398</v>
      </c>
      <c r="R528" s="65">
        <v>41.071828270601131</v>
      </c>
      <c r="S528" s="61" t="s">
        <v>4399</v>
      </c>
      <c r="T528" s="65">
        <v>0.33498784409276383</v>
      </c>
    </row>
    <row r="529" spans="1:20" x14ac:dyDescent="0.25">
      <c r="A529" s="61">
        <v>927</v>
      </c>
      <c r="B529" s="61" t="s">
        <v>3624</v>
      </c>
      <c r="C529" s="62">
        <v>42790</v>
      </c>
      <c r="D529" s="63" t="s">
        <v>3051</v>
      </c>
      <c r="E529" s="63" t="s">
        <v>3097</v>
      </c>
      <c r="F529" s="63">
        <v>0.90796296296296297</v>
      </c>
      <c r="G529" s="63">
        <v>0.90909722222222233</v>
      </c>
      <c r="H529" s="78"/>
      <c r="I529" s="64">
        <v>42790.907962962963</v>
      </c>
      <c r="J529" s="64">
        <v>42790.909097222226</v>
      </c>
      <c r="K529" s="78"/>
      <c r="L529" s="61" t="s">
        <v>4387</v>
      </c>
      <c r="M529" s="61" t="s">
        <v>4389</v>
      </c>
      <c r="N529" s="65">
        <v>8.1434780300465981</v>
      </c>
      <c r="O529" s="65">
        <v>7.3467534101314307</v>
      </c>
      <c r="P529" s="65">
        <f t="shared" si="20"/>
        <v>15.490231440178029</v>
      </c>
      <c r="Q529" s="61" t="s">
        <v>4398</v>
      </c>
      <c r="R529" s="65">
        <v>22.040260230394292</v>
      </c>
      <c r="S529" s="61" t="s">
        <v>4399</v>
      </c>
      <c r="T529" s="65">
        <v>2.1943967130957809E-2</v>
      </c>
    </row>
    <row r="530" spans="1:20" x14ac:dyDescent="0.25">
      <c r="A530" s="61">
        <v>928</v>
      </c>
      <c r="B530" s="61" t="s">
        <v>3625</v>
      </c>
      <c r="C530" s="62">
        <v>42790</v>
      </c>
      <c r="D530" s="63" t="s">
        <v>3051</v>
      </c>
      <c r="E530" s="63" t="s">
        <v>3097</v>
      </c>
      <c r="F530" s="63">
        <v>0.8806018518518518</v>
      </c>
      <c r="G530" s="63">
        <v>0.88086805555555558</v>
      </c>
      <c r="H530" s="78"/>
      <c r="I530" s="64">
        <v>42790.880601851852</v>
      </c>
      <c r="J530" s="64">
        <v>42790.880868055552</v>
      </c>
      <c r="K530" s="78"/>
      <c r="L530" s="61" t="s">
        <v>4387</v>
      </c>
      <c r="M530" s="61" t="s">
        <v>4392</v>
      </c>
      <c r="N530" s="65">
        <v>1.5967576419334439</v>
      </c>
      <c r="O530" s="65">
        <v>3.5934042365076131</v>
      </c>
      <c r="P530" s="65">
        <f t="shared" si="20"/>
        <v>5.1901618784410566</v>
      </c>
      <c r="Q530" s="61" t="s">
        <v>4398</v>
      </c>
      <c r="R530" s="65">
        <v>14.373616946030452</v>
      </c>
      <c r="S530" s="61" t="s">
        <v>4399</v>
      </c>
      <c r="T530" s="65">
        <v>0.27768256908179501</v>
      </c>
    </row>
    <row r="531" spans="1:20" x14ac:dyDescent="0.25">
      <c r="A531" s="61">
        <v>929</v>
      </c>
      <c r="B531" s="61" t="s">
        <v>3626</v>
      </c>
      <c r="C531" s="62">
        <v>42790</v>
      </c>
      <c r="D531" s="63" t="s">
        <v>3051</v>
      </c>
      <c r="E531" s="63" t="s">
        <v>3097</v>
      </c>
      <c r="F531" s="63">
        <v>0.87943287037037043</v>
      </c>
      <c r="G531" s="63">
        <v>0.88064814814814818</v>
      </c>
      <c r="H531" s="78"/>
      <c r="I531" s="64">
        <v>42790.879432870373</v>
      </c>
      <c r="J531" s="64">
        <v>42790.880648148152</v>
      </c>
      <c r="K531" s="78"/>
      <c r="L531" s="61" t="s">
        <v>4387</v>
      </c>
      <c r="M531" s="61" t="s">
        <v>4389</v>
      </c>
      <c r="N531" s="65">
        <v>0.84210476221913799</v>
      </c>
      <c r="O531" s="65">
        <v>3.9823963830265923</v>
      </c>
      <c r="P531" s="65">
        <f t="shared" si="20"/>
        <v>4.8245011452457298</v>
      </c>
      <c r="Q531" s="61" t="s">
        <v>4398</v>
      </c>
      <c r="R531" s="65">
        <v>23.894378298159552</v>
      </c>
      <c r="S531" s="61" t="s">
        <v>4399</v>
      </c>
      <c r="T531" s="65">
        <v>0.66834217042428445</v>
      </c>
    </row>
    <row r="532" spans="1:20" x14ac:dyDescent="0.25">
      <c r="A532" s="61">
        <v>930</v>
      </c>
      <c r="B532" s="61" t="s">
        <v>3627</v>
      </c>
      <c r="C532" s="62">
        <v>42790</v>
      </c>
      <c r="D532" s="63" t="s">
        <v>3051</v>
      </c>
      <c r="E532" s="63" t="s">
        <v>3097</v>
      </c>
      <c r="F532" s="63">
        <v>0.90290509259259266</v>
      </c>
      <c r="G532" s="63">
        <v>0.90557870370370364</v>
      </c>
      <c r="H532" s="78"/>
      <c r="I532" s="64">
        <v>42790.902905092589</v>
      </c>
      <c r="J532" s="64">
        <v>42790.905578703707</v>
      </c>
      <c r="K532" s="78"/>
      <c r="L532" s="61" t="s">
        <v>4387</v>
      </c>
      <c r="M532" s="61" t="s">
        <v>4389</v>
      </c>
      <c r="N532" s="65">
        <v>7.8380216496796296</v>
      </c>
      <c r="O532" s="65">
        <v>3.9211806177370767</v>
      </c>
      <c r="P532" s="65">
        <f t="shared" si="20"/>
        <v>11.759202267416706</v>
      </c>
      <c r="Q532" s="61" t="s">
        <v>4398</v>
      </c>
      <c r="R532" s="65">
        <v>23.527083706422459</v>
      </c>
      <c r="S532" s="61" t="s">
        <v>4399</v>
      </c>
      <c r="T532" s="65">
        <v>2.5320852923441883E-2</v>
      </c>
    </row>
    <row r="533" spans="1:20" x14ac:dyDescent="0.25">
      <c r="A533" s="61">
        <v>931</v>
      </c>
      <c r="B533" s="61" t="s">
        <v>3628</v>
      </c>
      <c r="C533" s="62">
        <v>42790</v>
      </c>
      <c r="D533" s="63" t="s">
        <v>3051</v>
      </c>
      <c r="E533" s="63" t="s">
        <v>3097</v>
      </c>
      <c r="F533" s="63">
        <v>0.87770833333333342</v>
      </c>
      <c r="G533" s="63">
        <v>0.87829861111111107</v>
      </c>
      <c r="H533" s="78"/>
      <c r="I533" s="64">
        <v>42790.877708333333</v>
      </c>
      <c r="J533" s="64">
        <v>42790.878298611111</v>
      </c>
      <c r="K533" s="78"/>
      <c r="L533" s="61" t="s">
        <v>4387</v>
      </c>
      <c r="M533" s="61" t="s">
        <v>4392</v>
      </c>
      <c r="N533" s="65">
        <v>1.5398145798388108</v>
      </c>
      <c r="O533" s="65">
        <v>3.6937629443361009</v>
      </c>
      <c r="P533" s="65">
        <f t="shared" si="20"/>
        <v>5.2335775241749118</v>
      </c>
      <c r="Q533" s="61" t="s">
        <v>4398</v>
      </c>
      <c r="R533" s="65">
        <v>11.081288833008303</v>
      </c>
      <c r="S533" s="61" t="s">
        <v>4399</v>
      </c>
      <c r="T533" s="65">
        <v>0.35533182543323871</v>
      </c>
    </row>
    <row r="534" spans="1:20" x14ac:dyDescent="0.25">
      <c r="A534" s="61">
        <v>932</v>
      </c>
      <c r="B534" s="61" t="s">
        <v>3629</v>
      </c>
      <c r="C534" s="62">
        <v>42790</v>
      </c>
      <c r="D534" s="63" t="s">
        <v>3051</v>
      </c>
      <c r="E534" s="63" t="s">
        <v>3097</v>
      </c>
      <c r="F534" s="63">
        <v>0.9080787037037038</v>
      </c>
      <c r="G534" s="63">
        <v>0.90952546296296299</v>
      </c>
      <c r="H534" s="78"/>
      <c r="I534" s="64">
        <v>42790.908078703702</v>
      </c>
      <c r="J534" s="64">
        <v>42790.909525462965</v>
      </c>
      <c r="K534" s="78"/>
      <c r="L534" s="61" t="s">
        <v>4387</v>
      </c>
      <c r="M534" s="61" t="s">
        <v>4392</v>
      </c>
      <c r="N534" s="65">
        <v>8.3704641879740542</v>
      </c>
      <c r="O534" s="65">
        <v>12.682679890827535</v>
      </c>
      <c r="P534" s="65">
        <f t="shared" si="20"/>
        <v>21.053144078801587</v>
      </c>
      <c r="Q534" s="61" t="s">
        <v>4398</v>
      </c>
      <c r="R534" s="65">
        <v>38.048039672482602</v>
      </c>
      <c r="S534" s="61" t="s">
        <v>4399</v>
      </c>
      <c r="T534" s="65">
        <v>0.96119473664409727</v>
      </c>
    </row>
    <row r="535" spans="1:20" x14ac:dyDescent="0.25">
      <c r="A535" s="61">
        <v>934</v>
      </c>
      <c r="B535" s="61" t="s">
        <v>3630</v>
      </c>
      <c r="C535" s="62">
        <v>42790</v>
      </c>
      <c r="D535" s="63" t="s">
        <v>3051</v>
      </c>
      <c r="E535" s="63" t="s">
        <v>3097</v>
      </c>
      <c r="F535" s="63">
        <v>0.91180555555555554</v>
      </c>
      <c r="G535" s="63">
        <v>0.91251157407407402</v>
      </c>
      <c r="H535" s="78"/>
      <c r="I535" s="64">
        <v>42790.911805555559</v>
      </c>
      <c r="J535" s="64">
        <v>42790.912511574075</v>
      </c>
      <c r="K535" s="78"/>
      <c r="L535" s="61" t="s">
        <v>4387</v>
      </c>
      <c r="M535" s="61" t="s">
        <v>4392</v>
      </c>
      <c r="N535" s="65">
        <v>9.7114543453093667</v>
      </c>
      <c r="O535" s="65">
        <v>5.1791853765633959</v>
      </c>
      <c r="P535" s="65">
        <f t="shared" si="20"/>
        <v>14.890639721872763</v>
      </c>
      <c r="Q535" s="61" t="s">
        <v>4398</v>
      </c>
      <c r="R535" s="65">
        <v>25.89592688281698</v>
      </c>
      <c r="S535" s="61" t="s">
        <v>4399</v>
      </c>
      <c r="T535" s="65">
        <v>0.48482415819665958</v>
      </c>
    </row>
    <row r="536" spans="1:20" x14ac:dyDescent="0.25">
      <c r="A536" s="61">
        <v>935</v>
      </c>
      <c r="B536" s="61" t="s">
        <v>3631</v>
      </c>
      <c r="C536" s="62">
        <v>42790</v>
      </c>
      <c r="D536" s="63" t="s">
        <v>3051</v>
      </c>
      <c r="E536" s="63" t="s">
        <v>3097</v>
      </c>
      <c r="F536" s="63">
        <v>0.90260416666666676</v>
      </c>
      <c r="G536" s="63">
        <v>0.90287037037037043</v>
      </c>
      <c r="H536" s="78"/>
      <c r="I536" s="64">
        <v>42790.902604166666</v>
      </c>
      <c r="J536" s="64">
        <v>42790.902870370373</v>
      </c>
      <c r="K536" s="78"/>
      <c r="L536" s="61" t="s">
        <v>4387</v>
      </c>
      <c r="M536" s="61" t="s">
        <v>4392</v>
      </c>
      <c r="N536" s="65">
        <v>3.3053211677292502</v>
      </c>
      <c r="O536" s="65">
        <v>7.4921979769485079</v>
      </c>
      <c r="P536" s="65">
        <f t="shared" si="20"/>
        <v>10.797519144677757</v>
      </c>
      <c r="Q536" s="61" t="s">
        <v>4398</v>
      </c>
      <c r="R536" s="65">
        <v>44.953187861691049</v>
      </c>
      <c r="S536" s="61" t="s">
        <v>4399</v>
      </c>
      <c r="T536" s="65">
        <v>0.85538786056616434</v>
      </c>
    </row>
    <row r="537" spans="1:20" x14ac:dyDescent="0.25">
      <c r="A537" s="61">
        <v>936</v>
      </c>
      <c r="B537" s="61" t="s">
        <v>3632</v>
      </c>
      <c r="C537" s="62">
        <v>42790</v>
      </c>
      <c r="D537" s="63" t="s">
        <v>3051</v>
      </c>
      <c r="E537" s="63" t="s">
        <v>3097</v>
      </c>
      <c r="F537" s="63">
        <v>0.91547453703703707</v>
      </c>
      <c r="G537" s="63">
        <v>0.91643518518518519</v>
      </c>
      <c r="H537" s="78"/>
      <c r="I537" s="64">
        <v>42790.91547453704</v>
      </c>
      <c r="J537" s="64">
        <v>42790.916435185187</v>
      </c>
      <c r="K537" s="78"/>
      <c r="L537" s="61" t="s">
        <v>4387</v>
      </c>
      <c r="M537" s="61" t="s">
        <v>4392</v>
      </c>
      <c r="N537" s="65">
        <v>2.5354183024147714E-2</v>
      </c>
      <c r="O537" s="65">
        <v>0.72229357089690205</v>
      </c>
      <c r="P537" s="65">
        <f t="shared" si="20"/>
        <v>0.74764775392104976</v>
      </c>
      <c r="Q537" s="61" t="s">
        <v>4398</v>
      </c>
      <c r="R537" s="65">
        <v>3.61146785448451</v>
      </c>
      <c r="S537" s="61" t="s">
        <v>4399</v>
      </c>
      <c r="T537" s="65">
        <v>0.33486290821428055</v>
      </c>
    </row>
    <row r="538" spans="1:20" x14ac:dyDescent="0.25">
      <c r="A538" s="61">
        <v>939</v>
      </c>
      <c r="B538" s="61" t="s">
        <v>3633</v>
      </c>
      <c r="C538" s="62">
        <v>42790</v>
      </c>
      <c r="D538" s="63" t="s">
        <v>3051</v>
      </c>
      <c r="E538" s="63" t="s">
        <v>3097</v>
      </c>
      <c r="F538" s="63">
        <v>0.90734953703703702</v>
      </c>
      <c r="G538" s="63">
        <v>0.90777777777777768</v>
      </c>
      <c r="H538" s="78"/>
      <c r="I538" s="64">
        <v>42790.907349537039</v>
      </c>
      <c r="J538" s="64">
        <v>42790.907777777778</v>
      </c>
      <c r="K538" s="78"/>
      <c r="L538" s="61" t="s">
        <v>4387</v>
      </c>
      <c r="M538" s="61" t="s">
        <v>4392</v>
      </c>
      <c r="N538" s="65">
        <v>9.195702795022763</v>
      </c>
      <c r="O538" s="65">
        <v>5.4130055193642779</v>
      </c>
      <c r="P538" s="65">
        <f t="shared" si="20"/>
        <v>14.608708314387041</v>
      </c>
      <c r="Q538" s="61" t="s">
        <v>4398</v>
      </c>
      <c r="R538" s="65">
        <v>21.652022077457111</v>
      </c>
      <c r="S538" s="61" t="s">
        <v>4399</v>
      </c>
      <c r="T538" s="65">
        <v>0.86686944925032861</v>
      </c>
    </row>
    <row r="539" spans="1:20" x14ac:dyDescent="0.25">
      <c r="A539" s="61">
        <v>940</v>
      </c>
      <c r="B539" s="61" t="s">
        <v>3634</v>
      </c>
      <c r="C539" s="62">
        <v>42790</v>
      </c>
      <c r="D539" s="63" t="s">
        <v>3051</v>
      </c>
      <c r="E539" s="63" t="s">
        <v>3097</v>
      </c>
      <c r="F539" s="63">
        <v>0.89181712962962967</v>
      </c>
      <c r="G539" s="63">
        <v>0.89224537037037033</v>
      </c>
      <c r="H539" s="78"/>
      <c r="I539" s="64">
        <v>42790.891817129632</v>
      </c>
      <c r="J539" s="64">
        <v>42790.892245370371</v>
      </c>
      <c r="K539" s="78"/>
      <c r="L539" s="61" t="s">
        <v>4387</v>
      </c>
      <c r="M539" s="61" t="s">
        <v>4392</v>
      </c>
      <c r="N539" s="65">
        <v>7.2336414011356451</v>
      </c>
      <c r="O539" s="65">
        <v>10.126861550343712</v>
      </c>
      <c r="P539" s="65">
        <f t="shared" si="20"/>
        <v>17.360502951479358</v>
      </c>
      <c r="Q539" s="61" t="s">
        <v>4398</v>
      </c>
      <c r="R539" s="65">
        <v>50.634307751718559</v>
      </c>
      <c r="S539" s="61" t="s">
        <v>4399</v>
      </c>
      <c r="T539" s="65">
        <v>0.1591855359191886</v>
      </c>
    </row>
    <row r="540" spans="1:20" x14ac:dyDescent="0.25">
      <c r="A540" s="61">
        <v>942</v>
      </c>
      <c r="B540" s="61" t="s">
        <v>3635</v>
      </c>
      <c r="C540" s="62">
        <v>42790</v>
      </c>
      <c r="D540" s="63" t="s">
        <v>3051</v>
      </c>
      <c r="E540" s="63" t="s">
        <v>3097</v>
      </c>
      <c r="F540" s="63">
        <v>0.90946759259259258</v>
      </c>
      <c r="G540" s="63">
        <v>0.91028935185185189</v>
      </c>
      <c r="H540" s="78"/>
      <c r="I540" s="64">
        <v>42790.909467592595</v>
      </c>
      <c r="J540" s="64">
        <v>42790.91028935185</v>
      </c>
      <c r="K540" s="78"/>
      <c r="L540" s="61" t="s">
        <v>4387</v>
      </c>
      <c r="M540" s="61" t="s">
        <v>4390</v>
      </c>
      <c r="N540" s="65">
        <v>0.65128035590393818</v>
      </c>
      <c r="O540" s="65">
        <v>5.8948454005848898</v>
      </c>
      <c r="P540" s="65">
        <f t="shared" si="20"/>
        <v>6.546125756488828</v>
      </c>
      <c r="Q540" s="61" t="s">
        <v>4398</v>
      </c>
      <c r="R540" s="65">
        <v>29.474227002924451</v>
      </c>
      <c r="S540" s="61" t="s">
        <v>4399</v>
      </c>
      <c r="T540" s="65">
        <v>0.82476024936627779</v>
      </c>
    </row>
    <row r="541" spans="1:20" x14ac:dyDescent="0.25">
      <c r="A541" s="61">
        <v>943</v>
      </c>
      <c r="B541" s="61" t="s">
        <v>3636</v>
      </c>
      <c r="C541" s="62">
        <v>42790</v>
      </c>
      <c r="D541" s="63" t="s">
        <v>3051</v>
      </c>
      <c r="E541" s="63" t="s">
        <v>3097</v>
      </c>
      <c r="F541" s="63">
        <v>0.89240740740740743</v>
      </c>
      <c r="G541" s="63">
        <v>0.89322916666666663</v>
      </c>
      <c r="H541" s="78"/>
      <c r="I541" s="64">
        <v>42790.892407407409</v>
      </c>
      <c r="J541" s="64">
        <v>42790.893229166664</v>
      </c>
      <c r="K541" s="78"/>
      <c r="L541" s="61" t="s">
        <v>4387</v>
      </c>
      <c r="M541" s="61" t="s">
        <v>4402</v>
      </c>
      <c r="N541" s="65">
        <v>7.8940087430671806</v>
      </c>
      <c r="O541" s="65">
        <v>13.862791777055987</v>
      </c>
      <c r="P541" s="65">
        <f t="shared" si="20"/>
        <v>21.756800520123168</v>
      </c>
      <c r="Q541" s="61" t="s">
        <v>4398</v>
      </c>
      <c r="R541" s="65">
        <v>55.451167108223949</v>
      </c>
      <c r="S541" s="61" t="s">
        <v>4399</v>
      </c>
      <c r="T541" s="65">
        <v>0.82664121647274169</v>
      </c>
    </row>
    <row r="542" spans="1:20" x14ac:dyDescent="0.25">
      <c r="A542" s="61">
        <v>944</v>
      </c>
      <c r="B542" s="61" t="s">
        <v>3637</v>
      </c>
      <c r="C542" s="62">
        <v>42790</v>
      </c>
      <c r="D542" s="63" t="s">
        <v>3051</v>
      </c>
      <c r="E542" s="63" t="s">
        <v>3097</v>
      </c>
      <c r="F542" s="63">
        <v>0.8991203703703704</v>
      </c>
      <c r="G542" s="63">
        <v>0.9000462962962964</v>
      </c>
      <c r="H542" s="78"/>
      <c r="I542" s="64">
        <v>42790.89912037037</v>
      </c>
      <c r="J542" s="64">
        <v>42790.900046296294</v>
      </c>
      <c r="K542" s="78"/>
      <c r="L542" s="61" t="s">
        <v>4387</v>
      </c>
      <c r="M542" s="61" t="s">
        <v>4402</v>
      </c>
      <c r="N542" s="65">
        <v>4.8206808460381376</v>
      </c>
      <c r="O542" s="65">
        <v>8.0535290674643925</v>
      </c>
      <c r="P542" s="65">
        <f t="shared" si="20"/>
        <v>12.874209913502529</v>
      </c>
      <c r="Q542" s="61" t="s">
        <v>4398</v>
      </c>
      <c r="R542" s="65">
        <v>24.160587202393177</v>
      </c>
      <c r="S542" s="61" t="s">
        <v>4399</v>
      </c>
      <c r="T542" s="65">
        <v>1.0350925768854213E-2</v>
      </c>
    </row>
    <row r="543" spans="1:20" x14ac:dyDescent="0.25">
      <c r="A543" s="61">
        <v>947</v>
      </c>
      <c r="B543" s="61" t="s">
        <v>3638</v>
      </c>
      <c r="C543" s="62">
        <v>42790</v>
      </c>
      <c r="D543" s="63" t="s">
        <v>3051</v>
      </c>
      <c r="E543" s="63" t="s">
        <v>3097</v>
      </c>
      <c r="F543" s="63">
        <v>0.87553240740740745</v>
      </c>
      <c r="G543" s="63">
        <v>0.87702546296296291</v>
      </c>
      <c r="H543" s="78"/>
      <c r="I543" s="64">
        <v>42790.875532407408</v>
      </c>
      <c r="J543" s="64">
        <v>42790.877025462964</v>
      </c>
      <c r="K543" s="78"/>
      <c r="L543" s="61" t="s">
        <v>4387</v>
      </c>
      <c r="M543" s="61" t="s">
        <v>4392</v>
      </c>
      <c r="N543" s="65">
        <v>3.1458083894758326</v>
      </c>
      <c r="O543" s="65">
        <v>5.4185148371428493</v>
      </c>
      <c r="P543" s="65">
        <f t="shared" si="20"/>
        <v>8.5643232266186828</v>
      </c>
      <c r="Q543" s="61" t="s">
        <v>4398</v>
      </c>
      <c r="R543" s="65">
        <v>32.511089022857092</v>
      </c>
      <c r="S543" s="61" t="s">
        <v>4399</v>
      </c>
      <c r="T543" s="65">
        <v>0.46612400159683653</v>
      </c>
    </row>
    <row r="544" spans="1:20" x14ac:dyDescent="0.25">
      <c r="A544" s="61">
        <v>948</v>
      </c>
      <c r="B544" s="61" t="s">
        <v>3639</v>
      </c>
      <c r="C544" s="62">
        <v>42790</v>
      </c>
      <c r="D544" s="63" t="s">
        <v>3051</v>
      </c>
      <c r="E544" s="63" t="s">
        <v>3097</v>
      </c>
      <c r="F544" s="63">
        <v>0.88097222222222227</v>
      </c>
      <c r="G544" s="63">
        <v>0.88189814814814815</v>
      </c>
      <c r="H544" s="78"/>
      <c r="I544" s="64">
        <v>42790.880972222221</v>
      </c>
      <c r="J544" s="64">
        <v>42790.881898148145</v>
      </c>
      <c r="K544" s="78"/>
      <c r="L544" s="61" t="s">
        <v>4387</v>
      </c>
      <c r="M544" s="61" t="s">
        <v>4390</v>
      </c>
      <c r="N544" s="65">
        <v>7.3940040713519632</v>
      </c>
      <c r="O544" s="65">
        <v>1.2566149711023793</v>
      </c>
      <c r="P544" s="65">
        <f t="shared" si="20"/>
        <v>8.650619042454343</v>
      </c>
      <c r="Q544" s="61" t="s">
        <v>4398</v>
      </c>
      <c r="R544" s="65">
        <v>6.2830748555118969</v>
      </c>
      <c r="S544" s="61" t="s">
        <v>4399</v>
      </c>
      <c r="T544" s="65">
        <v>0.92172905844194186</v>
      </c>
    </row>
    <row r="545" spans="1:20" x14ac:dyDescent="0.25">
      <c r="A545" s="61">
        <v>949</v>
      </c>
      <c r="B545" s="61" t="s">
        <v>3640</v>
      </c>
      <c r="C545" s="62">
        <v>42790</v>
      </c>
      <c r="D545" s="63" t="s">
        <v>3051</v>
      </c>
      <c r="E545" s="63" t="s">
        <v>3097</v>
      </c>
      <c r="F545" s="63">
        <v>0.90822916666666664</v>
      </c>
      <c r="G545" s="63">
        <v>0.90895833333333342</v>
      </c>
      <c r="H545" s="78"/>
      <c r="I545" s="64">
        <v>42790.908229166664</v>
      </c>
      <c r="J545" s="64">
        <v>42790.908958333333</v>
      </c>
      <c r="K545" s="78"/>
      <c r="L545" s="61" t="s">
        <v>4387</v>
      </c>
      <c r="M545" s="61" t="s">
        <v>4390</v>
      </c>
      <c r="N545" s="65">
        <v>6.7465104465512535</v>
      </c>
      <c r="O545" s="65">
        <v>8.901919499318339</v>
      </c>
      <c r="P545" s="65">
        <f t="shared" si="20"/>
        <v>15.648429945869593</v>
      </c>
      <c r="Q545" s="61" t="s">
        <v>4398</v>
      </c>
      <c r="R545" s="65">
        <v>35.607677997273356</v>
      </c>
      <c r="S545" s="61" t="s">
        <v>4399</v>
      </c>
      <c r="T545" s="65">
        <v>0.85315755513805536</v>
      </c>
    </row>
    <row r="546" spans="1:20" x14ac:dyDescent="0.25">
      <c r="A546" s="61">
        <v>950</v>
      </c>
      <c r="B546" s="61" t="s">
        <v>3641</v>
      </c>
      <c r="C546" s="62">
        <v>42790</v>
      </c>
      <c r="D546" s="63" t="s">
        <v>3051</v>
      </c>
      <c r="E546" s="63" t="s">
        <v>3097</v>
      </c>
      <c r="F546" s="63">
        <v>0.88384259259259268</v>
      </c>
      <c r="G546" s="63">
        <v>0.88446759259259267</v>
      </c>
      <c r="H546" s="78"/>
      <c r="I546" s="64">
        <v>42790.883842592593</v>
      </c>
      <c r="J546" s="64">
        <v>42790.884467592594</v>
      </c>
      <c r="K546" s="78"/>
      <c r="L546" s="61" t="s">
        <v>4387</v>
      </c>
      <c r="M546" s="61" t="s">
        <v>4392</v>
      </c>
      <c r="N546" s="65">
        <v>0.95425877615662014</v>
      </c>
      <c r="O546" s="65">
        <v>2.2019803776950417</v>
      </c>
      <c r="P546" s="65">
        <f t="shared" si="20"/>
        <v>3.1562391538516619</v>
      </c>
      <c r="Q546" s="61" t="s">
        <v>4398</v>
      </c>
      <c r="R546" s="65">
        <v>6.6059411330851248</v>
      </c>
      <c r="S546" s="61" t="s">
        <v>4399</v>
      </c>
      <c r="T546" s="65">
        <v>9.7294767269404669E-2</v>
      </c>
    </row>
    <row r="547" spans="1:20" x14ac:dyDescent="0.25">
      <c r="A547" s="61">
        <v>951</v>
      </c>
      <c r="B547" s="61" t="s">
        <v>3642</v>
      </c>
      <c r="C547" s="62">
        <v>42790</v>
      </c>
      <c r="D547" s="63" t="s">
        <v>3051</v>
      </c>
      <c r="E547" s="63" t="s">
        <v>3097</v>
      </c>
      <c r="F547" s="63">
        <v>0.89585648148148145</v>
      </c>
      <c r="G547" s="63">
        <v>0.89762731481481473</v>
      </c>
      <c r="H547" s="78"/>
      <c r="I547" s="64">
        <v>42790.895856481482</v>
      </c>
      <c r="J547" s="64">
        <v>42790.897627314815</v>
      </c>
      <c r="K547" s="78"/>
      <c r="L547" s="61" t="s">
        <v>4387</v>
      </c>
      <c r="M547" s="61" t="s">
        <v>4390</v>
      </c>
      <c r="N547" s="65">
        <v>8.5554704368571564</v>
      </c>
      <c r="O547" s="65">
        <v>5.2819028795825416</v>
      </c>
      <c r="P547" s="65">
        <f t="shared" si="20"/>
        <v>13.837373316439699</v>
      </c>
      <c r="Q547" s="61" t="s">
        <v>4398</v>
      </c>
      <c r="R547" s="65">
        <v>26.409514397912709</v>
      </c>
      <c r="S547" s="61" t="s">
        <v>4399</v>
      </c>
      <c r="T547" s="65">
        <v>0.64480604478303782</v>
      </c>
    </row>
    <row r="548" spans="1:20" x14ac:dyDescent="0.25">
      <c r="A548" s="61">
        <v>952</v>
      </c>
      <c r="B548" s="61" t="s">
        <v>3643</v>
      </c>
      <c r="C548" s="62">
        <v>42790</v>
      </c>
      <c r="D548" s="63" t="s">
        <v>3051</v>
      </c>
      <c r="E548" s="63" t="s">
        <v>3097</v>
      </c>
      <c r="F548" s="63">
        <v>0.90487268518518515</v>
      </c>
      <c r="G548" s="63">
        <v>0.9057291666666667</v>
      </c>
      <c r="H548" s="78"/>
      <c r="I548" s="64">
        <v>42790.904872685183</v>
      </c>
      <c r="J548" s="64">
        <v>42790.905729166669</v>
      </c>
      <c r="K548" s="78"/>
      <c r="L548" s="61" t="s">
        <v>4387</v>
      </c>
      <c r="M548" s="61" t="s">
        <v>4390</v>
      </c>
      <c r="N548" s="65">
        <v>3.1054666096900299</v>
      </c>
      <c r="O548" s="65">
        <v>0.48706065739978199</v>
      </c>
      <c r="P548" s="65">
        <f t="shared" si="20"/>
        <v>3.5925272670898121</v>
      </c>
      <c r="Q548" s="61" t="s">
        <v>4398</v>
      </c>
      <c r="R548" s="65">
        <v>2.4353032869989102</v>
      </c>
      <c r="S548" s="61" t="s">
        <v>4399</v>
      </c>
      <c r="T548" s="65">
        <v>0.13614995124906948</v>
      </c>
    </row>
    <row r="549" spans="1:20" x14ac:dyDescent="0.25">
      <c r="A549" s="61">
        <v>953</v>
      </c>
      <c r="B549" s="61" t="s">
        <v>3644</v>
      </c>
      <c r="C549" s="62">
        <v>42790</v>
      </c>
      <c r="D549" s="63" t="s">
        <v>3051</v>
      </c>
      <c r="E549" s="63" t="s">
        <v>3097</v>
      </c>
      <c r="F549" s="63">
        <v>0.89341435185185192</v>
      </c>
      <c r="G549" s="63">
        <v>0.89418981481481474</v>
      </c>
      <c r="H549" s="78"/>
      <c r="I549" s="64">
        <v>42790.893414351849</v>
      </c>
      <c r="J549" s="64">
        <v>42790.894189814811</v>
      </c>
      <c r="K549" s="78"/>
      <c r="L549" s="61" t="s">
        <v>4387</v>
      </c>
      <c r="M549" s="61" t="s">
        <v>4392</v>
      </c>
      <c r="N549" s="65">
        <v>3.5386217080966995</v>
      </c>
      <c r="O549" s="65">
        <v>5.559565992158249</v>
      </c>
      <c r="P549" s="65">
        <f t="shared" si="20"/>
        <v>9.0981877002549485</v>
      </c>
      <c r="Q549" s="61" t="s">
        <v>4398</v>
      </c>
      <c r="R549" s="65">
        <v>22.238263968632996</v>
      </c>
      <c r="S549" s="61" t="s">
        <v>4399</v>
      </c>
      <c r="T549" s="65">
        <v>0.52287474515974208</v>
      </c>
    </row>
    <row r="550" spans="1:20" x14ac:dyDescent="0.25">
      <c r="A550" s="61">
        <v>954</v>
      </c>
      <c r="B550" s="61" t="s">
        <v>3645</v>
      </c>
      <c r="C550" s="62">
        <v>42790</v>
      </c>
      <c r="D550" s="63" t="s">
        <v>3051</v>
      </c>
      <c r="E550" s="63" t="s">
        <v>3097</v>
      </c>
      <c r="F550" s="63">
        <v>0.88484953703703706</v>
      </c>
      <c r="G550" s="63">
        <v>0.88560185185185192</v>
      </c>
      <c r="H550" s="78"/>
      <c r="I550" s="64">
        <v>42790.88484953704</v>
      </c>
      <c r="J550" s="64">
        <v>42790.885601851849</v>
      </c>
      <c r="K550" s="78"/>
      <c r="L550" s="61" t="s">
        <v>4387</v>
      </c>
      <c r="M550" s="61" t="s">
        <v>4389</v>
      </c>
      <c r="N550" s="65">
        <v>5.7977650030112464</v>
      </c>
      <c r="O550" s="65">
        <v>0.96712311282627428</v>
      </c>
      <c r="P550" s="65">
        <f t="shared" si="20"/>
        <v>6.7648881158375209</v>
      </c>
      <c r="Q550" s="61" t="s">
        <v>4398</v>
      </c>
      <c r="R550" s="65">
        <v>3.8684924513050971</v>
      </c>
      <c r="S550" s="61" t="s">
        <v>4399</v>
      </c>
      <c r="T550" s="65">
        <v>0.82146699018760583</v>
      </c>
    </row>
    <row r="551" spans="1:20" x14ac:dyDescent="0.25">
      <c r="A551" s="61">
        <v>955</v>
      </c>
      <c r="B551" s="61" t="s">
        <v>3646</v>
      </c>
      <c r="C551" s="62">
        <v>42790</v>
      </c>
      <c r="D551" s="63" t="s">
        <v>3051</v>
      </c>
      <c r="E551" s="63" t="s">
        <v>3097</v>
      </c>
      <c r="F551" s="63">
        <v>0.88295138888888891</v>
      </c>
      <c r="G551" s="63">
        <v>0.8835763888888889</v>
      </c>
      <c r="H551" s="78"/>
      <c r="I551" s="64">
        <v>42790.882951388892</v>
      </c>
      <c r="J551" s="64">
        <v>42790.883576388886</v>
      </c>
      <c r="K551" s="78"/>
      <c r="L551" s="61" t="s">
        <v>4387</v>
      </c>
      <c r="M551" s="61" t="s">
        <v>4392</v>
      </c>
      <c r="N551" s="65">
        <v>7.0367765182870308</v>
      </c>
      <c r="O551" s="65">
        <v>9.6222746083115975</v>
      </c>
      <c r="P551" s="65">
        <f t="shared" si="20"/>
        <v>16.659051126598627</v>
      </c>
      <c r="Q551" s="61" t="s">
        <v>4398</v>
      </c>
      <c r="R551" s="65">
        <v>38.48909843324639</v>
      </c>
      <c r="S551" s="61" t="s">
        <v>4399</v>
      </c>
      <c r="T551" s="65">
        <v>0.87768762553922475</v>
      </c>
    </row>
    <row r="552" spans="1:20" x14ac:dyDescent="0.25">
      <c r="A552" s="61">
        <v>956</v>
      </c>
      <c r="B552" s="61" t="s">
        <v>3647</v>
      </c>
      <c r="C552" s="62">
        <v>42790</v>
      </c>
      <c r="D552" s="63" t="s">
        <v>3051</v>
      </c>
      <c r="E552" s="63" t="s">
        <v>3097</v>
      </c>
      <c r="F552" s="63">
        <v>0.90201388888888889</v>
      </c>
      <c r="G552" s="63">
        <v>0.90265046296296303</v>
      </c>
      <c r="H552" s="78"/>
      <c r="I552" s="64">
        <v>42790.902013888888</v>
      </c>
      <c r="J552" s="64">
        <v>42790.902650462966</v>
      </c>
      <c r="K552" s="78"/>
      <c r="L552" s="61" t="s">
        <v>4387</v>
      </c>
      <c r="M552" s="61" t="s">
        <v>4389</v>
      </c>
      <c r="N552" s="65">
        <v>9.8162102539405875</v>
      </c>
      <c r="O552" s="65">
        <v>13.84988043153688</v>
      </c>
      <c r="P552" s="65">
        <f t="shared" si="20"/>
        <v>23.666090685477467</v>
      </c>
      <c r="Q552" s="61" t="s">
        <v>4398</v>
      </c>
      <c r="R552" s="65">
        <v>55.399521726147519</v>
      </c>
      <c r="S552" s="61" t="s">
        <v>4399</v>
      </c>
      <c r="T552" s="65">
        <v>0.6882661470330379</v>
      </c>
    </row>
    <row r="553" spans="1:20" x14ac:dyDescent="0.25">
      <c r="A553" s="61">
        <v>958</v>
      </c>
      <c r="B553" s="61" t="s">
        <v>3648</v>
      </c>
      <c r="C553" s="62">
        <v>42790</v>
      </c>
      <c r="D553" s="63" t="s">
        <v>3051</v>
      </c>
      <c r="E553" s="63" t="s">
        <v>3097</v>
      </c>
      <c r="F553" s="63">
        <v>0.90473379629629624</v>
      </c>
      <c r="G553" s="63">
        <v>0.90567129629629628</v>
      </c>
      <c r="H553" s="78"/>
      <c r="I553" s="64">
        <v>42790.904733796298</v>
      </c>
      <c r="J553" s="64">
        <v>42790.905671296299</v>
      </c>
      <c r="K553" s="78"/>
      <c r="L553" s="61" t="s">
        <v>4387</v>
      </c>
      <c r="M553" s="61" t="s">
        <v>4402</v>
      </c>
      <c r="N553" s="65">
        <v>8.444341424939779</v>
      </c>
      <c r="O553" s="65">
        <v>4.2318992119858345</v>
      </c>
      <c r="P553" s="65">
        <f t="shared" si="20"/>
        <v>12.676240636925613</v>
      </c>
      <c r="Q553" s="61" t="s">
        <v>4398</v>
      </c>
      <c r="R553" s="65">
        <v>21.159496059929172</v>
      </c>
      <c r="S553" s="61" t="s">
        <v>4399</v>
      </c>
      <c r="T553" s="65">
        <v>0.45663639141898493</v>
      </c>
    </row>
    <row r="554" spans="1:20" x14ac:dyDescent="0.25">
      <c r="A554" s="61">
        <v>960</v>
      </c>
      <c r="B554" s="61" t="s">
        <v>3649</v>
      </c>
      <c r="C554" s="62">
        <v>42790</v>
      </c>
      <c r="D554" s="63" t="s">
        <v>3051</v>
      </c>
      <c r="E554" s="63" t="s">
        <v>3097</v>
      </c>
      <c r="F554" s="63">
        <v>0.89133101851851848</v>
      </c>
      <c r="G554" s="63">
        <v>0.89219907407407406</v>
      </c>
      <c r="H554" s="78"/>
      <c r="I554" s="64">
        <v>42790.891331018516</v>
      </c>
      <c r="J554" s="64">
        <v>42790.892199074071</v>
      </c>
      <c r="K554" s="78"/>
      <c r="L554" s="61" t="s">
        <v>4387</v>
      </c>
      <c r="M554" s="61" t="s">
        <v>4389</v>
      </c>
      <c r="N554" s="65">
        <v>3.3504792600328583</v>
      </c>
      <c r="O554" s="65">
        <v>7.1374172190160916</v>
      </c>
      <c r="P554" s="65">
        <f t="shared" si="20"/>
        <v>10.487896479048949</v>
      </c>
      <c r="Q554" s="61" t="s">
        <v>4398</v>
      </c>
      <c r="R554" s="65">
        <v>28.549668876064366</v>
      </c>
      <c r="S554" s="61" t="s">
        <v>4399</v>
      </c>
      <c r="T554" s="65">
        <v>0.598692533458694</v>
      </c>
    </row>
    <row r="555" spans="1:20" x14ac:dyDescent="0.25">
      <c r="A555" s="61">
        <v>961</v>
      </c>
      <c r="B555" s="61" t="s">
        <v>3650</v>
      </c>
      <c r="C555" s="62">
        <v>42790</v>
      </c>
      <c r="D555" s="63" t="s">
        <v>3051</v>
      </c>
      <c r="E555" s="63" t="s">
        <v>3097</v>
      </c>
      <c r="F555" s="63">
        <v>0.89042824074074067</v>
      </c>
      <c r="G555" s="63">
        <v>0.89142361111111112</v>
      </c>
      <c r="H555" s="78"/>
      <c r="I555" s="64">
        <v>42790.890428240738</v>
      </c>
      <c r="J555" s="64">
        <v>42790.891423611109</v>
      </c>
      <c r="K555" s="78"/>
      <c r="L555" s="61" t="s">
        <v>4387</v>
      </c>
      <c r="M555" s="61" t="s">
        <v>4402</v>
      </c>
      <c r="N555" s="65">
        <v>6.8978944626877183</v>
      </c>
      <c r="O555" s="65">
        <v>5.2457586776151635</v>
      </c>
      <c r="P555" s="65">
        <f t="shared" si="20"/>
        <v>12.143653140302881</v>
      </c>
      <c r="Q555" s="61" t="s">
        <v>4398</v>
      </c>
      <c r="R555" s="65">
        <v>31.474552065690979</v>
      </c>
      <c r="S555" s="61" t="s">
        <v>4399</v>
      </c>
      <c r="T555" s="65">
        <v>0.55160265606727465</v>
      </c>
    </row>
    <row r="556" spans="1:20" x14ac:dyDescent="0.25">
      <c r="A556" s="61">
        <v>962</v>
      </c>
      <c r="B556" s="61" t="s">
        <v>3651</v>
      </c>
      <c r="C556" s="62">
        <v>42790</v>
      </c>
      <c r="D556" s="63" t="s">
        <v>3051</v>
      </c>
      <c r="E556" s="63" t="s">
        <v>3097</v>
      </c>
      <c r="F556" s="63">
        <v>0.88078703703703709</v>
      </c>
      <c r="G556" s="63">
        <v>0.88186342592592604</v>
      </c>
      <c r="H556" s="78"/>
      <c r="I556" s="64">
        <v>42790.880787037036</v>
      </c>
      <c r="J556" s="64">
        <v>42790.881863425922</v>
      </c>
      <c r="K556" s="78"/>
      <c r="L556" s="61" t="s">
        <v>4387</v>
      </c>
      <c r="M556" s="61" t="s">
        <v>4402</v>
      </c>
      <c r="N556" s="65">
        <v>7.4405611298369205</v>
      </c>
      <c r="O556" s="65">
        <v>12.973052722437817</v>
      </c>
      <c r="P556" s="65">
        <f t="shared" si="20"/>
        <v>20.413613852274736</v>
      </c>
      <c r="Q556" s="61" t="s">
        <v>4398</v>
      </c>
      <c r="R556" s="65">
        <v>64.865263612189082</v>
      </c>
      <c r="S556" s="61" t="s">
        <v>4399</v>
      </c>
      <c r="T556" s="65">
        <v>0.6401143512124432</v>
      </c>
    </row>
    <row r="557" spans="1:20" x14ac:dyDescent="0.25">
      <c r="A557" s="61">
        <v>963</v>
      </c>
      <c r="B557" s="61" t="s">
        <v>3652</v>
      </c>
      <c r="C557" s="62">
        <v>42790</v>
      </c>
      <c r="D557" s="63" t="s">
        <v>3051</v>
      </c>
      <c r="E557" s="63" t="s">
        <v>3097</v>
      </c>
      <c r="F557" s="63">
        <v>0.9156481481481481</v>
      </c>
      <c r="G557" s="63">
        <v>0.91637731481481488</v>
      </c>
      <c r="H557" s="78"/>
      <c r="I557" s="64">
        <v>42790.915648148148</v>
      </c>
      <c r="J557" s="64">
        <v>42790.916377314818</v>
      </c>
      <c r="K557" s="78"/>
      <c r="L557" s="61" t="s">
        <v>4387</v>
      </c>
      <c r="M557" s="61" t="s">
        <v>4389</v>
      </c>
      <c r="N557" s="65">
        <v>2.7015237272005654</v>
      </c>
      <c r="O557" s="65">
        <v>9.0200885105894031</v>
      </c>
      <c r="P557" s="65">
        <f t="shared" si="20"/>
        <v>11.721612237789969</v>
      </c>
      <c r="Q557" s="61" t="s">
        <v>4398</v>
      </c>
      <c r="R557" s="65">
        <v>27.060265531768209</v>
      </c>
      <c r="S557" s="61" t="s">
        <v>4399</v>
      </c>
      <c r="T557" s="65">
        <v>0.5940056518088509</v>
      </c>
    </row>
    <row r="558" spans="1:20" x14ac:dyDescent="0.25">
      <c r="A558" s="61">
        <v>964</v>
      </c>
      <c r="B558" s="61" t="s">
        <v>3653</v>
      </c>
      <c r="C558" s="62">
        <v>42790</v>
      </c>
      <c r="D558" s="63" t="s">
        <v>3051</v>
      </c>
      <c r="E558" s="63" t="s">
        <v>3097</v>
      </c>
      <c r="F558" s="63">
        <v>0.89853009259259264</v>
      </c>
      <c r="G558" s="63">
        <v>0.89966435185185178</v>
      </c>
      <c r="H558" s="78"/>
      <c r="I558" s="64">
        <v>42790.898530092592</v>
      </c>
      <c r="J558" s="64">
        <v>42790.899664351855</v>
      </c>
      <c r="K558" s="78"/>
      <c r="L558" s="61" t="s">
        <v>4387</v>
      </c>
      <c r="M558" s="61" t="s">
        <v>4389</v>
      </c>
      <c r="N558" s="65">
        <v>2.1464322487263789</v>
      </c>
      <c r="O558" s="65">
        <v>6.3189140781841946</v>
      </c>
      <c r="P558" s="65">
        <f t="shared" si="20"/>
        <v>8.4653463269105735</v>
      </c>
      <c r="Q558" s="61" t="s">
        <v>4398</v>
      </c>
      <c r="R558" s="65">
        <v>31.594570390920971</v>
      </c>
      <c r="S558" s="61" t="s">
        <v>4399</v>
      </c>
      <c r="T558" s="65">
        <v>0.80714586438459923</v>
      </c>
    </row>
    <row r="559" spans="1:20" x14ac:dyDescent="0.25">
      <c r="A559" s="61">
        <v>967</v>
      </c>
      <c r="B559" s="61" t="s">
        <v>3654</v>
      </c>
      <c r="C559" s="62">
        <v>42790</v>
      </c>
      <c r="D559" s="63" t="s">
        <v>3051</v>
      </c>
      <c r="E559" s="63" t="s">
        <v>3097</v>
      </c>
      <c r="F559" s="63">
        <v>0.9069328703703704</v>
      </c>
      <c r="G559" s="63">
        <v>0.90797453703703701</v>
      </c>
      <c r="H559" s="78"/>
      <c r="I559" s="64">
        <v>42790.90693287037</v>
      </c>
      <c r="J559" s="64">
        <v>42790.90797453704</v>
      </c>
      <c r="K559" s="78"/>
      <c r="L559" s="61" t="s">
        <v>4387</v>
      </c>
      <c r="M559" s="61" t="s">
        <v>4392</v>
      </c>
      <c r="N559" s="65">
        <v>5.6862437987818595</v>
      </c>
      <c r="O559" s="65">
        <v>13.732441542836732</v>
      </c>
      <c r="P559" s="65">
        <f t="shared" si="20"/>
        <v>19.418685341618591</v>
      </c>
      <c r="Q559" s="61" t="s">
        <v>4398</v>
      </c>
      <c r="R559" s="65">
        <v>41.197324628510195</v>
      </c>
      <c r="S559" s="61" t="s">
        <v>4399</v>
      </c>
      <c r="T559" s="65">
        <v>9.9139160170611307E-2</v>
      </c>
    </row>
    <row r="560" spans="1:20" x14ac:dyDescent="0.25">
      <c r="A560" s="61">
        <v>969</v>
      </c>
      <c r="B560" s="61" t="s">
        <v>3655</v>
      </c>
      <c r="C560" s="62">
        <v>42790</v>
      </c>
      <c r="D560" s="63" t="s">
        <v>3051</v>
      </c>
      <c r="E560" s="63" t="s">
        <v>3097</v>
      </c>
      <c r="F560" s="63">
        <v>0.91630787037037031</v>
      </c>
      <c r="G560" s="63">
        <v>0.91752314814814817</v>
      </c>
      <c r="H560" s="78"/>
      <c r="I560" s="64">
        <v>42790.916307870371</v>
      </c>
      <c r="J560" s="64">
        <v>42790.917523148149</v>
      </c>
      <c r="K560" s="78"/>
      <c r="L560" s="61" t="s">
        <v>4387</v>
      </c>
      <c r="M560" s="61" t="s">
        <v>4402</v>
      </c>
      <c r="N560" s="65">
        <v>0.24796511811792432</v>
      </c>
      <c r="O560" s="65">
        <v>2.9628809441163595</v>
      </c>
      <c r="P560" s="65">
        <f t="shared" si="20"/>
        <v>3.2108460622342836</v>
      </c>
      <c r="Q560" s="61" t="s">
        <v>4398</v>
      </c>
      <c r="R560" s="65">
        <v>17.777285664698155</v>
      </c>
      <c r="S560" s="61" t="s">
        <v>4399</v>
      </c>
      <c r="T560" s="65">
        <v>0.28750873296946167</v>
      </c>
    </row>
    <row r="561" spans="1:20" x14ac:dyDescent="0.25">
      <c r="A561" s="61">
        <v>970</v>
      </c>
      <c r="B561" s="61" t="s">
        <v>3656</v>
      </c>
      <c r="C561" s="62">
        <v>42790</v>
      </c>
      <c r="D561" s="63" t="s">
        <v>3051</v>
      </c>
      <c r="E561" s="63" t="s">
        <v>3097</v>
      </c>
      <c r="F561" s="63">
        <v>0.90709490740740739</v>
      </c>
      <c r="G561" s="63">
        <v>0.90814814814814815</v>
      </c>
      <c r="H561" s="78"/>
      <c r="I561" s="64">
        <v>42790.907094907408</v>
      </c>
      <c r="J561" s="64">
        <v>42790.908148148148</v>
      </c>
      <c r="K561" s="78"/>
      <c r="L561" s="61" t="s">
        <v>4387</v>
      </c>
      <c r="M561" s="61" t="s">
        <v>4402</v>
      </c>
      <c r="N561" s="65">
        <v>5.8046552035726027</v>
      </c>
      <c r="O561" s="65">
        <v>4.8125790410192284</v>
      </c>
      <c r="P561" s="65">
        <f t="shared" si="20"/>
        <v>10.617234244591831</v>
      </c>
      <c r="Q561" s="61" t="s">
        <v>4398</v>
      </c>
      <c r="R561" s="65">
        <v>28.87547424611537</v>
      </c>
      <c r="S561" s="61" t="s">
        <v>4399</v>
      </c>
      <c r="T561" s="65">
        <v>0.64925953640430789</v>
      </c>
    </row>
    <row r="562" spans="1:20" x14ac:dyDescent="0.25">
      <c r="A562" s="61">
        <v>971</v>
      </c>
      <c r="B562" s="61" t="s">
        <v>3657</v>
      </c>
      <c r="C562" s="62">
        <v>42790</v>
      </c>
      <c r="D562" s="63" t="s">
        <v>3051</v>
      </c>
      <c r="E562" s="63" t="s">
        <v>3097</v>
      </c>
      <c r="F562" s="63">
        <v>0.91443287037037047</v>
      </c>
      <c r="G562" s="63">
        <v>0.91518518518518521</v>
      </c>
      <c r="H562" s="78"/>
      <c r="I562" s="64">
        <v>42790.91443287037</v>
      </c>
      <c r="J562" s="64">
        <v>42790.915185185186</v>
      </c>
      <c r="K562" s="78"/>
      <c r="L562" s="61" t="s">
        <v>4387</v>
      </c>
      <c r="M562" s="61" t="s">
        <v>4402</v>
      </c>
      <c r="N562" s="65">
        <v>9.6500128433216226</v>
      </c>
      <c r="O562" s="65">
        <v>10.451640092388347</v>
      </c>
      <c r="P562" s="65">
        <f t="shared" si="20"/>
        <v>20.101652935709971</v>
      </c>
      <c r="Q562" s="61" t="s">
        <v>4398</v>
      </c>
      <c r="R562" s="65">
        <v>52.258200461941733</v>
      </c>
      <c r="S562" s="61" t="s">
        <v>4399</v>
      </c>
      <c r="T562" s="65">
        <v>0.81222813765255364</v>
      </c>
    </row>
    <row r="563" spans="1:20" x14ac:dyDescent="0.25">
      <c r="A563" s="61">
        <v>972</v>
      </c>
      <c r="B563" s="61" t="s">
        <v>3658</v>
      </c>
      <c r="C563" s="62">
        <v>42790</v>
      </c>
      <c r="D563" s="63" t="s">
        <v>3051</v>
      </c>
      <c r="E563" s="63" t="s">
        <v>3097</v>
      </c>
      <c r="F563" s="63">
        <v>0.91548611111111111</v>
      </c>
      <c r="G563" s="63">
        <v>0.91631944444444446</v>
      </c>
      <c r="H563" s="78"/>
      <c r="I563" s="64">
        <v>42790.915486111109</v>
      </c>
      <c r="J563" s="64">
        <v>42790.916319444441</v>
      </c>
      <c r="K563" s="78"/>
      <c r="L563" s="61" t="s">
        <v>4387</v>
      </c>
      <c r="M563" s="61" t="s">
        <v>4392</v>
      </c>
      <c r="N563" s="65">
        <v>9.5412532917246224</v>
      </c>
      <c r="O563" s="65">
        <v>6.5337817428290998</v>
      </c>
      <c r="P563" s="65">
        <f t="shared" si="20"/>
        <v>16.075035034553721</v>
      </c>
      <c r="Q563" s="61" t="s">
        <v>4398</v>
      </c>
      <c r="R563" s="65">
        <v>32.668908714145502</v>
      </c>
      <c r="S563" s="61" t="s">
        <v>4399</v>
      </c>
      <c r="T563" s="65">
        <v>0.46254263920904282</v>
      </c>
    </row>
    <row r="564" spans="1:20" x14ac:dyDescent="0.25">
      <c r="A564" s="61">
        <v>973</v>
      </c>
      <c r="B564" s="61" t="s">
        <v>3659</v>
      </c>
      <c r="C564" s="62">
        <v>42790</v>
      </c>
      <c r="D564" s="63" t="s">
        <v>3051</v>
      </c>
      <c r="E564" s="63" t="s">
        <v>3097</v>
      </c>
      <c r="F564" s="63">
        <v>0.9041203703703703</v>
      </c>
      <c r="G564" s="63">
        <v>0.90465277777777775</v>
      </c>
      <c r="H564" s="78"/>
      <c r="I564" s="64">
        <v>42790.904120370367</v>
      </c>
      <c r="J564" s="64">
        <v>42790.904652777775</v>
      </c>
      <c r="K564" s="78"/>
      <c r="L564" s="61" t="s">
        <v>4387</v>
      </c>
      <c r="M564" s="61" t="s">
        <v>4392</v>
      </c>
      <c r="N564" s="65">
        <v>6.7232215955059615</v>
      </c>
      <c r="O564" s="65">
        <v>3.3530374208953573</v>
      </c>
      <c r="P564" s="65">
        <f t="shared" si="20"/>
        <v>10.07625901640132</v>
      </c>
      <c r="Q564" s="61" t="s">
        <v>4398</v>
      </c>
      <c r="R564" s="65">
        <v>13.412149683581429</v>
      </c>
      <c r="S564" s="61" t="s">
        <v>4399</v>
      </c>
      <c r="T564" s="65">
        <v>0.67097943345769628</v>
      </c>
    </row>
    <row r="565" spans="1:20" x14ac:dyDescent="0.25">
      <c r="A565" s="61">
        <v>974</v>
      </c>
      <c r="B565" s="61" t="s">
        <v>3660</v>
      </c>
      <c r="C565" s="62">
        <v>42790</v>
      </c>
      <c r="D565" s="63" t="s">
        <v>3051</v>
      </c>
      <c r="E565" s="63" t="s">
        <v>3097</v>
      </c>
      <c r="F565" s="63">
        <v>0.89665509259259257</v>
      </c>
      <c r="G565" s="63">
        <v>0.89817129629629633</v>
      </c>
      <c r="H565" s="78"/>
      <c r="I565" s="64">
        <v>42790.896655092591</v>
      </c>
      <c r="J565" s="64">
        <v>42790.8981712963</v>
      </c>
      <c r="K565" s="78"/>
      <c r="L565" s="61" t="s">
        <v>4387</v>
      </c>
      <c r="M565" s="61" t="s">
        <v>4402</v>
      </c>
      <c r="N565" s="65">
        <v>6.1021999370168745</v>
      </c>
      <c r="O565" s="65">
        <v>10.090201849078314</v>
      </c>
      <c r="P565" s="65">
        <f t="shared" si="20"/>
        <v>16.192401786095189</v>
      </c>
      <c r="Q565" s="61" t="s">
        <v>4398</v>
      </c>
      <c r="R565" s="65">
        <v>40.360807396313255</v>
      </c>
      <c r="S565" s="61" t="s">
        <v>4399</v>
      </c>
      <c r="T565" s="65">
        <v>0.33406956336929416</v>
      </c>
    </row>
    <row r="566" spans="1:20" x14ac:dyDescent="0.25">
      <c r="A566" s="61">
        <v>975</v>
      </c>
      <c r="B566" s="61" t="s">
        <v>3661</v>
      </c>
      <c r="C566" s="62">
        <v>42790</v>
      </c>
      <c r="D566" s="63" t="s">
        <v>3051</v>
      </c>
      <c r="E566" s="63" t="s">
        <v>3097</v>
      </c>
      <c r="F566" s="63">
        <v>0.88800925925925922</v>
      </c>
      <c r="G566" s="63">
        <v>0.88886574074074076</v>
      </c>
      <c r="H566" s="78"/>
      <c r="I566" s="64">
        <v>42790.888009259259</v>
      </c>
      <c r="J566" s="64">
        <v>42790.888865740744</v>
      </c>
      <c r="K566" s="78"/>
      <c r="L566" s="61" t="s">
        <v>4387</v>
      </c>
      <c r="M566" s="61" t="s">
        <v>4390</v>
      </c>
      <c r="N566" s="65">
        <v>2.7595299545262684</v>
      </c>
      <c r="O566" s="65">
        <v>13.406068491019584</v>
      </c>
      <c r="P566" s="65">
        <f t="shared" si="20"/>
        <v>16.165598445545854</v>
      </c>
      <c r="Q566" s="61" t="s">
        <v>4398</v>
      </c>
      <c r="R566" s="65">
        <v>80.436410946117505</v>
      </c>
      <c r="S566" s="61" t="s">
        <v>4399</v>
      </c>
      <c r="T566" s="65">
        <v>0.87685143275357968</v>
      </c>
    </row>
    <row r="567" spans="1:20" x14ac:dyDescent="0.25">
      <c r="A567" s="61">
        <v>976</v>
      </c>
      <c r="B567" s="61" t="s">
        <v>3662</v>
      </c>
      <c r="C567" s="62">
        <v>42790</v>
      </c>
      <c r="D567" s="63" t="s">
        <v>3051</v>
      </c>
      <c r="E567" s="63" t="s">
        <v>3097</v>
      </c>
      <c r="F567" s="63">
        <v>0.90743055555555552</v>
      </c>
      <c r="G567" s="63">
        <v>0.90881944444444451</v>
      </c>
      <c r="H567" s="78"/>
      <c r="I567" s="64">
        <v>42790.907430555555</v>
      </c>
      <c r="J567" s="64">
        <v>42790.908819444441</v>
      </c>
      <c r="K567" s="78"/>
      <c r="L567" s="61" t="s">
        <v>4387</v>
      </c>
      <c r="M567" s="61" t="s">
        <v>4402</v>
      </c>
      <c r="N567" s="65">
        <v>5.215992725314889</v>
      </c>
      <c r="O567" s="65">
        <v>2.4092255853463582</v>
      </c>
      <c r="P567" s="65">
        <f t="shared" si="20"/>
        <v>7.6252183106612472</v>
      </c>
      <c r="Q567" s="61" t="s">
        <v>4398</v>
      </c>
      <c r="R567" s="65">
        <v>12.046127926731792</v>
      </c>
      <c r="S567" s="61" t="s">
        <v>4399</v>
      </c>
      <c r="T567" s="65">
        <v>9.0515283733064722E-3</v>
      </c>
    </row>
    <row r="568" spans="1:20" x14ac:dyDescent="0.25">
      <c r="A568" s="61">
        <v>977</v>
      </c>
      <c r="B568" s="61" t="s">
        <v>3663</v>
      </c>
      <c r="C568" s="62">
        <v>42790</v>
      </c>
      <c r="D568" s="63" t="s">
        <v>3051</v>
      </c>
      <c r="E568" s="63" t="s">
        <v>3097</v>
      </c>
      <c r="F568" s="63">
        <v>0.88659722222222215</v>
      </c>
      <c r="G568" s="63">
        <v>0.88734953703703701</v>
      </c>
      <c r="H568" s="78"/>
      <c r="I568" s="64">
        <v>42790.886597222219</v>
      </c>
      <c r="J568" s="64">
        <v>42790.887349537035</v>
      </c>
      <c r="K568" s="78"/>
      <c r="L568" s="61" t="s">
        <v>4387</v>
      </c>
      <c r="M568" s="61" t="s">
        <v>4402</v>
      </c>
      <c r="N568" s="65">
        <v>4.8553529488188847</v>
      </c>
      <c r="O568" s="65">
        <v>4.4345911609701645</v>
      </c>
      <c r="P568" s="65">
        <f t="shared" si="20"/>
        <v>9.2899441097890492</v>
      </c>
      <c r="Q568" s="61" t="s">
        <v>4398</v>
      </c>
      <c r="R568" s="65">
        <v>13.303773482910493</v>
      </c>
      <c r="S568" s="61" t="s">
        <v>4399</v>
      </c>
      <c r="T568" s="65">
        <v>3.336079741168918E-2</v>
      </c>
    </row>
    <row r="569" spans="1:20" x14ac:dyDescent="0.25">
      <c r="A569" s="61">
        <v>978</v>
      </c>
      <c r="B569" s="61" t="s">
        <v>3664</v>
      </c>
      <c r="C569" s="62">
        <v>42790</v>
      </c>
      <c r="D569" s="63" t="s">
        <v>3051</v>
      </c>
      <c r="E569" s="63" t="s">
        <v>3097</v>
      </c>
      <c r="F569" s="63">
        <v>0.88467592592592592</v>
      </c>
      <c r="G569" s="63">
        <v>0.88538194444444451</v>
      </c>
      <c r="H569" s="78"/>
      <c r="I569" s="64">
        <v>42790.884675925925</v>
      </c>
      <c r="J569" s="64">
        <v>42790.885381944441</v>
      </c>
      <c r="K569" s="78"/>
      <c r="L569" s="61" t="s">
        <v>4387</v>
      </c>
      <c r="M569" s="61" t="s">
        <v>4392</v>
      </c>
      <c r="N569" s="65">
        <v>0.98265824505593069</v>
      </c>
      <c r="O569" s="65">
        <v>1.4653381855971748</v>
      </c>
      <c r="P569" s="65">
        <f t="shared" si="20"/>
        <v>2.4479964306531055</v>
      </c>
      <c r="Q569" s="61" t="s">
        <v>4398</v>
      </c>
      <c r="R569" s="65">
        <v>8.7920291135830482</v>
      </c>
      <c r="S569" s="61" t="s">
        <v>4399</v>
      </c>
      <c r="T569" s="65">
        <v>0.56325749754776921</v>
      </c>
    </row>
    <row r="570" spans="1:20" x14ac:dyDescent="0.25">
      <c r="A570" s="61">
        <v>979</v>
      </c>
      <c r="B570" s="61" t="s">
        <v>3665</v>
      </c>
      <c r="C570" s="62">
        <v>42790</v>
      </c>
      <c r="D570" s="63" t="s">
        <v>3051</v>
      </c>
      <c r="E570" s="63" t="s">
        <v>3097</v>
      </c>
      <c r="F570" s="63">
        <v>0.88453703703703701</v>
      </c>
      <c r="G570" s="63">
        <v>0.88594907407407408</v>
      </c>
      <c r="H570" s="78"/>
      <c r="I570" s="64">
        <v>42790.88453703704</v>
      </c>
      <c r="J570" s="64">
        <v>42790.885949074072</v>
      </c>
      <c r="K570" s="78"/>
      <c r="L570" s="61" t="s">
        <v>4387</v>
      </c>
      <c r="M570" s="61" t="s">
        <v>4389</v>
      </c>
      <c r="N570" s="65">
        <v>3.9422298769488218</v>
      </c>
      <c r="O570" s="65">
        <v>7.8716150441336445</v>
      </c>
      <c r="P570" s="65">
        <f t="shared" si="20"/>
        <v>11.813844921082467</v>
      </c>
      <c r="Q570" s="61" t="s">
        <v>4398</v>
      </c>
      <c r="R570" s="65">
        <v>47.229690264801867</v>
      </c>
      <c r="S570" s="61" t="s">
        <v>4399</v>
      </c>
      <c r="T570" s="65">
        <v>0.42508483672665776</v>
      </c>
    </row>
    <row r="571" spans="1:20" x14ac:dyDescent="0.25">
      <c r="A571" s="61">
        <v>980</v>
      </c>
      <c r="B571" s="61" t="s">
        <v>3666</v>
      </c>
      <c r="C571" s="62">
        <v>42790</v>
      </c>
      <c r="D571" s="63" t="s">
        <v>3051</v>
      </c>
      <c r="E571" s="63" t="s">
        <v>3097</v>
      </c>
      <c r="F571" s="63">
        <v>0.87656250000000002</v>
      </c>
      <c r="G571" s="63">
        <v>0.8769097222222223</v>
      </c>
      <c r="H571" s="78"/>
      <c r="I571" s="64">
        <v>42790.876562500001</v>
      </c>
      <c r="J571" s="64">
        <v>42790.876909722225</v>
      </c>
      <c r="K571" s="78"/>
      <c r="L571" s="61" t="s">
        <v>4387</v>
      </c>
      <c r="M571" s="61" t="s">
        <v>4392</v>
      </c>
      <c r="N571" s="65">
        <v>3.89661591818966</v>
      </c>
      <c r="O571" s="65">
        <v>4.2419540009890273</v>
      </c>
      <c r="P571" s="65">
        <f t="shared" si="20"/>
        <v>8.1385699191786873</v>
      </c>
      <c r="Q571" s="61" t="s">
        <v>4398</v>
      </c>
      <c r="R571" s="65">
        <v>12.725862002967082</v>
      </c>
      <c r="S571" s="61" t="s">
        <v>4399</v>
      </c>
      <c r="T571" s="65">
        <v>0.90652424736777637</v>
      </c>
    </row>
    <row r="572" spans="1:20" x14ac:dyDescent="0.25">
      <c r="A572" s="61">
        <v>982</v>
      </c>
      <c r="B572" s="61" t="s">
        <v>3667</v>
      </c>
      <c r="C572" s="62">
        <v>42790</v>
      </c>
      <c r="D572" s="63" t="s">
        <v>3051</v>
      </c>
      <c r="E572" s="63" t="s">
        <v>3097</v>
      </c>
      <c r="F572" s="63">
        <v>0.90591435185185187</v>
      </c>
      <c r="G572" s="63">
        <v>0.90700231481481486</v>
      </c>
      <c r="H572" s="78"/>
      <c r="I572" s="64">
        <v>42790.905914351853</v>
      </c>
      <c r="J572" s="64">
        <v>42790.907002314816</v>
      </c>
      <c r="K572" s="78"/>
      <c r="L572" s="61" t="s">
        <v>4387</v>
      </c>
      <c r="M572" s="61" t="s">
        <v>4392</v>
      </c>
      <c r="N572" s="65">
        <v>3.4416133952297203</v>
      </c>
      <c r="O572" s="65">
        <v>2.6570931141416074</v>
      </c>
      <c r="P572" s="65">
        <f t="shared" si="20"/>
        <v>6.0987065093713273</v>
      </c>
      <c r="Q572" s="61" t="s">
        <v>4398</v>
      </c>
      <c r="R572" s="65">
        <v>15.942558684849644</v>
      </c>
      <c r="S572" s="61" t="s">
        <v>4399</v>
      </c>
      <c r="T572" s="65">
        <v>0.84270839609804449</v>
      </c>
    </row>
    <row r="573" spans="1:20" x14ac:dyDescent="0.25">
      <c r="A573" s="61">
        <v>985</v>
      </c>
      <c r="B573" s="61" t="s">
        <v>3668</v>
      </c>
      <c r="C573" s="62">
        <v>42790</v>
      </c>
      <c r="D573" s="63" t="s">
        <v>3051</v>
      </c>
      <c r="E573" s="63" t="s">
        <v>3097</v>
      </c>
      <c r="F573" s="63">
        <v>0.90584490740740742</v>
      </c>
      <c r="G573" s="63">
        <v>0.90717592592592589</v>
      </c>
      <c r="H573" s="78"/>
      <c r="I573" s="64">
        <v>42790.905844907407</v>
      </c>
      <c r="J573" s="64">
        <v>42790.907175925924</v>
      </c>
      <c r="K573" s="78"/>
      <c r="L573" s="61" t="s">
        <v>4387</v>
      </c>
      <c r="M573" s="61" t="s">
        <v>4389</v>
      </c>
      <c r="N573" s="65">
        <v>9.1668118878713916</v>
      </c>
      <c r="O573" s="65">
        <v>1.0937641215684428</v>
      </c>
      <c r="P573" s="65">
        <f t="shared" si="20"/>
        <v>10.260576009439834</v>
      </c>
      <c r="Q573" s="61" t="s">
        <v>4398</v>
      </c>
      <c r="R573" s="65">
        <v>6.5625847294106574</v>
      </c>
      <c r="S573" s="61" t="s">
        <v>4399</v>
      </c>
      <c r="T573" s="65">
        <v>0.66555198447106834</v>
      </c>
    </row>
    <row r="574" spans="1:20" x14ac:dyDescent="0.25">
      <c r="A574" s="61">
        <v>987</v>
      </c>
      <c r="B574" s="61" t="s">
        <v>3669</v>
      </c>
      <c r="C574" s="62">
        <v>42790</v>
      </c>
      <c r="D574" s="63" t="s">
        <v>3051</v>
      </c>
      <c r="E574" s="63" t="s">
        <v>3097</v>
      </c>
      <c r="F574" s="63">
        <v>0.89011574074074085</v>
      </c>
      <c r="G574" s="63">
        <v>0.89174768518518521</v>
      </c>
      <c r="H574" s="78"/>
      <c r="I574" s="64">
        <v>42790.890115740738</v>
      </c>
      <c r="J574" s="64">
        <v>42790.891747685186</v>
      </c>
      <c r="K574" s="78"/>
      <c r="L574" s="61" t="s">
        <v>4387</v>
      </c>
      <c r="M574" s="61" t="s">
        <v>4402</v>
      </c>
      <c r="N574" s="65">
        <v>3.7225299120572108</v>
      </c>
      <c r="O574" s="65">
        <v>3.1592219954138088</v>
      </c>
      <c r="P574" s="65">
        <f t="shared" si="20"/>
        <v>6.8817519074710196</v>
      </c>
      <c r="Q574" s="61" t="s">
        <v>4398</v>
      </c>
      <c r="R574" s="65">
        <v>9.4776659862414263</v>
      </c>
      <c r="S574" s="61" t="s">
        <v>4399</v>
      </c>
      <c r="T574" s="65">
        <v>0.78326310453985626</v>
      </c>
    </row>
    <row r="575" spans="1:20" x14ac:dyDescent="0.25">
      <c r="A575" s="61">
        <v>988</v>
      </c>
      <c r="B575" s="61" t="s">
        <v>3670</v>
      </c>
      <c r="C575" s="62">
        <v>42790</v>
      </c>
      <c r="D575" s="63" t="s">
        <v>3051</v>
      </c>
      <c r="E575" s="63" t="s">
        <v>3097</v>
      </c>
      <c r="F575" s="63">
        <v>0.90587962962962953</v>
      </c>
      <c r="G575" s="63">
        <v>0.90700231481481486</v>
      </c>
      <c r="H575" s="78"/>
      <c r="I575" s="64">
        <v>42790.90587962963</v>
      </c>
      <c r="J575" s="64">
        <v>42790.907002314816</v>
      </c>
      <c r="K575" s="78"/>
      <c r="L575" s="61" t="s">
        <v>4387</v>
      </c>
      <c r="M575" s="61" t="s">
        <v>4402</v>
      </c>
      <c r="N575" s="65">
        <v>6.9075147322852235</v>
      </c>
      <c r="O575" s="65">
        <v>1.8290920289070587</v>
      </c>
      <c r="P575" s="65">
        <f t="shared" si="20"/>
        <v>8.7366067611922826</v>
      </c>
      <c r="Q575" s="61" t="s">
        <v>4398</v>
      </c>
      <c r="R575" s="65">
        <v>5.4872760867211756</v>
      </c>
      <c r="S575" s="61" t="s">
        <v>4399</v>
      </c>
      <c r="T575" s="65">
        <v>0.27100143084375183</v>
      </c>
    </row>
    <row r="576" spans="1:20" x14ac:dyDescent="0.25">
      <c r="A576" s="61">
        <v>989</v>
      </c>
      <c r="B576" s="61" t="s">
        <v>3671</v>
      </c>
      <c r="C576" s="62">
        <v>42790</v>
      </c>
      <c r="D576" s="63" t="s">
        <v>3051</v>
      </c>
      <c r="E576" s="63" t="s">
        <v>3097</v>
      </c>
      <c r="F576" s="63">
        <v>0.90078703703703711</v>
      </c>
      <c r="G576" s="63">
        <v>0.90140046296296295</v>
      </c>
      <c r="H576" s="78"/>
      <c r="I576" s="64">
        <v>42790.900787037041</v>
      </c>
      <c r="J576" s="64">
        <v>42790.901400462964</v>
      </c>
      <c r="K576" s="78"/>
      <c r="L576" s="61" t="s">
        <v>4387</v>
      </c>
      <c r="M576" s="61" t="s">
        <v>4389</v>
      </c>
      <c r="N576" s="65">
        <v>9.7120162631262303</v>
      </c>
      <c r="O576" s="65">
        <v>9.5434100065303564</v>
      </c>
      <c r="P576" s="65">
        <f t="shared" si="20"/>
        <v>19.255426269656589</v>
      </c>
      <c r="Q576" s="61" t="s">
        <v>4398</v>
      </c>
      <c r="R576" s="65">
        <v>47.717050032651784</v>
      </c>
      <c r="S576" s="61" t="s">
        <v>4399</v>
      </c>
      <c r="T576" s="65">
        <v>0.16454128807364155</v>
      </c>
    </row>
    <row r="577" spans="1:20" x14ac:dyDescent="0.25">
      <c r="A577" s="61">
        <v>990</v>
      </c>
      <c r="B577" s="61" t="s">
        <v>3672</v>
      </c>
      <c r="C577" s="62">
        <v>42790</v>
      </c>
      <c r="D577" s="63" t="s">
        <v>3051</v>
      </c>
      <c r="E577" s="63" t="s">
        <v>3097</v>
      </c>
      <c r="F577" s="63">
        <v>0.90365740740740741</v>
      </c>
      <c r="G577" s="63">
        <v>0.90504629629629629</v>
      </c>
      <c r="H577" s="78"/>
      <c r="I577" s="64">
        <v>42790.903657407405</v>
      </c>
      <c r="J577" s="64">
        <v>42790.905046296299</v>
      </c>
      <c r="K577" s="78"/>
      <c r="L577" s="61" t="s">
        <v>4387</v>
      </c>
      <c r="M577" s="61" t="s">
        <v>4402</v>
      </c>
      <c r="N577" s="65">
        <v>0.65752683677752333</v>
      </c>
      <c r="O577" s="65">
        <v>7.539789958670462E-2</v>
      </c>
      <c r="P577" s="65">
        <f t="shared" si="20"/>
        <v>0.73292473636422795</v>
      </c>
      <c r="Q577" s="61" t="s">
        <v>4398</v>
      </c>
      <c r="R577" s="65">
        <v>0.3769894979335231</v>
      </c>
      <c r="S577" s="61" t="s">
        <v>4399</v>
      </c>
      <c r="T577" s="65">
        <v>0.60801862928976613</v>
      </c>
    </row>
    <row r="578" spans="1:20" x14ac:dyDescent="0.25">
      <c r="A578" s="61">
        <v>991</v>
      </c>
      <c r="B578" s="61" t="s">
        <v>3673</v>
      </c>
      <c r="C578" s="62">
        <v>42790</v>
      </c>
      <c r="D578" s="63" t="s">
        <v>3051</v>
      </c>
      <c r="E578" s="63" t="s">
        <v>3097</v>
      </c>
      <c r="F578" s="63">
        <v>0.89233796296296297</v>
      </c>
      <c r="G578" s="63">
        <v>0.89280092592592597</v>
      </c>
      <c r="H578" s="78"/>
      <c r="I578" s="64">
        <v>42790.892337962963</v>
      </c>
      <c r="J578" s="64">
        <v>42790.892800925925</v>
      </c>
      <c r="K578" s="78"/>
      <c r="L578" s="61" t="s">
        <v>4387</v>
      </c>
      <c r="M578" s="61" t="s">
        <v>4392</v>
      </c>
      <c r="N578" s="65">
        <v>1.1457166077831071</v>
      </c>
      <c r="O578" s="65">
        <v>10.27863296497504</v>
      </c>
      <c r="P578" s="65">
        <f t="shared" si="20"/>
        <v>11.424349572758148</v>
      </c>
      <c r="Q578" s="61" t="s">
        <v>4398</v>
      </c>
      <c r="R578" s="65">
        <v>51.3931648248752</v>
      </c>
      <c r="S578" s="61" t="s">
        <v>4399</v>
      </c>
      <c r="T578" s="65">
        <v>0.28513785786918711</v>
      </c>
    </row>
    <row r="579" spans="1:20" x14ac:dyDescent="0.25">
      <c r="A579" s="61">
        <v>992</v>
      </c>
      <c r="B579" s="61" t="s">
        <v>3674</v>
      </c>
      <c r="C579" s="62">
        <v>42790</v>
      </c>
      <c r="D579" s="63" t="s">
        <v>3051</v>
      </c>
      <c r="E579" s="63" t="s">
        <v>3097</v>
      </c>
      <c r="F579" s="63">
        <v>0.95490740740740743</v>
      </c>
      <c r="G579" s="63">
        <v>0.95538194444444446</v>
      </c>
      <c r="H579" s="78"/>
      <c r="I579" s="64">
        <v>42790.954907407409</v>
      </c>
      <c r="J579" s="64">
        <v>42790.955381944441</v>
      </c>
      <c r="K579" s="78"/>
      <c r="L579" s="61" t="s">
        <v>4387</v>
      </c>
      <c r="M579" s="61" t="s">
        <v>4392</v>
      </c>
      <c r="N579" s="65">
        <v>7.8419497682211903</v>
      </c>
      <c r="O579" s="65">
        <v>0.79599676096029581</v>
      </c>
      <c r="P579" s="65">
        <f t="shared" ref="P579:P642" si="21">O579+N579</f>
        <v>8.6379465291814856</v>
      </c>
      <c r="Q579" s="61" t="s">
        <v>4398</v>
      </c>
      <c r="R579" s="65">
        <v>2.3879902828808874</v>
      </c>
      <c r="S579" s="61" t="s">
        <v>4399</v>
      </c>
      <c r="T579" s="65">
        <v>0.66738945308020459</v>
      </c>
    </row>
    <row r="580" spans="1:20" x14ac:dyDescent="0.25">
      <c r="A580" s="61">
        <v>993</v>
      </c>
      <c r="B580" s="61" t="s">
        <v>3675</v>
      </c>
      <c r="C580" s="62">
        <v>42790</v>
      </c>
      <c r="D580" s="63" t="s">
        <v>3051</v>
      </c>
      <c r="E580" s="63" t="s">
        <v>3097</v>
      </c>
      <c r="F580" s="63">
        <v>0.95810185185185182</v>
      </c>
      <c r="G580" s="63">
        <v>0.95871527777777776</v>
      </c>
      <c r="H580" s="78"/>
      <c r="I580" s="64">
        <v>42790.958101851851</v>
      </c>
      <c r="J580" s="64">
        <v>42790.958715277775</v>
      </c>
      <c r="K580" s="78"/>
      <c r="L580" s="61" t="s">
        <v>4387</v>
      </c>
      <c r="M580" s="61" t="s">
        <v>4392</v>
      </c>
      <c r="N580" s="65">
        <v>7.1538520356922177</v>
      </c>
      <c r="O580" s="65">
        <v>1.237456084820886</v>
      </c>
      <c r="P580" s="65">
        <f t="shared" si="21"/>
        <v>8.3913081205131039</v>
      </c>
      <c r="Q580" s="61" t="s">
        <v>4398</v>
      </c>
      <c r="R580" s="65">
        <v>3.7123682544626577</v>
      </c>
      <c r="S580" s="61" t="s">
        <v>4399</v>
      </c>
      <c r="T580" s="65">
        <v>0.18845311847632273</v>
      </c>
    </row>
    <row r="581" spans="1:20" x14ac:dyDescent="0.25">
      <c r="A581" s="61">
        <v>994</v>
      </c>
      <c r="B581" s="61" t="s">
        <v>3676</v>
      </c>
      <c r="C581" s="62">
        <v>42790</v>
      </c>
      <c r="D581" s="63" t="s">
        <v>3051</v>
      </c>
      <c r="E581" s="63" t="s">
        <v>3097</v>
      </c>
      <c r="F581" s="63">
        <v>0.95743055555555545</v>
      </c>
      <c r="G581" s="63">
        <v>0.95821759259259265</v>
      </c>
      <c r="H581" s="78"/>
      <c r="I581" s="64">
        <v>42790.957430555558</v>
      </c>
      <c r="J581" s="64">
        <v>42790.95821759259</v>
      </c>
      <c r="K581" s="78"/>
      <c r="L581" s="61" t="s">
        <v>4387</v>
      </c>
      <c r="M581" s="61" t="s">
        <v>4392</v>
      </c>
      <c r="N581" s="65">
        <v>0.64843233073769158</v>
      </c>
      <c r="O581" s="65">
        <v>5.5272202062684936</v>
      </c>
      <c r="P581" s="65">
        <f t="shared" si="21"/>
        <v>6.1756525370061848</v>
      </c>
      <c r="Q581" s="61" t="s">
        <v>4398</v>
      </c>
      <c r="R581" s="65">
        <v>27.63610103134247</v>
      </c>
      <c r="S581" s="61" t="s">
        <v>4399</v>
      </c>
      <c r="T581" s="65">
        <v>3.7729029104507705E-2</v>
      </c>
    </row>
    <row r="582" spans="1:20" x14ac:dyDescent="0.25">
      <c r="A582" s="61">
        <v>995</v>
      </c>
      <c r="B582" s="61" t="s">
        <v>3677</v>
      </c>
      <c r="C582" s="62">
        <v>42790</v>
      </c>
      <c r="D582" s="63" t="s">
        <v>3051</v>
      </c>
      <c r="E582" s="63" t="s">
        <v>3097</v>
      </c>
      <c r="F582" s="63">
        <v>0.91770833333333324</v>
      </c>
      <c r="G582" s="63">
        <v>0.92034722222222232</v>
      </c>
      <c r="H582" s="78"/>
      <c r="I582" s="64">
        <v>42790.917708333334</v>
      </c>
      <c r="J582" s="64">
        <v>42790.920347222222</v>
      </c>
      <c r="K582" s="78"/>
      <c r="L582" s="61" t="s">
        <v>4387</v>
      </c>
      <c r="M582" s="61" t="s">
        <v>4390</v>
      </c>
      <c r="N582" s="65">
        <v>8.3596836770342904</v>
      </c>
      <c r="O582" s="65">
        <v>8.5125341887560264</v>
      </c>
      <c r="P582" s="65">
        <f t="shared" si="21"/>
        <v>16.872217865790319</v>
      </c>
      <c r="Q582" s="61" t="s">
        <v>4398</v>
      </c>
      <c r="R582" s="65">
        <v>42.562670943780134</v>
      </c>
      <c r="S582" s="61" t="s">
        <v>4399</v>
      </c>
      <c r="T582" s="65">
        <v>0.45401347187704455</v>
      </c>
    </row>
    <row r="583" spans="1:20" x14ac:dyDescent="0.25">
      <c r="A583" s="61">
        <v>996</v>
      </c>
      <c r="B583" s="61" t="s">
        <v>3678</v>
      </c>
      <c r="C583" s="62">
        <v>42790</v>
      </c>
      <c r="D583" s="63" t="s">
        <v>3051</v>
      </c>
      <c r="E583" s="63" t="s">
        <v>3097</v>
      </c>
      <c r="F583" s="63">
        <v>0.92379629629629623</v>
      </c>
      <c r="G583" s="63">
        <v>0.92615740740740737</v>
      </c>
      <c r="H583" s="78"/>
      <c r="I583" s="64">
        <v>42790.923796296294</v>
      </c>
      <c r="J583" s="64">
        <v>42790.926157407404</v>
      </c>
      <c r="K583" s="78"/>
      <c r="L583" s="61" t="s">
        <v>4387</v>
      </c>
      <c r="M583" s="61" t="s">
        <v>4389</v>
      </c>
      <c r="N583" s="65">
        <v>5.7034744450371644</v>
      </c>
      <c r="O583" s="65">
        <v>7.3130598788973611</v>
      </c>
      <c r="P583" s="65">
        <f t="shared" si="21"/>
        <v>13.016534323934525</v>
      </c>
      <c r="Q583" s="61" t="s">
        <v>4398</v>
      </c>
      <c r="R583" s="65">
        <v>29.252239515589444</v>
      </c>
      <c r="S583" s="61" t="s">
        <v>4399</v>
      </c>
      <c r="T583" s="65">
        <v>0.8336796931612539</v>
      </c>
    </row>
    <row r="584" spans="1:20" x14ac:dyDescent="0.25">
      <c r="A584" s="61">
        <v>998</v>
      </c>
      <c r="B584" s="61" t="s">
        <v>3679</v>
      </c>
      <c r="C584" s="62">
        <v>42790</v>
      </c>
      <c r="D584" s="63" t="s">
        <v>3051</v>
      </c>
      <c r="E584" s="63" t="s">
        <v>3097</v>
      </c>
      <c r="F584" s="63">
        <v>0.92534722222222221</v>
      </c>
      <c r="G584" s="63">
        <v>0.92604166666666676</v>
      </c>
      <c r="H584" s="78"/>
      <c r="I584" s="64">
        <v>42790.925347222219</v>
      </c>
      <c r="J584" s="64">
        <v>42790.926041666666</v>
      </c>
      <c r="K584" s="78"/>
      <c r="L584" s="61" t="s">
        <v>4387</v>
      </c>
      <c r="M584" s="61" t="s">
        <v>4392</v>
      </c>
      <c r="N584" s="65">
        <v>7.0554560125712023</v>
      </c>
      <c r="O584" s="65">
        <v>1.2855714382100776</v>
      </c>
      <c r="P584" s="65">
        <f t="shared" si="21"/>
        <v>8.3410274507812794</v>
      </c>
      <c r="Q584" s="61" t="s">
        <v>4398</v>
      </c>
      <c r="R584" s="65">
        <v>3.8567143146302327</v>
      </c>
      <c r="S584" s="61" t="s">
        <v>4399</v>
      </c>
      <c r="T584" s="65">
        <v>0.20208430973361724</v>
      </c>
    </row>
    <row r="585" spans="1:20" x14ac:dyDescent="0.25">
      <c r="A585" s="61">
        <v>999</v>
      </c>
      <c r="B585" s="61" t="s">
        <v>3680</v>
      </c>
      <c r="C585" s="62">
        <v>42790</v>
      </c>
      <c r="D585" s="63" t="s">
        <v>3051</v>
      </c>
      <c r="E585" s="63" t="s">
        <v>3097</v>
      </c>
      <c r="F585" s="63">
        <v>0.92215277777777782</v>
      </c>
      <c r="G585" s="63">
        <v>0.92312500000000008</v>
      </c>
      <c r="H585" s="78"/>
      <c r="I585" s="64">
        <v>42790.922152777777</v>
      </c>
      <c r="J585" s="64">
        <v>42790.923125000001</v>
      </c>
      <c r="K585" s="78"/>
      <c r="L585" s="61" t="s">
        <v>4387</v>
      </c>
      <c r="M585" s="61" t="s">
        <v>4402</v>
      </c>
      <c r="N585" s="65">
        <v>7.9965858761052129</v>
      </c>
      <c r="O585" s="65">
        <v>13.059896806088211</v>
      </c>
      <c r="P585" s="65">
        <f t="shared" si="21"/>
        <v>21.056482682193426</v>
      </c>
      <c r="Q585" s="61" t="s">
        <v>4398</v>
      </c>
      <c r="R585" s="65">
        <v>78.359380836529269</v>
      </c>
      <c r="S585" s="61" t="s">
        <v>4399</v>
      </c>
      <c r="T585" s="65">
        <v>0.60998777130642501</v>
      </c>
    </row>
    <row r="586" spans="1:20" x14ac:dyDescent="0.25">
      <c r="A586" s="61">
        <v>1001</v>
      </c>
      <c r="B586" s="61" t="s">
        <v>3681</v>
      </c>
      <c r="C586" s="62">
        <v>42790</v>
      </c>
      <c r="D586" s="63" t="s">
        <v>3051</v>
      </c>
      <c r="E586" s="63" t="s">
        <v>3097</v>
      </c>
      <c r="F586" s="63">
        <v>0.93444444444444441</v>
      </c>
      <c r="G586" s="63">
        <v>0.93497685185185186</v>
      </c>
      <c r="H586" s="78"/>
      <c r="I586" s="64">
        <v>42790.934444444443</v>
      </c>
      <c r="J586" s="64">
        <v>42790.934976851851</v>
      </c>
      <c r="K586" s="78"/>
      <c r="L586" s="61" t="s">
        <v>4387</v>
      </c>
      <c r="M586" s="61" t="s">
        <v>4392</v>
      </c>
      <c r="N586" s="65">
        <v>1.8566694741591006</v>
      </c>
      <c r="O586" s="65">
        <v>12.469234319350473</v>
      </c>
      <c r="P586" s="65">
        <f t="shared" si="21"/>
        <v>14.325903793509575</v>
      </c>
      <c r="Q586" s="61" t="s">
        <v>4398</v>
      </c>
      <c r="R586" s="65">
        <v>49.876937277401893</v>
      </c>
      <c r="S586" s="61" t="s">
        <v>4399</v>
      </c>
      <c r="T586" s="65">
        <v>0.16888535238553359</v>
      </c>
    </row>
    <row r="587" spans="1:20" x14ac:dyDescent="0.25">
      <c r="A587" s="61">
        <v>1002</v>
      </c>
      <c r="B587" s="61" t="s">
        <v>3682</v>
      </c>
      <c r="C587" s="62">
        <v>42790</v>
      </c>
      <c r="D587" s="63" t="s">
        <v>3051</v>
      </c>
      <c r="E587" s="63" t="s">
        <v>3097</v>
      </c>
      <c r="F587" s="63">
        <v>0.93342592592592588</v>
      </c>
      <c r="G587" s="63">
        <v>0.93490740740740741</v>
      </c>
      <c r="H587" s="78"/>
      <c r="I587" s="64">
        <v>42790.933425925927</v>
      </c>
      <c r="J587" s="64">
        <v>42790.934907407405</v>
      </c>
      <c r="K587" s="78"/>
      <c r="L587" s="61" t="s">
        <v>4387</v>
      </c>
      <c r="M587" s="61" t="s">
        <v>4392</v>
      </c>
      <c r="N587" s="65">
        <v>5.2872504525654627</v>
      </c>
      <c r="O587" s="65">
        <v>10.52496277384094</v>
      </c>
      <c r="P587" s="65">
        <f t="shared" si="21"/>
        <v>15.812213226406403</v>
      </c>
      <c r="Q587" s="61" t="s">
        <v>4398</v>
      </c>
      <c r="R587" s="65">
        <v>63.149776643045641</v>
      </c>
      <c r="S587" s="61" t="s">
        <v>4399</v>
      </c>
      <c r="T587" s="65">
        <v>0.8708455956250577</v>
      </c>
    </row>
    <row r="588" spans="1:20" x14ac:dyDescent="0.25">
      <c r="A588" s="61">
        <v>1004</v>
      </c>
      <c r="B588" s="61" t="s">
        <v>3683</v>
      </c>
      <c r="C588" s="62">
        <v>42790</v>
      </c>
      <c r="D588" s="63" t="s">
        <v>3051</v>
      </c>
      <c r="E588" s="63" t="s">
        <v>3097</v>
      </c>
      <c r="F588" s="63">
        <v>0.91770833333333324</v>
      </c>
      <c r="G588" s="63">
        <v>0.91857638888888893</v>
      </c>
      <c r="H588" s="78"/>
      <c r="I588" s="64">
        <v>42790.917708333334</v>
      </c>
      <c r="J588" s="64">
        <v>42790.918576388889</v>
      </c>
      <c r="K588" s="78"/>
      <c r="L588" s="61" t="s">
        <v>4387</v>
      </c>
      <c r="M588" s="61" t="s">
        <v>4402</v>
      </c>
      <c r="N588" s="65">
        <v>6.2378781251963469</v>
      </c>
      <c r="O588" s="65">
        <v>13.220439361498673</v>
      </c>
      <c r="P588" s="65">
        <f t="shared" si="21"/>
        <v>19.458317486695019</v>
      </c>
      <c r="Q588" s="61" t="s">
        <v>4398</v>
      </c>
      <c r="R588" s="65">
        <v>66.102196807493371</v>
      </c>
      <c r="S588" s="61" t="s">
        <v>4399</v>
      </c>
      <c r="T588" s="65">
        <v>0.97053004548773392</v>
      </c>
    </row>
    <row r="589" spans="1:20" x14ac:dyDescent="0.25">
      <c r="A589" s="61">
        <v>1005</v>
      </c>
      <c r="B589" s="61" t="s">
        <v>3684</v>
      </c>
      <c r="C589" s="62">
        <v>42790</v>
      </c>
      <c r="D589" s="63" t="s">
        <v>3051</v>
      </c>
      <c r="E589" s="63" t="s">
        <v>3097</v>
      </c>
      <c r="F589" s="63">
        <v>0.93912037037037033</v>
      </c>
      <c r="G589" s="63">
        <v>0.9399305555555556</v>
      </c>
      <c r="H589" s="78"/>
      <c r="I589" s="64">
        <v>42790.939120370371</v>
      </c>
      <c r="J589" s="64">
        <v>42790.939930555556</v>
      </c>
      <c r="K589" s="78"/>
      <c r="L589" s="61" t="s">
        <v>4387</v>
      </c>
      <c r="M589" s="61" t="s">
        <v>4390</v>
      </c>
      <c r="N589" s="65">
        <v>6.3704167663702052</v>
      </c>
      <c r="O589" s="65">
        <v>6.7303450329927728</v>
      </c>
      <c r="P589" s="65">
        <f t="shared" si="21"/>
        <v>13.100761799362978</v>
      </c>
      <c r="Q589" s="61" t="s">
        <v>4398</v>
      </c>
      <c r="R589" s="65">
        <v>26.921380131971091</v>
      </c>
      <c r="S589" s="61" t="s">
        <v>4399</v>
      </c>
      <c r="T589" s="65">
        <v>0.49306983646434055</v>
      </c>
    </row>
    <row r="590" spans="1:20" x14ac:dyDescent="0.25">
      <c r="A590" s="61">
        <v>1006</v>
      </c>
      <c r="B590" s="61" t="s">
        <v>3685</v>
      </c>
      <c r="C590" s="62">
        <v>42790</v>
      </c>
      <c r="D590" s="63" t="s">
        <v>3051</v>
      </c>
      <c r="E590" s="63" t="s">
        <v>3097</v>
      </c>
      <c r="F590" s="63">
        <v>0.92987268518518518</v>
      </c>
      <c r="G590" s="63">
        <v>0.93062500000000004</v>
      </c>
      <c r="H590" s="78"/>
      <c r="I590" s="64">
        <v>42790.929872685185</v>
      </c>
      <c r="J590" s="64">
        <v>42790.930625000001</v>
      </c>
      <c r="K590" s="78"/>
      <c r="L590" s="61" t="s">
        <v>4387</v>
      </c>
      <c r="M590" s="61" t="s">
        <v>4390</v>
      </c>
      <c r="N590" s="65">
        <v>6.0574280094647204</v>
      </c>
      <c r="O590" s="65">
        <v>6.4652758803546755</v>
      </c>
      <c r="P590" s="65">
        <f t="shared" si="21"/>
        <v>12.522703889819397</v>
      </c>
      <c r="Q590" s="61" t="s">
        <v>4398</v>
      </c>
      <c r="R590" s="65">
        <v>19.395827641064027</v>
      </c>
      <c r="S590" s="61" t="s">
        <v>4399</v>
      </c>
      <c r="T590" s="65">
        <v>0.48294543709894866</v>
      </c>
    </row>
    <row r="591" spans="1:20" x14ac:dyDescent="0.25">
      <c r="A591" s="61">
        <v>1007</v>
      </c>
      <c r="B591" s="61" t="s">
        <v>3686</v>
      </c>
      <c r="C591" s="62">
        <v>42790</v>
      </c>
      <c r="D591" s="63" t="s">
        <v>3051</v>
      </c>
      <c r="E591" s="63" t="s">
        <v>3097</v>
      </c>
      <c r="F591" s="63">
        <v>0.94393518518518515</v>
      </c>
      <c r="G591" s="63">
        <v>0.9446296296296296</v>
      </c>
      <c r="H591" s="78"/>
      <c r="I591" s="64">
        <v>42790.943935185183</v>
      </c>
      <c r="J591" s="64">
        <v>42790.94462962963</v>
      </c>
      <c r="K591" s="78"/>
      <c r="L591" s="61" t="s">
        <v>4387</v>
      </c>
      <c r="M591" s="61" t="s">
        <v>4392</v>
      </c>
      <c r="N591" s="65">
        <v>0.9985782732739068</v>
      </c>
      <c r="O591" s="65">
        <v>12.589997123696305</v>
      </c>
      <c r="P591" s="65">
        <f t="shared" si="21"/>
        <v>13.588575396970212</v>
      </c>
      <c r="Q591" s="61" t="s">
        <v>4398</v>
      </c>
      <c r="R591" s="65">
        <v>75.539982742177827</v>
      </c>
      <c r="S591" s="61" t="s">
        <v>4399</v>
      </c>
      <c r="T591" s="65">
        <v>0.70364063233605478</v>
      </c>
    </row>
    <row r="592" spans="1:20" x14ac:dyDescent="0.25">
      <c r="A592" s="61">
        <v>1008</v>
      </c>
      <c r="B592" s="61" t="s">
        <v>3687</v>
      </c>
      <c r="C592" s="62">
        <v>42790</v>
      </c>
      <c r="D592" s="63" t="s">
        <v>3051</v>
      </c>
      <c r="E592" s="63" t="s">
        <v>3097</v>
      </c>
      <c r="F592" s="63">
        <v>0.92618055555555545</v>
      </c>
      <c r="G592" s="63">
        <v>0.92658564814814814</v>
      </c>
      <c r="H592" s="78"/>
      <c r="I592" s="64">
        <v>42790.926180555558</v>
      </c>
      <c r="J592" s="64">
        <v>42790.926585648151</v>
      </c>
      <c r="K592" s="78"/>
      <c r="L592" s="61" t="s">
        <v>4387</v>
      </c>
      <c r="M592" s="61" t="s">
        <v>4392</v>
      </c>
      <c r="N592" s="65">
        <v>9.8990086418573444</v>
      </c>
      <c r="O592" s="65">
        <v>12.023495155021115</v>
      </c>
      <c r="P592" s="65">
        <f t="shared" si="21"/>
        <v>21.922503796878459</v>
      </c>
      <c r="Q592" s="61" t="s">
        <v>4398</v>
      </c>
      <c r="R592" s="65">
        <v>60.117475775105575</v>
      </c>
      <c r="S592" s="61" t="s">
        <v>4399</v>
      </c>
      <c r="T592" s="65">
        <v>0.83048236240711026</v>
      </c>
    </row>
    <row r="593" spans="1:20" x14ac:dyDescent="0.25">
      <c r="A593" s="61">
        <v>1009</v>
      </c>
      <c r="B593" s="61" t="s">
        <v>3688</v>
      </c>
      <c r="C593" s="62">
        <v>42790</v>
      </c>
      <c r="D593" s="63" t="s">
        <v>3051</v>
      </c>
      <c r="E593" s="63" t="s">
        <v>3097</v>
      </c>
      <c r="F593" s="63">
        <v>0.95409722222222226</v>
      </c>
      <c r="G593" s="63">
        <v>0.95460648148148142</v>
      </c>
      <c r="H593" s="78"/>
      <c r="I593" s="64">
        <v>42790.954097222224</v>
      </c>
      <c r="J593" s="64">
        <v>42790.954606481479</v>
      </c>
      <c r="K593" s="78"/>
      <c r="L593" s="61" t="s">
        <v>4387</v>
      </c>
      <c r="M593" s="61" t="s">
        <v>4392</v>
      </c>
      <c r="N593" s="65">
        <v>6.5955350382853206</v>
      </c>
      <c r="O593" s="65">
        <v>11.382611712179902</v>
      </c>
      <c r="P593" s="65">
        <f t="shared" si="21"/>
        <v>17.978146750465221</v>
      </c>
      <c r="Q593" s="61" t="s">
        <v>4398</v>
      </c>
      <c r="R593" s="65">
        <v>45.530446848719606</v>
      </c>
      <c r="S593" s="61" t="s">
        <v>4399</v>
      </c>
      <c r="T593" s="65">
        <v>0.95438127628926217</v>
      </c>
    </row>
    <row r="594" spans="1:20" x14ac:dyDescent="0.25">
      <c r="A594" s="61">
        <v>1010</v>
      </c>
      <c r="B594" s="61" t="s">
        <v>3689</v>
      </c>
      <c r="C594" s="62">
        <v>42790</v>
      </c>
      <c r="D594" s="63" t="s">
        <v>3051</v>
      </c>
      <c r="E594" s="63" t="s">
        <v>3097</v>
      </c>
      <c r="F594" s="63">
        <v>0.9173958333333333</v>
      </c>
      <c r="G594" s="63">
        <v>0.91891203703703705</v>
      </c>
      <c r="H594" s="78"/>
      <c r="I594" s="64">
        <v>42790.917395833334</v>
      </c>
      <c r="J594" s="64">
        <v>42790.918912037036</v>
      </c>
      <c r="K594" s="78"/>
      <c r="L594" s="61" t="s">
        <v>4387</v>
      </c>
      <c r="M594" s="61" t="s">
        <v>4402</v>
      </c>
      <c r="N594" s="65">
        <v>1.9944668452382175</v>
      </c>
      <c r="O594" s="65">
        <v>1.0097738650321175</v>
      </c>
      <c r="P594" s="65">
        <f t="shared" si="21"/>
        <v>3.0042407102703352</v>
      </c>
      <c r="Q594" s="61" t="s">
        <v>4398</v>
      </c>
      <c r="R594" s="65">
        <v>4.0390954601284701</v>
      </c>
      <c r="S594" s="61" t="s">
        <v>4399</v>
      </c>
      <c r="T594" s="65">
        <v>0.71452293194804484</v>
      </c>
    </row>
    <row r="595" spans="1:20" x14ac:dyDescent="0.25">
      <c r="A595" s="61">
        <v>1011</v>
      </c>
      <c r="B595" s="61" t="s">
        <v>3690</v>
      </c>
      <c r="C595" s="62">
        <v>42790</v>
      </c>
      <c r="D595" s="63" t="s">
        <v>3051</v>
      </c>
      <c r="E595" s="63" t="s">
        <v>3097</v>
      </c>
      <c r="F595" s="63">
        <v>0.93246527777777777</v>
      </c>
      <c r="G595" s="63">
        <v>0.93346064814814822</v>
      </c>
      <c r="H595" s="78"/>
      <c r="I595" s="64">
        <v>42790.93246527778</v>
      </c>
      <c r="J595" s="64">
        <v>42790.93346064815</v>
      </c>
      <c r="K595" s="78"/>
      <c r="L595" s="61" t="s">
        <v>4387</v>
      </c>
      <c r="M595" s="61" t="s">
        <v>4402</v>
      </c>
      <c r="N595" s="65">
        <v>9.1247646003304759</v>
      </c>
      <c r="O595" s="65">
        <v>9.9727908385534434</v>
      </c>
      <c r="P595" s="65">
        <f t="shared" si="21"/>
        <v>19.097555438883919</v>
      </c>
      <c r="Q595" s="61" t="s">
        <v>4398</v>
      </c>
      <c r="R595" s="65">
        <v>49.863954192767217</v>
      </c>
      <c r="S595" s="61" t="s">
        <v>4399</v>
      </c>
      <c r="T595" s="65">
        <v>0.84873817223192549</v>
      </c>
    </row>
    <row r="596" spans="1:20" x14ac:dyDescent="0.25">
      <c r="A596" s="61">
        <v>1012</v>
      </c>
      <c r="B596" s="61" t="s">
        <v>3691</v>
      </c>
      <c r="C596" s="62">
        <v>42790</v>
      </c>
      <c r="D596" s="63" t="s">
        <v>3051</v>
      </c>
      <c r="E596" s="63" t="s">
        <v>3097</v>
      </c>
      <c r="F596" s="63">
        <v>0.93230324074074078</v>
      </c>
      <c r="G596" s="63">
        <v>0.93236111111111108</v>
      </c>
      <c r="H596" s="78"/>
      <c r="I596" s="64">
        <v>42790.932303240741</v>
      </c>
      <c r="J596" s="64">
        <v>42790.93236111111</v>
      </c>
      <c r="K596" s="78"/>
      <c r="L596" s="61" t="s">
        <v>4387</v>
      </c>
      <c r="M596" s="61" t="s">
        <v>4392</v>
      </c>
      <c r="N596" s="65">
        <v>0.71481945307840911</v>
      </c>
      <c r="O596" s="65">
        <v>8.4046697576325258</v>
      </c>
      <c r="P596" s="65">
        <f t="shared" si="21"/>
        <v>9.1194892107109347</v>
      </c>
      <c r="Q596" s="61" t="s">
        <v>4398</v>
      </c>
      <c r="R596" s="65">
        <v>50.428018545795155</v>
      </c>
      <c r="S596" s="61" t="s">
        <v>4399</v>
      </c>
      <c r="T596" s="65">
        <v>0.92007935898810389</v>
      </c>
    </row>
    <row r="597" spans="1:20" x14ac:dyDescent="0.25">
      <c r="A597" s="61">
        <v>1013</v>
      </c>
      <c r="B597" s="61" t="s">
        <v>3692</v>
      </c>
      <c r="C597" s="62">
        <v>42790</v>
      </c>
      <c r="D597" s="63" t="s">
        <v>3051</v>
      </c>
      <c r="E597" s="63" t="s">
        <v>3097</v>
      </c>
      <c r="F597" s="63">
        <v>0.95726851851851846</v>
      </c>
      <c r="G597" s="63">
        <v>0.9574421296296296</v>
      </c>
      <c r="H597" s="78"/>
      <c r="I597" s="64">
        <v>42790.957268518519</v>
      </c>
      <c r="J597" s="64">
        <v>42790.957442129627</v>
      </c>
      <c r="K597" s="78"/>
      <c r="L597" s="61" t="s">
        <v>4387</v>
      </c>
      <c r="M597" s="61" t="s">
        <v>4392</v>
      </c>
      <c r="N597" s="65">
        <v>6.7778835387453817</v>
      </c>
      <c r="O597" s="65">
        <v>3.5141438764935993</v>
      </c>
      <c r="P597" s="65">
        <f t="shared" si="21"/>
        <v>10.29202741523898</v>
      </c>
      <c r="Q597" s="61" t="s">
        <v>4398</v>
      </c>
      <c r="R597" s="65">
        <v>10.542431629480799</v>
      </c>
      <c r="S597" s="61" t="s">
        <v>4399</v>
      </c>
      <c r="T597" s="65">
        <v>0.60340285407267924</v>
      </c>
    </row>
    <row r="598" spans="1:20" x14ac:dyDescent="0.25">
      <c r="A598" s="61">
        <v>1014</v>
      </c>
      <c r="B598" s="61" t="s">
        <v>3693</v>
      </c>
      <c r="C598" s="62">
        <v>42790</v>
      </c>
      <c r="D598" s="63" t="s">
        <v>3051</v>
      </c>
      <c r="E598" s="63" t="s">
        <v>3097</v>
      </c>
      <c r="F598" s="63">
        <v>0.91741898148148149</v>
      </c>
      <c r="G598" s="63">
        <v>0.91831018518518526</v>
      </c>
      <c r="H598" s="78"/>
      <c r="I598" s="64">
        <v>42790.91741898148</v>
      </c>
      <c r="J598" s="64">
        <v>42790.918310185189</v>
      </c>
      <c r="K598" s="78"/>
      <c r="L598" s="61" t="s">
        <v>4387</v>
      </c>
      <c r="M598" s="61" t="s">
        <v>4392</v>
      </c>
      <c r="N598" s="65">
        <v>5.4910593149164448</v>
      </c>
      <c r="O598" s="65">
        <v>9.078493461826918</v>
      </c>
      <c r="P598" s="65">
        <f t="shared" si="21"/>
        <v>14.569552776743363</v>
      </c>
      <c r="Q598" s="61" t="s">
        <v>4398</v>
      </c>
      <c r="R598" s="65">
        <v>36.313973847307672</v>
      </c>
      <c r="S598" s="61" t="s">
        <v>4399</v>
      </c>
      <c r="T598" s="65">
        <v>0.21772397699435897</v>
      </c>
    </row>
    <row r="599" spans="1:20" x14ac:dyDescent="0.25">
      <c r="A599" s="61">
        <v>1015</v>
      </c>
      <c r="B599" s="61" t="s">
        <v>3694</v>
      </c>
      <c r="C599" s="62">
        <v>42790</v>
      </c>
      <c r="D599" s="63" t="s">
        <v>3051</v>
      </c>
      <c r="E599" s="63" t="s">
        <v>3097</v>
      </c>
      <c r="F599" s="63">
        <v>0.94142361111111106</v>
      </c>
      <c r="G599" s="63">
        <v>0.94188657407407417</v>
      </c>
      <c r="H599" s="78"/>
      <c r="I599" s="64">
        <v>42790.941423611112</v>
      </c>
      <c r="J599" s="64">
        <v>42790.941886574074</v>
      </c>
      <c r="K599" s="78"/>
      <c r="L599" s="61" t="s">
        <v>4387</v>
      </c>
      <c r="M599" s="61" t="s">
        <v>4392</v>
      </c>
      <c r="N599" s="65">
        <v>6.4875747377100907</v>
      </c>
      <c r="O599" s="65">
        <v>10.471749992579351</v>
      </c>
      <c r="P599" s="65">
        <f t="shared" si="21"/>
        <v>16.959324730289442</v>
      </c>
      <c r="Q599" s="61" t="s">
        <v>4398</v>
      </c>
      <c r="R599" s="65">
        <v>52.358749962896752</v>
      </c>
      <c r="S599" s="61" t="s">
        <v>4399</v>
      </c>
      <c r="T599" s="65">
        <v>0.14559315272933115</v>
      </c>
    </row>
    <row r="600" spans="1:20" x14ac:dyDescent="0.25">
      <c r="A600" s="61">
        <v>1016</v>
      </c>
      <c r="B600" s="61" t="s">
        <v>3695</v>
      </c>
      <c r="C600" s="62">
        <v>42790</v>
      </c>
      <c r="D600" s="63" t="s">
        <v>3051</v>
      </c>
      <c r="E600" s="63" t="s">
        <v>3097</v>
      </c>
      <c r="F600" s="63">
        <v>0.92033564814814817</v>
      </c>
      <c r="G600" s="63">
        <v>0.92142361111111104</v>
      </c>
      <c r="H600" s="78"/>
      <c r="I600" s="64">
        <v>42790.920335648145</v>
      </c>
      <c r="J600" s="64">
        <v>42790.921423611115</v>
      </c>
      <c r="K600" s="78"/>
      <c r="L600" s="61" t="s">
        <v>4387</v>
      </c>
      <c r="M600" s="61" t="s">
        <v>4390</v>
      </c>
      <c r="N600" s="65">
        <v>3.6214783743371126</v>
      </c>
      <c r="O600" s="65">
        <v>5.6078783701387476</v>
      </c>
      <c r="P600" s="65">
        <f t="shared" si="21"/>
        <v>9.2293567444758597</v>
      </c>
      <c r="Q600" s="61" t="s">
        <v>4398</v>
      </c>
      <c r="R600" s="65">
        <v>28.03939185069374</v>
      </c>
      <c r="S600" s="61" t="s">
        <v>4399</v>
      </c>
      <c r="T600" s="65">
        <v>0.13187168030185958</v>
      </c>
    </row>
    <row r="601" spans="1:20" x14ac:dyDescent="0.25">
      <c r="A601" s="61">
        <v>1017</v>
      </c>
      <c r="B601" s="61" t="s">
        <v>3696</v>
      </c>
      <c r="C601" s="62">
        <v>42790</v>
      </c>
      <c r="D601" s="63" t="s">
        <v>3051</v>
      </c>
      <c r="E601" s="63" t="s">
        <v>3097</v>
      </c>
      <c r="F601" s="63">
        <v>0.9549537037037038</v>
      </c>
      <c r="G601" s="63">
        <v>0.95564814814814814</v>
      </c>
      <c r="H601" s="78"/>
      <c r="I601" s="64">
        <v>42790.954953703702</v>
      </c>
      <c r="J601" s="64">
        <v>42790.955648148149</v>
      </c>
      <c r="K601" s="78"/>
      <c r="L601" s="61" t="s">
        <v>4387</v>
      </c>
      <c r="M601" s="61" t="s">
        <v>4390</v>
      </c>
      <c r="N601" s="65">
        <v>3.8837063030572869</v>
      </c>
      <c r="O601" s="65">
        <v>5.256438518112402</v>
      </c>
      <c r="P601" s="65">
        <f t="shared" si="21"/>
        <v>9.1401448211696881</v>
      </c>
      <c r="Q601" s="61" t="s">
        <v>4398</v>
      </c>
      <c r="R601" s="65">
        <v>21.025754072449608</v>
      </c>
      <c r="S601" s="61" t="s">
        <v>4399</v>
      </c>
      <c r="T601" s="65">
        <v>0.5379969179980072</v>
      </c>
    </row>
    <row r="602" spans="1:20" x14ac:dyDescent="0.25">
      <c r="A602" s="61">
        <v>1018</v>
      </c>
      <c r="B602" s="61" t="s">
        <v>3697</v>
      </c>
      <c r="C602" s="62">
        <v>42790</v>
      </c>
      <c r="D602" s="63" t="s">
        <v>3051</v>
      </c>
      <c r="E602" s="63" t="s">
        <v>3097</v>
      </c>
      <c r="F602" s="63">
        <v>0.92987268518518518</v>
      </c>
      <c r="G602" s="63">
        <v>0.93091435185185178</v>
      </c>
      <c r="H602" s="78"/>
      <c r="I602" s="64">
        <v>42790.929872685185</v>
      </c>
      <c r="J602" s="64">
        <v>42790.930914351855</v>
      </c>
      <c r="K602" s="78"/>
      <c r="L602" s="61" t="s">
        <v>4387</v>
      </c>
      <c r="M602" s="61" t="s">
        <v>4392</v>
      </c>
      <c r="N602" s="65">
        <v>6.1312123887239975</v>
      </c>
      <c r="O602" s="65">
        <v>13.095097430581028</v>
      </c>
      <c r="P602" s="65">
        <f t="shared" si="21"/>
        <v>19.226309819305026</v>
      </c>
      <c r="Q602" s="61" t="s">
        <v>4398</v>
      </c>
      <c r="R602" s="65">
        <v>78.570584583486166</v>
      </c>
      <c r="S602" s="61" t="s">
        <v>4399</v>
      </c>
      <c r="T602" s="65">
        <v>0.99878193051109743</v>
      </c>
    </row>
    <row r="603" spans="1:20" x14ac:dyDescent="0.25">
      <c r="A603" s="61">
        <v>1019</v>
      </c>
      <c r="B603" s="61" t="s">
        <v>3698</v>
      </c>
      <c r="C603" s="62">
        <v>42790</v>
      </c>
      <c r="D603" s="63" t="s">
        <v>3051</v>
      </c>
      <c r="E603" s="63" t="s">
        <v>3097</v>
      </c>
      <c r="F603" s="63">
        <v>0.94655092592592593</v>
      </c>
      <c r="G603" s="63">
        <v>0.95034722222222223</v>
      </c>
      <c r="H603" s="78"/>
      <c r="I603" s="64">
        <v>42790.946550925924</v>
      </c>
      <c r="J603" s="64">
        <v>42790.95034722222</v>
      </c>
      <c r="K603" s="78"/>
      <c r="L603" s="61" t="s">
        <v>4387</v>
      </c>
      <c r="M603" s="61" t="s">
        <v>4402</v>
      </c>
      <c r="N603" s="65">
        <v>7.6833744718181478</v>
      </c>
      <c r="O603" s="65">
        <v>4.2361563926766568</v>
      </c>
      <c r="P603" s="65">
        <f t="shared" si="21"/>
        <v>11.919530864494805</v>
      </c>
      <c r="Q603" s="61" t="s">
        <v>4398</v>
      </c>
      <c r="R603" s="65">
        <v>25.416938356059941</v>
      </c>
      <c r="S603" s="61" t="s">
        <v>4399</v>
      </c>
      <c r="T603" s="65">
        <v>0.99989677691240975</v>
      </c>
    </row>
    <row r="604" spans="1:20" x14ac:dyDescent="0.25">
      <c r="A604" s="61">
        <v>1020</v>
      </c>
      <c r="B604" s="61" t="s">
        <v>3699</v>
      </c>
      <c r="C604" s="62">
        <v>42790</v>
      </c>
      <c r="D604" s="63" t="s">
        <v>3051</v>
      </c>
      <c r="E604" s="63" t="s">
        <v>3097</v>
      </c>
      <c r="F604" s="63">
        <v>0.94287037037037036</v>
      </c>
      <c r="G604" s="63">
        <v>0.94376157407407402</v>
      </c>
      <c r="H604" s="78"/>
      <c r="I604" s="64">
        <v>42790.942870370367</v>
      </c>
      <c r="J604" s="64">
        <v>42790.943761574075</v>
      </c>
      <c r="K604" s="78"/>
      <c r="L604" s="61" t="s">
        <v>4387</v>
      </c>
      <c r="M604" s="61" t="s">
        <v>4392</v>
      </c>
      <c r="N604" s="65">
        <v>4.1754847154912742</v>
      </c>
      <c r="O604" s="65">
        <v>9.4871101441068859</v>
      </c>
      <c r="P604" s="65">
        <f t="shared" si="21"/>
        <v>13.66259485959816</v>
      </c>
      <c r="Q604" s="61" t="s">
        <v>4398</v>
      </c>
      <c r="R604" s="65">
        <v>56.922660864641315</v>
      </c>
      <c r="S604" s="61" t="s">
        <v>4399</v>
      </c>
      <c r="T604" s="65">
        <v>5.540960778378301E-2</v>
      </c>
    </row>
    <row r="605" spans="1:20" x14ac:dyDescent="0.25">
      <c r="A605" s="61">
        <v>1021</v>
      </c>
      <c r="B605" s="61" t="s">
        <v>3700</v>
      </c>
      <c r="C605" s="62">
        <v>42790</v>
      </c>
      <c r="D605" s="63" t="s">
        <v>3051</v>
      </c>
      <c r="E605" s="63" t="s">
        <v>3097</v>
      </c>
      <c r="F605" s="63">
        <v>0.95629629629629631</v>
      </c>
      <c r="G605" s="63">
        <v>0.95699074074074064</v>
      </c>
      <c r="H605" s="78"/>
      <c r="I605" s="64">
        <v>42790.956296296295</v>
      </c>
      <c r="J605" s="64">
        <v>42790.956990740742</v>
      </c>
      <c r="K605" s="78"/>
      <c r="L605" s="61" t="s">
        <v>4387</v>
      </c>
      <c r="M605" s="61" t="s">
        <v>4392</v>
      </c>
      <c r="N605" s="65">
        <v>7.9157750602243908</v>
      </c>
      <c r="O605" s="65">
        <v>8.4860514507507645E-3</v>
      </c>
      <c r="P605" s="65">
        <f t="shared" si="21"/>
        <v>7.9242611116751416</v>
      </c>
      <c r="Q605" s="61" t="s">
        <v>4398</v>
      </c>
      <c r="R605" s="65">
        <v>3.3944205803003058E-2</v>
      </c>
      <c r="S605" s="61" t="s">
        <v>4399</v>
      </c>
      <c r="T605" s="65">
        <v>0.78254346125701657</v>
      </c>
    </row>
    <row r="606" spans="1:20" x14ac:dyDescent="0.25">
      <c r="A606" s="61">
        <v>1022</v>
      </c>
      <c r="B606" s="61" t="s">
        <v>3701</v>
      </c>
      <c r="C606" s="62">
        <v>42790</v>
      </c>
      <c r="D606" s="63" t="s">
        <v>3051</v>
      </c>
      <c r="E606" s="63" t="s">
        <v>3097</v>
      </c>
      <c r="F606" s="63">
        <v>0.92048611111111101</v>
      </c>
      <c r="G606" s="63">
        <v>0.92083333333333339</v>
      </c>
      <c r="H606" s="78"/>
      <c r="I606" s="64">
        <v>42790.920486111114</v>
      </c>
      <c r="J606" s="64">
        <v>42790.92083333333</v>
      </c>
      <c r="K606" s="78"/>
      <c r="L606" s="61" t="s">
        <v>4387</v>
      </c>
      <c r="M606" s="61" t="s">
        <v>4392</v>
      </c>
      <c r="N606" s="65">
        <v>2.2125646159200718</v>
      </c>
      <c r="O606" s="65">
        <v>7.8158599044397592</v>
      </c>
      <c r="P606" s="65">
        <f t="shared" si="21"/>
        <v>10.028424520359831</v>
      </c>
      <c r="Q606" s="61" t="s">
        <v>4398</v>
      </c>
      <c r="R606" s="65">
        <v>31.263439617759037</v>
      </c>
      <c r="S606" s="61" t="s">
        <v>4399</v>
      </c>
      <c r="T606" s="65">
        <v>0.57855369248227906</v>
      </c>
    </row>
    <row r="607" spans="1:20" x14ac:dyDescent="0.25">
      <c r="A607" s="61">
        <v>1023</v>
      </c>
      <c r="B607" s="61" t="s">
        <v>3702</v>
      </c>
      <c r="C607" s="62">
        <v>42790</v>
      </c>
      <c r="D607" s="63" t="s">
        <v>3051</v>
      </c>
      <c r="E607" s="63" t="s">
        <v>3097</v>
      </c>
      <c r="F607" s="63">
        <v>0.95052083333333337</v>
      </c>
      <c r="G607" s="63">
        <v>0.95140046296296299</v>
      </c>
      <c r="H607" s="78"/>
      <c r="I607" s="64">
        <v>42790.950520833336</v>
      </c>
      <c r="J607" s="64">
        <v>42790.95140046296</v>
      </c>
      <c r="K607" s="78"/>
      <c r="L607" s="61" t="s">
        <v>4387</v>
      </c>
      <c r="M607" s="61" t="s">
        <v>4392</v>
      </c>
      <c r="N607" s="65">
        <v>6.9123715496381175</v>
      </c>
      <c r="O607" s="65">
        <v>11.895661472204649</v>
      </c>
      <c r="P607" s="65">
        <f t="shared" si="21"/>
        <v>18.808033021842768</v>
      </c>
      <c r="Q607" s="61" t="s">
        <v>4398</v>
      </c>
      <c r="R607" s="65">
        <v>71.373968833227892</v>
      </c>
      <c r="S607" s="61" t="s">
        <v>4399</v>
      </c>
      <c r="T607" s="65">
        <v>0.42795772960401146</v>
      </c>
    </row>
    <row r="608" spans="1:20" x14ac:dyDescent="0.25">
      <c r="A608" s="61">
        <v>1024</v>
      </c>
      <c r="B608" s="61" t="s">
        <v>3703</v>
      </c>
      <c r="C608" s="62">
        <v>42790</v>
      </c>
      <c r="D608" s="63" t="s">
        <v>3051</v>
      </c>
      <c r="E608" s="63" t="s">
        <v>3097</v>
      </c>
      <c r="F608" s="63">
        <v>0.9310532407407407</v>
      </c>
      <c r="G608" s="63">
        <v>0.93192129629629628</v>
      </c>
      <c r="H608" s="78"/>
      <c r="I608" s="64">
        <v>42790.93105324074</v>
      </c>
      <c r="J608" s="64">
        <v>42790.931921296295</v>
      </c>
      <c r="K608" s="78"/>
      <c r="L608" s="61" t="s">
        <v>4387</v>
      </c>
      <c r="M608" s="61" t="s">
        <v>4389</v>
      </c>
      <c r="N608" s="65">
        <v>8.3761255205862621</v>
      </c>
      <c r="O608" s="65">
        <v>1.8792615114040589</v>
      </c>
      <c r="P608" s="65">
        <f t="shared" si="21"/>
        <v>10.25538703199032</v>
      </c>
      <c r="Q608" s="61" t="s">
        <v>4398</v>
      </c>
      <c r="R608" s="65">
        <v>5.6377845342121766</v>
      </c>
      <c r="S608" s="61" t="s">
        <v>4399</v>
      </c>
      <c r="T608" s="65">
        <v>0.74151269343410808</v>
      </c>
    </row>
    <row r="609" spans="1:20" x14ac:dyDescent="0.25">
      <c r="A609" s="61">
        <v>1025</v>
      </c>
      <c r="B609" s="61" t="s">
        <v>3704</v>
      </c>
      <c r="C609" s="62">
        <v>42790</v>
      </c>
      <c r="D609" s="63" t="s">
        <v>3051</v>
      </c>
      <c r="E609" s="63" t="s">
        <v>3097</v>
      </c>
      <c r="F609" s="63">
        <v>0.92160879629629633</v>
      </c>
      <c r="G609" s="63">
        <v>0.92256944444444444</v>
      </c>
      <c r="H609" s="78"/>
      <c r="I609" s="64">
        <v>42790.9216087963</v>
      </c>
      <c r="J609" s="64">
        <v>42790.922569444447</v>
      </c>
      <c r="K609" s="78"/>
      <c r="L609" s="61" t="s">
        <v>4387</v>
      </c>
      <c r="M609" s="61" t="s">
        <v>4390</v>
      </c>
      <c r="N609" s="65">
        <v>2.3702899912261355</v>
      </c>
      <c r="O609" s="65">
        <v>11.084159415270094</v>
      </c>
      <c r="P609" s="65">
        <f t="shared" si="21"/>
        <v>13.454449406496229</v>
      </c>
      <c r="Q609" s="61" t="s">
        <v>4398</v>
      </c>
      <c r="R609" s="65">
        <v>33.252478245810281</v>
      </c>
      <c r="S609" s="61" t="s">
        <v>4399</v>
      </c>
      <c r="T609" s="65">
        <v>0.17264348482753877</v>
      </c>
    </row>
    <row r="610" spans="1:20" x14ac:dyDescent="0.25">
      <c r="A610" s="61">
        <v>1027</v>
      </c>
      <c r="B610" s="61" t="s">
        <v>3705</v>
      </c>
      <c r="C610" s="62">
        <v>42790</v>
      </c>
      <c r="D610" s="63" t="s">
        <v>3051</v>
      </c>
      <c r="E610" s="63" t="s">
        <v>3097</v>
      </c>
      <c r="F610" s="63">
        <v>0.9352893518518518</v>
      </c>
      <c r="G610" s="63">
        <v>0.93605324074074081</v>
      </c>
      <c r="H610" s="78"/>
      <c r="I610" s="64">
        <v>42790.935289351852</v>
      </c>
      <c r="J610" s="64">
        <v>42790.936053240737</v>
      </c>
      <c r="K610" s="78"/>
      <c r="L610" s="61" t="s">
        <v>4387</v>
      </c>
      <c r="M610" s="61" t="s">
        <v>4402</v>
      </c>
      <c r="N610" s="65">
        <v>4.9636377148094812</v>
      </c>
      <c r="O610" s="65">
        <v>10.351216043982935</v>
      </c>
      <c r="P610" s="65">
        <f t="shared" si="21"/>
        <v>15.314853758792417</v>
      </c>
      <c r="Q610" s="61" t="s">
        <v>4398</v>
      </c>
      <c r="R610" s="65">
        <v>62.107296263897609</v>
      </c>
      <c r="S610" s="61" t="s">
        <v>4399</v>
      </c>
      <c r="T610" s="65">
        <v>0.78782484511777628</v>
      </c>
    </row>
    <row r="611" spans="1:20" x14ac:dyDescent="0.25">
      <c r="A611" s="61">
        <v>1030</v>
      </c>
      <c r="B611" s="61" t="s">
        <v>3706</v>
      </c>
      <c r="C611" s="62">
        <v>42790</v>
      </c>
      <c r="D611" s="63" t="s">
        <v>3051</v>
      </c>
      <c r="E611" s="63" t="s">
        <v>3097</v>
      </c>
      <c r="F611" s="63">
        <v>0.9559375</v>
      </c>
      <c r="G611" s="63">
        <v>0.95628472222222216</v>
      </c>
      <c r="H611" s="78"/>
      <c r="I611" s="64">
        <v>42790.955937500003</v>
      </c>
      <c r="J611" s="64">
        <v>42790.956284722219</v>
      </c>
      <c r="K611" s="78"/>
      <c r="L611" s="61" t="s">
        <v>4387</v>
      </c>
      <c r="M611" s="61" t="s">
        <v>4392</v>
      </c>
      <c r="N611" s="65">
        <v>7.6194145059203189</v>
      </c>
      <c r="O611" s="65">
        <v>7.689008590114093</v>
      </c>
      <c r="P611" s="65">
        <f t="shared" si="21"/>
        <v>15.308423096034412</v>
      </c>
      <c r="Q611" s="61" t="s">
        <v>4398</v>
      </c>
      <c r="R611" s="65">
        <v>38.445042950570468</v>
      </c>
      <c r="S611" s="61" t="s">
        <v>4399</v>
      </c>
      <c r="T611" s="65">
        <v>0.19006483945321795</v>
      </c>
    </row>
    <row r="612" spans="1:20" x14ac:dyDescent="0.25">
      <c r="A612" s="61">
        <v>1031</v>
      </c>
      <c r="B612" s="61" t="s">
        <v>3707</v>
      </c>
      <c r="C612" s="62">
        <v>42790</v>
      </c>
      <c r="D612" s="63" t="s">
        <v>3051</v>
      </c>
      <c r="E612" s="63" t="s">
        <v>3097</v>
      </c>
      <c r="F612" s="63">
        <v>0.95339120370370367</v>
      </c>
      <c r="G612" s="63">
        <v>0.95396990740740739</v>
      </c>
      <c r="H612" s="78"/>
      <c r="I612" s="64">
        <v>42790.9533912037</v>
      </c>
      <c r="J612" s="64">
        <v>42790.953969907408</v>
      </c>
      <c r="K612" s="78"/>
      <c r="L612" s="61" t="s">
        <v>4387</v>
      </c>
      <c r="M612" s="61" t="s">
        <v>4392</v>
      </c>
      <c r="N612" s="65">
        <v>2.2868014585249821</v>
      </c>
      <c r="O612" s="65">
        <v>1.3859419483426465</v>
      </c>
      <c r="P612" s="65">
        <f t="shared" si="21"/>
        <v>3.6727434068676286</v>
      </c>
      <c r="Q612" s="61" t="s">
        <v>4398</v>
      </c>
      <c r="R612" s="65">
        <v>4.1578258450279399</v>
      </c>
      <c r="S612" s="61" t="s">
        <v>4399</v>
      </c>
      <c r="T612" s="65">
        <v>0.49119205848588066</v>
      </c>
    </row>
    <row r="613" spans="1:20" x14ac:dyDescent="0.25">
      <c r="A613" s="61">
        <v>1032</v>
      </c>
      <c r="B613" s="61" t="s">
        <v>3708</v>
      </c>
      <c r="C613" s="62">
        <v>42790</v>
      </c>
      <c r="D613" s="63" t="s">
        <v>3051</v>
      </c>
      <c r="E613" s="63" t="s">
        <v>3097</v>
      </c>
      <c r="F613" s="63">
        <v>0.95148148148148148</v>
      </c>
      <c r="G613" s="63">
        <v>0.95188657407407407</v>
      </c>
      <c r="H613" s="78"/>
      <c r="I613" s="64">
        <v>42790.951481481483</v>
      </c>
      <c r="J613" s="64">
        <v>42790.951886574076</v>
      </c>
      <c r="K613" s="78"/>
      <c r="L613" s="61" t="s">
        <v>4387</v>
      </c>
      <c r="M613" s="61" t="s">
        <v>4392</v>
      </c>
      <c r="N613" s="65">
        <v>4.3121972175875936</v>
      </c>
      <c r="O613" s="65">
        <v>9.3397941225500851</v>
      </c>
      <c r="P613" s="65">
        <f t="shared" si="21"/>
        <v>13.651991340137679</v>
      </c>
      <c r="Q613" s="61" t="s">
        <v>4398</v>
      </c>
      <c r="R613" s="65">
        <v>46.698970612750429</v>
      </c>
      <c r="S613" s="61" t="s">
        <v>4399</v>
      </c>
      <c r="T613" s="65">
        <v>0.66868812005710354</v>
      </c>
    </row>
    <row r="614" spans="1:20" x14ac:dyDescent="0.25">
      <c r="A614" s="61">
        <v>1033</v>
      </c>
      <c r="B614" s="61" t="s">
        <v>3709</v>
      </c>
      <c r="C614" s="62">
        <v>42790</v>
      </c>
      <c r="D614" s="63" t="s">
        <v>3051</v>
      </c>
      <c r="E614" s="63" t="s">
        <v>3097</v>
      </c>
      <c r="F614" s="63">
        <v>0.95549768518518519</v>
      </c>
      <c r="G614" s="63">
        <v>0.95614583333333336</v>
      </c>
      <c r="H614" s="78"/>
      <c r="I614" s="64">
        <v>42790.955497685187</v>
      </c>
      <c r="J614" s="64">
        <v>42790.956145833334</v>
      </c>
      <c r="K614" s="78"/>
      <c r="L614" s="61" t="s">
        <v>4387</v>
      </c>
      <c r="M614" s="61" t="s">
        <v>4392</v>
      </c>
      <c r="N614" s="65">
        <v>9.3853155454433637</v>
      </c>
      <c r="O614" s="65">
        <v>10.173639229178562</v>
      </c>
      <c r="P614" s="65">
        <f t="shared" si="21"/>
        <v>19.558954774621924</v>
      </c>
      <c r="Q614" s="61" t="s">
        <v>4398</v>
      </c>
      <c r="R614" s="65">
        <v>61.041835375071372</v>
      </c>
      <c r="S614" s="61" t="s">
        <v>4399</v>
      </c>
      <c r="T614" s="65">
        <v>0.84651354187603678</v>
      </c>
    </row>
    <row r="615" spans="1:20" x14ac:dyDescent="0.25">
      <c r="A615" s="61">
        <v>1034</v>
      </c>
      <c r="B615" s="61" t="s">
        <v>3710</v>
      </c>
      <c r="C615" s="62">
        <v>42790</v>
      </c>
      <c r="D615" s="63" t="s">
        <v>3051</v>
      </c>
      <c r="E615" s="63" t="s">
        <v>3097</v>
      </c>
      <c r="F615" s="63">
        <v>0.95300925925925928</v>
      </c>
      <c r="G615" s="63">
        <v>0.95351851851851854</v>
      </c>
      <c r="H615" s="78"/>
      <c r="I615" s="64">
        <v>42790.953009259261</v>
      </c>
      <c r="J615" s="64">
        <v>42790.953518518516</v>
      </c>
      <c r="K615" s="78"/>
      <c r="L615" s="61" t="s">
        <v>4387</v>
      </c>
      <c r="M615" s="61" t="s">
        <v>4392</v>
      </c>
      <c r="N615" s="65">
        <v>2.0096408420481247</v>
      </c>
      <c r="O615" s="65">
        <v>8.6811946912111093</v>
      </c>
      <c r="P615" s="65">
        <f t="shared" si="21"/>
        <v>10.690835533259234</v>
      </c>
      <c r="Q615" s="61" t="s">
        <v>4398</v>
      </c>
      <c r="R615" s="65">
        <v>34.724778764844437</v>
      </c>
      <c r="S615" s="61" t="s">
        <v>4399</v>
      </c>
      <c r="T615" s="65">
        <v>0.38167300160011675</v>
      </c>
    </row>
    <row r="616" spans="1:20" x14ac:dyDescent="0.25">
      <c r="A616" s="61">
        <v>1036</v>
      </c>
      <c r="B616" s="61" t="s">
        <v>3711</v>
      </c>
      <c r="C616" s="62">
        <v>42790</v>
      </c>
      <c r="D616" s="63" t="s">
        <v>3051</v>
      </c>
      <c r="E616" s="63" t="s">
        <v>3097</v>
      </c>
      <c r="F616" s="63">
        <v>0.93091435185185178</v>
      </c>
      <c r="G616" s="63">
        <v>0.9318981481481482</v>
      </c>
      <c r="H616" s="78"/>
      <c r="I616" s="64">
        <v>42790.930914351855</v>
      </c>
      <c r="J616" s="64">
        <v>42790.931898148148</v>
      </c>
      <c r="K616" s="78"/>
      <c r="L616" s="61" t="s">
        <v>4387</v>
      </c>
      <c r="M616" s="61" t="s">
        <v>4402</v>
      </c>
      <c r="N616" s="65">
        <v>1.3982203107365532</v>
      </c>
      <c r="O616" s="65">
        <v>8.7841116464731339</v>
      </c>
      <c r="P616" s="65">
        <f t="shared" si="21"/>
        <v>10.182331957209687</v>
      </c>
      <c r="Q616" s="61" t="s">
        <v>4398</v>
      </c>
      <c r="R616" s="65">
        <v>26.3523349394194</v>
      </c>
      <c r="S616" s="61" t="s">
        <v>4399</v>
      </c>
      <c r="T616" s="65">
        <v>0.14697715040612702</v>
      </c>
    </row>
    <row r="617" spans="1:20" x14ac:dyDescent="0.25">
      <c r="A617" s="61">
        <v>1038</v>
      </c>
      <c r="B617" s="61" t="s">
        <v>3712</v>
      </c>
      <c r="C617" s="62">
        <v>42790</v>
      </c>
      <c r="D617" s="63" t="s">
        <v>3051</v>
      </c>
      <c r="E617" s="63" t="s">
        <v>3097</v>
      </c>
      <c r="F617" s="63">
        <v>0.95651620370370372</v>
      </c>
      <c r="G617" s="63">
        <v>0.95697916666666671</v>
      </c>
      <c r="H617" s="78"/>
      <c r="I617" s="64">
        <v>42790.956516203703</v>
      </c>
      <c r="J617" s="64">
        <v>42790.956979166665</v>
      </c>
      <c r="K617" s="78"/>
      <c r="L617" s="61" t="s">
        <v>4387</v>
      </c>
      <c r="M617" s="61" t="s">
        <v>4392</v>
      </c>
      <c r="N617" s="65">
        <v>7.8006428761040301</v>
      </c>
      <c r="O617" s="65">
        <v>4.3173566673222794</v>
      </c>
      <c r="P617" s="65">
        <f t="shared" si="21"/>
        <v>12.117999543426309</v>
      </c>
      <c r="Q617" s="61" t="s">
        <v>4398</v>
      </c>
      <c r="R617" s="65">
        <v>21.586783336611397</v>
      </c>
      <c r="S617" s="61" t="s">
        <v>4399</v>
      </c>
      <c r="T617" s="65">
        <v>0.82275057270610807</v>
      </c>
    </row>
    <row r="618" spans="1:20" x14ac:dyDescent="0.25">
      <c r="A618" s="61">
        <v>1039</v>
      </c>
      <c r="B618" s="61" t="s">
        <v>3713</v>
      </c>
      <c r="C618" s="62">
        <v>42790</v>
      </c>
      <c r="D618" s="63" t="s">
        <v>3051</v>
      </c>
      <c r="E618" s="63" t="s">
        <v>3097</v>
      </c>
      <c r="F618" s="63">
        <v>0.95659722222222221</v>
      </c>
      <c r="G618" s="63">
        <v>0.95745370370370375</v>
      </c>
      <c r="H618" s="78"/>
      <c r="I618" s="64">
        <v>42790.956597222219</v>
      </c>
      <c r="J618" s="64">
        <v>42790.957453703704</v>
      </c>
      <c r="K618" s="78"/>
      <c r="L618" s="61" t="s">
        <v>4387</v>
      </c>
      <c r="M618" s="61" t="s">
        <v>4392</v>
      </c>
      <c r="N618" s="65">
        <v>9.7483295742725193</v>
      </c>
      <c r="O618" s="65">
        <v>10.213142726092368</v>
      </c>
      <c r="P618" s="65">
        <f t="shared" si="21"/>
        <v>19.961472300364889</v>
      </c>
      <c r="Q618" s="61" t="s">
        <v>4398</v>
      </c>
      <c r="R618" s="65">
        <v>30.639428178277104</v>
      </c>
      <c r="S618" s="61" t="s">
        <v>4399</v>
      </c>
      <c r="T618" s="65">
        <v>0.30593583163718785</v>
      </c>
    </row>
    <row r="619" spans="1:20" x14ac:dyDescent="0.25">
      <c r="A619" s="61">
        <v>1041</v>
      </c>
      <c r="B619" s="61" t="s">
        <v>3714</v>
      </c>
      <c r="C619" s="62">
        <v>42790</v>
      </c>
      <c r="D619" s="63" t="s">
        <v>3051</v>
      </c>
      <c r="E619" s="63" t="s">
        <v>3097</v>
      </c>
      <c r="F619" s="63">
        <v>0.93185185185185182</v>
      </c>
      <c r="G619" s="63">
        <v>0.9328819444444445</v>
      </c>
      <c r="H619" s="78"/>
      <c r="I619" s="64">
        <v>42790.931851851848</v>
      </c>
      <c r="J619" s="64">
        <v>42790.932881944442</v>
      </c>
      <c r="K619" s="78"/>
      <c r="L619" s="61" t="s">
        <v>4387</v>
      </c>
      <c r="M619" s="61" t="s">
        <v>4389</v>
      </c>
      <c r="N619" s="65">
        <v>1.6763147898540187</v>
      </c>
      <c r="O619" s="65">
        <v>8.7605076849651837</v>
      </c>
      <c r="P619" s="65">
        <f t="shared" si="21"/>
        <v>10.436822474819202</v>
      </c>
      <c r="Q619" s="61" t="s">
        <v>4398</v>
      </c>
      <c r="R619" s="65">
        <v>43.802538424825919</v>
      </c>
      <c r="S619" s="61" t="s">
        <v>4399</v>
      </c>
      <c r="T619" s="65">
        <v>0.39890551003625374</v>
      </c>
    </row>
    <row r="620" spans="1:20" x14ac:dyDescent="0.25">
      <c r="A620" s="61">
        <v>1042</v>
      </c>
      <c r="B620" s="61" t="s">
        <v>3715</v>
      </c>
      <c r="C620" s="62">
        <v>42790</v>
      </c>
      <c r="D620" s="63" t="s">
        <v>3051</v>
      </c>
      <c r="E620" s="63" t="s">
        <v>3097</v>
      </c>
      <c r="F620" s="63">
        <v>0.92618055555555545</v>
      </c>
      <c r="G620" s="63">
        <v>0.9272569444444444</v>
      </c>
      <c r="H620" s="78"/>
      <c r="I620" s="64">
        <v>42790.926180555558</v>
      </c>
      <c r="J620" s="64">
        <v>42790.927256944444</v>
      </c>
      <c r="K620" s="78"/>
      <c r="L620" s="61" t="s">
        <v>4387</v>
      </c>
      <c r="M620" s="61" t="s">
        <v>4392</v>
      </c>
      <c r="N620" s="65">
        <v>2.7075094105491093</v>
      </c>
      <c r="O620" s="65">
        <v>9.3036878375645315</v>
      </c>
      <c r="P620" s="65">
        <f t="shared" si="21"/>
        <v>12.011197248113641</v>
      </c>
      <c r="Q620" s="61" t="s">
        <v>4398</v>
      </c>
      <c r="R620" s="65">
        <v>37.214751350258126</v>
      </c>
      <c r="S620" s="61" t="s">
        <v>4399</v>
      </c>
      <c r="T620" s="65">
        <v>9.7083880012167056E-2</v>
      </c>
    </row>
    <row r="621" spans="1:20" x14ac:dyDescent="0.25">
      <c r="A621" s="61">
        <v>1043</v>
      </c>
      <c r="B621" s="61" t="s">
        <v>3716</v>
      </c>
      <c r="C621" s="62">
        <v>42790</v>
      </c>
      <c r="D621" s="63" t="s">
        <v>3051</v>
      </c>
      <c r="E621" s="63" t="s">
        <v>3097</v>
      </c>
      <c r="F621" s="63">
        <v>0.9382638888888889</v>
      </c>
      <c r="G621" s="63">
        <v>0.93956018518518514</v>
      </c>
      <c r="H621" s="78"/>
      <c r="I621" s="64">
        <v>42790.938263888886</v>
      </c>
      <c r="J621" s="64">
        <v>42790.939560185187</v>
      </c>
      <c r="K621" s="78"/>
      <c r="L621" s="61" t="s">
        <v>4387</v>
      </c>
      <c r="M621" s="61" t="s">
        <v>4390</v>
      </c>
      <c r="N621" s="65">
        <v>9.7353043384489943</v>
      </c>
      <c r="O621" s="65">
        <v>9.8206712634544395</v>
      </c>
      <c r="P621" s="65">
        <f t="shared" si="21"/>
        <v>19.555975601903434</v>
      </c>
      <c r="Q621" s="61" t="s">
        <v>4398</v>
      </c>
      <c r="R621" s="65">
        <v>58.924027580726637</v>
      </c>
      <c r="S621" s="61" t="s">
        <v>4399</v>
      </c>
      <c r="T621" s="65">
        <v>0.22639872054265353</v>
      </c>
    </row>
    <row r="622" spans="1:20" x14ac:dyDescent="0.25">
      <c r="A622" s="61">
        <v>1044</v>
      </c>
      <c r="B622" s="61" t="s">
        <v>3717</v>
      </c>
      <c r="C622" s="62">
        <v>42790</v>
      </c>
      <c r="D622" s="63" t="s">
        <v>3051</v>
      </c>
      <c r="E622" s="63" t="s">
        <v>3097</v>
      </c>
      <c r="F622" s="63">
        <v>0.91990740740740751</v>
      </c>
      <c r="G622" s="63">
        <v>0.92200231481481476</v>
      </c>
      <c r="H622" s="78"/>
      <c r="I622" s="64">
        <v>42790.919907407406</v>
      </c>
      <c r="J622" s="64">
        <v>42790.922002314815</v>
      </c>
      <c r="K622" s="78"/>
      <c r="L622" s="61" t="s">
        <v>4387</v>
      </c>
      <c r="M622" s="61" t="s">
        <v>4389</v>
      </c>
      <c r="N622" s="65">
        <v>9.4167538743111923</v>
      </c>
      <c r="O622" s="65">
        <v>3.0293201267853318</v>
      </c>
      <c r="P622" s="65">
        <f t="shared" si="21"/>
        <v>12.446074001096523</v>
      </c>
      <c r="Q622" s="61" t="s">
        <v>4398</v>
      </c>
      <c r="R622" s="65">
        <v>15.14660063392666</v>
      </c>
      <c r="S622" s="61" t="s">
        <v>4399</v>
      </c>
      <c r="T622" s="65">
        <v>0.45768079710421949</v>
      </c>
    </row>
    <row r="623" spans="1:20" x14ac:dyDescent="0.25">
      <c r="A623" s="61">
        <v>1045</v>
      </c>
      <c r="B623" s="61" t="s">
        <v>3718</v>
      </c>
      <c r="C623" s="62">
        <v>42790</v>
      </c>
      <c r="D623" s="63" t="s">
        <v>3051</v>
      </c>
      <c r="E623" s="63" t="s">
        <v>3097</v>
      </c>
      <c r="F623" s="63">
        <v>0.92973379629629627</v>
      </c>
      <c r="G623" s="63">
        <v>0.93083333333333329</v>
      </c>
      <c r="H623" s="78"/>
      <c r="I623" s="64">
        <v>42790.9297337963</v>
      </c>
      <c r="J623" s="64">
        <v>42790.930833333332</v>
      </c>
      <c r="K623" s="78"/>
      <c r="L623" s="61" t="s">
        <v>4387</v>
      </c>
      <c r="M623" s="61" t="s">
        <v>4389</v>
      </c>
      <c r="N623" s="65">
        <v>7.4563175986123369</v>
      </c>
      <c r="O623" s="65">
        <v>2.4389426152773179</v>
      </c>
      <c r="P623" s="65">
        <f t="shared" si="21"/>
        <v>9.8952602138896548</v>
      </c>
      <c r="Q623" s="61" t="s">
        <v>4398</v>
      </c>
      <c r="R623" s="65">
        <v>7.3168278458319538</v>
      </c>
      <c r="S623" s="61" t="s">
        <v>4399</v>
      </c>
      <c r="T623" s="65">
        <v>0.41059902936166526</v>
      </c>
    </row>
    <row r="624" spans="1:20" x14ac:dyDescent="0.25">
      <c r="A624" s="61">
        <v>1046</v>
      </c>
      <c r="B624" s="61" t="s">
        <v>3719</v>
      </c>
      <c r="C624" s="62">
        <v>42790</v>
      </c>
      <c r="D624" s="63" t="s">
        <v>3051</v>
      </c>
      <c r="E624" s="63" t="s">
        <v>3097</v>
      </c>
      <c r="F624" s="63">
        <v>0.92451388888888886</v>
      </c>
      <c r="G624" s="63">
        <v>0.92509259259259258</v>
      </c>
      <c r="H624" s="78"/>
      <c r="I624" s="64">
        <v>42790.924513888887</v>
      </c>
      <c r="J624" s="64">
        <v>42790.925092592595</v>
      </c>
      <c r="K624" s="78"/>
      <c r="L624" s="61" t="s">
        <v>4387</v>
      </c>
      <c r="M624" s="61" t="s">
        <v>4392</v>
      </c>
      <c r="N624" s="65">
        <v>8.7518572486205635</v>
      </c>
      <c r="O624" s="65">
        <v>7.5733839353686241</v>
      </c>
      <c r="P624" s="65">
        <f t="shared" si="21"/>
        <v>16.325241183989188</v>
      </c>
      <c r="Q624" s="61" t="s">
        <v>4398</v>
      </c>
      <c r="R624" s="65">
        <v>45.440303612211743</v>
      </c>
      <c r="S624" s="61" t="s">
        <v>4399</v>
      </c>
      <c r="T624" s="65">
        <v>0.79279254654619413</v>
      </c>
    </row>
    <row r="625" spans="1:20" x14ac:dyDescent="0.25">
      <c r="A625" s="61">
        <v>1048</v>
      </c>
      <c r="B625" s="61" t="s">
        <v>3720</v>
      </c>
      <c r="C625" s="62">
        <v>42790</v>
      </c>
      <c r="D625" s="63" t="s">
        <v>3051</v>
      </c>
      <c r="E625" s="63" t="s">
        <v>3097</v>
      </c>
      <c r="F625" s="63">
        <v>0.93273148148148144</v>
      </c>
      <c r="G625" s="63">
        <v>0.93422453703703701</v>
      </c>
      <c r="H625" s="78"/>
      <c r="I625" s="64">
        <v>42790.93273148148</v>
      </c>
      <c r="J625" s="64">
        <v>42790.934224537035</v>
      </c>
      <c r="K625" s="78"/>
      <c r="L625" s="61" t="s">
        <v>4387</v>
      </c>
      <c r="M625" s="61" t="s">
        <v>4392</v>
      </c>
      <c r="N625" s="65">
        <v>1.4058001189607505</v>
      </c>
      <c r="O625" s="65">
        <v>8.303261977795394</v>
      </c>
      <c r="P625" s="65">
        <f t="shared" si="21"/>
        <v>9.7090620967561438</v>
      </c>
      <c r="Q625" s="61" t="s">
        <v>4398</v>
      </c>
      <c r="R625" s="65">
        <v>49.819571866772364</v>
      </c>
      <c r="S625" s="61" t="s">
        <v>4399</v>
      </c>
      <c r="T625" s="65">
        <v>0.66150091209405648</v>
      </c>
    </row>
    <row r="626" spans="1:20" x14ac:dyDescent="0.25">
      <c r="A626" s="61">
        <v>1049</v>
      </c>
      <c r="B626" s="61" t="s">
        <v>3721</v>
      </c>
      <c r="C626" s="62">
        <v>42790</v>
      </c>
      <c r="D626" s="63" t="s">
        <v>3051</v>
      </c>
      <c r="E626" s="63" t="s">
        <v>3097</v>
      </c>
      <c r="F626" s="63">
        <v>0.92317129629629635</v>
      </c>
      <c r="G626" s="63">
        <v>0.92356481481481489</v>
      </c>
      <c r="H626" s="78"/>
      <c r="I626" s="64">
        <v>42790.923171296294</v>
      </c>
      <c r="J626" s="64">
        <v>42790.923564814817</v>
      </c>
      <c r="K626" s="78"/>
      <c r="L626" s="61" t="s">
        <v>4387</v>
      </c>
      <c r="M626" s="61" t="s">
        <v>4392</v>
      </c>
      <c r="N626" s="65">
        <v>2.7816218870776455E-2</v>
      </c>
      <c r="O626" s="65">
        <v>9.8552784612884494</v>
      </c>
      <c r="P626" s="65">
        <f t="shared" si="21"/>
        <v>9.8830946801592265</v>
      </c>
      <c r="Q626" s="61" t="s">
        <v>4398</v>
      </c>
      <c r="R626" s="65">
        <v>29.565835383865348</v>
      </c>
      <c r="S626" s="61" t="s">
        <v>4399</v>
      </c>
      <c r="T626" s="65">
        <v>0.87000067272514769</v>
      </c>
    </row>
    <row r="627" spans="1:20" x14ac:dyDescent="0.25">
      <c r="A627" s="61">
        <v>1050</v>
      </c>
      <c r="B627" s="61" t="s">
        <v>3722</v>
      </c>
      <c r="C627" s="62">
        <v>42790</v>
      </c>
      <c r="D627" s="63" t="s">
        <v>3051</v>
      </c>
      <c r="E627" s="63" t="s">
        <v>3097</v>
      </c>
      <c r="F627" s="63">
        <v>0.95368055555555553</v>
      </c>
      <c r="G627" s="63">
        <v>0.95467592592592598</v>
      </c>
      <c r="H627" s="78"/>
      <c r="I627" s="64">
        <v>42790.953680555554</v>
      </c>
      <c r="J627" s="64">
        <v>42790.954675925925</v>
      </c>
      <c r="K627" s="78"/>
      <c r="L627" s="61" t="s">
        <v>4387</v>
      </c>
      <c r="M627" s="61" t="s">
        <v>4402</v>
      </c>
      <c r="N627" s="65">
        <v>5.2693664871261205</v>
      </c>
      <c r="O627" s="65">
        <v>3.6115404653676109</v>
      </c>
      <c r="P627" s="65">
        <f t="shared" si="21"/>
        <v>8.8809069524937314</v>
      </c>
      <c r="Q627" s="61" t="s">
        <v>4398</v>
      </c>
      <c r="R627" s="65">
        <v>14.446161861470443</v>
      </c>
      <c r="S627" s="61" t="s">
        <v>4399</v>
      </c>
      <c r="T627" s="65">
        <v>3.2405188009054786E-2</v>
      </c>
    </row>
    <row r="628" spans="1:20" x14ac:dyDescent="0.25">
      <c r="A628" s="61">
        <v>1051</v>
      </c>
      <c r="B628" s="61" t="s">
        <v>3723</v>
      </c>
      <c r="C628" s="62">
        <v>42790</v>
      </c>
      <c r="D628" s="63" t="s">
        <v>3051</v>
      </c>
      <c r="E628" s="63" t="s">
        <v>3097</v>
      </c>
      <c r="F628" s="63">
        <v>0.93431712962962965</v>
      </c>
      <c r="G628" s="63">
        <v>0.93533564814814818</v>
      </c>
      <c r="H628" s="78"/>
      <c r="I628" s="64">
        <v>42790.934317129628</v>
      </c>
      <c r="J628" s="64">
        <v>42790.935335648152</v>
      </c>
      <c r="K628" s="78"/>
      <c r="L628" s="61" t="s">
        <v>4387</v>
      </c>
      <c r="M628" s="61" t="s">
        <v>4389</v>
      </c>
      <c r="N628" s="65">
        <v>8.8305023260085491</v>
      </c>
      <c r="O628" s="65">
        <v>12.34334444090881</v>
      </c>
      <c r="P628" s="65">
        <f t="shared" si="21"/>
        <v>21.173846766917357</v>
      </c>
      <c r="Q628" s="61" t="s">
        <v>4398</v>
      </c>
      <c r="R628" s="65">
        <v>61.716722204544048</v>
      </c>
      <c r="S628" s="61" t="s">
        <v>4399</v>
      </c>
      <c r="T628" s="65">
        <v>0.70766687991327581</v>
      </c>
    </row>
    <row r="629" spans="1:20" x14ac:dyDescent="0.25">
      <c r="A629" s="61">
        <v>1053</v>
      </c>
      <c r="B629" s="61" t="s">
        <v>3724</v>
      </c>
      <c r="C629" s="62">
        <v>42790</v>
      </c>
      <c r="D629" s="63" t="s">
        <v>3051</v>
      </c>
      <c r="E629" s="63" t="s">
        <v>3097</v>
      </c>
      <c r="F629" s="63">
        <v>0.93716435185185187</v>
      </c>
      <c r="G629" s="63">
        <v>0.93809027777777787</v>
      </c>
      <c r="H629" s="78"/>
      <c r="I629" s="64">
        <v>42790.937164351853</v>
      </c>
      <c r="J629" s="64">
        <v>42790.938090277778</v>
      </c>
      <c r="K629" s="78"/>
      <c r="L629" s="61" t="s">
        <v>4387</v>
      </c>
      <c r="M629" s="61" t="s">
        <v>4389</v>
      </c>
      <c r="N629" s="65">
        <v>6.4906286393349557</v>
      </c>
      <c r="O629" s="65">
        <v>5.6013437062242915</v>
      </c>
      <c r="P629" s="65">
        <f t="shared" si="21"/>
        <v>12.091972345559247</v>
      </c>
      <c r="Q629" s="61" t="s">
        <v>4398</v>
      </c>
      <c r="R629" s="65">
        <v>28.006718531121457</v>
      </c>
      <c r="S629" s="61" t="s">
        <v>4399</v>
      </c>
      <c r="T629" s="65">
        <v>0.50396911046892079</v>
      </c>
    </row>
    <row r="630" spans="1:20" x14ac:dyDescent="0.25">
      <c r="A630" s="61">
        <v>1054</v>
      </c>
      <c r="B630" s="61" t="s">
        <v>3725</v>
      </c>
      <c r="C630" s="62">
        <v>42790</v>
      </c>
      <c r="D630" s="63" t="s">
        <v>3051</v>
      </c>
      <c r="E630" s="63" t="s">
        <v>3097</v>
      </c>
      <c r="F630" s="63">
        <v>0.921875</v>
      </c>
      <c r="G630" s="63">
        <v>0.92284722222222226</v>
      </c>
      <c r="H630" s="78"/>
      <c r="I630" s="64">
        <v>42790.921875</v>
      </c>
      <c r="J630" s="64">
        <v>42790.922847222224</v>
      </c>
      <c r="K630" s="78"/>
      <c r="L630" s="61" t="s">
        <v>4387</v>
      </c>
      <c r="M630" s="61" t="s">
        <v>4392</v>
      </c>
      <c r="N630" s="65">
        <v>0.18849468814936099</v>
      </c>
      <c r="O630" s="65">
        <v>10.063788899635613</v>
      </c>
      <c r="P630" s="65">
        <f t="shared" si="21"/>
        <v>10.252283587784973</v>
      </c>
      <c r="Q630" s="61" t="s">
        <v>4398</v>
      </c>
      <c r="R630" s="65">
        <v>50.318944498178062</v>
      </c>
      <c r="S630" s="61" t="s">
        <v>4399</v>
      </c>
      <c r="T630" s="65">
        <v>0.8061277092563196</v>
      </c>
    </row>
    <row r="631" spans="1:20" x14ac:dyDescent="0.25">
      <c r="A631" s="61">
        <v>1055</v>
      </c>
      <c r="B631" s="61" t="s">
        <v>3726</v>
      </c>
      <c r="C631" s="62">
        <v>42790</v>
      </c>
      <c r="D631" s="63" t="s">
        <v>3051</v>
      </c>
      <c r="E631" s="63" t="s">
        <v>3097</v>
      </c>
      <c r="F631" s="63">
        <v>0.95767361111111116</v>
      </c>
      <c r="G631" s="63">
        <v>0.95864583333333331</v>
      </c>
      <c r="H631" s="78"/>
      <c r="I631" s="64">
        <v>42790.957673611112</v>
      </c>
      <c r="J631" s="64">
        <v>42790.958645833336</v>
      </c>
      <c r="K631" s="78"/>
      <c r="L631" s="61" t="s">
        <v>4387</v>
      </c>
      <c r="M631" s="61" t="s">
        <v>4392</v>
      </c>
      <c r="N631" s="65">
        <v>6.8316363207161332</v>
      </c>
      <c r="O631" s="65">
        <v>9.1720116326375845</v>
      </c>
      <c r="P631" s="65">
        <f t="shared" si="21"/>
        <v>16.003647953353717</v>
      </c>
      <c r="Q631" s="61" t="s">
        <v>4398</v>
      </c>
      <c r="R631" s="65">
        <v>55.032069795825507</v>
      </c>
      <c r="S631" s="61" t="s">
        <v>4399</v>
      </c>
      <c r="T631" s="65">
        <v>0.36790093667272528</v>
      </c>
    </row>
    <row r="632" spans="1:20" x14ac:dyDescent="0.25">
      <c r="A632" s="61">
        <v>1056</v>
      </c>
      <c r="B632" s="61" t="s">
        <v>3727</v>
      </c>
      <c r="C632" s="62">
        <v>42790</v>
      </c>
      <c r="D632" s="63" t="s">
        <v>3051</v>
      </c>
      <c r="E632" s="63" t="s">
        <v>3097</v>
      </c>
      <c r="F632" s="63">
        <v>0.92380787037037038</v>
      </c>
      <c r="G632" s="63">
        <v>0.92403935185185182</v>
      </c>
      <c r="H632" s="78"/>
      <c r="I632" s="64">
        <v>42790.923807870371</v>
      </c>
      <c r="J632" s="64">
        <v>42790.924039351848</v>
      </c>
      <c r="K632" s="78"/>
      <c r="L632" s="61" t="s">
        <v>4387</v>
      </c>
      <c r="M632" s="61" t="s">
        <v>4392</v>
      </c>
      <c r="N632" s="65">
        <v>8.1562817154278306</v>
      </c>
      <c r="O632" s="65">
        <v>12.799055948553425</v>
      </c>
      <c r="P632" s="65">
        <f t="shared" si="21"/>
        <v>20.955337663981254</v>
      </c>
      <c r="Q632" s="61" t="s">
        <v>4398</v>
      </c>
      <c r="R632" s="65">
        <v>76.794335691320555</v>
      </c>
      <c r="S632" s="61" t="s">
        <v>4399</v>
      </c>
      <c r="T632" s="65">
        <v>0.24773096686146301</v>
      </c>
    </row>
    <row r="633" spans="1:20" x14ac:dyDescent="0.25">
      <c r="A633" s="61">
        <v>1057</v>
      </c>
      <c r="B633" s="61" t="s">
        <v>3728</v>
      </c>
      <c r="C633" s="62">
        <v>42790</v>
      </c>
      <c r="D633" s="63" t="s">
        <v>3051</v>
      </c>
      <c r="E633" s="63" t="s">
        <v>3097</v>
      </c>
      <c r="F633" s="63">
        <v>0.93027777777777787</v>
      </c>
      <c r="G633" s="63">
        <v>0.93107638888888899</v>
      </c>
      <c r="H633" s="78"/>
      <c r="I633" s="64">
        <v>42790.930277777778</v>
      </c>
      <c r="J633" s="64">
        <v>42790.931076388886</v>
      </c>
      <c r="K633" s="78"/>
      <c r="L633" s="61" t="s">
        <v>4387</v>
      </c>
      <c r="M633" s="61" t="s">
        <v>4390</v>
      </c>
      <c r="N633" s="65">
        <v>4.0581545924054554</v>
      </c>
      <c r="O633" s="65">
        <v>3.7087305301986682</v>
      </c>
      <c r="P633" s="65">
        <f t="shared" si="21"/>
        <v>7.7668851226041236</v>
      </c>
      <c r="Q633" s="61" t="s">
        <v>4398</v>
      </c>
      <c r="R633" s="65">
        <v>11.126191590596004</v>
      </c>
      <c r="S633" s="61" t="s">
        <v>4399</v>
      </c>
      <c r="T633" s="65">
        <v>0.39116192596180333</v>
      </c>
    </row>
    <row r="634" spans="1:20" x14ac:dyDescent="0.25">
      <c r="A634" s="61">
        <v>1058</v>
      </c>
      <c r="B634" s="61" t="s">
        <v>3729</v>
      </c>
      <c r="C634" s="62">
        <v>42790</v>
      </c>
      <c r="D634" s="63" t="s">
        <v>3051</v>
      </c>
      <c r="E634" s="63" t="s">
        <v>3097</v>
      </c>
      <c r="F634" s="63">
        <v>0.92273148148148154</v>
      </c>
      <c r="G634" s="63">
        <v>0.92379629629629623</v>
      </c>
      <c r="H634" s="78"/>
      <c r="I634" s="64">
        <v>42790.922731481478</v>
      </c>
      <c r="J634" s="64">
        <v>42790.923796296294</v>
      </c>
      <c r="K634" s="78"/>
      <c r="L634" s="61" t="s">
        <v>4387</v>
      </c>
      <c r="M634" s="61" t="s">
        <v>4390</v>
      </c>
      <c r="N634" s="65">
        <v>6.2111107474054483</v>
      </c>
      <c r="O634" s="65">
        <v>13.198331629089767</v>
      </c>
      <c r="P634" s="65">
        <f t="shared" si="21"/>
        <v>19.409442376495214</v>
      </c>
      <c r="Q634" s="61" t="s">
        <v>4398</v>
      </c>
      <c r="R634" s="65">
        <v>39.594994887269301</v>
      </c>
      <c r="S634" s="61" t="s">
        <v>4399</v>
      </c>
      <c r="T634" s="65">
        <v>0.18253967963819454</v>
      </c>
    </row>
    <row r="635" spans="1:20" x14ac:dyDescent="0.25">
      <c r="A635" s="61">
        <v>1059</v>
      </c>
      <c r="B635" s="61" t="s">
        <v>3730</v>
      </c>
      <c r="C635" s="62">
        <v>42790</v>
      </c>
      <c r="D635" s="63" t="s">
        <v>3051</v>
      </c>
      <c r="E635" s="63" t="s">
        <v>3097</v>
      </c>
      <c r="F635" s="63">
        <v>0.9362152777777778</v>
      </c>
      <c r="G635" s="63">
        <v>0.93702546296296296</v>
      </c>
      <c r="H635" s="78"/>
      <c r="I635" s="64">
        <v>42790.936215277776</v>
      </c>
      <c r="J635" s="64">
        <v>42790.937025462961</v>
      </c>
      <c r="K635" s="78"/>
      <c r="L635" s="61" t="s">
        <v>4387</v>
      </c>
      <c r="M635" s="61" t="s">
        <v>4392</v>
      </c>
      <c r="N635" s="65">
        <v>9.6800282095326491</v>
      </c>
      <c r="O635" s="65">
        <v>2.815376729313424</v>
      </c>
      <c r="P635" s="65">
        <f t="shared" si="21"/>
        <v>12.495404938846074</v>
      </c>
      <c r="Q635" s="61" t="s">
        <v>4398</v>
      </c>
      <c r="R635" s="65">
        <v>16.892260375880543</v>
      </c>
      <c r="S635" s="61" t="s">
        <v>4399</v>
      </c>
      <c r="T635" s="65">
        <v>0.49740110405337723</v>
      </c>
    </row>
    <row r="636" spans="1:20" x14ac:dyDescent="0.25">
      <c r="A636" s="61">
        <v>1060</v>
      </c>
      <c r="B636" s="61" t="s">
        <v>3731</v>
      </c>
      <c r="C636" s="62">
        <v>42790</v>
      </c>
      <c r="D636" s="63" t="s">
        <v>3051</v>
      </c>
      <c r="E636" s="63" t="s">
        <v>3097</v>
      </c>
      <c r="F636" s="63">
        <v>0.92745370370370372</v>
      </c>
      <c r="G636" s="63">
        <v>0.92953703703703694</v>
      </c>
      <c r="H636" s="78"/>
      <c r="I636" s="64">
        <v>42790.927453703705</v>
      </c>
      <c r="J636" s="64">
        <v>42790.929537037038</v>
      </c>
      <c r="K636" s="78"/>
      <c r="L636" s="61" t="s">
        <v>4387</v>
      </c>
      <c r="M636" s="61" t="s">
        <v>4390</v>
      </c>
      <c r="N636" s="65">
        <v>3.604816531254369</v>
      </c>
      <c r="O636" s="65">
        <v>12.580208509838311</v>
      </c>
      <c r="P636" s="65">
        <f t="shared" si="21"/>
        <v>16.185025041092679</v>
      </c>
      <c r="Q636" s="61" t="s">
        <v>4398</v>
      </c>
      <c r="R636" s="65">
        <v>50.320834039353244</v>
      </c>
      <c r="S636" s="61" t="s">
        <v>4399</v>
      </c>
      <c r="T636" s="65">
        <v>0.22962532588768647</v>
      </c>
    </row>
    <row r="637" spans="1:20" x14ac:dyDescent="0.25">
      <c r="A637" s="61">
        <v>1062</v>
      </c>
      <c r="B637" s="61" t="s">
        <v>3732</v>
      </c>
      <c r="C637" s="62">
        <v>42790</v>
      </c>
      <c r="D637" s="63" t="s">
        <v>3051</v>
      </c>
      <c r="E637" s="63" t="s">
        <v>3097</v>
      </c>
      <c r="F637" s="63">
        <v>0.94883101851851848</v>
      </c>
      <c r="G637" s="63">
        <v>0.95138888888888884</v>
      </c>
      <c r="H637" s="78"/>
      <c r="I637" s="64">
        <v>42790.948831018519</v>
      </c>
      <c r="J637" s="64">
        <v>42790.951388888891</v>
      </c>
      <c r="K637" s="78"/>
      <c r="L637" s="61" t="s">
        <v>4387</v>
      </c>
      <c r="M637" s="61" t="s">
        <v>4402</v>
      </c>
      <c r="N637" s="65">
        <v>8.3829536258115809</v>
      </c>
      <c r="O637" s="65">
        <v>5.5146205324085473</v>
      </c>
      <c r="P637" s="65">
        <f t="shared" si="21"/>
        <v>13.897574158220127</v>
      </c>
      <c r="Q637" s="61" t="s">
        <v>4398</v>
      </c>
      <c r="R637" s="65">
        <v>22.058482129634189</v>
      </c>
      <c r="S637" s="61" t="s">
        <v>4399</v>
      </c>
      <c r="T637" s="65">
        <v>0.62680403971571952</v>
      </c>
    </row>
    <row r="638" spans="1:20" x14ac:dyDescent="0.25">
      <c r="A638" s="61">
        <v>1063</v>
      </c>
      <c r="B638" s="61" t="s">
        <v>3733</v>
      </c>
      <c r="C638" s="62">
        <v>42790</v>
      </c>
      <c r="D638" s="63" t="s">
        <v>3051</v>
      </c>
      <c r="E638" s="63" t="s">
        <v>3097</v>
      </c>
      <c r="F638" s="63">
        <v>0.92122685185185194</v>
      </c>
      <c r="G638" s="63">
        <v>0.92192129629629627</v>
      </c>
      <c r="H638" s="78"/>
      <c r="I638" s="64">
        <v>42790.921226851853</v>
      </c>
      <c r="J638" s="64">
        <v>42790.9219212963</v>
      </c>
      <c r="K638" s="78"/>
      <c r="L638" s="61" t="s">
        <v>4387</v>
      </c>
      <c r="M638" s="61" t="s">
        <v>4402</v>
      </c>
      <c r="N638" s="65">
        <v>1.9538329095427287</v>
      </c>
      <c r="O638" s="65">
        <v>0.24291749326656609</v>
      </c>
      <c r="P638" s="65">
        <f t="shared" si="21"/>
        <v>2.196750402809295</v>
      </c>
      <c r="Q638" s="61" t="s">
        <v>4398</v>
      </c>
      <c r="R638" s="65">
        <v>1.4575049595993965</v>
      </c>
      <c r="S638" s="61" t="s">
        <v>4399</v>
      </c>
      <c r="T638" s="65">
        <v>0.88869805413163183</v>
      </c>
    </row>
    <row r="639" spans="1:20" x14ac:dyDescent="0.25">
      <c r="A639" s="61">
        <v>1064</v>
      </c>
      <c r="B639" s="61" t="s">
        <v>3734</v>
      </c>
      <c r="C639" s="62">
        <v>42790</v>
      </c>
      <c r="D639" s="63" t="s">
        <v>3051</v>
      </c>
      <c r="E639" s="63" t="s">
        <v>3097</v>
      </c>
      <c r="F639" s="63">
        <v>0.93563657407407408</v>
      </c>
      <c r="G639" s="63">
        <v>0.93716435185185187</v>
      </c>
      <c r="H639" s="78"/>
      <c r="I639" s="64">
        <v>42790.935636574075</v>
      </c>
      <c r="J639" s="64">
        <v>42790.937164351853</v>
      </c>
      <c r="K639" s="78"/>
      <c r="L639" s="61" t="s">
        <v>4387</v>
      </c>
      <c r="M639" s="61" t="s">
        <v>4392</v>
      </c>
      <c r="N639" s="65">
        <v>9.0415200867226595</v>
      </c>
      <c r="O639" s="65">
        <v>11.133929242640562</v>
      </c>
      <c r="P639" s="65">
        <f t="shared" si="21"/>
        <v>20.175449329363222</v>
      </c>
      <c r="Q639" s="61" t="s">
        <v>4398</v>
      </c>
      <c r="R639" s="65">
        <v>44.535716970562248</v>
      </c>
      <c r="S639" s="61" t="s">
        <v>4399</v>
      </c>
      <c r="T639" s="65">
        <v>0.94995804837635955</v>
      </c>
    </row>
    <row r="640" spans="1:20" x14ac:dyDescent="0.25">
      <c r="A640" s="61">
        <v>1065</v>
      </c>
      <c r="B640" s="61" t="s">
        <v>3735</v>
      </c>
      <c r="C640" s="62">
        <v>42790</v>
      </c>
      <c r="D640" s="63" t="s">
        <v>3051</v>
      </c>
      <c r="E640" s="63" t="s">
        <v>3097</v>
      </c>
      <c r="F640" s="63">
        <v>0.9196875000000001</v>
      </c>
      <c r="G640" s="63">
        <v>0.92071759259259256</v>
      </c>
      <c r="H640" s="78"/>
      <c r="I640" s="64">
        <v>42790.919687499998</v>
      </c>
      <c r="J640" s="64">
        <v>42790.920717592591</v>
      </c>
      <c r="K640" s="78"/>
      <c r="L640" s="61" t="s">
        <v>4387</v>
      </c>
      <c r="M640" s="61" t="s">
        <v>4392</v>
      </c>
      <c r="N640" s="65">
        <v>5.5964801571723051</v>
      </c>
      <c r="O640" s="65">
        <v>8.7895203219855738</v>
      </c>
      <c r="P640" s="65">
        <f t="shared" si="21"/>
        <v>14.386000479157879</v>
      </c>
      <c r="Q640" s="61" t="s">
        <v>4398</v>
      </c>
      <c r="R640" s="65">
        <v>52.737121931913443</v>
      </c>
      <c r="S640" s="61" t="s">
        <v>4399</v>
      </c>
      <c r="T640" s="65">
        <v>0.58953704684192776</v>
      </c>
    </row>
    <row r="641" spans="1:20" x14ac:dyDescent="0.25">
      <c r="A641" s="61">
        <v>1066</v>
      </c>
      <c r="B641" s="61" t="s">
        <v>3736</v>
      </c>
      <c r="C641" s="62">
        <v>42790</v>
      </c>
      <c r="D641" s="63" t="s">
        <v>3051</v>
      </c>
      <c r="E641" s="63" t="s">
        <v>3097</v>
      </c>
      <c r="F641" s="63">
        <v>0.93825231481481486</v>
      </c>
      <c r="G641" s="63">
        <v>0.93927083333333339</v>
      </c>
      <c r="H641" s="78"/>
      <c r="I641" s="64">
        <v>42790.938252314816</v>
      </c>
      <c r="J641" s="64">
        <v>42790.939270833333</v>
      </c>
      <c r="K641" s="78"/>
      <c r="L641" s="61" t="s">
        <v>4387</v>
      </c>
      <c r="M641" s="61" t="s">
        <v>4389</v>
      </c>
      <c r="N641" s="65">
        <v>9.9328869641056432</v>
      </c>
      <c r="O641" s="65">
        <v>12.77622940684606</v>
      </c>
      <c r="P641" s="65">
        <f t="shared" si="21"/>
        <v>22.709116370951705</v>
      </c>
      <c r="Q641" s="61" t="s">
        <v>4398</v>
      </c>
      <c r="R641" s="65">
        <v>38.328688220538183</v>
      </c>
      <c r="S641" s="61" t="s">
        <v>4399</v>
      </c>
      <c r="T641" s="65">
        <v>0.69886225034950145</v>
      </c>
    </row>
    <row r="642" spans="1:20" x14ac:dyDescent="0.25">
      <c r="A642" s="61">
        <v>1067</v>
      </c>
      <c r="B642" s="61" t="s">
        <v>3737</v>
      </c>
      <c r="C642" s="62">
        <v>42790</v>
      </c>
      <c r="D642" s="63" t="s">
        <v>3051</v>
      </c>
      <c r="E642" s="63" t="s">
        <v>3097</v>
      </c>
      <c r="F642" s="63">
        <v>0.95248842592592586</v>
      </c>
      <c r="G642" s="63">
        <v>0.95340277777777782</v>
      </c>
      <c r="H642" s="78"/>
      <c r="I642" s="64">
        <v>42790.952488425923</v>
      </c>
      <c r="J642" s="64">
        <v>42790.953402777777</v>
      </c>
      <c r="K642" s="78"/>
      <c r="L642" s="61" t="s">
        <v>4387</v>
      </c>
      <c r="M642" s="61" t="s">
        <v>4389</v>
      </c>
      <c r="N642" s="65">
        <v>9.487303449275684</v>
      </c>
      <c r="O642" s="65">
        <v>8.6741577503980807</v>
      </c>
      <c r="P642" s="65">
        <f t="shared" si="21"/>
        <v>18.161461199673766</v>
      </c>
      <c r="Q642" s="61" t="s">
        <v>4398</v>
      </c>
      <c r="R642" s="65">
        <v>34.696631001592323</v>
      </c>
      <c r="S642" s="61" t="s">
        <v>4399</v>
      </c>
      <c r="T642" s="65">
        <v>0.91767396935498136</v>
      </c>
    </row>
    <row r="643" spans="1:20" x14ac:dyDescent="0.25">
      <c r="A643" s="61">
        <v>1068</v>
      </c>
      <c r="B643" s="61" t="s">
        <v>3738</v>
      </c>
      <c r="C643" s="62">
        <v>42790</v>
      </c>
      <c r="D643" s="63" t="s">
        <v>3051</v>
      </c>
      <c r="E643" s="63" t="s">
        <v>3097</v>
      </c>
      <c r="F643" s="63">
        <v>0.91886574074074068</v>
      </c>
      <c r="G643" s="63">
        <v>0.91909722222222223</v>
      </c>
      <c r="H643" s="78"/>
      <c r="I643" s="64">
        <v>42790.918865740743</v>
      </c>
      <c r="J643" s="64">
        <v>42790.91909722222</v>
      </c>
      <c r="K643" s="78"/>
      <c r="L643" s="61" t="s">
        <v>4387</v>
      </c>
      <c r="M643" s="61" t="s">
        <v>4392</v>
      </c>
      <c r="N643" s="65">
        <v>2.5458096451714174</v>
      </c>
      <c r="O643" s="65">
        <v>7.0715906823704726</v>
      </c>
      <c r="P643" s="65">
        <f t="shared" ref="P643:P706" si="22">O643+N643</f>
        <v>9.6174003275418904</v>
      </c>
      <c r="Q643" s="61" t="s">
        <v>4398</v>
      </c>
      <c r="R643" s="65">
        <v>35.357953411852364</v>
      </c>
      <c r="S643" s="61" t="s">
        <v>4399</v>
      </c>
      <c r="T643" s="65">
        <v>0.5694266608449754</v>
      </c>
    </row>
    <row r="644" spans="1:20" x14ac:dyDescent="0.25">
      <c r="A644" s="61">
        <v>1069</v>
      </c>
      <c r="B644" s="61" t="s">
        <v>3739</v>
      </c>
      <c r="C644" s="62">
        <v>42790</v>
      </c>
      <c r="D644" s="63" t="s">
        <v>3051</v>
      </c>
      <c r="E644" s="63" t="s">
        <v>3097</v>
      </c>
      <c r="F644" s="63">
        <v>0.92309027777777775</v>
      </c>
      <c r="G644" s="63">
        <v>0.92427083333333337</v>
      </c>
      <c r="H644" s="78"/>
      <c r="I644" s="64">
        <v>42790.923090277778</v>
      </c>
      <c r="J644" s="64">
        <v>42790.924270833333</v>
      </c>
      <c r="K644" s="78"/>
      <c r="L644" s="61" t="s">
        <v>4387</v>
      </c>
      <c r="M644" s="61" t="s">
        <v>4389</v>
      </c>
      <c r="N644" s="65">
        <v>4.7039711876552577</v>
      </c>
      <c r="O644" s="65">
        <v>0.91639746752540407</v>
      </c>
      <c r="P644" s="65">
        <f t="shared" si="22"/>
        <v>5.6203686551806618</v>
      </c>
      <c r="Q644" s="61" t="s">
        <v>4398</v>
      </c>
      <c r="R644" s="65">
        <v>5.4983848051524244</v>
      </c>
      <c r="S644" s="61" t="s">
        <v>4399</v>
      </c>
      <c r="T644" s="65">
        <v>0.22957144873795532</v>
      </c>
    </row>
    <row r="645" spans="1:20" x14ac:dyDescent="0.25">
      <c r="A645" s="61">
        <v>1070</v>
      </c>
      <c r="B645" s="61" t="s">
        <v>3740</v>
      </c>
      <c r="C645" s="62">
        <v>42790</v>
      </c>
      <c r="D645" s="63" t="s">
        <v>3051</v>
      </c>
      <c r="E645" s="63" t="s">
        <v>3097</v>
      </c>
      <c r="F645" s="63">
        <v>0.94715277777777773</v>
      </c>
      <c r="G645" s="63">
        <v>0.94952546296296303</v>
      </c>
      <c r="H645" s="78"/>
      <c r="I645" s="64">
        <v>42790.947152777779</v>
      </c>
      <c r="J645" s="64">
        <v>42790.949525462966</v>
      </c>
      <c r="K645" s="78"/>
      <c r="L645" s="61" t="s">
        <v>4387</v>
      </c>
      <c r="M645" s="61" t="s">
        <v>4392</v>
      </c>
      <c r="N645" s="65">
        <v>3.7639077674365282</v>
      </c>
      <c r="O645" s="65">
        <v>9.5293547796366305</v>
      </c>
      <c r="P645" s="65">
        <f t="shared" si="22"/>
        <v>13.293262547073159</v>
      </c>
      <c r="Q645" s="61" t="s">
        <v>4398</v>
      </c>
      <c r="R645" s="65">
        <v>38.117419118546522</v>
      </c>
      <c r="S645" s="61" t="s">
        <v>4399</v>
      </c>
      <c r="T645" s="65">
        <v>0.7266938050630426</v>
      </c>
    </row>
    <row r="646" spans="1:20" x14ac:dyDescent="0.25">
      <c r="A646" s="61">
        <v>1071</v>
      </c>
      <c r="B646" s="61" t="s">
        <v>3741</v>
      </c>
      <c r="C646" s="62">
        <v>42790</v>
      </c>
      <c r="D646" s="63" t="s">
        <v>3051</v>
      </c>
      <c r="E646" s="63" t="s">
        <v>3097</v>
      </c>
      <c r="F646" s="63">
        <v>0.94368055555555552</v>
      </c>
      <c r="G646" s="63">
        <v>0.94442129629629623</v>
      </c>
      <c r="H646" s="78"/>
      <c r="I646" s="64">
        <v>42790.943680555552</v>
      </c>
      <c r="J646" s="64">
        <v>42790.944421296299</v>
      </c>
      <c r="K646" s="78"/>
      <c r="L646" s="61" t="s">
        <v>4387</v>
      </c>
      <c r="M646" s="61" t="s">
        <v>4392</v>
      </c>
      <c r="N646" s="65">
        <v>7.250067676675207</v>
      </c>
      <c r="O646" s="65">
        <v>6.3611412551527309</v>
      </c>
      <c r="P646" s="65">
        <f t="shared" si="22"/>
        <v>13.611208931827939</v>
      </c>
      <c r="Q646" s="61" t="s">
        <v>4398</v>
      </c>
      <c r="R646" s="65">
        <v>25.444565020610924</v>
      </c>
      <c r="S646" s="61" t="s">
        <v>4399</v>
      </c>
      <c r="T646" s="65">
        <v>0.59117993296544569</v>
      </c>
    </row>
    <row r="647" spans="1:20" x14ac:dyDescent="0.25">
      <c r="A647" s="61">
        <v>1072</v>
      </c>
      <c r="B647" s="61" t="s">
        <v>3742</v>
      </c>
      <c r="C647" s="62">
        <v>42790</v>
      </c>
      <c r="D647" s="63" t="s">
        <v>3051</v>
      </c>
      <c r="E647" s="63" t="s">
        <v>3097</v>
      </c>
      <c r="F647" s="63">
        <v>0.92640046296296286</v>
      </c>
      <c r="G647" s="63">
        <v>0.9271759259259259</v>
      </c>
      <c r="H647" s="78"/>
      <c r="I647" s="64">
        <v>42790.926400462966</v>
      </c>
      <c r="J647" s="64">
        <v>42790.927175925928</v>
      </c>
      <c r="K647" s="78"/>
      <c r="L647" s="61" t="s">
        <v>4387</v>
      </c>
      <c r="M647" s="61" t="s">
        <v>4392</v>
      </c>
      <c r="N647" s="65">
        <v>0.11188703959752022</v>
      </c>
      <c r="O647" s="65">
        <v>12.805126042396706</v>
      </c>
      <c r="P647" s="65">
        <f t="shared" si="22"/>
        <v>12.917013081994227</v>
      </c>
      <c r="Q647" s="61" t="s">
        <v>4398</v>
      </c>
      <c r="R647" s="65">
        <v>51.220504169586825</v>
      </c>
      <c r="S647" s="61" t="s">
        <v>4399</v>
      </c>
      <c r="T647" s="65">
        <v>0.29167753456316203</v>
      </c>
    </row>
    <row r="648" spans="1:20" x14ac:dyDescent="0.25">
      <c r="A648" s="61">
        <v>1073</v>
      </c>
      <c r="B648" s="61" t="s">
        <v>3743</v>
      </c>
      <c r="C648" s="62">
        <v>42790</v>
      </c>
      <c r="D648" s="63" t="s">
        <v>3051</v>
      </c>
      <c r="E648" s="63" t="s">
        <v>3097</v>
      </c>
      <c r="F648" s="63">
        <v>0.93542824074074071</v>
      </c>
      <c r="G648" s="63">
        <v>0.93623842592592599</v>
      </c>
      <c r="H648" s="78"/>
      <c r="I648" s="64">
        <v>42790.935428240744</v>
      </c>
      <c r="J648" s="64">
        <v>42790.936238425929</v>
      </c>
      <c r="K648" s="78"/>
      <c r="L648" s="61" t="s">
        <v>4387</v>
      </c>
      <c r="M648" s="61" t="s">
        <v>4390</v>
      </c>
      <c r="N648" s="65">
        <v>3.1387653851509256</v>
      </c>
      <c r="O648" s="65">
        <v>2.9629545097687231</v>
      </c>
      <c r="P648" s="65">
        <f t="shared" si="22"/>
        <v>6.1017198949196487</v>
      </c>
      <c r="Q648" s="61" t="s">
        <v>4398</v>
      </c>
      <c r="R648" s="65">
        <v>17.777727058612339</v>
      </c>
      <c r="S648" s="61" t="s">
        <v>4399</v>
      </c>
      <c r="T648" s="65">
        <v>0.7162846452453937</v>
      </c>
    </row>
    <row r="649" spans="1:20" x14ac:dyDescent="0.25">
      <c r="A649" s="61">
        <v>1074</v>
      </c>
      <c r="B649" s="61" t="s">
        <v>3744</v>
      </c>
      <c r="C649" s="62">
        <v>42790</v>
      </c>
      <c r="D649" s="63" t="s">
        <v>3051</v>
      </c>
      <c r="E649" s="63" t="s">
        <v>3097</v>
      </c>
      <c r="F649" s="63">
        <v>0.92443287037037036</v>
      </c>
      <c r="G649" s="63">
        <v>0.92501157407407408</v>
      </c>
      <c r="H649" s="78"/>
      <c r="I649" s="64">
        <v>42790.924432870372</v>
      </c>
      <c r="J649" s="64">
        <v>42790.925011574072</v>
      </c>
      <c r="K649" s="78"/>
      <c r="L649" s="61" t="s">
        <v>4387</v>
      </c>
      <c r="M649" s="61" t="s">
        <v>4390</v>
      </c>
      <c r="N649" s="65">
        <v>8.2626033023822654</v>
      </c>
      <c r="O649" s="65">
        <v>8.7551523705139989</v>
      </c>
      <c r="P649" s="65">
        <f t="shared" si="22"/>
        <v>17.017755672896264</v>
      </c>
      <c r="Q649" s="61" t="s">
        <v>4398</v>
      </c>
      <c r="R649" s="65">
        <v>26.265457111541998</v>
      </c>
      <c r="S649" s="61" t="s">
        <v>4399</v>
      </c>
      <c r="T649" s="65">
        <v>0.74001069905932104</v>
      </c>
    </row>
    <row r="650" spans="1:20" x14ac:dyDescent="0.25">
      <c r="A650" s="61">
        <v>1075</v>
      </c>
      <c r="B650" s="61" t="s">
        <v>3745</v>
      </c>
      <c r="C650" s="62">
        <v>42790</v>
      </c>
      <c r="D650" s="63" t="s">
        <v>3051</v>
      </c>
      <c r="E650" s="63" t="s">
        <v>3097</v>
      </c>
      <c r="F650" s="63">
        <v>0.92530092592592583</v>
      </c>
      <c r="G650" s="63">
        <v>0.92600694444444442</v>
      </c>
      <c r="H650" s="78"/>
      <c r="I650" s="64">
        <v>42790.925300925926</v>
      </c>
      <c r="J650" s="64">
        <v>42790.926006944443</v>
      </c>
      <c r="K650" s="78"/>
      <c r="L650" s="61" t="s">
        <v>4387</v>
      </c>
      <c r="M650" s="61" t="s">
        <v>4390</v>
      </c>
      <c r="N650" s="65">
        <v>4.7180582508250701</v>
      </c>
      <c r="O650" s="65">
        <v>4.8339519699096805</v>
      </c>
      <c r="P650" s="65">
        <f t="shared" si="22"/>
        <v>9.5520102207347506</v>
      </c>
      <c r="Q650" s="61" t="s">
        <v>4398</v>
      </c>
      <c r="R650" s="65">
        <v>24.169759849548402</v>
      </c>
      <c r="S650" s="61" t="s">
        <v>4399</v>
      </c>
      <c r="T650" s="65">
        <v>0.90742560241989567</v>
      </c>
    </row>
    <row r="651" spans="1:20" x14ac:dyDescent="0.25">
      <c r="A651" s="61">
        <v>1076</v>
      </c>
      <c r="B651" s="61" t="s">
        <v>3746</v>
      </c>
      <c r="C651" s="62">
        <v>42790</v>
      </c>
      <c r="D651" s="63" t="s">
        <v>3051</v>
      </c>
      <c r="E651" s="63" t="s">
        <v>3097</v>
      </c>
      <c r="F651" s="63">
        <v>0.93817129629629636</v>
      </c>
      <c r="G651" s="63">
        <v>0.93859953703703702</v>
      </c>
      <c r="H651" s="78"/>
      <c r="I651" s="64">
        <v>42790.938171296293</v>
      </c>
      <c r="J651" s="64">
        <v>42790.938599537039</v>
      </c>
      <c r="K651" s="78"/>
      <c r="L651" s="61" t="s">
        <v>4387</v>
      </c>
      <c r="M651" s="61" t="s">
        <v>4392</v>
      </c>
      <c r="N651" s="65">
        <v>1.0961108881399062</v>
      </c>
      <c r="O651" s="65">
        <v>12.39859251974614</v>
      </c>
      <c r="P651" s="65">
        <f t="shared" si="22"/>
        <v>13.494703407886046</v>
      </c>
      <c r="Q651" s="61" t="s">
        <v>4398</v>
      </c>
      <c r="R651" s="65">
        <v>49.594370078984561</v>
      </c>
      <c r="S651" s="61" t="s">
        <v>4399</v>
      </c>
      <c r="T651" s="65">
        <v>5.3038052262653679E-2</v>
      </c>
    </row>
    <row r="652" spans="1:20" x14ac:dyDescent="0.25">
      <c r="A652" s="61">
        <v>1077</v>
      </c>
      <c r="B652" s="61" t="s">
        <v>3747</v>
      </c>
      <c r="C652" s="62">
        <v>42790</v>
      </c>
      <c r="D652" s="63" t="s">
        <v>3051</v>
      </c>
      <c r="E652" s="63" t="s">
        <v>3097</v>
      </c>
      <c r="F652" s="63">
        <v>0.95094907407407403</v>
      </c>
      <c r="G652" s="63">
        <v>0.95233796296296302</v>
      </c>
      <c r="H652" s="78"/>
      <c r="I652" s="64">
        <v>42790.950949074075</v>
      </c>
      <c r="J652" s="64">
        <v>42790.952337962961</v>
      </c>
      <c r="K652" s="78"/>
      <c r="L652" s="61" t="s">
        <v>4387</v>
      </c>
      <c r="M652" s="61" t="s">
        <v>4402</v>
      </c>
      <c r="N652" s="65">
        <v>4.7553963239754555</v>
      </c>
      <c r="O652" s="65">
        <v>7.7272880380826123</v>
      </c>
      <c r="P652" s="65">
        <f t="shared" si="22"/>
        <v>12.482684362058068</v>
      </c>
      <c r="Q652" s="61" t="s">
        <v>4398</v>
      </c>
      <c r="R652" s="65">
        <v>38.636440190413062</v>
      </c>
      <c r="S652" s="61" t="s">
        <v>4399</v>
      </c>
      <c r="T652" s="65">
        <v>0.74053365182761155</v>
      </c>
    </row>
    <row r="653" spans="1:20" x14ac:dyDescent="0.25">
      <c r="A653" s="61">
        <v>1078</v>
      </c>
      <c r="B653" s="61" t="s">
        <v>3748</v>
      </c>
      <c r="C653" s="62">
        <v>42790</v>
      </c>
      <c r="D653" s="63" t="s">
        <v>3051</v>
      </c>
      <c r="E653" s="63" t="s">
        <v>3097</v>
      </c>
      <c r="F653" s="63">
        <v>0.92996527777777782</v>
      </c>
      <c r="G653" s="63">
        <v>0.94056712962962974</v>
      </c>
      <c r="H653" s="78"/>
      <c r="I653" s="64">
        <v>42790.929965277777</v>
      </c>
      <c r="J653" s="64">
        <v>42790.940567129626</v>
      </c>
      <c r="K653" s="78"/>
      <c r="L653" s="61" t="s">
        <v>4387</v>
      </c>
      <c r="M653" s="61" t="s">
        <v>4392</v>
      </c>
      <c r="N653" s="65">
        <v>1.1610101632426684</v>
      </c>
      <c r="O653" s="65">
        <v>0.71994579392017388</v>
      </c>
      <c r="P653" s="65">
        <f t="shared" si="22"/>
        <v>1.8809559571628423</v>
      </c>
      <c r="Q653" s="61" t="s">
        <v>4398</v>
      </c>
      <c r="R653" s="65">
        <v>2.1598373817605214</v>
      </c>
      <c r="S653" s="61" t="s">
        <v>4399</v>
      </c>
      <c r="T653" s="65">
        <v>0.16167818510020793</v>
      </c>
    </row>
    <row r="654" spans="1:20" x14ac:dyDescent="0.25">
      <c r="A654" s="61">
        <v>1081</v>
      </c>
      <c r="B654" s="61" t="s">
        <v>3749</v>
      </c>
      <c r="C654" s="62">
        <v>42790</v>
      </c>
      <c r="D654" s="63" t="s">
        <v>3051</v>
      </c>
      <c r="E654" s="63" t="s">
        <v>3097</v>
      </c>
      <c r="F654" s="63">
        <v>0.92813657407407402</v>
      </c>
      <c r="G654" s="63">
        <v>0.92929398148148146</v>
      </c>
      <c r="H654" s="78"/>
      <c r="I654" s="64">
        <v>42790.928136574075</v>
      </c>
      <c r="J654" s="64">
        <v>42790.929293981484</v>
      </c>
      <c r="K654" s="78"/>
      <c r="L654" s="61" t="s">
        <v>4387</v>
      </c>
      <c r="M654" s="61" t="s">
        <v>4389</v>
      </c>
      <c r="N654" s="65">
        <v>2.4949772078790766</v>
      </c>
      <c r="O654" s="65">
        <v>10.786840540854683</v>
      </c>
      <c r="P654" s="65">
        <f t="shared" si="22"/>
        <v>13.28181774873376</v>
      </c>
      <c r="Q654" s="61" t="s">
        <v>4398</v>
      </c>
      <c r="R654" s="65">
        <v>43.147362163418734</v>
      </c>
      <c r="S654" s="61" t="s">
        <v>4399</v>
      </c>
      <c r="T654" s="65">
        <v>0.75382834916027475</v>
      </c>
    </row>
    <row r="655" spans="1:20" x14ac:dyDescent="0.25">
      <c r="A655" s="61">
        <v>1083</v>
      </c>
      <c r="B655" s="61" t="s">
        <v>3750</v>
      </c>
      <c r="C655" s="62">
        <v>42790</v>
      </c>
      <c r="D655" s="63" t="s">
        <v>3051</v>
      </c>
      <c r="E655" s="63" t="s">
        <v>3097</v>
      </c>
      <c r="F655" s="63">
        <v>0.9275000000000001</v>
      </c>
      <c r="G655" s="63">
        <v>0.92784722222222227</v>
      </c>
      <c r="H655" s="78"/>
      <c r="I655" s="64">
        <v>42790.927499999998</v>
      </c>
      <c r="J655" s="64">
        <v>42790.927847222221</v>
      </c>
      <c r="K655" s="78"/>
      <c r="L655" s="61" t="s">
        <v>4387</v>
      </c>
      <c r="M655" s="61" t="s">
        <v>4392</v>
      </c>
      <c r="N655" s="65">
        <v>8.703254817970933</v>
      </c>
      <c r="O655" s="65">
        <v>12.070709415344959</v>
      </c>
      <c r="P655" s="65">
        <f t="shared" si="22"/>
        <v>20.773964233315894</v>
      </c>
      <c r="Q655" s="61" t="s">
        <v>4398</v>
      </c>
      <c r="R655" s="65">
        <v>36.212128246034879</v>
      </c>
      <c r="S655" s="61" t="s">
        <v>4399</v>
      </c>
      <c r="T655" s="65">
        <v>0.40674873930578892</v>
      </c>
    </row>
    <row r="656" spans="1:20" x14ac:dyDescent="0.25">
      <c r="A656" s="61">
        <v>1084</v>
      </c>
      <c r="B656" s="61" t="s">
        <v>3751</v>
      </c>
      <c r="C656" s="62">
        <v>42790</v>
      </c>
      <c r="D656" s="63" t="s">
        <v>3051</v>
      </c>
      <c r="E656" s="63" t="s">
        <v>3097</v>
      </c>
      <c r="F656" s="63">
        <v>0.94621527777777781</v>
      </c>
      <c r="G656" s="63">
        <v>0.94865740740740734</v>
      </c>
      <c r="H656" s="78"/>
      <c r="I656" s="64">
        <v>42790.946215277778</v>
      </c>
      <c r="J656" s="64">
        <v>42790.948657407411</v>
      </c>
      <c r="K656" s="78"/>
      <c r="L656" s="61" t="s">
        <v>4387</v>
      </c>
      <c r="M656" s="61" t="s">
        <v>4390</v>
      </c>
      <c r="N656" s="65">
        <v>3.2800619533670092</v>
      </c>
      <c r="O656" s="65">
        <v>6.7827111948738725</v>
      </c>
      <c r="P656" s="65">
        <f t="shared" si="22"/>
        <v>10.062773148240883</v>
      </c>
      <c r="Q656" s="61" t="s">
        <v>4398</v>
      </c>
      <c r="R656" s="65">
        <v>40.696267169243235</v>
      </c>
      <c r="S656" s="61" t="s">
        <v>4399</v>
      </c>
      <c r="T656" s="65">
        <v>0.66219081822500814</v>
      </c>
    </row>
    <row r="657" spans="1:20" x14ac:dyDescent="0.25">
      <c r="A657" s="61">
        <v>1085</v>
      </c>
      <c r="B657" s="61" t="s">
        <v>3752</v>
      </c>
      <c r="C657" s="62">
        <v>42790</v>
      </c>
      <c r="D657" s="63" t="s">
        <v>3051</v>
      </c>
      <c r="E657" s="63" t="s">
        <v>3097</v>
      </c>
      <c r="F657" s="63">
        <v>0.95157407407407402</v>
      </c>
      <c r="G657" s="63">
        <v>0.95281249999999995</v>
      </c>
      <c r="H657" s="78"/>
      <c r="I657" s="64">
        <v>42790.951574074075</v>
      </c>
      <c r="J657" s="64">
        <v>42790.9528125</v>
      </c>
      <c r="K657" s="78"/>
      <c r="L657" s="61" t="s">
        <v>4387</v>
      </c>
      <c r="M657" s="61" t="s">
        <v>4392</v>
      </c>
      <c r="N657" s="65">
        <v>9.2316925455459202</v>
      </c>
      <c r="O657" s="65">
        <v>3.327291771745136</v>
      </c>
      <c r="P657" s="65">
        <f t="shared" si="22"/>
        <v>12.558984317291056</v>
      </c>
      <c r="Q657" s="61" t="s">
        <v>4398</v>
      </c>
      <c r="R657" s="65">
        <v>9.9818753152354081</v>
      </c>
      <c r="S657" s="61" t="s">
        <v>4399</v>
      </c>
      <c r="T657" s="65">
        <v>0.98199337318607594</v>
      </c>
    </row>
    <row r="658" spans="1:20" x14ac:dyDescent="0.25">
      <c r="A658" s="61">
        <v>1086</v>
      </c>
      <c r="B658" s="61" t="s">
        <v>3753</v>
      </c>
      <c r="C658" s="62">
        <v>42790</v>
      </c>
      <c r="D658" s="63" t="s">
        <v>3051</v>
      </c>
      <c r="E658" s="63" t="s">
        <v>3097</v>
      </c>
      <c r="F658" s="63">
        <v>0.92342592592592598</v>
      </c>
      <c r="G658" s="63">
        <v>0.92409722222222224</v>
      </c>
      <c r="H658" s="78"/>
      <c r="I658" s="64">
        <v>42790.923425925925</v>
      </c>
      <c r="J658" s="64">
        <v>42790.924097222225</v>
      </c>
      <c r="K658" s="78"/>
      <c r="L658" s="61" t="s">
        <v>4387</v>
      </c>
      <c r="M658" s="61" t="s">
        <v>4392</v>
      </c>
      <c r="N658" s="65">
        <v>4.9506125332231141</v>
      </c>
      <c r="O658" s="65">
        <v>11.29485424859954</v>
      </c>
      <c r="P658" s="65">
        <f t="shared" si="22"/>
        <v>16.245466781822653</v>
      </c>
      <c r="Q658" s="61" t="s">
        <v>4398</v>
      </c>
      <c r="R658" s="65">
        <v>67.769125491597237</v>
      </c>
      <c r="S658" s="61" t="s">
        <v>4399</v>
      </c>
      <c r="T658" s="65">
        <v>0.62611127369641095</v>
      </c>
    </row>
    <row r="659" spans="1:20" x14ac:dyDescent="0.25">
      <c r="A659" s="61">
        <v>1087</v>
      </c>
      <c r="B659" s="61" t="s">
        <v>3754</v>
      </c>
      <c r="C659" s="62">
        <v>42790</v>
      </c>
      <c r="D659" s="63" t="s">
        <v>3051</v>
      </c>
      <c r="E659" s="63" t="s">
        <v>3097</v>
      </c>
      <c r="F659" s="63">
        <v>0.94223379629629633</v>
      </c>
      <c r="G659" s="63">
        <v>0.94269675925925922</v>
      </c>
      <c r="H659" s="78"/>
      <c r="I659" s="64">
        <v>42790.942233796297</v>
      </c>
      <c r="J659" s="64">
        <v>42790.942696759259</v>
      </c>
      <c r="K659" s="78"/>
      <c r="L659" s="61" t="s">
        <v>4387</v>
      </c>
      <c r="M659" s="61" t="s">
        <v>4392</v>
      </c>
      <c r="N659" s="65">
        <v>1.8582423328421527E-2</v>
      </c>
      <c r="O659" s="65">
        <v>9.4124069219550126</v>
      </c>
      <c r="P659" s="65">
        <f t="shared" si="22"/>
        <v>9.4309893452834341</v>
      </c>
      <c r="Q659" s="61" t="s">
        <v>4398</v>
      </c>
      <c r="R659" s="65">
        <v>37.64962768782005</v>
      </c>
      <c r="S659" s="61" t="s">
        <v>4399</v>
      </c>
      <c r="T659" s="65">
        <v>0.61045430981993587</v>
      </c>
    </row>
    <row r="660" spans="1:20" x14ac:dyDescent="0.25">
      <c r="A660" s="61">
        <v>1088</v>
      </c>
      <c r="B660" s="61" t="s">
        <v>3755</v>
      </c>
      <c r="C660" s="62">
        <v>42790</v>
      </c>
      <c r="D660" s="63" t="s">
        <v>3051</v>
      </c>
      <c r="E660" s="63" t="s">
        <v>3097</v>
      </c>
      <c r="F660" s="63">
        <v>0.92680555555555555</v>
      </c>
      <c r="G660" s="63">
        <v>0.92726851851851855</v>
      </c>
      <c r="H660" s="78"/>
      <c r="I660" s="64">
        <v>42790.926805555559</v>
      </c>
      <c r="J660" s="64">
        <v>42790.927268518521</v>
      </c>
      <c r="K660" s="78"/>
      <c r="L660" s="61" t="s">
        <v>4387</v>
      </c>
      <c r="M660" s="61" t="s">
        <v>4392</v>
      </c>
      <c r="N660" s="65">
        <v>5.2014198270233027</v>
      </c>
      <c r="O660" s="65">
        <v>4.4027815414536313</v>
      </c>
      <c r="P660" s="65">
        <f t="shared" si="22"/>
        <v>9.6042013684769341</v>
      </c>
      <c r="Q660" s="61" t="s">
        <v>4398</v>
      </c>
      <c r="R660" s="65">
        <v>26.416689248721788</v>
      </c>
      <c r="S660" s="61" t="s">
        <v>4399</v>
      </c>
      <c r="T660" s="65">
        <v>0.55511871899302501</v>
      </c>
    </row>
    <row r="661" spans="1:20" x14ac:dyDescent="0.25">
      <c r="A661" s="61">
        <v>1089</v>
      </c>
      <c r="B661" s="61" t="s">
        <v>3756</v>
      </c>
      <c r="C661" s="62">
        <v>42790</v>
      </c>
      <c r="D661" s="63" t="s">
        <v>3051</v>
      </c>
      <c r="E661" s="63" t="s">
        <v>3097</v>
      </c>
      <c r="F661" s="63">
        <v>0.93704861111111104</v>
      </c>
      <c r="G661" s="63">
        <v>0.93734953703703694</v>
      </c>
      <c r="H661" s="78"/>
      <c r="I661" s="64">
        <v>42790.937048611115</v>
      </c>
      <c r="J661" s="64">
        <v>42790.937349537038</v>
      </c>
      <c r="K661" s="78"/>
      <c r="L661" s="61" t="s">
        <v>4387</v>
      </c>
      <c r="M661" s="61" t="s">
        <v>4392</v>
      </c>
      <c r="N661" s="65">
        <v>4.9684130814841421</v>
      </c>
      <c r="O661" s="65">
        <v>10.571554624709872</v>
      </c>
      <c r="P661" s="65">
        <f t="shared" si="22"/>
        <v>15.539967706194014</v>
      </c>
      <c r="Q661" s="61" t="s">
        <v>4398</v>
      </c>
      <c r="R661" s="65">
        <v>31.714663874129617</v>
      </c>
      <c r="S661" s="61" t="s">
        <v>4399</v>
      </c>
      <c r="T661" s="65">
        <v>0.63289751907801406</v>
      </c>
    </row>
    <row r="662" spans="1:20" x14ac:dyDescent="0.25">
      <c r="A662" s="61">
        <v>1094</v>
      </c>
      <c r="B662" s="61" t="s">
        <v>3757</v>
      </c>
      <c r="C662" s="62">
        <v>42790</v>
      </c>
      <c r="D662" s="63" t="s">
        <v>3051</v>
      </c>
      <c r="E662" s="63" t="s">
        <v>3098</v>
      </c>
      <c r="F662" s="63">
        <v>0.99472222222222229</v>
      </c>
      <c r="G662" s="63">
        <v>0.99578703703703697</v>
      </c>
      <c r="H662" s="78"/>
      <c r="I662" s="64">
        <v>42790.994722222225</v>
      </c>
      <c r="J662" s="64">
        <v>42790.995787037034</v>
      </c>
      <c r="K662" s="78"/>
      <c r="L662" s="61" t="s">
        <v>4387</v>
      </c>
      <c r="M662" s="61" t="s">
        <v>4402</v>
      </c>
      <c r="N662" s="65">
        <v>6.3891052371999848</v>
      </c>
      <c r="O662" s="65">
        <v>4.0302185737789866</v>
      </c>
      <c r="P662" s="65">
        <f t="shared" si="22"/>
        <v>10.419323810978971</v>
      </c>
      <c r="Q662" s="61" t="s">
        <v>4398</v>
      </c>
      <c r="R662" s="65">
        <v>16.120874295115946</v>
      </c>
      <c r="S662" s="61" t="s">
        <v>4399</v>
      </c>
      <c r="T662" s="65">
        <v>1.2360354320754108E-2</v>
      </c>
    </row>
    <row r="663" spans="1:20" x14ac:dyDescent="0.25">
      <c r="A663" s="61">
        <v>1095</v>
      </c>
      <c r="B663" s="61" t="s">
        <v>3758</v>
      </c>
      <c r="C663" s="62">
        <v>42790</v>
      </c>
      <c r="D663" s="63" t="s">
        <v>3051</v>
      </c>
      <c r="E663" s="63" t="s">
        <v>3098</v>
      </c>
      <c r="F663" s="63">
        <v>0.98749999999999993</v>
      </c>
      <c r="G663" s="63">
        <v>0.98849537037037039</v>
      </c>
      <c r="H663" s="78"/>
      <c r="I663" s="64">
        <v>42790.987500000003</v>
      </c>
      <c r="J663" s="64">
        <v>42790.988495370373</v>
      </c>
      <c r="K663" s="78"/>
      <c r="L663" s="61" t="s">
        <v>4387</v>
      </c>
      <c r="M663" s="61" t="s">
        <v>4392</v>
      </c>
      <c r="N663" s="65">
        <v>9.7719486898528523</v>
      </c>
      <c r="O663" s="65">
        <v>0.33570176176241162</v>
      </c>
      <c r="P663" s="65">
        <f t="shared" si="22"/>
        <v>10.107650451615264</v>
      </c>
      <c r="Q663" s="61" t="s">
        <v>4398</v>
      </c>
      <c r="R663" s="65">
        <v>1.0071052852872349</v>
      </c>
      <c r="S663" s="61" t="s">
        <v>4399</v>
      </c>
      <c r="T663" s="65">
        <v>0.72740105537440658</v>
      </c>
    </row>
    <row r="664" spans="1:20" x14ac:dyDescent="0.25">
      <c r="A664" s="61">
        <v>1096</v>
      </c>
      <c r="B664" s="61" t="s">
        <v>3759</v>
      </c>
      <c r="C664" s="62">
        <v>42790</v>
      </c>
      <c r="D664" s="63" t="s">
        <v>3051</v>
      </c>
      <c r="E664" s="63" t="s">
        <v>3098</v>
      </c>
      <c r="F664" s="63">
        <v>0.99613425925925936</v>
      </c>
      <c r="G664" s="63">
        <v>0.99723379629629638</v>
      </c>
      <c r="H664" s="78"/>
      <c r="I664" s="64">
        <v>42790.996134259258</v>
      </c>
      <c r="J664" s="64">
        <v>42790.997233796297</v>
      </c>
      <c r="K664" s="78"/>
      <c r="L664" s="61" t="s">
        <v>4387</v>
      </c>
      <c r="M664" s="61" t="s">
        <v>4392</v>
      </c>
      <c r="N664" s="65">
        <v>9.8794203372203455</v>
      </c>
      <c r="O664" s="65">
        <v>10.78786635199474</v>
      </c>
      <c r="P664" s="65">
        <f t="shared" si="22"/>
        <v>20.667286689215086</v>
      </c>
      <c r="Q664" s="61" t="s">
        <v>4398</v>
      </c>
      <c r="R664" s="65">
        <v>53.939331759973697</v>
      </c>
      <c r="S664" s="61" t="s">
        <v>4399</v>
      </c>
      <c r="T664" s="65">
        <v>0.91615847113893423</v>
      </c>
    </row>
    <row r="665" spans="1:20" x14ac:dyDescent="0.25">
      <c r="A665" s="61">
        <v>1097</v>
      </c>
      <c r="B665" s="61" t="s">
        <v>3760</v>
      </c>
      <c r="C665" s="62">
        <v>42790</v>
      </c>
      <c r="D665" s="63" t="s">
        <v>3051</v>
      </c>
      <c r="E665" s="63" t="s">
        <v>3098</v>
      </c>
      <c r="F665" s="63">
        <v>0.97979166666666673</v>
      </c>
      <c r="G665" s="63">
        <v>0.98031250000000003</v>
      </c>
      <c r="H665" s="78"/>
      <c r="I665" s="64">
        <v>42790.979791666665</v>
      </c>
      <c r="J665" s="64">
        <v>42790.980312500003</v>
      </c>
      <c r="K665" s="78"/>
      <c r="L665" s="61" t="s">
        <v>4387</v>
      </c>
      <c r="M665" s="61" t="s">
        <v>4389</v>
      </c>
      <c r="N665" s="65">
        <v>1.3224178689394406</v>
      </c>
      <c r="O665" s="65">
        <v>4.6392466203750189</v>
      </c>
      <c r="P665" s="65">
        <f t="shared" si="22"/>
        <v>5.9616644893144599</v>
      </c>
      <c r="Q665" s="61" t="s">
        <v>4398</v>
      </c>
      <c r="R665" s="65">
        <v>13.917739861125057</v>
      </c>
      <c r="S665" s="61" t="s">
        <v>4399</v>
      </c>
      <c r="T665" s="65">
        <v>0.47687305587444107</v>
      </c>
    </row>
    <row r="666" spans="1:20" x14ac:dyDescent="0.25">
      <c r="A666" s="61">
        <v>1098</v>
      </c>
      <c r="B666" s="61" t="s">
        <v>3761</v>
      </c>
      <c r="C666" s="62">
        <v>42790</v>
      </c>
      <c r="D666" s="63" t="s">
        <v>3051</v>
      </c>
      <c r="E666" s="63" t="s">
        <v>3098</v>
      </c>
      <c r="F666" s="63">
        <v>0.96307870370370363</v>
      </c>
      <c r="G666" s="63">
        <v>0.96376157407407403</v>
      </c>
      <c r="H666" s="78"/>
      <c r="I666" s="64">
        <v>42790.963078703702</v>
      </c>
      <c r="J666" s="64">
        <v>42790.963761574072</v>
      </c>
      <c r="K666" s="78"/>
      <c r="L666" s="61" t="s">
        <v>4387</v>
      </c>
      <c r="M666" s="61" t="s">
        <v>4392</v>
      </c>
      <c r="N666" s="65">
        <v>1.009996121140585</v>
      </c>
      <c r="O666" s="65">
        <v>12.986071934078961</v>
      </c>
      <c r="P666" s="65">
        <f t="shared" si="22"/>
        <v>13.996068055219546</v>
      </c>
      <c r="Q666" s="61" t="s">
        <v>4398</v>
      </c>
      <c r="R666" s="65">
        <v>51.944287736315843</v>
      </c>
      <c r="S666" s="61" t="s">
        <v>4399</v>
      </c>
      <c r="T666" s="65">
        <v>0.31328377753757941</v>
      </c>
    </row>
    <row r="667" spans="1:20" x14ac:dyDescent="0.25">
      <c r="A667" s="61">
        <v>1101</v>
      </c>
      <c r="B667" s="61" t="s">
        <v>3762</v>
      </c>
      <c r="C667" s="62">
        <v>42790</v>
      </c>
      <c r="D667" s="63" t="s">
        <v>3051</v>
      </c>
      <c r="E667" s="63" t="s">
        <v>3098</v>
      </c>
      <c r="F667" s="63">
        <v>0.961400462962963</v>
      </c>
      <c r="G667" s="63">
        <v>0.96287037037037038</v>
      </c>
      <c r="H667" s="78"/>
      <c r="I667" s="64">
        <v>42790.961400462962</v>
      </c>
      <c r="J667" s="64">
        <v>42790.962870370371</v>
      </c>
      <c r="K667" s="78"/>
      <c r="L667" s="61" t="s">
        <v>4387</v>
      </c>
      <c r="M667" s="61" t="s">
        <v>4390</v>
      </c>
      <c r="N667" s="65">
        <v>5.8358927818494664</v>
      </c>
      <c r="O667" s="65">
        <v>13.296827750460462</v>
      </c>
      <c r="P667" s="65">
        <f t="shared" si="22"/>
        <v>19.132720532309929</v>
      </c>
      <c r="Q667" s="61" t="s">
        <v>4398</v>
      </c>
      <c r="R667" s="65">
        <v>79.780966502762766</v>
      </c>
      <c r="S667" s="61" t="s">
        <v>4399</v>
      </c>
      <c r="T667" s="65">
        <v>0.3629529703158918</v>
      </c>
    </row>
    <row r="668" spans="1:20" x14ac:dyDescent="0.25">
      <c r="A668" s="61">
        <v>1103</v>
      </c>
      <c r="B668" s="61" t="s">
        <v>3763</v>
      </c>
      <c r="C668" s="62">
        <v>42790</v>
      </c>
      <c r="D668" s="63" t="s">
        <v>3051</v>
      </c>
      <c r="E668" s="63" t="s">
        <v>3098</v>
      </c>
      <c r="F668" s="63">
        <v>0.96799768518518514</v>
      </c>
      <c r="G668" s="63">
        <v>0.96908564814814813</v>
      </c>
      <c r="H668" s="78"/>
      <c r="I668" s="64">
        <v>42790.967997685184</v>
      </c>
      <c r="J668" s="64">
        <v>42790.969085648147</v>
      </c>
      <c r="K668" s="78"/>
      <c r="L668" s="61" t="s">
        <v>4387</v>
      </c>
      <c r="M668" s="61" t="s">
        <v>4392</v>
      </c>
      <c r="N668" s="65">
        <v>5.9973525855203995</v>
      </c>
      <c r="O668" s="65">
        <v>7.2344725526592439</v>
      </c>
      <c r="P668" s="65">
        <f t="shared" si="22"/>
        <v>13.231825138179644</v>
      </c>
      <c r="Q668" s="61" t="s">
        <v>4398</v>
      </c>
      <c r="R668" s="65">
        <v>36.172362763296221</v>
      </c>
      <c r="S668" s="61" t="s">
        <v>4399</v>
      </c>
      <c r="T668" s="65">
        <v>1.7061630539532913E-2</v>
      </c>
    </row>
    <row r="669" spans="1:20" x14ac:dyDescent="0.25">
      <c r="A669" s="61">
        <v>1104</v>
      </c>
      <c r="B669" s="61" t="s">
        <v>3764</v>
      </c>
      <c r="C669" s="62">
        <v>42790</v>
      </c>
      <c r="D669" s="63" t="s">
        <v>3051</v>
      </c>
      <c r="E669" s="63" t="s">
        <v>3098</v>
      </c>
      <c r="F669" s="63">
        <v>0.97621527777777783</v>
      </c>
      <c r="G669" s="63">
        <v>0.9768634259259259</v>
      </c>
      <c r="H669" s="78"/>
      <c r="I669" s="64">
        <v>42790.976215277777</v>
      </c>
      <c r="J669" s="64">
        <v>42790.976863425924</v>
      </c>
      <c r="K669" s="78"/>
      <c r="L669" s="61" t="s">
        <v>4387</v>
      </c>
      <c r="M669" s="61" t="s">
        <v>4392</v>
      </c>
      <c r="N669" s="65">
        <v>5.5861377467756999</v>
      </c>
      <c r="O669" s="65">
        <v>9.8436418753893058</v>
      </c>
      <c r="P669" s="65">
        <f t="shared" si="22"/>
        <v>15.429779622165006</v>
      </c>
      <c r="Q669" s="61" t="s">
        <v>4398</v>
      </c>
      <c r="R669" s="65">
        <v>29.530925626167917</v>
      </c>
      <c r="S669" s="61" t="s">
        <v>4399</v>
      </c>
      <c r="T669" s="65">
        <v>0.78120705523614353</v>
      </c>
    </row>
    <row r="670" spans="1:20" x14ac:dyDescent="0.25">
      <c r="A670" s="61">
        <v>1106</v>
      </c>
      <c r="B670" s="61" t="s">
        <v>3765</v>
      </c>
      <c r="C670" s="62">
        <v>42790</v>
      </c>
      <c r="D670" s="63" t="s">
        <v>3051</v>
      </c>
      <c r="E670" s="63" t="s">
        <v>3098</v>
      </c>
      <c r="F670" s="63">
        <v>0.97898148148148145</v>
      </c>
      <c r="G670" s="63">
        <v>0.97956018518518517</v>
      </c>
      <c r="H670" s="78"/>
      <c r="I670" s="64">
        <v>42790.978981481479</v>
      </c>
      <c r="J670" s="64">
        <v>42790.979560185187</v>
      </c>
      <c r="K670" s="78"/>
      <c r="L670" s="61" t="s">
        <v>4387</v>
      </c>
      <c r="M670" s="61" t="s">
        <v>4392</v>
      </c>
      <c r="N670" s="65">
        <v>6.758259330867614</v>
      </c>
      <c r="O670" s="65">
        <v>2.1386583133564465</v>
      </c>
      <c r="P670" s="65">
        <f t="shared" si="22"/>
        <v>8.896917644224061</v>
      </c>
      <c r="Q670" s="61" t="s">
        <v>4398</v>
      </c>
      <c r="R670" s="65">
        <v>10.693291566782232</v>
      </c>
      <c r="S670" s="61" t="s">
        <v>4399</v>
      </c>
      <c r="T670" s="65">
        <v>7.0709525865184308E-2</v>
      </c>
    </row>
    <row r="671" spans="1:20" x14ac:dyDescent="0.25">
      <c r="A671" s="61">
        <v>1107</v>
      </c>
      <c r="B671" s="61" t="s">
        <v>3766</v>
      </c>
      <c r="C671" s="62">
        <v>42790</v>
      </c>
      <c r="D671" s="63" t="s">
        <v>3051</v>
      </c>
      <c r="E671" s="63" t="s">
        <v>3098</v>
      </c>
      <c r="F671" s="63">
        <v>0.99524305555555559</v>
      </c>
      <c r="G671" s="63">
        <v>0.99599537037037045</v>
      </c>
      <c r="H671" s="78"/>
      <c r="I671" s="64">
        <v>42790.995243055557</v>
      </c>
      <c r="J671" s="64">
        <v>42790.995995370373</v>
      </c>
      <c r="K671" s="78"/>
      <c r="L671" s="61" t="s">
        <v>4387</v>
      </c>
      <c r="M671" s="61" t="s">
        <v>4392</v>
      </c>
      <c r="N671" s="65">
        <v>3.6151119385304398</v>
      </c>
      <c r="O671" s="65">
        <v>10.120089783360815</v>
      </c>
      <c r="P671" s="65">
        <f t="shared" si="22"/>
        <v>13.735201721891254</v>
      </c>
      <c r="Q671" s="61" t="s">
        <v>4398</v>
      </c>
      <c r="R671" s="65">
        <v>60.720538700164887</v>
      </c>
      <c r="S671" s="61" t="s">
        <v>4399</v>
      </c>
      <c r="T671" s="65">
        <v>0.27399465444875504</v>
      </c>
    </row>
    <row r="672" spans="1:20" x14ac:dyDescent="0.25">
      <c r="A672" s="61">
        <v>1109</v>
      </c>
      <c r="B672" s="61" t="s">
        <v>3767</v>
      </c>
      <c r="C672" s="62">
        <v>42790</v>
      </c>
      <c r="D672" s="63" t="s">
        <v>3051</v>
      </c>
      <c r="E672" s="63" t="s">
        <v>3098</v>
      </c>
      <c r="F672" s="63">
        <v>0.9800578703703704</v>
      </c>
      <c r="G672" s="63">
        <v>0.98074074074074069</v>
      </c>
      <c r="H672" s="78"/>
      <c r="I672" s="64">
        <v>42790.980057870373</v>
      </c>
      <c r="J672" s="64">
        <v>42790.980740740742</v>
      </c>
      <c r="K672" s="78"/>
      <c r="L672" s="61" t="s">
        <v>4387</v>
      </c>
      <c r="M672" s="61" t="s">
        <v>4392</v>
      </c>
      <c r="N672" s="65">
        <v>8.0337756713832356</v>
      </c>
      <c r="O672" s="65">
        <v>12.88908485285361</v>
      </c>
      <c r="P672" s="65">
        <f t="shared" si="22"/>
        <v>20.922860524236846</v>
      </c>
      <c r="Q672" s="61" t="s">
        <v>4398</v>
      </c>
      <c r="R672" s="65">
        <v>51.556339411414442</v>
      </c>
      <c r="S672" s="61" t="s">
        <v>4399</v>
      </c>
      <c r="T672" s="65">
        <v>0.46923072269823463</v>
      </c>
    </row>
    <row r="673" spans="1:20" x14ac:dyDescent="0.25">
      <c r="A673" s="61">
        <v>1110</v>
      </c>
      <c r="B673" s="61" t="s">
        <v>3768</v>
      </c>
      <c r="C673" s="62">
        <v>42790</v>
      </c>
      <c r="D673" s="63" t="s">
        <v>3051</v>
      </c>
      <c r="E673" s="63" t="s">
        <v>3098</v>
      </c>
      <c r="F673" s="63">
        <v>0.99094907407407407</v>
      </c>
      <c r="G673" s="63">
        <v>0.99181712962962953</v>
      </c>
      <c r="H673" s="78"/>
      <c r="I673" s="64">
        <v>42790.990949074076</v>
      </c>
      <c r="J673" s="64">
        <v>42790.99181712963</v>
      </c>
      <c r="K673" s="78"/>
      <c r="L673" s="61" t="s">
        <v>4387</v>
      </c>
      <c r="M673" s="61" t="s">
        <v>4402</v>
      </c>
      <c r="N673" s="65">
        <v>1.1000096262771142</v>
      </c>
      <c r="O673" s="65">
        <v>1.4364581357139359</v>
      </c>
      <c r="P673" s="65">
        <f t="shared" si="22"/>
        <v>2.5364677619910498</v>
      </c>
      <c r="Q673" s="61" t="s">
        <v>4398</v>
      </c>
      <c r="R673" s="65">
        <v>8.6187488142836148</v>
      </c>
      <c r="S673" s="61" t="s">
        <v>4399</v>
      </c>
      <c r="T673" s="65">
        <v>0.41274431527431665</v>
      </c>
    </row>
    <row r="674" spans="1:20" x14ac:dyDescent="0.25">
      <c r="A674" s="61">
        <v>1111</v>
      </c>
      <c r="B674" s="61" t="s">
        <v>3769</v>
      </c>
      <c r="C674" s="62">
        <v>42790</v>
      </c>
      <c r="D674" s="63" t="s">
        <v>3051</v>
      </c>
      <c r="E674" s="63" t="s">
        <v>3098</v>
      </c>
      <c r="F674" s="63">
        <v>0.99736111111111114</v>
      </c>
      <c r="G674" s="63">
        <v>0.99905092592592604</v>
      </c>
      <c r="H674" s="78"/>
      <c r="I674" s="64">
        <v>42790.997361111113</v>
      </c>
      <c r="J674" s="64">
        <v>42790.999050925922</v>
      </c>
      <c r="K674" s="78"/>
      <c r="L674" s="61" t="s">
        <v>4387</v>
      </c>
      <c r="M674" s="61" t="s">
        <v>4392</v>
      </c>
      <c r="N674" s="65">
        <v>4.0273427196105853</v>
      </c>
      <c r="O674" s="65">
        <v>8.8989005659533031</v>
      </c>
      <c r="P674" s="65">
        <f t="shared" si="22"/>
        <v>12.926243285563888</v>
      </c>
      <c r="Q674" s="61" t="s">
        <v>4398</v>
      </c>
      <c r="R674" s="65">
        <v>53.393403395719815</v>
      </c>
      <c r="S674" s="61" t="s">
        <v>4399</v>
      </c>
      <c r="T674" s="65">
        <v>0.72715845922741462</v>
      </c>
    </row>
    <row r="675" spans="1:20" x14ac:dyDescent="0.25">
      <c r="A675" s="61">
        <v>1112</v>
      </c>
      <c r="B675" s="61" t="s">
        <v>3770</v>
      </c>
      <c r="C675" s="62">
        <v>42790</v>
      </c>
      <c r="D675" s="63" t="s">
        <v>3051</v>
      </c>
      <c r="E675" s="63" t="s">
        <v>3098</v>
      </c>
      <c r="F675" s="63">
        <v>0.96273148148148147</v>
      </c>
      <c r="G675" s="63">
        <v>0.96743055555555557</v>
      </c>
      <c r="H675" s="78"/>
      <c r="I675" s="64">
        <v>42790.962731481479</v>
      </c>
      <c r="J675" s="64">
        <v>42790.967430555553</v>
      </c>
      <c r="K675" s="78"/>
      <c r="L675" s="61" t="s">
        <v>4387</v>
      </c>
      <c r="M675" s="61" t="s">
        <v>4390</v>
      </c>
      <c r="N675" s="65">
        <v>7.7555809969281331</v>
      </c>
      <c r="O675" s="65">
        <v>13.545145518841755</v>
      </c>
      <c r="P675" s="65">
        <f t="shared" si="22"/>
        <v>21.300726515769888</v>
      </c>
      <c r="Q675" s="61" t="s">
        <v>4398</v>
      </c>
      <c r="R675" s="65">
        <v>40.635436556525264</v>
      </c>
      <c r="S675" s="61" t="s">
        <v>4399</v>
      </c>
      <c r="T675" s="65">
        <v>0.93602418941161825</v>
      </c>
    </row>
    <row r="676" spans="1:20" x14ac:dyDescent="0.25">
      <c r="A676" s="61">
        <v>1114</v>
      </c>
      <c r="B676" s="61" t="s">
        <v>3771</v>
      </c>
      <c r="C676" s="62">
        <v>42790</v>
      </c>
      <c r="D676" s="63" t="s">
        <v>3051</v>
      </c>
      <c r="E676" s="63" t="s">
        <v>3098</v>
      </c>
      <c r="F676" s="63">
        <v>0.97700231481481481</v>
      </c>
      <c r="G676" s="63">
        <v>0.97767361111111117</v>
      </c>
      <c r="H676" s="78"/>
      <c r="I676" s="64">
        <v>42790.977002314816</v>
      </c>
      <c r="J676" s="64">
        <v>42790.977673611109</v>
      </c>
      <c r="K676" s="78"/>
      <c r="L676" s="61" t="s">
        <v>4387</v>
      </c>
      <c r="M676" s="61" t="s">
        <v>4392</v>
      </c>
      <c r="N676" s="65">
        <v>6.70754198717996</v>
      </c>
      <c r="O676" s="65">
        <v>11.594545034412128</v>
      </c>
      <c r="P676" s="65">
        <f t="shared" si="22"/>
        <v>18.302087021592087</v>
      </c>
      <c r="Q676" s="61" t="s">
        <v>4398</v>
      </c>
      <c r="R676" s="65">
        <v>69.56727020647277</v>
      </c>
      <c r="S676" s="61" t="s">
        <v>4399</v>
      </c>
      <c r="T676" s="65">
        <v>0.31981837649642697</v>
      </c>
    </row>
    <row r="677" spans="1:20" x14ac:dyDescent="0.25">
      <c r="A677" s="61">
        <v>1116</v>
      </c>
      <c r="B677" s="61" t="s">
        <v>3772</v>
      </c>
      <c r="C677" s="62">
        <v>42790</v>
      </c>
      <c r="D677" s="63" t="s">
        <v>3051</v>
      </c>
      <c r="E677" s="63" t="s">
        <v>3098</v>
      </c>
      <c r="F677" s="63">
        <v>0.97856481481481483</v>
      </c>
      <c r="G677" s="63">
        <v>0.97931712962962969</v>
      </c>
      <c r="H677" s="78"/>
      <c r="I677" s="64">
        <v>42790.978564814817</v>
      </c>
      <c r="J677" s="64">
        <v>42790.979317129626</v>
      </c>
      <c r="K677" s="78"/>
      <c r="L677" s="61" t="s">
        <v>4387</v>
      </c>
      <c r="M677" s="61" t="s">
        <v>4392</v>
      </c>
      <c r="N677" s="65">
        <v>6.5100672573545975</v>
      </c>
      <c r="O677" s="65">
        <v>8.8572578228827226</v>
      </c>
      <c r="P677" s="65">
        <f t="shared" si="22"/>
        <v>15.36732508023732</v>
      </c>
      <c r="Q677" s="61" t="s">
        <v>4398</v>
      </c>
      <c r="R677" s="65">
        <v>44.286289114413613</v>
      </c>
      <c r="S677" s="61" t="s">
        <v>4399</v>
      </c>
      <c r="T677" s="65">
        <v>0.18287501201110934</v>
      </c>
    </row>
    <row r="678" spans="1:20" x14ac:dyDescent="0.25">
      <c r="A678" s="61">
        <v>1118</v>
      </c>
      <c r="B678" s="61" t="s">
        <v>3773</v>
      </c>
      <c r="C678" s="62">
        <v>42790</v>
      </c>
      <c r="D678" s="63" t="s">
        <v>3051</v>
      </c>
      <c r="E678" s="63" t="s">
        <v>3098</v>
      </c>
      <c r="F678" s="63">
        <v>0.99255787037037047</v>
      </c>
      <c r="G678" s="63">
        <v>0.99400462962962965</v>
      </c>
      <c r="H678" s="78"/>
      <c r="I678" s="64">
        <v>42790.99255787037</v>
      </c>
      <c r="J678" s="64">
        <v>42790.994004629632</v>
      </c>
      <c r="K678" s="78"/>
      <c r="L678" s="61" t="s">
        <v>4387</v>
      </c>
      <c r="M678" s="61" t="s">
        <v>4402</v>
      </c>
      <c r="N678" s="65">
        <v>6.2166109428320677</v>
      </c>
      <c r="O678" s="65">
        <v>6.146679802629154</v>
      </c>
      <c r="P678" s="65">
        <f t="shared" si="22"/>
        <v>12.363290745461221</v>
      </c>
      <c r="Q678" s="61" t="s">
        <v>4398</v>
      </c>
      <c r="R678" s="65">
        <v>30.733399013145771</v>
      </c>
      <c r="S678" s="61" t="s">
        <v>4399</v>
      </c>
      <c r="T678" s="65">
        <v>0.59236093249924326</v>
      </c>
    </row>
    <row r="679" spans="1:20" x14ac:dyDescent="0.25">
      <c r="A679" s="61">
        <v>1119</v>
      </c>
      <c r="B679" s="61" t="s">
        <v>3774</v>
      </c>
      <c r="C679" s="62">
        <v>42790</v>
      </c>
      <c r="D679" s="63" t="s">
        <v>3051</v>
      </c>
      <c r="E679" s="63" t="s">
        <v>3098</v>
      </c>
      <c r="F679" s="63">
        <v>0.99039351851851853</v>
      </c>
      <c r="G679" s="63">
        <v>0.99134259259259261</v>
      </c>
      <c r="H679" s="78"/>
      <c r="I679" s="64">
        <v>42790.990393518521</v>
      </c>
      <c r="J679" s="64">
        <v>42790.991342592592</v>
      </c>
      <c r="K679" s="78"/>
      <c r="L679" s="61" t="s">
        <v>4387</v>
      </c>
      <c r="M679" s="61" t="s">
        <v>4402</v>
      </c>
      <c r="N679" s="65">
        <v>7.8052538168278467</v>
      </c>
      <c r="O679" s="65">
        <v>4.7233575083381405</v>
      </c>
      <c r="P679" s="65">
        <f t="shared" si="22"/>
        <v>12.528611325165986</v>
      </c>
      <c r="Q679" s="61" t="s">
        <v>4398</v>
      </c>
      <c r="R679" s="65">
        <v>28.340145050028845</v>
      </c>
      <c r="S679" s="61" t="s">
        <v>4399</v>
      </c>
      <c r="T679" s="65">
        <v>0.9119927521313268</v>
      </c>
    </row>
    <row r="680" spans="1:20" x14ac:dyDescent="0.25">
      <c r="A680" s="61">
        <v>1120</v>
      </c>
      <c r="B680" s="61" t="s">
        <v>3775</v>
      </c>
      <c r="C680" s="62">
        <v>42790</v>
      </c>
      <c r="D680" s="63" t="s">
        <v>3051</v>
      </c>
      <c r="E680" s="63" t="s">
        <v>3098</v>
      </c>
      <c r="F680" s="63">
        <v>0.99182870370370368</v>
      </c>
      <c r="G680" s="63">
        <v>0.99283564814814806</v>
      </c>
      <c r="H680" s="78"/>
      <c r="I680" s="64">
        <v>42790.991828703707</v>
      </c>
      <c r="J680" s="64">
        <v>42790.992835648147</v>
      </c>
      <c r="K680" s="78"/>
      <c r="L680" s="61" t="s">
        <v>4387</v>
      </c>
      <c r="M680" s="61" t="s">
        <v>4392</v>
      </c>
      <c r="N680" s="65">
        <v>8.4337427035187247</v>
      </c>
      <c r="O680" s="65">
        <v>8.9525505518083559</v>
      </c>
      <c r="P680" s="65">
        <f t="shared" si="22"/>
        <v>17.386293255327082</v>
      </c>
      <c r="Q680" s="61" t="s">
        <v>4398</v>
      </c>
      <c r="R680" s="65">
        <v>26.857651655425066</v>
      </c>
      <c r="S680" s="61" t="s">
        <v>4399</v>
      </c>
      <c r="T680" s="65">
        <v>0.18429029656473839</v>
      </c>
    </row>
    <row r="681" spans="1:20" x14ac:dyDescent="0.25">
      <c r="A681" s="61">
        <v>1122</v>
      </c>
      <c r="B681" s="61" t="s">
        <v>3776</v>
      </c>
      <c r="C681" s="62">
        <v>42790</v>
      </c>
      <c r="D681" s="63" t="s">
        <v>3051</v>
      </c>
      <c r="E681" s="63" t="s">
        <v>3098</v>
      </c>
      <c r="F681" s="63">
        <v>0.98898148148148157</v>
      </c>
      <c r="G681" s="63">
        <v>0.9900000000000001</v>
      </c>
      <c r="H681" s="78"/>
      <c r="I681" s="64">
        <v>42790.988981481481</v>
      </c>
      <c r="J681" s="64">
        <v>42790.99</v>
      </c>
      <c r="K681" s="78"/>
      <c r="L681" s="61" t="s">
        <v>4387</v>
      </c>
      <c r="M681" s="61" t="s">
        <v>4402</v>
      </c>
      <c r="N681" s="65">
        <v>1.2412122491230548</v>
      </c>
      <c r="O681" s="65">
        <v>4.3322029868871814</v>
      </c>
      <c r="P681" s="65">
        <f t="shared" si="22"/>
        <v>5.573415236010236</v>
      </c>
      <c r="Q681" s="61" t="s">
        <v>4398</v>
      </c>
      <c r="R681" s="65">
        <v>21.661014934435908</v>
      </c>
      <c r="S681" s="61" t="s">
        <v>4399</v>
      </c>
      <c r="T681" s="65">
        <v>0.94785725741631921</v>
      </c>
    </row>
    <row r="682" spans="1:20" x14ac:dyDescent="0.25">
      <c r="A682" s="61">
        <v>1123</v>
      </c>
      <c r="B682" s="61" t="s">
        <v>3777</v>
      </c>
      <c r="C682" s="62">
        <v>42790</v>
      </c>
      <c r="D682" s="63" t="s">
        <v>3051</v>
      </c>
      <c r="E682" s="63" t="s">
        <v>3098</v>
      </c>
      <c r="F682" s="63">
        <v>0.96931712962962957</v>
      </c>
      <c r="G682" s="63">
        <v>0.97008101851851858</v>
      </c>
      <c r="H682" s="78"/>
      <c r="I682" s="64">
        <v>42790.969317129631</v>
      </c>
      <c r="J682" s="64">
        <v>42790.970081018517</v>
      </c>
      <c r="K682" s="78"/>
      <c r="L682" s="61" t="s">
        <v>4387</v>
      </c>
      <c r="M682" s="61" t="s">
        <v>4390</v>
      </c>
      <c r="N682" s="65">
        <v>9.9230562340556911</v>
      </c>
      <c r="O682" s="65">
        <v>7.2449619041598368</v>
      </c>
      <c r="P682" s="65">
        <f t="shared" si="22"/>
        <v>17.16801813821553</v>
      </c>
      <c r="Q682" s="61" t="s">
        <v>4398</v>
      </c>
      <c r="R682" s="65">
        <v>36.224809520799184</v>
      </c>
      <c r="S682" s="61" t="s">
        <v>4399</v>
      </c>
      <c r="T682" s="65">
        <v>0.69453836221409482</v>
      </c>
    </row>
    <row r="683" spans="1:20" x14ac:dyDescent="0.25">
      <c r="A683" s="61">
        <v>1125</v>
      </c>
      <c r="B683" s="61" t="s">
        <v>3778</v>
      </c>
      <c r="C683" s="62">
        <v>42790</v>
      </c>
      <c r="D683" s="63" t="s">
        <v>3051</v>
      </c>
      <c r="E683" s="63" t="s">
        <v>3098</v>
      </c>
      <c r="F683" s="63">
        <v>0.96574074074074068</v>
      </c>
      <c r="G683" s="63">
        <v>0.96687499999999993</v>
      </c>
      <c r="H683" s="78"/>
      <c r="I683" s="64">
        <v>42790.965740740743</v>
      </c>
      <c r="J683" s="64">
        <v>42790.966874999998</v>
      </c>
      <c r="K683" s="78"/>
      <c r="L683" s="61" t="s">
        <v>4387</v>
      </c>
      <c r="M683" s="61" t="s">
        <v>4392</v>
      </c>
      <c r="N683" s="65">
        <v>3.22963675731472</v>
      </c>
      <c r="O683" s="65">
        <v>10.361749884130143</v>
      </c>
      <c r="P683" s="65">
        <f t="shared" si="22"/>
        <v>13.591386641444863</v>
      </c>
      <c r="Q683" s="61" t="s">
        <v>4397</v>
      </c>
      <c r="R683" s="65">
        <v>31.085249652390431</v>
      </c>
      <c r="S683" s="61" t="s">
        <v>4399</v>
      </c>
      <c r="T683" s="65">
        <v>0.74727114457629762</v>
      </c>
    </row>
    <row r="684" spans="1:20" x14ac:dyDescent="0.25">
      <c r="A684" s="61">
        <v>1126</v>
      </c>
      <c r="B684" s="61" t="s">
        <v>3779</v>
      </c>
      <c r="C684" s="62">
        <v>42790</v>
      </c>
      <c r="D684" s="63" t="s">
        <v>3051</v>
      </c>
      <c r="E684" s="63" t="s">
        <v>3098</v>
      </c>
      <c r="F684" s="63">
        <v>0.97710648148148149</v>
      </c>
      <c r="G684" s="63">
        <v>0.97841435185185188</v>
      </c>
      <c r="H684" s="78"/>
      <c r="I684" s="64">
        <v>42790.977106481485</v>
      </c>
      <c r="J684" s="64">
        <v>42790.978414351855</v>
      </c>
      <c r="K684" s="78"/>
      <c r="L684" s="61" t="s">
        <v>4387</v>
      </c>
      <c r="M684" s="61" t="s">
        <v>4392</v>
      </c>
      <c r="N684" s="65">
        <v>6.0829140493007667</v>
      </c>
      <c r="O684" s="65">
        <v>6.7014497450650996</v>
      </c>
      <c r="P684" s="65">
        <f t="shared" si="22"/>
        <v>12.784363794365866</v>
      </c>
      <c r="Q684" s="61" t="s">
        <v>4397</v>
      </c>
      <c r="R684" s="65">
        <v>40.208698470390601</v>
      </c>
      <c r="S684" s="61" t="s">
        <v>4399</v>
      </c>
      <c r="T684" s="65">
        <v>0.39475526585442533</v>
      </c>
    </row>
    <row r="685" spans="1:20" x14ac:dyDescent="0.25">
      <c r="A685" s="61">
        <v>1127</v>
      </c>
      <c r="B685" s="61" t="s">
        <v>3780</v>
      </c>
      <c r="C685" s="62">
        <v>42790</v>
      </c>
      <c r="D685" s="63" t="s">
        <v>3051</v>
      </c>
      <c r="E685" s="63" t="s">
        <v>3098</v>
      </c>
      <c r="F685" s="63">
        <v>0.97133101851851855</v>
      </c>
      <c r="G685" s="63">
        <v>0.97207175925925926</v>
      </c>
      <c r="H685" s="78"/>
      <c r="I685" s="64">
        <v>42790.971331018518</v>
      </c>
      <c r="J685" s="64">
        <v>42790.972071759257</v>
      </c>
      <c r="K685" s="78"/>
      <c r="L685" s="61" t="s">
        <v>4387</v>
      </c>
      <c r="M685" s="61" t="s">
        <v>4392</v>
      </c>
      <c r="N685" s="65">
        <v>4.3572633852433285</v>
      </c>
      <c r="O685" s="65">
        <v>12.302699136652391</v>
      </c>
      <c r="P685" s="65">
        <f t="shared" si="22"/>
        <v>16.659962521895721</v>
      </c>
      <c r="Q685" s="61" t="s">
        <v>4397</v>
      </c>
      <c r="R685" s="65">
        <v>49.210796546609565</v>
      </c>
      <c r="S685" s="61" t="s">
        <v>4399</v>
      </c>
      <c r="T685" s="65">
        <v>0.20436938605185162</v>
      </c>
    </row>
    <row r="686" spans="1:20" x14ac:dyDescent="0.25">
      <c r="A686" s="61">
        <v>1128</v>
      </c>
      <c r="B686" s="61" t="s">
        <v>3781</v>
      </c>
      <c r="C686" s="62">
        <v>42790</v>
      </c>
      <c r="D686" s="63" t="s">
        <v>3051</v>
      </c>
      <c r="E686" s="63" t="s">
        <v>3098</v>
      </c>
      <c r="F686" s="63">
        <v>0.98708333333333342</v>
      </c>
      <c r="G686" s="63">
        <v>0.98802083333333324</v>
      </c>
      <c r="H686" s="78"/>
      <c r="I686" s="64">
        <v>42790.987083333333</v>
      </c>
      <c r="J686" s="64">
        <v>42790.988020833334</v>
      </c>
      <c r="K686" s="78"/>
      <c r="L686" s="61" t="s">
        <v>4387</v>
      </c>
      <c r="M686" s="61" t="s">
        <v>4402</v>
      </c>
      <c r="N686" s="65">
        <v>3.667329605219475</v>
      </c>
      <c r="O686" s="65">
        <v>6.7374996584369029</v>
      </c>
      <c r="P686" s="65">
        <f t="shared" si="22"/>
        <v>10.404829263656378</v>
      </c>
      <c r="Q686" s="61" t="s">
        <v>4397</v>
      </c>
      <c r="R686" s="65">
        <v>20.212498975310709</v>
      </c>
      <c r="S686" s="61" t="s">
        <v>4399</v>
      </c>
      <c r="T686" s="65">
        <v>0.43181772019011755</v>
      </c>
    </row>
    <row r="687" spans="1:20" x14ac:dyDescent="0.25">
      <c r="A687" s="61">
        <v>1129</v>
      </c>
      <c r="B687" s="61" t="s">
        <v>3782</v>
      </c>
      <c r="C687" s="62">
        <v>42790</v>
      </c>
      <c r="D687" s="63" t="s">
        <v>3051</v>
      </c>
      <c r="E687" s="63" t="s">
        <v>3098</v>
      </c>
      <c r="F687" s="63">
        <v>0.98476851851851854</v>
      </c>
      <c r="G687" s="63">
        <v>0.98569444444444443</v>
      </c>
      <c r="H687" s="78"/>
      <c r="I687" s="64">
        <v>42790.984768518516</v>
      </c>
      <c r="J687" s="64">
        <v>42790.985694444447</v>
      </c>
      <c r="K687" s="78"/>
      <c r="L687" s="61" t="s">
        <v>4387</v>
      </c>
      <c r="M687" s="61" t="s">
        <v>4402</v>
      </c>
      <c r="N687" s="65">
        <v>0.33391580909273633</v>
      </c>
      <c r="O687" s="65">
        <v>8.2883865644679773</v>
      </c>
      <c r="P687" s="65">
        <f t="shared" si="22"/>
        <v>8.6223023735607143</v>
      </c>
      <c r="Q687" s="61" t="s">
        <v>4397</v>
      </c>
      <c r="R687" s="65">
        <v>41.441932822339886</v>
      </c>
      <c r="S687" s="61" t="s">
        <v>4399</v>
      </c>
      <c r="T687" s="65">
        <v>0.19761367572230459</v>
      </c>
    </row>
    <row r="688" spans="1:20" x14ac:dyDescent="0.25">
      <c r="A688" s="61">
        <v>1131</v>
      </c>
      <c r="B688" s="61" t="s">
        <v>3783</v>
      </c>
      <c r="C688" s="62">
        <v>42790</v>
      </c>
      <c r="D688" s="63" t="s">
        <v>3051</v>
      </c>
      <c r="E688" s="63" t="s">
        <v>3098</v>
      </c>
      <c r="F688" s="63">
        <v>0.96847222222222218</v>
      </c>
      <c r="G688" s="63">
        <v>0.96908564814814813</v>
      </c>
      <c r="H688" s="78"/>
      <c r="I688" s="64">
        <v>42790.968472222223</v>
      </c>
      <c r="J688" s="64">
        <v>42790.969085648147</v>
      </c>
      <c r="K688" s="78"/>
      <c r="L688" s="61" t="s">
        <v>4387</v>
      </c>
      <c r="M688" s="61" t="s">
        <v>4389</v>
      </c>
      <c r="N688" s="65">
        <v>7.5464989169009344</v>
      </c>
      <c r="O688" s="65">
        <v>5.3884442495493277</v>
      </c>
      <c r="P688" s="65">
        <f t="shared" si="22"/>
        <v>12.934943166450262</v>
      </c>
      <c r="Q688" s="61" t="s">
        <v>4397</v>
      </c>
      <c r="R688" s="65">
        <v>16.165332748647984</v>
      </c>
      <c r="S688" s="61" t="s">
        <v>4399</v>
      </c>
      <c r="T688" s="65">
        <v>2.7830943861958848E-2</v>
      </c>
    </row>
    <row r="689" spans="1:20" x14ac:dyDescent="0.25">
      <c r="A689" s="61">
        <v>1132</v>
      </c>
      <c r="B689" s="61" t="s">
        <v>3784</v>
      </c>
      <c r="C689" s="62">
        <v>42790</v>
      </c>
      <c r="D689" s="63" t="s">
        <v>3051</v>
      </c>
      <c r="E689" s="63" t="s">
        <v>3098</v>
      </c>
      <c r="F689" s="63">
        <v>0.97263888888888894</v>
      </c>
      <c r="G689" s="63">
        <v>0.97328703703703701</v>
      </c>
      <c r="H689" s="78"/>
      <c r="I689" s="64">
        <v>42790.972638888888</v>
      </c>
      <c r="J689" s="64">
        <v>42790.973287037035</v>
      </c>
      <c r="K689" s="78"/>
      <c r="L689" s="61" t="s">
        <v>4387</v>
      </c>
      <c r="M689" s="61" t="s">
        <v>4392</v>
      </c>
      <c r="N689" s="65">
        <v>0.42960662230369429</v>
      </c>
      <c r="O689" s="65">
        <v>10.262129141905948</v>
      </c>
      <c r="P689" s="65">
        <f t="shared" si="22"/>
        <v>10.691735764209643</v>
      </c>
      <c r="Q689" s="61" t="s">
        <v>4397</v>
      </c>
      <c r="R689" s="65">
        <v>61.572774851435689</v>
      </c>
      <c r="S689" s="61" t="s">
        <v>4399</v>
      </c>
      <c r="T689" s="65">
        <v>0.76154340891951477</v>
      </c>
    </row>
    <row r="690" spans="1:20" x14ac:dyDescent="0.25">
      <c r="A690" s="61">
        <v>1133</v>
      </c>
      <c r="B690" s="61" t="s">
        <v>3785</v>
      </c>
      <c r="C690" s="62">
        <v>42790</v>
      </c>
      <c r="D690" s="63" t="s">
        <v>3051</v>
      </c>
      <c r="E690" s="63" t="s">
        <v>3098</v>
      </c>
      <c r="F690" s="63">
        <v>0.97765046296296287</v>
      </c>
      <c r="G690" s="63">
        <v>0.97864583333333333</v>
      </c>
      <c r="H690" s="78"/>
      <c r="I690" s="64">
        <v>42790.977650462963</v>
      </c>
      <c r="J690" s="64">
        <v>42790.978645833333</v>
      </c>
      <c r="K690" s="78"/>
      <c r="L690" s="61" t="s">
        <v>4387</v>
      </c>
      <c r="M690" s="63" t="s">
        <v>4391</v>
      </c>
      <c r="N690" s="65">
        <v>7.3034496998338589</v>
      </c>
      <c r="O690" s="65">
        <v>6.2886000020819157</v>
      </c>
      <c r="P690" s="65">
        <f t="shared" si="22"/>
        <v>13.592049701915775</v>
      </c>
      <c r="Q690" s="61" t="s">
        <v>4397</v>
      </c>
      <c r="R690" s="65">
        <v>18.865800006245749</v>
      </c>
      <c r="S690" s="61" t="s">
        <v>4399</v>
      </c>
      <c r="T690" s="65">
        <v>0.25836032459651204</v>
      </c>
    </row>
    <row r="691" spans="1:20" x14ac:dyDescent="0.25">
      <c r="A691" s="61">
        <v>1136</v>
      </c>
      <c r="B691" s="61" t="s">
        <v>3786</v>
      </c>
      <c r="C691" s="62">
        <v>42790</v>
      </c>
      <c r="D691" s="63" t="s">
        <v>3051</v>
      </c>
      <c r="E691" s="63" t="s">
        <v>3098</v>
      </c>
      <c r="F691" s="63">
        <v>0.98320601851851863</v>
      </c>
      <c r="G691" s="63">
        <v>0.98413194444444441</v>
      </c>
      <c r="H691" s="78"/>
      <c r="I691" s="64">
        <v>42790.983206018522</v>
      </c>
      <c r="J691" s="64">
        <v>42790.984131944446</v>
      </c>
      <c r="K691" s="78"/>
      <c r="L691" s="61" t="s">
        <v>4387</v>
      </c>
      <c r="M691" s="61" t="s">
        <v>4389</v>
      </c>
      <c r="N691" s="65">
        <v>3.0375739577657979</v>
      </c>
      <c r="O691" s="65">
        <v>10.778757870962902</v>
      </c>
      <c r="P691" s="65">
        <f t="shared" si="22"/>
        <v>13.8163318287287</v>
      </c>
      <c r="Q691" s="61" t="s">
        <v>4397</v>
      </c>
      <c r="R691" s="65">
        <v>53.893789354814515</v>
      </c>
      <c r="S691" s="61" t="s">
        <v>4399</v>
      </c>
      <c r="T691" s="65">
        <v>0.47777155556275264</v>
      </c>
    </row>
    <row r="692" spans="1:20" x14ac:dyDescent="0.25">
      <c r="A692" s="61">
        <v>1137</v>
      </c>
      <c r="B692" s="61" t="s">
        <v>3787</v>
      </c>
      <c r="C692" s="62">
        <v>42790</v>
      </c>
      <c r="D692" s="63" t="s">
        <v>3051</v>
      </c>
      <c r="E692" s="63" t="s">
        <v>3098</v>
      </c>
      <c r="F692" s="63">
        <v>0.99876157407407407</v>
      </c>
      <c r="G692" s="63">
        <v>0.99967592592592591</v>
      </c>
      <c r="H692" s="78"/>
      <c r="I692" s="64">
        <v>42790.998761574076</v>
      </c>
      <c r="J692" s="64">
        <v>42790.999675925923</v>
      </c>
      <c r="K692" s="78"/>
      <c r="L692" s="61" t="s">
        <v>4387</v>
      </c>
      <c r="M692" s="61" t="s">
        <v>4390</v>
      </c>
      <c r="N692" s="65">
        <v>6.768098295060204</v>
      </c>
      <c r="O692" s="65">
        <v>11.216056061687089</v>
      </c>
      <c r="P692" s="65">
        <f t="shared" si="22"/>
        <v>17.984154356747293</v>
      </c>
      <c r="Q692" s="61" t="s">
        <v>4397</v>
      </c>
      <c r="R692" s="65">
        <v>44.864224246748357</v>
      </c>
      <c r="S692" s="61" t="s">
        <v>4399</v>
      </c>
      <c r="T692" s="65">
        <v>0.45325954447595618</v>
      </c>
    </row>
    <row r="693" spans="1:20" x14ac:dyDescent="0.25">
      <c r="A693" s="61">
        <v>1138</v>
      </c>
      <c r="B693" s="61" t="s">
        <v>3788</v>
      </c>
      <c r="C693" s="62">
        <v>42790</v>
      </c>
      <c r="D693" s="63" t="s">
        <v>3051</v>
      </c>
      <c r="E693" s="63" t="s">
        <v>3098</v>
      </c>
      <c r="F693" s="63">
        <v>0.99743055555555549</v>
      </c>
      <c r="G693" s="63">
        <v>0.99869212962962972</v>
      </c>
      <c r="H693" s="78"/>
      <c r="I693" s="64">
        <v>42790.997430555559</v>
      </c>
      <c r="J693" s="64">
        <v>42790.998692129629</v>
      </c>
      <c r="K693" s="78"/>
      <c r="L693" s="61" t="s">
        <v>4387</v>
      </c>
      <c r="M693" s="61" t="s">
        <v>4392</v>
      </c>
      <c r="N693" s="65">
        <v>4.8649320016360402</v>
      </c>
      <c r="O693" s="65">
        <v>6.236733214786673</v>
      </c>
      <c r="P693" s="65">
        <f t="shared" si="22"/>
        <v>11.101665216422713</v>
      </c>
      <c r="Q693" s="61" t="s">
        <v>4397</v>
      </c>
      <c r="R693" s="65">
        <v>18.710199644360017</v>
      </c>
      <c r="S693" s="61" t="s">
        <v>4399</v>
      </c>
      <c r="T693" s="65">
        <v>7.8846800928605631E-2</v>
      </c>
    </row>
    <row r="694" spans="1:20" x14ac:dyDescent="0.25">
      <c r="A694" s="61">
        <v>1139</v>
      </c>
      <c r="B694" s="61" t="s">
        <v>3789</v>
      </c>
      <c r="C694" s="62">
        <v>42790</v>
      </c>
      <c r="D694" s="63" t="s">
        <v>3051</v>
      </c>
      <c r="E694" s="63" t="s">
        <v>3098</v>
      </c>
      <c r="F694" s="63">
        <v>0.99303240740740739</v>
      </c>
      <c r="G694" s="63">
        <v>0.99418981481481483</v>
      </c>
      <c r="H694" s="78"/>
      <c r="I694" s="64">
        <v>42790.993032407408</v>
      </c>
      <c r="J694" s="64">
        <v>42790.994189814817</v>
      </c>
      <c r="K694" s="78"/>
      <c r="L694" s="61" t="s">
        <v>4387</v>
      </c>
      <c r="M694" s="61" t="s">
        <v>4390</v>
      </c>
      <c r="N694" s="65">
        <v>6.138075560975059</v>
      </c>
      <c r="O694" s="65">
        <v>13.313363029429985</v>
      </c>
      <c r="P694" s="65">
        <f t="shared" si="22"/>
        <v>19.451438590405044</v>
      </c>
      <c r="Q694" s="61" t="s">
        <v>4397</v>
      </c>
      <c r="R694" s="65">
        <v>39.940089088289952</v>
      </c>
      <c r="S694" s="61" t="s">
        <v>4399</v>
      </c>
      <c r="T694" s="65">
        <v>0.82042892877759643</v>
      </c>
    </row>
    <row r="695" spans="1:20" x14ac:dyDescent="0.25">
      <c r="A695" s="61">
        <v>1143</v>
      </c>
      <c r="B695" s="61" t="s">
        <v>3790</v>
      </c>
      <c r="C695" s="62">
        <v>42790</v>
      </c>
      <c r="D695" s="63" t="s">
        <v>3051</v>
      </c>
      <c r="E695" s="63" t="s">
        <v>3098</v>
      </c>
      <c r="F695" s="63">
        <v>0.98098379629629628</v>
      </c>
      <c r="G695" s="63">
        <v>0.98270833333333341</v>
      </c>
      <c r="H695" s="78"/>
      <c r="I695" s="64">
        <v>42790.980983796297</v>
      </c>
      <c r="J695" s="64">
        <v>42790.982708333337</v>
      </c>
      <c r="K695" s="78"/>
      <c r="L695" s="61" t="s">
        <v>4387</v>
      </c>
      <c r="M695" s="61" t="s">
        <v>4392</v>
      </c>
      <c r="N695" s="65">
        <v>8.2235081942883941</v>
      </c>
      <c r="O695" s="65">
        <v>13.598494205822739</v>
      </c>
      <c r="P695" s="65">
        <f t="shared" si="22"/>
        <v>21.822002400111131</v>
      </c>
      <c r="Q695" s="61" t="s">
        <v>4397</v>
      </c>
      <c r="R695" s="65">
        <v>40.795482617468217</v>
      </c>
      <c r="S695" s="61" t="s">
        <v>4399</v>
      </c>
      <c r="T695" s="65">
        <v>0.63247849393979672</v>
      </c>
    </row>
    <row r="696" spans="1:20" x14ac:dyDescent="0.25">
      <c r="A696" s="61">
        <v>1144</v>
      </c>
      <c r="B696" s="61" t="s">
        <v>3791</v>
      </c>
      <c r="C696" s="62">
        <v>42790</v>
      </c>
      <c r="D696" s="63" t="s">
        <v>3051</v>
      </c>
      <c r="E696" s="63" t="s">
        <v>3098</v>
      </c>
      <c r="F696" s="63">
        <v>0.95839120370370379</v>
      </c>
      <c r="G696" s="63">
        <v>0.95920138888888884</v>
      </c>
      <c r="H696" s="78"/>
      <c r="I696" s="64">
        <v>42790.958391203705</v>
      </c>
      <c r="J696" s="64">
        <v>42790.959201388891</v>
      </c>
      <c r="K696" s="78"/>
      <c r="L696" s="61" t="s">
        <v>4387</v>
      </c>
      <c r="M696" s="61" t="s">
        <v>4392</v>
      </c>
      <c r="N696" s="65">
        <v>2.6924094382096211</v>
      </c>
      <c r="O696" s="65">
        <v>2.7059745252085992</v>
      </c>
      <c r="P696" s="65">
        <f t="shared" si="22"/>
        <v>5.3983839634182207</v>
      </c>
      <c r="Q696" s="61" t="s">
        <v>4397</v>
      </c>
      <c r="R696" s="65">
        <v>13.529872626042996</v>
      </c>
      <c r="S696" s="61" t="s">
        <v>4399</v>
      </c>
      <c r="T696" s="65">
        <v>6.4004890207427168E-2</v>
      </c>
    </row>
    <row r="697" spans="1:20" x14ac:dyDescent="0.25">
      <c r="A697" s="61">
        <v>1145</v>
      </c>
      <c r="B697" s="61" t="s">
        <v>3792</v>
      </c>
      <c r="C697" s="62">
        <v>42790</v>
      </c>
      <c r="D697" s="63" t="s">
        <v>3051</v>
      </c>
      <c r="E697" s="63" t="s">
        <v>3098</v>
      </c>
      <c r="F697" s="63">
        <v>0.97309027777777779</v>
      </c>
      <c r="G697" s="63">
        <v>0.97429398148148139</v>
      </c>
      <c r="H697" s="78"/>
      <c r="I697" s="64">
        <v>42790.973090277781</v>
      </c>
      <c r="J697" s="64">
        <v>42790.974293981482</v>
      </c>
      <c r="K697" s="78"/>
      <c r="L697" s="61" t="s">
        <v>4387</v>
      </c>
      <c r="M697" s="61" t="s">
        <v>4390</v>
      </c>
      <c r="N697" s="65">
        <v>9.667236978315545</v>
      </c>
      <c r="O697" s="65">
        <v>4.7745598979258803</v>
      </c>
      <c r="P697" s="65">
        <f t="shared" si="22"/>
        <v>14.441796876241426</v>
      </c>
      <c r="Q697" s="61" t="s">
        <v>4397</v>
      </c>
      <c r="R697" s="65">
        <v>14.323679693777642</v>
      </c>
      <c r="S697" s="61" t="s">
        <v>4399</v>
      </c>
      <c r="T697" s="65">
        <v>0.78148448670491044</v>
      </c>
    </row>
    <row r="698" spans="1:20" x14ac:dyDescent="0.25">
      <c r="A698" s="61">
        <v>1146</v>
      </c>
      <c r="B698" s="61" t="s">
        <v>3793</v>
      </c>
      <c r="C698" s="62">
        <v>42790</v>
      </c>
      <c r="D698" s="63" t="s">
        <v>3051</v>
      </c>
      <c r="E698" s="63" t="s">
        <v>3098</v>
      </c>
      <c r="F698" s="63">
        <v>0.97687500000000005</v>
      </c>
      <c r="G698" s="63">
        <v>0.97750000000000004</v>
      </c>
      <c r="H698" s="78"/>
      <c r="I698" s="64">
        <v>42790.976875</v>
      </c>
      <c r="J698" s="64">
        <v>42790.977500000001</v>
      </c>
      <c r="K698" s="78"/>
      <c r="L698" s="61" t="s">
        <v>4387</v>
      </c>
      <c r="M698" s="61" t="s">
        <v>4392</v>
      </c>
      <c r="N698" s="65">
        <v>7.9581297641145854</v>
      </c>
      <c r="O698" s="65">
        <v>2.4963796155378182</v>
      </c>
      <c r="P698" s="65">
        <f t="shared" si="22"/>
        <v>10.454509379652404</v>
      </c>
      <c r="Q698" s="61" t="s">
        <v>4397</v>
      </c>
      <c r="R698" s="65">
        <v>9.9855184621512727</v>
      </c>
      <c r="S698" s="61" t="s">
        <v>4399</v>
      </c>
      <c r="T698" s="65">
        <v>0.82283545702652527</v>
      </c>
    </row>
    <row r="699" spans="1:20" x14ac:dyDescent="0.25">
      <c r="A699" s="61">
        <v>1149</v>
      </c>
      <c r="B699" s="61" t="s">
        <v>3794</v>
      </c>
      <c r="C699" s="62">
        <v>42790</v>
      </c>
      <c r="D699" s="63" t="s">
        <v>3051</v>
      </c>
      <c r="E699" s="63" t="s">
        <v>3098</v>
      </c>
      <c r="F699" s="63">
        <v>0.96578703703703705</v>
      </c>
      <c r="G699" s="63">
        <v>0.96780092592592604</v>
      </c>
      <c r="H699" s="78"/>
      <c r="I699" s="64">
        <v>42790.965787037036</v>
      </c>
      <c r="J699" s="64">
        <v>42790.967800925922</v>
      </c>
      <c r="K699" s="78"/>
      <c r="L699" s="61" t="s">
        <v>4387</v>
      </c>
      <c r="M699" s="61" t="s">
        <v>4392</v>
      </c>
      <c r="N699" s="65">
        <v>2.1627159835792109</v>
      </c>
      <c r="O699" s="65">
        <v>12.448004311275746</v>
      </c>
      <c r="P699" s="65">
        <f t="shared" si="22"/>
        <v>14.610720294854957</v>
      </c>
      <c r="Q699" s="61" t="s">
        <v>4397</v>
      </c>
      <c r="R699" s="65">
        <v>49.792017245102983</v>
      </c>
      <c r="S699" s="61" t="s">
        <v>4399</v>
      </c>
      <c r="T699" s="65">
        <v>6.0752288888746286E-2</v>
      </c>
    </row>
    <row r="700" spans="1:20" x14ac:dyDescent="0.25">
      <c r="A700" s="61">
        <v>1151</v>
      </c>
      <c r="B700" s="61" t="s">
        <v>3795</v>
      </c>
      <c r="C700" s="62">
        <v>42790</v>
      </c>
      <c r="D700" s="63" t="s">
        <v>3051</v>
      </c>
      <c r="E700" s="63" t="s">
        <v>3098</v>
      </c>
      <c r="F700" s="63">
        <v>0.97782407407407401</v>
      </c>
      <c r="G700" s="63">
        <v>0.97901620370370368</v>
      </c>
      <c r="H700" s="78"/>
      <c r="I700" s="64">
        <v>42790.977824074071</v>
      </c>
      <c r="J700" s="64">
        <v>42790.979016203702</v>
      </c>
      <c r="K700" s="78"/>
      <c r="L700" s="61" t="s">
        <v>4387</v>
      </c>
      <c r="M700" s="61" t="s">
        <v>4389</v>
      </c>
      <c r="N700" s="65">
        <v>2.5079923047002772</v>
      </c>
      <c r="O700" s="65">
        <v>2.2070570212524832</v>
      </c>
      <c r="P700" s="65">
        <f t="shared" si="22"/>
        <v>4.7150493259527604</v>
      </c>
      <c r="Q700" s="61" t="s">
        <v>4397</v>
      </c>
      <c r="R700" s="65">
        <v>11.035285106262416</v>
      </c>
      <c r="S700" s="61" t="s">
        <v>4399</v>
      </c>
      <c r="T700" s="65">
        <v>1.8973878679976242E-2</v>
      </c>
    </row>
    <row r="701" spans="1:20" x14ac:dyDescent="0.25">
      <c r="A701" s="61">
        <v>1152</v>
      </c>
      <c r="B701" s="61" t="s">
        <v>3796</v>
      </c>
      <c r="C701" s="62">
        <v>42790</v>
      </c>
      <c r="D701" s="63" t="s">
        <v>3051</v>
      </c>
      <c r="E701" s="63" t="s">
        <v>3098</v>
      </c>
      <c r="F701" s="63">
        <v>0.96903935185185175</v>
      </c>
      <c r="G701" s="63">
        <v>0.97045138888888882</v>
      </c>
      <c r="H701" s="78"/>
      <c r="I701" s="64">
        <v>42790.969039351854</v>
      </c>
      <c r="J701" s="64">
        <v>42790.970451388886</v>
      </c>
      <c r="K701" s="78"/>
      <c r="L701" s="61" t="s">
        <v>4387</v>
      </c>
      <c r="M701" s="61" t="s">
        <v>4390</v>
      </c>
      <c r="N701" s="65">
        <v>7.7421914107208796</v>
      </c>
      <c r="O701" s="65">
        <v>5.9084042082547104</v>
      </c>
      <c r="P701" s="65">
        <f t="shared" si="22"/>
        <v>13.65059561897559</v>
      </c>
      <c r="Q701" s="61" t="s">
        <v>4397</v>
      </c>
      <c r="R701" s="65">
        <v>17.725212624764133</v>
      </c>
      <c r="S701" s="61" t="s">
        <v>4399</v>
      </c>
      <c r="T701" s="65">
        <v>0.63307166416859573</v>
      </c>
    </row>
    <row r="702" spans="1:20" x14ac:dyDescent="0.25">
      <c r="A702" s="61">
        <v>1153</v>
      </c>
      <c r="B702" s="61" t="s">
        <v>3797</v>
      </c>
      <c r="C702" s="62">
        <v>42790</v>
      </c>
      <c r="D702" s="63" t="s">
        <v>3051</v>
      </c>
      <c r="E702" s="63" t="s">
        <v>3098</v>
      </c>
      <c r="F702" s="63">
        <v>0.96633101851851855</v>
      </c>
      <c r="G702" s="63">
        <v>0.96715277777777775</v>
      </c>
      <c r="H702" s="78"/>
      <c r="I702" s="64">
        <v>42790.966331018521</v>
      </c>
      <c r="J702" s="64">
        <v>42790.967152777775</v>
      </c>
      <c r="K702" s="78"/>
      <c r="L702" s="61" t="s">
        <v>4387</v>
      </c>
      <c r="M702" s="61" t="s">
        <v>4390</v>
      </c>
      <c r="N702" s="65">
        <v>9.6988375564666924</v>
      </c>
      <c r="O702" s="65">
        <v>2.0773427404522762</v>
      </c>
      <c r="P702" s="65">
        <f t="shared" si="22"/>
        <v>11.77618029691897</v>
      </c>
      <c r="Q702" s="61" t="s">
        <v>4397</v>
      </c>
      <c r="R702" s="65">
        <v>8.3093709618091047</v>
      </c>
      <c r="S702" s="61" t="s">
        <v>4399</v>
      </c>
      <c r="T702" s="65">
        <v>0.97674090298223759</v>
      </c>
    </row>
    <row r="703" spans="1:20" x14ac:dyDescent="0.25">
      <c r="A703" s="61">
        <v>1156</v>
      </c>
      <c r="B703" s="61" t="s">
        <v>3798</v>
      </c>
      <c r="C703" s="62">
        <v>42790</v>
      </c>
      <c r="D703" s="63" t="s">
        <v>3051</v>
      </c>
      <c r="E703" s="63" t="s">
        <v>3098</v>
      </c>
      <c r="F703" s="63">
        <v>0.99627314814814805</v>
      </c>
      <c r="G703" s="63">
        <v>0.99708333333333332</v>
      </c>
      <c r="H703" s="78"/>
      <c r="I703" s="64">
        <v>42790.99627314815</v>
      </c>
      <c r="J703" s="64">
        <v>42790.997083333335</v>
      </c>
      <c r="K703" s="78"/>
      <c r="L703" s="61" t="s">
        <v>4387</v>
      </c>
      <c r="M703" s="61" t="s">
        <v>4392</v>
      </c>
      <c r="N703" s="65">
        <v>3.9493091671088507</v>
      </c>
      <c r="O703" s="65">
        <v>11.777637423890116</v>
      </c>
      <c r="P703" s="65">
        <f t="shared" si="22"/>
        <v>15.726946590998967</v>
      </c>
      <c r="Q703" s="61" t="s">
        <v>4397</v>
      </c>
      <c r="R703" s="65">
        <v>35.332912271670352</v>
      </c>
      <c r="S703" s="61" t="s">
        <v>4399</v>
      </c>
      <c r="T703" s="65">
        <v>0.89813203335869984</v>
      </c>
    </row>
    <row r="704" spans="1:20" x14ac:dyDescent="0.25">
      <c r="A704" s="61">
        <v>1157</v>
      </c>
      <c r="B704" s="61" t="s">
        <v>3799</v>
      </c>
      <c r="C704" s="62">
        <v>42790</v>
      </c>
      <c r="D704" s="63" t="s">
        <v>3051</v>
      </c>
      <c r="E704" s="63" t="s">
        <v>3098</v>
      </c>
      <c r="F704" s="63">
        <v>0.96467592592592588</v>
      </c>
      <c r="G704" s="63">
        <v>0.96609953703703699</v>
      </c>
      <c r="H704" s="78"/>
      <c r="I704" s="64">
        <v>42790.964675925927</v>
      </c>
      <c r="J704" s="64">
        <v>42790.966099537036</v>
      </c>
      <c r="K704" s="78"/>
      <c r="L704" s="61" t="s">
        <v>4387</v>
      </c>
      <c r="M704" s="61" t="s">
        <v>4390</v>
      </c>
      <c r="N704" s="65">
        <v>3.6424996989737632</v>
      </c>
      <c r="O704" s="65">
        <v>0.57620563684634152</v>
      </c>
      <c r="P704" s="65">
        <f t="shared" si="22"/>
        <v>4.218705335820105</v>
      </c>
      <c r="Q704" s="61" t="s">
        <v>4397</v>
      </c>
      <c r="R704" s="65">
        <v>3.4572338210780491</v>
      </c>
      <c r="S704" s="61" t="s">
        <v>4399</v>
      </c>
      <c r="T704" s="65">
        <v>0.43664954687902235</v>
      </c>
    </row>
    <row r="705" spans="1:20" x14ac:dyDescent="0.25">
      <c r="A705" s="61">
        <v>1158</v>
      </c>
      <c r="B705" s="61" t="s">
        <v>3800</v>
      </c>
      <c r="C705" s="62">
        <v>42790</v>
      </c>
      <c r="D705" s="63" t="s">
        <v>3051</v>
      </c>
      <c r="E705" s="63" t="s">
        <v>3098</v>
      </c>
      <c r="F705" s="63">
        <v>0.96777777777777774</v>
      </c>
      <c r="G705" s="63">
        <v>0.96894675925925933</v>
      </c>
      <c r="H705" s="78"/>
      <c r="I705" s="64">
        <v>42790.967777777776</v>
      </c>
      <c r="J705" s="64">
        <v>42790.968946759262</v>
      </c>
      <c r="K705" s="78"/>
      <c r="L705" s="61" t="s">
        <v>4387</v>
      </c>
      <c r="M705" s="61" t="s">
        <v>4390</v>
      </c>
      <c r="N705" s="65">
        <v>0.41609131807460287</v>
      </c>
      <c r="O705" s="65">
        <v>0.95968831908091956</v>
      </c>
      <c r="P705" s="65">
        <f t="shared" si="22"/>
        <v>1.3757796371555224</v>
      </c>
      <c r="Q705" s="61" t="s">
        <v>4397</v>
      </c>
      <c r="R705" s="65">
        <v>2.8790649572427585</v>
      </c>
      <c r="S705" s="61" t="s">
        <v>4399</v>
      </c>
      <c r="T705" s="65">
        <v>0.39623065251679246</v>
      </c>
    </row>
    <row r="706" spans="1:20" x14ac:dyDescent="0.25">
      <c r="A706" s="61">
        <v>1160</v>
      </c>
      <c r="B706" s="61" t="s">
        <v>3801</v>
      </c>
      <c r="C706" s="62">
        <v>42790</v>
      </c>
      <c r="D706" s="63" t="s">
        <v>3051</v>
      </c>
      <c r="E706" s="63" t="s">
        <v>3098</v>
      </c>
      <c r="F706" s="63">
        <v>0.9943171296296297</v>
      </c>
      <c r="G706" s="63">
        <v>0.99532407407407408</v>
      </c>
      <c r="H706" s="78"/>
      <c r="I706" s="64">
        <v>42790.994317129633</v>
      </c>
      <c r="J706" s="64">
        <v>42790.995324074072</v>
      </c>
      <c r="K706" s="78"/>
      <c r="L706" s="61" t="s">
        <v>4387</v>
      </c>
      <c r="M706" s="63" t="s">
        <v>4391</v>
      </c>
      <c r="N706" s="65">
        <v>6.599044083642954</v>
      </c>
      <c r="O706" s="65">
        <v>3.7127711228679465</v>
      </c>
      <c r="P706" s="65">
        <f t="shared" si="22"/>
        <v>10.3118152065109</v>
      </c>
      <c r="Q706" s="61" t="s">
        <v>4397</v>
      </c>
      <c r="R706" s="65">
        <v>22.276626737207678</v>
      </c>
      <c r="S706" s="61" t="s">
        <v>4399</v>
      </c>
      <c r="T706" s="65">
        <v>0.89764423413882632</v>
      </c>
    </row>
    <row r="707" spans="1:20" x14ac:dyDescent="0.25">
      <c r="A707" s="61">
        <v>1161</v>
      </c>
      <c r="B707" s="61" t="s">
        <v>3802</v>
      </c>
      <c r="C707" s="62">
        <v>42790</v>
      </c>
      <c r="D707" s="63" t="s">
        <v>3051</v>
      </c>
      <c r="E707" s="63" t="s">
        <v>3098</v>
      </c>
      <c r="F707" s="63">
        <v>0.98951388888888892</v>
      </c>
      <c r="G707" s="63">
        <v>0.99071759259259251</v>
      </c>
      <c r="H707" s="78"/>
      <c r="I707" s="64">
        <v>42790.98951388889</v>
      </c>
      <c r="J707" s="64">
        <v>42790.990717592591</v>
      </c>
      <c r="K707" s="78"/>
      <c r="L707" s="61" t="s">
        <v>4387</v>
      </c>
      <c r="M707" s="61" t="s">
        <v>4389</v>
      </c>
      <c r="N707" s="65">
        <v>3.4418870174950311</v>
      </c>
      <c r="O707" s="65">
        <v>6.3643090772810691</v>
      </c>
      <c r="P707" s="65">
        <f t="shared" ref="P707:P770" si="23">O707+N707</f>
        <v>9.8061960947760998</v>
      </c>
      <c r="Q707" s="61" t="s">
        <v>4397</v>
      </c>
      <c r="R707" s="65">
        <v>38.185854463686411</v>
      </c>
      <c r="S707" s="61" t="s">
        <v>4399</v>
      </c>
      <c r="T707" s="65">
        <v>0.88279203706700304</v>
      </c>
    </row>
    <row r="708" spans="1:20" x14ac:dyDescent="0.25">
      <c r="A708" s="61">
        <v>1165</v>
      </c>
      <c r="B708" s="61" t="s">
        <v>3803</v>
      </c>
      <c r="C708" s="62">
        <v>42790</v>
      </c>
      <c r="D708" s="63" t="s">
        <v>3051</v>
      </c>
      <c r="E708" s="63" t="s">
        <v>3098</v>
      </c>
      <c r="F708" s="63">
        <v>0.98695601851851855</v>
      </c>
      <c r="G708" s="63">
        <v>0.98825231481481479</v>
      </c>
      <c r="H708" s="78"/>
      <c r="I708" s="64">
        <v>42790.986956018518</v>
      </c>
      <c r="J708" s="64">
        <v>42790.988252314812</v>
      </c>
      <c r="K708" s="78"/>
      <c r="L708" s="61" t="s">
        <v>4387</v>
      </c>
      <c r="M708" s="61" t="s">
        <v>4389</v>
      </c>
      <c r="N708" s="65">
        <v>2.1603987488528831</v>
      </c>
      <c r="O708" s="65">
        <v>9.8906897770095874</v>
      </c>
      <c r="P708" s="65">
        <f t="shared" si="23"/>
        <v>12.05108852586247</v>
      </c>
      <c r="Q708" s="61" t="s">
        <v>4397</v>
      </c>
      <c r="R708" s="65">
        <v>59.344138662057524</v>
      </c>
      <c r="S708" s="61" t="s">
        <v>4399</v>
      </c>
      <c r="T708" s="65">
        <v>0.69137161925369695</v>
      </c>
    </row>
    <row r="709" spans="1:20" x14ac:dyDescent="0.25">
      <c r="A709" s="61">
        <v>1166</v>
      </c>
      <c r="B709" s="61" t="s">
        <v>3804</v>
      </c>
      <c r="C709" s="62">
        <v>42790</v>
      </c>
      <c r="D709" s="63" t="s">
        <v>3051</v>
      </c>
      <c r="E709" s="63" t="s">
        <v>3098</v>
      </c>
      <c r="F709" s="63">
        <v>0.99773148148148139</v>
      </c>
      <c r="G709" s="63">
        <v>0.99833333333333341</v>
      </c>
      <c r="H709" s="78"/>
      <c r="I709" s="64">
        <v>42790.997731481482</v>
      </c>
      <c r="J709" s="64">
        <v>42790.998333333337</v>
      </c>
      <c r="K709" s="78"/>
      <c r="L709" s="61" t="s">
        <v>4387</v>
      </c>
      <c r="M709" s="61" t="s">
        <v>4392</v>
      </c>
      <c r="N709" s="65">
        <v>4.4644105842674726</v>
      </c>
      <c r="O709" s="65">
        <v>13.654027378681517</v>
      </c>
      <c r="P709" s="65">
        <f t="shared" si="23"/>
        <v>18.118437962948988</v>
      </c>
      <c r="Q709" s="61" t="s">
        <v>4397</v>
      </c>
      <c r="R709" s="65">
        <v>81.924164272089101</v>
      </c>
      <c r="S709" s="61" t="s">
        <v>4399</v>
      </c>
      <c r="T709" s="65">
        <v>0.10253184410625615</v>
      </c>
    </row>
    <row r="710" spans="1:20" x14ac:dyDescent="0.25">
      <c r="A710" s="61">
        <v>1167</v>
      </c>
      <c r="B710" s="61" t="s">
        <v>3805</v>
      </c>
      <c r="C710" s="62">
        <v>42790</v>
      </c>
      <c r="D710" s="63" t="s">
        <v>3051</v>
      </c>
      <c r="E710" s="63" t="s">
        <v>3098</v>
      </c>
      <c r="F710" s="63">
        <v>0.98287037037037039</v>
      </c>
      <c r="G710" s="63">
        <v>0.98384259259259255</v>
      </c>
      <c r="H710" s="78"/>
      <c r="I710" s="64">
        <v>42790.982870370368</v>
      </c>
      <c r="J710" s="64">
        <v>42790.983842592592</v>
      </c>
      <c r="K710" s="78"/>
      <c r="L710" s="61" t="s">
        <v>4387</v>
      </c>
      <c r="M710" s="61" t="s">
        <v>4389</v>
      </c>
      <c r="N710" s="65">
        <v>9.3678653664112197</v>
      </c>
      <c r="O710" s="65">
        <v>12.021932292940404</v>
      </c>
      <c r="P710" s="65">
        <f t="shared" si="23"/>
        <v>21.389797659351622</v>
      </c>
      <c r="Q710" s="61" t="s">
        <v>4397</v>
      </c>
      <c r="R710" s="65">
        <v>60.109661464702022</v>
      </c>
      <c r="S710" s="61" t="s">
        <v>4399</v>
      </c>
      <c r="T710" s="65">
        <v>0.81221634710678814</v>
      </c>
    </row>
    <row r="711" spans="1:20" x14ac:dyDescent="0.25">
      <c r="A711" s="61">
        <v>1168</v>
      </c>
      <c r="B711" s="61" t="s">
        <v>3806</v>
      </c>
      <c r="C711" s="62">
        <v>42790</v>
      </c>
      <c r="D711" s="63" t="s">
        <v>3051</v>
      </c>
      <c r="E711" s="63" t="s">
        <v>3098</v>
      </c>
      <c r="F711" s="63">
        <v>0.97499999999999998</v>
      </c>
      <c r="G711" s="63">
        <v>0.97671296296296306</v>
      </c>
      <c r="H711" s="78"/>
      <c r="I711" s="64">
        <v>42790.974999999999</v>
      </c>
      <c r="J711" s="64">
        <v>42790.976712962962</v>
      </c>
      <c r="K711" s="78"/>
      <c r="L711" s="61" t="s">
        <v>4387</v>
      </c>
      <c r="M711" s="61" t="s">
        <v>4402</v>
      </c>
      <c r="N711" s="65">
        <v>0.20100778695819388</v>
      </c>
      <c r="O711" s="65">
        <v>6.2177019912531097</v>
      </c>
      <c r="P711" s="65">
        <f t="shared" si="23"/>
        <v>6.4187097782113032</v>
      </c>
      <c r="Q711" s="61" t="s">
        <v>4397</v>
      </c>
      <c r="R711" s="65">
        <v>24.870807965012439</v>
      </c>
      <c r="S711" s="61" t="s">
        <v>4399</v>
      </c>
      <c r="T711" s="65">
        <v>0.92204993057703455</v>
      </c>
    </row>
    <row r="712" spans="1:20" x14ac:dyDescent="0.25">
      <c r="A712" s="61">
        <v>1170</v>
      </c>
      <c r="B712" s="61" t="s">
        <v>3807</v>
      </c>
      <c r="C712" s="62">
        <v>42790</v>
      </c>
      <c r="D712" s="63" t="s">
        <v>3051</v>
      </c>
      <c r="E712" s="63" t="s">
        <v>3098</v>
      </c>
      <c r="F712" s="63">
        <v>0.95885416666666667</v>
      </c>
      <c r="G712" s="63">
        <v>0.95980324074074075</v>
      </c>
      <c r="H712" s="78"/>
      <c r="I712" s="64">
        <v>42790.958854166667</v>
      </c>
      <c r="J712" s="64">
        <v>42790.959803240738</v>
      </c>
      <c r="K712" s="78"/>
      <c r="L712" s="61" t="s">
        <v>4387</v>
      </c>
      <c r="M712" s="61" t="s">
        <v>4392</v>
      </c>
      <c r="N712" s="65">
        <v>6.8538178009729371</v>
      </c>
      <c r="O712" s="65">
        <v>3.6755192979642026</v>
      </c>
      <c r="P712" s="65">
        <f t="shared" si="23"/>
        <v>10.529337098937139</v>
      </c>
      <c r="Q712" s="61" t="s">
        <v>4397</v>
      </c>
      <c r="R712" s="65">
        <v>18.377596489821013</v>
      </c>
      <c r="S712" s="61" t="s">
        <v>4399</v>
      </c>
      <c r="T712" s="65">
        <v>3.3425936795001054E-2</v>
      </c>
    </row>
    <row r="713" spans="1:20" x14ac:dyDescent="0.25">
      <c r="A713" s="61">
        <v>1171</v>
      </c>
      <c r="B713" s="61" t="s">
        <v>3808</v>
      </c>
      <c r="C713" s="62">
        <v>42790</v>
      </c>
      <c r="D713" s="63" t="s">
        <v>3051</v>
      </c>
      <c r="E713" s="63" t="s">
        <v>3098</v>
      </c>
      <c r="F713" s="63">
        <v>0.99924768518518514</v>
      </c>
      <c r="G713" s="63">
        <v>0.99964120370370368</v>
      </c>
      <c r="H713" s="78"/>
      <c r="I713" s="64">
        <v>42790.999247685184</v>
      </c>
      <c r="J713" s="64">
        <v>42790.999641203707</v>
      </c>
      <c r="K713" s="78"/>
      <c r="L713" s="61" t="s">
        <v>4387</v>
      </c>
      <c r="M713" s="61" t="s">
        <v>4392</v>
      </c>
      <c r="N713" s="65">
        <v>0.14102614750776121</v>
      </c>
      <c r="O713" s="65">
        <v>2.3341301988517813</v>
      </c>
      <c r="P713" s="65">
        <f t="shared" si="23"/>
        <v>2.4751563463595425</v>
      </c>
      <c r="Q713" s="61" t="s">
        <v>4397</v>
      </c>
      <c r="R713" s="65">
        <v>11.670650994258907</v>
      </c>
      <c r="S713" s="61" t="s">
        <v>4399</v>
      </c>
      <c r="T713" s="65">
        <v>0.64032136782385862</v>
      </c>
    </row>
    <row r="714" spans="1:20" x14ac:dyDescent="0.25">
      <c r="A714" s="61">
        <v>1172</v>
      </c>
      <c r="B714" s="61" t="s">
        <v>3809</v>
      </c>
      <c r="C714" s="62">
        <v>42790</v>
      </c>
      <c r="D714" s="63" t="s">
        <v>3051</v>
      </c>
      <c r="E714" s="63" t="s">
        <v>3098</v>
      </c>
      <c r="F714" s="63">
        <v>0.9881712962962963</v>
      </c>
      <c r="G714" s="63">
        <v>0.98930555555555555</v>
      </c>
      <c r="H714" s="78"/>
      <c r="I714" s="64">
        <v>42790.988171296296</v>
      </c>
      <c r="J714" s="64">
        <v>42790.989305555559</v>
      </c>
      <c r="K714" s="78"/>
      <c r="L714" s="61" t="s">
        <v>4387</v>
      </c>
      <c r="M714" s="61" t="s">
        <v>4389</v>
      </c>
      <c r="N714" s="65">
        <v>6.7763544732327929</v>
      </c>
      <c r="O714" s="65">
        <v>5.9231099501544335</v>
      </c>
      <c r="P714" s="65">
        <f t="shared" si="23"/>
        <v>12.699464423387226</v>
      </c>
      <c r="Q714" s="61" t="s">
        <v>4397</v>
      </c>
      <c r="R714" s="65">
        <v>29.615549750772168</v>
      </c>
      <c r="S714" s="61" t="s">
        <v>4399</v>
      </c>
      <c r="T714" s="65">
        <v>0.14905779343529801</v>
      </c>
    </row>
    <row r="715" spans="1:20" x14ac:dyDescent="0.25">
      <c r="A715" s="61">
        <v>1174</v>
      </c>
      <c r="B715" s="61" t="s">
        <v>3810</v>
      </c>
      <c r="C715" s="62">
        <v>42790</v>
      </c>
      <c r="D715" s="63" t="s">
        <v>3051</v>
      </c>
      <c r="E715" s="63" t="s">
        <v>3098</v>
      </c>
      <c r="F715" s="63">
        <v>0.96</v>
      </c>
      <c r="G715" s="63">
        <v>0.96105324074074072</v>
      </c>
      <c r="H715" s="78"/>
      <c r="I715" s="64">
        <v>42790.96</v>
      </c>
      <c r="J715" s="64">
        <v>42790.961053240739</v>
      </c>
      <c r="K715" s="78"/>
      <c r="L715" s="61" t="s">
        <v>4387</v>
      </c>
      <c r="M715" s="61" t="s">
        <v>4389</v>
      </c>
      <c r="N715" s="65">
        <v>7.8287769384031867</v>
      </c>
      <c r="O715" s="65">
        <v>8.1251089964865315</v>
      </c>
      <c r="P715" s="65">
        <f t="shared" si="23"/>
        <v>15.953885934889719</v>
      </c>
      <c r="Q715" s="61" t="s">
        <v>4397</v>
      </c>
      <c r="R715" s="65">
        <v>48.750653978919189</v>
      </c>
      <c r="S715" s="61" t="s">
        <v>4399</v>
      </c>
      <c r="T715" s="65">
        <v>0.64599227720199115</v>
      </c>
    </row>
    <row r="716" spans="1:20" x14ac:dyDescent="0.25">
      <c r="A716" s="61">
        <v>1175</v>
      </c>
      <c r="B716" s="61" t="s">
        <v>3811</v>
      </c>
      <c r="C716" s="62">
        <v>42790</v>
      </c>
      <c r="D716" s="63" t="s">
        <v>3051</v>
      </c>
      <c r="E716" s="63" t="s">
        <v>3098</v>
      </c>
      <c r="F716" s="63">
        <v>0.98851851851851846</v>
      </c>
      <c r="G716" s="63">
        <v>0.98934027777777767</v>
      </c>
      <c r="H716" s="78"/>
      <c r="I716" s="64">
        <v>42790.988518518519</v>
      </c>
      <c r="J716" s="64">
        <v>42790.989340277774</v>
      </c>
      <c r="K716" s="78"/>
      <c r="L716" s="61" t="s">
        <v>4387</v>
      </c>
      <c r="M716" s="61" t="s">
        <v>4392</v>
      </c>
      <c r="N716" s="65">
        <v>9.7243115190609082</v>
      </c>
      <c r="O716" s="65">
        <v>3.4921007788938154</v>
      </c>
      <c r="P716" s="65">
        <f t="shared" si="23"/>
        <v>13.216412297954724</v>
      </c>
      <c r="Q716" s="61" t="s">
        <v>4397</v>
      </c>
      <c r="R716" s="65">
        <v>17.460503894469078</v>
      </c>
      <c r="S716" s="61" t="s">
        <v>4399</v>
      </c>
      <c r="T716" s="65">
        <v>0.97498049660964081</v>
      </c>
    </row>
    <row r="717" spans="1:20" x14ac:dyDescent="0.25">
      <c r="A717" s="61">
        <v>1178</v>
      </c>
      <c r="B717" s="61" t="s">
        <v>3812</v>
      </c>
      <c r="C717" s="62">
        <v>42790</v>
      </c>
      <c r="D717" s="63" t="s">
        <v>3051</v>
      </c>
      <c r="E717" s="63" t="s">
        <v>3098</v>
      </c>
      <c r="F717" s="63">
        <v>0.97040509259259267</v>
      </c>
      <c r="G717" s="63">
        <v>0.97153935185185192</v>
      </c>
      <c r="H717" s="78"/>
      <c r="I717" s="64">
        <v>42790.970405092594</v>
      </c>
      <c r="J717" s="64">
        <v>42790.971539351849</v>
      </c>
      <c r="K717" s="78"/>
      <c r="L717" s="61" t="s">
        <v>4387</v>
      </c>
      <c r="M717" s="61" t="s">
        <v>4390</v>
      </c>
      <c r="N717" s="65">
        <v>0.77756585260091771</v>
      </c>
      <c r="O717" s="65">
        <v>8.1395794879789296</v>
      </c>
      <c r="P717" s="65">
        <f t="shared" si="23"/>
        <v>8.9171453405798466</v>
      </c>
      <c r="Q717" s="61" t="s">
        <v>4397</v>
      </c>
      <c r="R717" s="65">
        <v>24.418738463936791</v>
      </c>
      <c r="S717" s="61" t="s">
        <v>4399</v>
      </c>
      <c r="T717" s="65">
        <v>0.32223039360131711</v>
      </c>
    </row>
    <row r="718" spans="1:20" x14ac:dyDescent="0.25">
      <c r="A718" s="61">
        <v>1179</v>
      </c>
      <c r="B718" s="61" t="s">
        <v>3813</v>
      </c>
      <c r="C718" s="62">
        <v>42790</v>
      </c>
      <c r="D718" s="63" t="s">
        <v>3051</v>
      </c>
      <c r="E718" s="63" t="s">
        <v>3098</v>
      </c>
      <c r="F718" s="63">
        <v>0.97612268518518519</v>
      </c>
      <c r="G718" s="63">
        <v>0.97710648148148149</v>
      </c>
      <c r="H718" s="78"/>
      <c r="I718" s="64">
        <v>42790.976122685184</v>
      </c>
      <c r="J718" s="64">
        <v>42790.977106481485</v>
      </c>
      <c r="K718" s="78"/>
      <c r="L718" s="61" t="s">
        <v>4387</v>
      </c>
      <c r="M718" s="61" t="s">
        <v>4389</v>
      </c>
      <c r="N718" s="65">
        <v>0.13193522558442528</v>
      </c>
      <c r="O718" s="65">
        <v>7.3451832770168259</v>
      </c>
      <c r="P718" s="65">
        <f t="shared" si="23"/>
        <v>7.4771185026012512</v>
      </c>
      <c r="Q718" s="61" t="s">
        <v>4397</v>
      </c>
      <c r="R718" s="65">
        <v>44.071099662100956</v>
      </c>
      <c r="S718" s="61" t="s">
        <v>4399</v>
      </c>
      <c r="T718" s="65">
        <v>0.7565187938421114</v>
      </c>
    </row>
    <row r="719" spans="1:20" x14ac:dyDescent="0.25">
      <c r="A719" s="61">
        <v>1180</v>
      </c>
      <c r="B719" s="61" t="s">
        <v>3814</v>
      </c>
      <c r="C719" s="62">
        <v>42790</v>
      </c>
      <c r="D719" s="63" t="s">
        <v>3051</v>
      </c>
      <c r="E719" s="63" t="s">
        <v>3098</v>
      </c>
      <c r="F719" s="63">
        <v>0.96371527777777777</v>
      </c>
      <c r="G719" s="63">
        <v>0.96453703703703697</v>
      </c>
      <c r="H719" s="78"/>
      <c r="I719" s="64">
        <v>42790.96371527778</v>
      </c>
      <c r="J719" s="64">
        <v>42790.964537037034</v>
      </c>
      <c r="K719" s="78"/>
      <c r="L719" s="61" t="s">
        <v>4387</v>
      </c>
      <c r="M719" s="61" t="s">
        <v>4392</v>
      </c>
      <c r="N719" s="65">
        <v>4.5579526281459257</v>
      </c>
      <c r="O719" s="65">
        <v>10.281730440787831</v>
      </c>
      <c r="P719" s="65">
        <f t="shared" si="23"/>
        <v>14.839683068933756</v>
      </c>
      <c r="Q719" s="61" t="s">
        <v>4397</v>
      </c>
      <c r="R719" s="65">
        <v>30.84519132236349</v>
      </c>
      <c r="S719" s="61" t="s">
        <v>4399</v>
      </c>
      <c r="T719" s="65">
        <v>0.46747522959553556</v>
      </c>
    </row>
    <row r="720" spans="1:20" x14ac:dyDescent="0.25">
      <c r="A720" s="61">
        <v>1181</v>
      </c>
      <c r="B720" s="61" t="s">
        <v>3815</v>
      </c>
      <c r="C720" s="62">
        <v>42790</v>
      </c>
      <c r="D720" s="63" t="s">
        <v>3051</v>
      </c>
      <c r="E720" s="63" t="s">
        <v>3098</v>
      </c>
      <c r="F720" s="63">
        <v>0.95881944444444445</v>
      </c>
      <c r="G720" s="63">
        <v>0.9612384259259259</v>
      </c>
      <c r="H720" s="78"/>
      <c r="I720" s="64">
        <v>42790.958819444444</v>
      </c>
      <c r="J720" s="64">
        <v>42790.961238425924</v>
      </c>
      <c r="K720" s="78"/>
      <c r="L720" s="61" t="s">
        <v>4387</v>
      </c>
      <c r="M720" s="61" t="s">
        <v>4392</v>
      </c>
      <c r="N720" s="65">
        <v>1.6221939287912701</v>
      </c>
      <c r="O720" s="65">
        <v>7.7489639857203407</v>
      </c>
      <c r="P720" s="65">
        <f t="shared" si="23"/>
        <v>9.3711579145116115</v>
      </c>
      <c r="Q720" s="61" t="s">
        <v>4397</v>
      </c>
      <c r="R720" s="65">
        <v>23.246891957161022</v>
      </c>
      <c r="S720" s="61" t="s">
        <v>4399</v>
      </c>
      <c r="T720" s="65">
        <v>0.48802158771629767</v>
      </c>
    </row>
    <row r="721" spans="1:20" x14ac:dyDescent="0.25">
      <c r="A721" s="61">
        <v>1184</v>
      </c>
      <c r="B721" s="61" t="s">
        <v>3816</v>
      </c>
      <c r="C721" s="62">
        <v>42790</v>
      </c>
      <c r="D721" s="63" t="s">
        <v>3051</v>
      </c>
      <c r="E721" s="63" t="s">
        <v>3098</v>
      </c>
      <c r="F721" s="63">
        <v>0.97883101851851861</v>
      </c>
      <c r="G721" s="63">
        <v>0.97976851851851843</v>
      </c>
      <c r="H721" s="78"/>
      <c r="I721" s="64">
        <v>42790.978831018518</v>
      </c>
      <c r="J721" s="64">
        <v>42790.979768518519</v>
      </c>
      <c r="K721" s="78"/>
      <c r="L721" s="61" t="s">
        <v>4387</v>
      </c>
      <c r="M721" s="61" t="s">
        <v>4402</v>
      </c>
      <c r="N721" s="65">
        <v>6.3075236648225097</v>
      </c>
      <c r="O721" s="65">
        <v>4.9926099944575588</v>
      </c>
      <c r="P721" s="65">
        <f t="shared" si="23"/>
        <v>11.300133659280068</v>
      </c>
      <c r="Q721" s="61" t="s">
        <v>4397</v>
      </c>
      <c r="R721" s="65">
        <v>14.977829983372676</v>
      </c>
      <c r="S721" s="61" t="s">
        <v>4399</v>
      </c>
      <c r="T721" s="65">
        <v>0.93103200424096499</v>
      </c>
    </row>
    <row r="722" spans="1:20" x14ac:dyDescent="0.25">
      <c r="A722" s="61">
        <v>1185</v>
      </c>
      <c r="B722" s="61" t="s">
        <v>3817</v>
      </c>
      <c r="C722" s="62">
        <v>42790</v>
      </c>
      <c r="D722" s="63" t="s">
        <v>3051</v>
      </c>
      <c r="E722" s="63" t="s">
        <v>3098</v>
      </c>
      <c r="F722" s="63">
        <v>0.98354166666666665</v>
      </c>
      <c r="G722" s="63">
        <v>0.98611111111111116</v>
      </c>
      <c r="H722" s="78"/>
      <c r="I722" s="64">
        <v>42790.983541666668</v>
      </c>
      <c r="J722" s="64">
        <v>42790.986111111109</v>
      </c>
      <c r="K722" s="78"/>
      <c r="L722" s="61" t="s">
        <v>4387</v>
      </c>
      <c r="M722" s="61" t="s">
        <v>4390</v>
      </c>
      <c r="N722" s="65">
        <v>2.1864618654971379</v>
      </c>
      <c r="O722" s="65">
        <v>7.3887607866056193</v>
      </c>
      <c r="P722" s="65">
        <f t="shared" si="23"/>
        <v>9.5752226521027577</v>
      </c>
      <c r="Q722" s="61" t="s">
        <v>4397</v>
      </c>
      <c r="R722" s="65">
        <v>29.555043146422477</v>
      </c>
      <c r="S722" s="61" t="s">
        <v>4399</v>
      </c>
      <c r="T722" s="65">
        <v>0.96072325677330705</v>
      </c>
    </row>
    <row r="723" spans="1:20" x14ac:dyDescent="0.25">
      <c r="A723" s="61">
        <v>1186</v>
      </c>
      <c r="B723" s="61" t="s">
        <v>3818</v>
      </c>
      <c r="C723" s="62">
        <v>42790</v>
      </c>
      <c r="D723" s="63" t="s">
        <v>3051</v>
      </c>
      <c r="E723" s="63" t="s">
        <v>3098</v>
      </c>
      <c r="F723" s="63">
        <v>0.97974537037037035</v>
      </c>
      <c r="G723" s="63">
        <v>0.98072916666666676</v>
      </c>
      <c r="H723" s="78"/>
      <c r="I723" s="64">
        <v>42790.979745370372</v>
      </c>
      <c r="J723" s="64">
        <v>42790.980729166666</v>
      </c>
      <c r="K723" s="78"/>
      <c r="L723" s="61" t="s">
        <v>4387</v>
      </c>
      <c r="M723" s="61" t="s">
        <v>4390</v>
      </c>
      <c r="N723" s="65">
        <v>2.6188298211215311</v>
      </c>
      <c r="O723" s="65">
        <v>1.5502898833760335</v>
      </c>
      <c r="P723" s="65">
        <f t="shared" si="23"/>
        <v>4.1691197044975645</v>
      </c>
      <c r="Q723" s="61" t="s">
        <v>4397</v>
      </c>
      <c r="R723" s="65">
        <v>6.2011595335041338</v>
      </c>
      <c r="S723" s="61" t="s">
        <v>4399</v>
      </c>
      <c r="T723" s="65">
        <v>5.6533544102732591E-6</v>
      </c>
    </row>
    <row r="724" spans="1:20" x14ac:dyDescent="0.25">
      <c r="A724" s="61">
        <v>1187</v>
      </c>
      <c r="B724" s="61" t="s">
        <v>3819</v>
      </c>
      <c r="C724" s="62">
        <v>42790</v>
      </c>
      <c r="D724" s="63" t="s">
        <v>3051</v>
      </c>
      <c r="E724" s="63" t="s">
        <v>3098</v>
      </c>
      <c r="F724" s="63">
        <v>0.96784722222222219</v>
      </c>
      <c r="G724" s="63">
        <v>0.968287037037037</v>
      </c>
      <c r="H724" s="78"/>
      <c r="I724" s="64">
        <v>42790.967847222222</v>
      </c>
      <c r="J724" s="64">
        <v>42790.968287037038</v>
      </c>
      <c r="K724" s="78"/>
      <c r="L724" s="61" t="s">
        <v>4387</v>
      </c>
      <c r="M724" s="61" t="s">
        <v>4392</v>
      </c>
      <c r="N724" s="65">
        <v>5.5553608453212275</v>
      </c>
      <c r="O724" s="65">
        <v>9.554984112712047</v>
      </c>
      <c r="P724" s="65">
        <f t="shared" si="23"/>
        <v>15.110344958033274</v>
      </c>
      <c r="Q724" s="61" t="s">
        <v>4397</v>
      </c>
      <c r="R724" s="65">
        <v>38.219936450848188</v>
      </c>
      <c r="S724" s="61" t="s">
        <v>4399</v>
      </c>
      <c r="T724" s="65">
        <v>6.8488962916283591E-2</v>
      </c>
    </row>
    <row r="725" spans="1:20" x14ac:dyDescent="0.25">
      <c r="A725" s="61">
        <v>1190</v>
      </c>
      <c r="B725" s="61" t="s">
        <v>3820</v>
      </c>
      <c r="C725" s="62">
        <v>42790</v>
      </c>
      <c r="D725" s="63" t="s">
        <v>3051</v>
      </c>
      <c r="E725" s="63" t="s">
        <v>3098</v>
      </c>
      <c r="F725" s="63">
        <v>0.97223379629629625</v>
      </c>
      <c r="G725" s="63">
        <v>0.97295138888888888</v>
      </c>
      <c r="H725" s="78"/>
      <c r="I725" s="64">
        <v>42790.972233796296</v>
      </c>
      <c r="J725" s="64">
        <v>42790.972951388889</v>
      </c>
      <c r="K725" s="78"/>
      <c r="L725" s="61" t="s">
        <v>4387</v>
      </c>
      <c r="M725" s="61" t="s">
        <v>4392</v>
      </c>
      <c r="N725" s="65">
        <v>7.9255767450861283</v>
      </c>
      <c r="O725" s="65">
        <v>6.821103393985565</v>
      </c>
      <c r="P725" s="65">
        <f t="shared" si="23"/>
        <v>14.746680139071692</v>
      </c>
      <c r="Q725" s="61" t="s">
        <v>4397</v>
      </c>
      <c r="R725" s="65">
        <v>20.463310181956693</v>
      </c>
      <c r="S725" s="61" t="s">
        <v>4399</v>
      </c>
      <c r="T725" s="65">
        <v>8.7091737979309802E-2</v>
      </c>
    </row>
    <row r="726" spans="1:20" x14ac:dyDescent="0.25">
      <c r="A726" s="61">
        <v>1193</v>
      </c>
      <c r="B726" s="61" t="s">
        <v>3821</v>
      </c>
      <c r="C726" s="62">
        <v>42791</v>
      </c>
      <c r="D726" s="63" t="s">
        <v>3051</v>
      </c>
      <c r="E726" s="63" t="s">
        <v>3098</v>
      </c>
      <c r="F726" s="66">
        <v>0</v>
      </c>
      <c r="G726" s="63">
        <v>1.2268518518518518E-3</v>
      </c>
      <c r="H726" s="78"/>
      <c r="I726" s="64">
        <v>42791</v>
      </c>
      <c r="J726" s="64">
        <v>42791.001226851855</v>
      </c>
      <c r="K726" s="78"/>
      <c r="L726" s="61" t="s">
        <v>4387</v>
      </c>
      <c r="M726" s="61" t="s">
        <v>4389</v>
      </c>
      <c r="N726" s="65">
        <v>0.64306826843999798</v>
      </c>
      <c r="O726" s="65">
        <v>9.9392656364408545</v>
      </c>
      <c r="P726" s="65">
        <f t="shared" si="23"/>
        <v>10.582333904880853</v>
      </c>
      <c r="Q726" s="61" t="s">
        <v>4397</v>
      </c>
      <c r="R726" s="65">
        <v>39.757062545763418</v>
      </c>
      <c r="S726" s="61" t="s">
        <v>4399</v>
      </c>
      <c r="T726" s="65">
        <v>0.7567718305921266</v>
      </c>
    </row>
    <row r="727" spans="1:20" x14ac:dyDescent="0.25">
      <c r="A727" s="61">
        <v>1199</v>
      </c>
      <c r="B727" s="61" t="s">
        <v>3822</v>
      </c>
      <c r="C727" s="62">
        <v>42791</v>
      </c>
      <c r="D727" s="63" t="s">
        <v>3051</v>
      </c>
      <c r="E727" s="63" t="s">
        <v>3098</v>
      </c>
      <c r="F727" s="63">
        <v>2.5416666666666667E-2</v>
      </c>
      <c r="G727" s="63">
        <v>2.631944444444444E-2</v>
      </c>
      <c r="H727" s="78"/>
      <c r="I727" s="64">
        <v>42791.025416666664</v>
      </c>
      <c r="J727" s="64">
        <v>42791.026319444441</v>
      </c>
      <c r="K727" s="78"/>
      <c r="L727" s="61" t="s">
        <v>4387</v>
      </c>
      <c r="M727" s="61" t="s">
        <v>4392</v>
      </c>
      <c r="N727" s="65">
        <v>2.4372549968835266</v>
      </c>
      <c r="O727" s="65">
        <v>11.63219929311424</v>
      </c>
      <c r="P727" s="65">
        <f t="shared" si="23"/>
        <v>14.069454289997767</v>
      </c>
      <c r="Q727" s="61" t="s">
        <v>4397</v>
      </c>
      <c r="R727" s="65">
        <v>46.528797172456962</v>
      </c>
      <c r="S727" s="61" t="s">
        <v>4399</v>
      </c>
      <c r="T727" s="65">
        <v>0.79477939550552645</v>
      </c>
    </row>
    <row r="728" spans="1:20" x14ac:dyDescent="0.25">
      <c r="A728" s="61">
        <v>1203</v>
      </c>
      <c r="B728" s="61" t="s">
        <v>3823</v>
      </c>
      <c r="C728" s="62">
        <v>42791</v>
      </c>
      <c r="D728" s="63" t="s">
        <v>3051</v>
      </c>
      <c r="E728" s="63" t="s">
        <v>3098</v>
      </c>
      <c r="F728" s="63">
        <v>3.7986111111111116E-2</v>
      </c>
      <c r="G728" s="63">
        <v>3.923611111111111E-2</v>
      </c>
      <c r="H728" s="78"/>
      <c r="I728" s="64">
        <v>42791.037986111114</v>
      </c>
      <c r="J728" s="64">
        <v>42791.039236111108</v>
      </c>
      <c r="K728" s="78"/>
      <c r="L728" s="61" t="s">
        <v>4387</v>
      </c>
      <c r="M728" s="61" t="s">
        <v>4390</v>
      </c>
      <c r="N728" s="65">
        <v>2.6576447668580427</v>
      </c>
      <c r="O728" s="65">
        <v>12.127100559555336</v>
      </c>
      <c r="P728" s="65">
        <f t="shared" si="23"/>
        <v>14.784745326413379</v>
      </c>
      <c r="Q728" s="61" t="s">
        <v>4397</v>
      </c>
      <c r="R728" s="65">
        <v>36.381301678666006</v>
      </c>
      <c r="S728" s="61" t="s">
        <v>4399</v>
      </c>
      <c r="T728" s="65">
        <v>0.51806357559451499</v>
      </c>
    </row>
    <row r="729" spans="1:20" x14ac:dyDescent="0.25">
      <c r="A729" s="61">
        <v>1208</v>
      </c>
      <c r="B729" s="61" t="s">
        <v>3824</v>
      </c>
      <c r="C729" s="62">
        <v>42791</v>
      </c>
      <c r="D729" s="63" t="s">
        <v>3051</v>
      </c>
      <c r="E729" s="63" t="s">
        <v>3098</v>
      </c>
      <c r="F729" s="63">
        <v>2.164351851851852E-2</v>
      </c>
      <c r="G729" s="63">
        <v>2.2592592592592591E-2</v>
      </c>
      <c r="H729" s="78"/>
      <c r="I729" s="64">
        <v>42791.021643518521</v>
      </c>
      <c r="J729" s="64">
        <v>42791.022592592592</v>
      </c>
      <c r="K729" s="78"/>
      <c r="L729" s="61" t="s">
        <v>4387</v>
      </c>
      <c r="M729" s="61" t="s">
        <v>4392</v>
      </c>
      <c r="N729" s="65">
        <v>5.3970571684708668</v>
      </c>
      <c r="O729" s="65">
        <v>8.0830666641083297</v>
      </c>
      <c r="P729" s="65">
        <f t="shared" si="23"/>
        <v>13.480123832579196</v>
      </c>
      <c r="Q729" s="61" t="s">
        <v>4397</v>
      </c>
      <c r="R729" s="65">
        <v>40.415333320541649</v>
      </c>
      <c r="S729" s="61" t="s">
        <v>4399</v>
      </c>
      <c r="T729" s="65">
        <v>0.65568473571897545</v>
      </c>
    </row>
    <row r="730" spans="1:20" x14ac:dyDescent="0.25">
      <c r="A730" s="61">
        <v>1209</v>
      </c>
      <c r="B730" s="61" t="s">
        <v>3825</v>
      </c>
      <c r="C730" s="62">
        <v>42791</v>
      </c>
      <c r="D730" s="63" t="s">
        <v>3051</v>
      </c>
      <c r="E730" s="63" t="s">
        <v>3098</v>
      </c>
      <c r="F730" s="63">
        <v>3.4872685185185187E-2</v>
      </c>
      <c r="G730" s="63">
        <v>3.6840277777777777E-2</v>
      </c>
      <c r="H730" s="78"/>
      <c r="I730" s="64">
        <v>42791.034872685188</v>
      </c>
      <c r="J730" s="64">
        <v>42791.036840277775</v>
      </c>
      <c r="K730" s="78"/>
      <c r="L730" s="61" t="s">
        <v>4387</v>
      </c>
      <c r="M730" s="61" t="s">
        <v>4389</v>
      </c>
      <c r="N730" s="65">
        <v>5.9554146813360038</v>
      </c>
      <c r="O730" s="65">
        <v>5.4062469895136172</v>
      </c>
      <c r="P730" s="65">
        <f t="shared" si="23"/>
        <v>11.361661670849621</v>
      </c>
      <c r="Q730" s="61" t="s">
        <v>4397</v>
      </c>
      <c r="R730" s="65">
        <v>21.624987958054469</v>
      </c>
      <c r="S730" s="61" t="s">
        <v>4399</v>
      </c>
      <c r="T730" s="65">
        <v>0.54890943809145998</v>
      </c>
    </row>
    <row r="731" spans="1:20" x14ac:dyDescent="0.25">
      <c r="A731" s="61">
        <v>1210</v>
      </c>
      <c r="B731" s="61" t="s">
        <v>3826</v>
      </c>
      <c r="C731" s="62">
        <v>42791</v>
      </c>
      <c r="D731" s="63" t="s">
        <v>3051</v>
      </c>
      <c r="E731" s="63" t="s">
        <v>3098</v>
      </c>
      <c r="F731" s="63">
        <v>1.2268518518518518E-3</v>
      </c>
      <c r="G731" s="63">
        <v>1.736111111111111E-3</v>
      </c>
      <c r="H731" s="78"/>
      <c r="I731" s="64">
        <v>42791.001226851855</v>
      </c>
      <c r="J731" s="64">
        <v>42791.001736111109</v>
      </c>
      <c r="K731" s="78"/>
      <c r="L731" s="61" t="s">
        <v>4387</v>
      </c>
      <c r="M731" s="61" t="s">
        <v>4392</v>
      </c>
      <c r="N731" s="65">
        <v>6.9190711895111443</v>
      </c>
      <c r="O731" s="65">
        <v>4.6149024158111898</v>
      </c>
      <c r="P731" s="65">
        <f t="shared" si="23"/>
        <v>11.533973605322334</v>
      </c>
      <c r="Q731" s="61" t="s">
        <v>4397</v>
      </c>
      <c r="R731" s="65">
        <v>18.459609663244759</v>
      </c>
      <c r="S731" s="61" t="s">
        <v>4399</v>
      </c>
      <c r="T731" s="65">
        <v>0.18840721950203687</v>
      </c>
    </row>
    <row r="732" spans="1:20" x14ac:dyDescent="0.25">
      <c r="A732" s="61">
        <v>1211</v>
      </c>
      <c r="B732" s="61" t="s">
        <v>3827</v>
      </c>
      <c r="C732" s="62">
        <v>42791</v>
      </c>
      <c r="D732" s="63" t="s">
        <v>3051</v>
      </c>
      <c r="E732" s="63" t="s">
        <v>3098</v>
      </c>
      <c r="F732" s="63">
        <v>2.9664351851851855E-2</v>
      </c>
      <c r="G732" s="63">
        <v>3.0474537037037036E-2</v>
      </c>
      <c r="H732" s="78"/>
      <c r="I732" s="64">
        <v>42791.029664351852</v>
      </c>
      <c r="J732" s="64">
        <v>42791.030474537038</v>
      </c>
      <c r="K732" s="78"/>
      <c r="L732" s="61" t="s">
        <v>4387</v>
      </c>
      <c r="M732" s="61" t="s">
        <v>4392</v>
      </c>
      <c r="N732" s="65">
        <v>1.735899076606372</v>
      </c>
      <c r="O732" s="65">
        <v>13.494489843494344</v>
      </c>
      <c r="P732" s="65">
        <f t="shared" si="23"/>
        <v>15.230388920100717</v>
      </c>
      <c r="Q732" s="61" t="s">
        <v>4397</v>
      </c>
      <c r="R732" s="65">
        <v>80.96693906096607</v>
      </c>
      <c r="S732" s="61" t="s">
        <v>4399</v>
      </c>
      <c r="T732" s="65">
        <v>0.92517575827627097</v>
      </c>
    </row>
    <row r="733" spans="1:20" x14ac:dyDescent="0.25">
      <c r="A733" s="61">
        <v>1212</v>
      </c>
      <c r="B733" s="61" t="s">
        <v>3828</v>
      </c>
      <c r="C733" s="62">
        <v>42791</v>
      </c>
      <c r="D733" s="63" t="s">
        <v>3051</v>
      </c>
      <c r="E733" s="63" t="s">
        <v>3098</v>
      </c>
      <c r="F733" s="63">
        <v>3.0208333333333333E-3</v>
      </c>
      <c r="G733" s="63">
        <v>4.363425925925926E-3</v>
      </c>
      <c r="H733" s="78"/>
      <c r="I733" s="64">
        <v>42791.003020833334</v>
      </c>
      <c r="J733" s="64">
        <v>42791.004363425927</v>
      </c>
      <c r="K733" s="78"/>
      <c r="L733" s="61" t="s">
        <v>4387</v>
      </c>
      <c r="M733" s="61" t="s">
        <v>4392</v>
      </c>
      <c r="N733" s="65">
        <v>1.4903979715549587</v>
      </c>
      <c r="O733" s="65">
        <v>3.7507310131810976</v>
      </c>
      <c r="P733" s="65">
        <f t="shared" si="23"/>
        <v>5.241128984736056</v>
      </c>
      <c r="Q733" s="61" t="s">
        <v>4397</v>
      </c>
      <c r="R733" s="65">
        <v>15.00292405272439</v>
      </c>
      <c r="S733" s="61" t="s">
        <v>4399</v>
      </c>
      <c r="T733" s="65">
        <v>0.83683731977773157</v>
      </c>
    </row>
    <row r="734" spans="1:20" x14ac:dyDescent="0.25">
      <c r="A734" s="61">
        <v>1213</v>
      </c>
      <c r="B734" s="61" t="s">
        <v>3829</v>
      </c>
      <c r="C734" s="62">
        <v>42791</v>
      </c>
      <c r="D734" s="63" t="s">
        <v>3051</v>
      </c>
      <c r="E734" s="63" t="s">
        <v>3098</v>
      </c>
      <c r="F734" s="63">
        <v>1.9178240740740742E-2</v>
      </c>
      <c r="G734" s="63">
        <v>2.0092592592592592E-2</v>
      </c>
      <c r="H734" s="78"/>
      <c r="I734" s="64">
        <v>42791.019178240742</v>
      </c>
      <c r="J734" s="64">
        <v>42791.020092592589</v>
      </c>
      <c r="K734" s="78"/>
      <c r="L734" s="61" t="s">
        <v>4387</v>
      </c>
      <c r="M734" s="61" t="s">
        <v>4392</v>
      </c>
      <c r="N734" s="65">
        <v>6.4884798239947239</v>
      </c>
      <c r="O734" s="65">
        <v>8.7505392962711976</v>
      </c>
      <c r="P734" s="65">
        <f t="shared" si="23"/>
        <v>15.239019120265922</v>
      </c>
      <c r="Q734" s="61" t="s">
        <v>4397</v>
      </c>
      <c r="R734" s="65">
        <v>35.002157185084791</v>
      </c>
      <c r="S734" s="61" t="s">
        <v>4399</v>
      </c>
      <c r="T734" s="65">
        <v>0.88079760535632268</v>
      </c>
    </row>
    <row r="735" spans="1:20" x14ac:dyDescent="0.25">
      <c r="A735" s="61">
        <v>1215</v>
      </c>
      <c r="B735" s="61" t="s">
        <v>3830</v>
      </c>
      <c r="C735" s="62">
        <v>42791</v>
      </c>
      <c r="D735" s="63" t="s">
        <v>3051</v>
      </c>
      <c r="E735" s="63" t="s">
        <v>3098</v>
      </c>
      <c r="F735" s="63">
        <v>2.8761574074074075E-2</v>
      </c>
      <c r="G735" s="63">
        <v>2.9953703703703705E-2</v>
      </c>
      <c r="H735" s="78"/>
      <c r="I735" s="64">
        <v>42791.028761574074</v>
      </c>
      <c r="J735" s="64">
        <v>42791.029953703706</v>
      </c>
      <c r="K735" s="78"/>
      <c r="L735" s="61" t="s">
        <v>4387</v>
      </c>
      <c r="M735" s="61" t="s">
        <v>4390</v>
      </c>
      <c r="N735" s="65">
        <v>3.090007761476008</v>
      </c>
      <c r="O735" s="65">
        <v>6.7458752361244114</v>
      </c>
      <c r="P735" s="65">
        <f t="shared" si="23"/>
        <v>9.8358829976004198</v>
      </c>
      <c r="Q735" s="61" t="s">
        <v>4397</v>
      </c>
      <c r="R735" s="65">
        <v>20.237625708373233</v>
      </c>
      <c r="S735" s="61" t="s">
        <v>4399</v>
      </c>
      <c r="T735" s="65">
        <v>0.37159382877560698</v>
      </c>
    </row>
    <row r="736" spans="1:20" x14ac:dyDescent="0.25">
      <c r="A736" s="61">
        <v>1216</v>
      </c>
      <c r="B736" s="61" t="s">
        <v>3831</v>
      </c>
      <c r="C736" s="62">
        <v>42791</v>
      </c>
      <c r="D736" s="63" t="s">
        <v>3051</v>
      </c>
      <c r="E736" s="63" t="s">
        <v>3098</v>
      </c>
      <c r="F736" s="63">
        <v>3.7928240740740742E-2</v>
      </c>
      <c r="G736" s="63">
        <v>3.8969907407407404E-2</v>
      </c>
      <c r="H736" s="78"/>
      <c r="I736" s="64">
        <v>42790.037928240738</v>
      </c>
      <c r="J736" s="64">
        <v>42790.038969907408</v>
      </c>
      <c r="K736" s="78"/>
      <c r="L736" s="61" t="s">
        <v>4387</v>
      </c>
      <c r="M736" s="61" t="s">
        <v>4389</v>
      </c>
      <c r="N736" s="65">
        <v>4.027351645950441</v>
      </c>
      <c r="O736" s="65">
        <v>9.2507750077142408</v>
      </c>
      <c r="P736" s="65">
        <f t="shared" si="23"/>
        <v>13.278126653664682</v>
      </c>
      <c r="Q736" s="61" t="s">
        <v>4397</v>
      </c>
      <c r="R736" s="65">
        <v>55.504650046285448</v>
      </c>
      <c r="S736" s="61" t="s">
        <v>4399</v>
      </c>
      <c r="T736" s="65">
        <v>0.78070497747813894</v>
      </c>
    </row>
    <row r="737" spans="1:20" x14ac:dyDescent="0.25">
      <c r="A737" s="61">
        <v>1218</v>
      </c>
      <c r="B737" s="61" t="s">
        <v>3832</v>
      </c>
      <c r="C737" s="62">
        <v>42791</v>
      </c>
      <c r="D737" s="63" t="s">
        <v>3051</v>
      </c>
      <c r="E737" s="63" t="s">
        <v>3098</v>
      </c>
      <c r="F737" s="63">
        <v>2.1215277777777777E-2</v>
      </c>
      <c r="G737" s="63">
        <v>2.2789351851851852E-2</v>
      </c>
      <c r="H737" s="78"/>
      <c r="I737" s="64">
        <v>42791.021215277775</v>
      </c>
      <c r="J737" s="64">
        <v>42791.022789351853</v>
      </c>
      <c r="K737" s="78"/>
      <c r="L737" s="61" t="s">
        <v>4387</v>
      </c>
      <c r="M737" s="61" t="s">
        <v>4390</v>
      </c>
      <c r="N737" s="65">
        <v>5.8829781542387956</v>
      </c>
      <c r="O737" s="65">
        <v>5.0951381118111847</v>
      </c>
      <c r="P737" s="65">
        <f t="shared" si="23"/>
        <v>10.97811626604998</v>
      </c>
      <c r="Q737" s="61" t="s">
        <v>4397</v>
      </c>
      <c r="R737" s="65">
        <v>15.285414335433554</v>
      </c>
      <c r="S737" s="61" t="s">
        <v>4399</v>
      </c>
      <c r="T737" s="65">
        <v>0.49775727392830138</v>
      </c>
    </row>
    <row r="738" spans="1:20" x14ac:dyDescent="0.25">
      <c r="A738" s="61">
        <v>1219</v>
      </c>
      <c r="B738" s="61" t="s">
        <v>3833</v>
      </c>
      <c r="C738" s="62">
        <v>42791</v>
      </c>
      <c r="D738" s="63" t="s">
        <v>3051</v>
      </c>
      <c r="E738" s="63" t="s">
        <v>3098</v>
      </c>
      <c r="F738" s="63">
        <v>7.2106481481481475E-3</v>
      </c>
      <c r="G738" s="63">
        <v>8.3101851851851861E-3</v>
      </c>
      <c r="H738" s="78"/>
      <c r="I738" s="64">
        <v>42791.007210648146</v>
      </c>
      <c r="J738" s="64">
        <v>42791.008310185185</v>
      </c>
      <c r="K738" s="78"/>
      <c r="L738" s="61" t="s">
        <v>4387</v>
      </c>
      <c r="M738" s="61" t="s">
        <v>4389</v>
      </c>
      <c r="N738" s="65">
        <v>3.6407099742464188</v>
      </c>
      <c r="O738" s="65">
        <v>9.4195757985387463</v>
      </c>
      <c r="P738" s="65">
        <f t="shared" si="23"/>
        <v>13.060285772785164</v>
      </c>
      <c r="Q738" s="61" t="s">
        <v>4397</v>
      </c>
      <c r="R738" s="65">
        <v>47.09787899269373</v>
      </c>
      <c r="S738" s="61" t="s">
        <v>4399</v>
      </c>
      <c r="T738" s="65">
        <v>0.40816131579558457</v>
      </c>
    </row>
    <row r="739" spans="1:20" x14ac:dyDescent="0.25">
      <c r="A739" s="61">
        <v>1220</v>
      </c>
      <c r="B739" s="61" t="s">
        <v>3834</v>
      </c>
      <c r="C739" s="62">
        <v>42791</v>
      </c>
      <c r="D739" s="63" t="s">
        <v>3051</v>
      </c>
      <c r="E739" s="63" t="s">
        <v>3098</v>
      </c>
      <c r="F739" s="63">
        <v>2.2858796296296294E-2</v>
      </c>
      <c r="G739" s="63">
        <v>2.359953703703704E-2</v>
      </c>
      <c r="H739" s="78"/>
      <c r="I739" s="64">
        <v>42791.022858796299</v>
      </c>
      <c r="J739" s="64">
        <v>42791.023599537039</v>
      </c>
      <c r="K739" s="78"/>
      <c r="L739" s="61" t="s">
        <v>4387</v>
      </c>
      <c r="M739" s="61" t="s">
        <v>4392</v>
      </c>
      <c r="N739" s="65">
        <v>0.40125394948959059</v>
      </c>
      <c r="O739" s="65">
        <v>4.6290271855096154</v>
      </c>
      <c r="P739" s="65">
        <f t="shared" si="23"/>
        <v>5.030281134999206</v>
      </c>
      <c r="Q739" s="61" t="s">
        <v>4397</v>
      </c>
      <c r="R739" s="65">
        <v>27.774163113057693</v>
      </c>
      <c r="S739" s="61" t="s">
        <v>4399</v>
      </c>
      <c r="T739" s="65">
        <v>0.30557895653482026</v>
      </c>
    </row>
    <row r="740" spans="1:20" x14ac:dyDescent="0.25">
      <c r="A740" s="61">
        <v>1221</v>
      </c>
      <c r="B740" s="61" t="s">
        <v>3835</v>
      </c>
      <c r="C740" s="62">
        <v>42791</v>
      </c>
      <c r="D740" s="63" t="s">
        <v>3051</v>
      </c>
      <c r="E740" s="63" t="s">
        <v>3098</v>
      </c>
      <c r="F740" s="63">
        <v>2.0277777777777777E-2</v>
      </c>
      <c r="G740" s="63">
        <v>2.0868055555555556E-2</v>
      </c>
      <c r="H740" s="78"/>
      <c r="I740" s="64">
        <v>42791.020277777781</v>
      </c>
      <c r="J740" s="64">
        <v>42791.020868055559</v>
      </c>
      <c r="K740" s="78"/>
      <c r="L740" s="61" t="s">
        <v>4387</v>
      </c>
      <c r="M740" s="61" t="s">
        <v>4392</v>
      </c>
      <c r="N740" s="65">
        <v>5.010713878534153</v>
      </c>
      <c r="O740" s="65">
        <v>1.7132686888828568</v>
      </c>
      <c r="P740" s="65">
        <f t="shared" si="23"/>
        <v>6.7239825674170097</v>
      </c>
      <c r="Q740" s="61" t="s">
        <v>4397</v>
      </c>
      <c r="R740" s="65">
        <v>10.279612133297141</v>
      </c>
      <c r="S740" s="61" t="s">
        <v>4399</v>
      </c>
      <c r="T740" s="65">
        <v>0.39473597066402888</v>
      </c>
    </row>
    <row r="741" spans="1:20" x14ac:dyDescent="0.25">
      <c r="A741" s="61">
        <v>1222</v>
      </c>
      <c r="B741" s="61" t="s">
        <v>3836</v>
      </c>
      <c r="C741" s="62">
        <v>42791</v>
      </c>
      <c r="D741" s="63" t="s">
        <v>3051</v>
      </c>
      <c r="E741" s="63" t="s">
        <v>3098</v>
      </c>
      <c r="F741" s="63">
        <v>3.8078703703703705E-2</v>
      </c>
      <c r="G741" s="63">
        <v>3.9479166666666669E-2</v>
      </c>
      <c r="H741" s="78"/>
      <c r="I741" s="64">
        <v>42791.038078703707</v>
      </c>
      <c r="J741" s="64">
        <v>42791.039479166669</v>
      </c>
      <c r="K741" s="78"/>
      <c r="L741" s="61" t="s">
        <v>4387</v>
      </c>
      <c r="M741" s="61" t="s">
        <v>4392</v>
      </c>
      <c r="N741" s="65">
        <v>5.3016478869074835</v>
      </c>
      <c r="O741" s="65">
        <v>3.9030730491766787</v>
      </c>
      <c r="P741" s="65">
        <f t="shared" si="23"/>
        <v>9.2047209360841613</v>
      </c>
      <c r="Q741" s="61" t="s">
        <v>4397</v>
      </c>
      <c r="R741" s="65">
        <v>11.709219147530035</v>
      </c>
      <c r="S741" s="61" t="s">
        <v>4399</v>
      </c>
      <c r="T741" s="65">
        <v>0.38381692044283566</v>
      </c>
    </row>
    <row r="742" spans="1:20" x14ac:dyDescent="0.25">
      <c r="A742" s="61">
        <v>1223</v>
      </c>
      <c r="B742" s="61" t="s">
        <v>3837</v>
      </c>
      <c r="C742" s="62">
        <v>42791</v>
      </c>
      <c r="D742" s="63" t="s">
        <v>3051</v>
      </c>
      <c r="E742" s="63" t="s">
        <v>3098</v>
      </c>
      <c r="F742" s="63">
        <v>2.6608796296296297E-2</v>
      </c>
      <c r="G742" s="63">
        <v>2.7581018518518519E-2</v>
      </c>
      <c r="H742" s="78"/>
      <c r="I742" s="64">
        <v>42791.026608796295</v>
      </c>
      <c r="J742" s="64">
        <v>42791.027581018519</v>
      </c>
      <c r="K742" s="78"/>
      <c r="L742" s="61" t="s">
        <v>4387</v>
      </c>
      <c r="M742" s="61" t="s">
        <v>4390</v>
      </c>
      <c r="N742" s="65">
        <v>7.091244936604447</v>
      </c>
      <c r="O742" s="65">
        <v>11.984880176446426</v>
      </c>
      <c r="P742" s="65">
        <f t="shared" si="23"/>
        <v>19.076125113050871</v>
      </c>
      <c r="Q742" s="61" t="s">
        <v>4397</v>
      </c>
      <c r="R742" s="65">
        <v>71.909281058678559</v>
      </c>
      <c r="S742" s="61" t="s">
        <v>4399</v>
      </c>
      <c r="T742" s="65">
        <v>0.91652432755572188</v>
      </c>
    </row>
    <row r="743" spans="1:20" x14ac:dyDescent="0.25">
      <c r="A743" s="61">
        <v>1225</v>
      </c>
      <c r="B743" s="61" t="s">
        <v>3838</v>
      </c>
      <c r="C743" s="62">
        <v>42791</v>
      </c>
      <c r="D743" s="63" t="s">
        <v>3051</v>
      </c>
      <c r="E743" s="63" t="s">
        <v>3098</v>
      </c>
      <c r="F743" s="63">
        <v>1.0949074074074075E-2</v>
      </c>
      <c r="G743" s="63">
        <v>1.1458333333333334E-2</v>
      </c>
      <c r="H743" s="78"/>
      <c r="I743" s="64">
        <v>42791.010949074072</v>
      </c>
      <c r="J743" s="64">
        <v>42791.011458333334</v>
      </c>
      <c r="K743" s="78"/>
      <c r="L743" s="61" t="s">
        <v>4387</v>
      </c>
      <c r="M743" s="61" t="s">
        <v>4392</v>
      </c>
      <c r="N743" s="65">
        <v>3.8622178923363415</v>
      </c>
      <c r="O743" s="65">
        <v>4.6822436395631009</v>
      </c>
      <c r="P743" s="65">
        <f t="shared" si="23"/>
        <v>8.5444615318994419</v>
      </c>
      <c r="Q743" s="61" t="s">
        <v>4397</v>
      </c>
      <c r="R743" s="65">
        <v>18.728974558252403</v>
      </c>
      <c r="S743" s="61" t="s">
        <v>4399</v>
      </c>
      <c r="T743" s="65">
        <v>0.49659021822614247</v>
      </c>
    </row>
    <row r="744" spans="1:20" x14ac:dyDescent="0.25">
      <c r="A744" s="61">
        <v>1232</v>
      </c>
      <c r="B744" s="61" t="s">
        <v>3839</v>
      </c>
      <c r="C744" s="62">
        <v>42791</v>
      </c>
      <c r="D744" s="63" t="s">
        <v>3051</v>
      </c>
      <c r="E744" s="63" t="s">
        <v>3098</v>
      </c>
      <c r="F744" s="63">
        <v>2.585648148148148E-2</v>
      </c>
      <c r="G744" s="63">
        <v>2.6354166666666668E-2</v>
      </c>
      <c r="H744" s="78"/>
      <c r="I744" s="64">
        <v>42791.025856481479</v>
      </c>
      <c r="J744" s="64">
        <v>42791.026354166665</v>
      </c>
      <c r="K744" s="78"/>
      <c r="L744" s="61" t="s">
        <v>4387</v>
      </c>
      <c r="M744" s="61" t="s">
        <v>4392</v>
      </c>
      <c r="N744" s="65">
        <v>9.6998393813041712</v>
      </c>
      <c r="O744" s="65">
        <v>7.4401257248057977</v>
      </c>
      <c r="P744" s="65">
        <f t="shared" si="23"/>
        <v>17.139965106109969</v>
      </c>
      <c r="Q744" s="61" t="s">
        <v>4397</v>
      </c>
      <c r="R744" s="65">
        <v>29.760502899223191</v>
      </c>
      <c r="S744" s="61" t="s">
        <v>4399</v>
      </c>
      <c r="T744" s="65">
        <v>0.27691218791055983</v>
      </c>
    </row>
    <row r="745" spans="1:20" x14ac:dyDescent="0.25">
      <c r="A745" s="61">
        <v>1233</v>
      </c>
      <c r="B745" s="61" t="s">
        <v>3840</v>
      </c>
      <c r="C745" s="62">
        <v>42791</v>
      </c>
      <c r="D745" s="63" t="s">
        <v>3051</v>
      </c>
      <c r="E745" s="63" t="s">
        <v>3098</v>
      </c>
      <c r="F745" s="63">
        <v>1.7858796296296296E-2</v>
      </c>
      <c r="G745" s="63">
        <v>2.028935185185185E-2</v>
      </c>
      <c r="H745" s="78"/>
      <c r="I745" s="64">
        <v>42791.017858796295</v>
      </c>
      <c r="J745" s="64">
        <v>42791.020289351851</v>
      </c>
      <c r="K745" s="78"/>
      <c r="L745" s="61" t="s">
        <v>4387</v>
      </c>
      <c r="M745" s="61" t="s">
        <v>4390</v>
      </c>
      <c r="N745" s="65">
        <v>0.22892985355934536</v>
      </c>
      <c r="O745" s="65">
        <v>2.9529283867974767</v>
      </c>
      <c r="P745" s="65">
        <f t="shared" si="23"/>
        <v>3.1818582403568221</v>
      </c>
      <c r="Q745" s="61" t="s">
        <v>4397</v>
      </c>
      <c r="R745" s="65">
        <v>14.764641933987384</v>
      </c>
      <c r="S745" s="61" t="s">
        <v>4399</v>
      </c>
      <c r="T745" s="65">
        <v>0.57846889680119684</v>
      </c>
    </row>
    <row r="746" spans="1:20" x14ac:dyDescent="0.25">
      <c r="A746" s="61">
        <v>1234</v>
      </c>
      <c r="B746" s="61" t="s">
        <v>3841</v>
      </c>
      <c r="C746" s="62">
        <v>42791</v>
      </c>
      <c r="D746" s="63" t="s">
        <v>3051</v>
      </c>
      <c r="E746" s="63" t="s">
        <v>3098</v>
      </c>
      <c r="F746" s="63">
        <v>1.9016203703703705E-2</v>
      </c>
      <c r="G746" s="63">
        <v>1.9861111111111111E-2</v>
      </c>
      <c r="H746" s="78"/>
      <c r="I746" s="64">
        <v>42791.019016203703</v>
      </c>
      <c r="J746" s="64">
        <v>42791.019861111112</v>
      </c>
      <c r="K746" s="78"/>
      <c r="L746" s="61" t="s">
        <v>4387</v>
      </c>
      <c r="M746" s="61" t="s">
        <v>4402</v>
      </c>
      <c r="N746" s="65">
        <v>8.56754633431337</v>
      </c>
      <c r="O746" s="65">
        <v>3.1329304033525416</v>
      </c>
      <c r="P746" s="65">
        <f t="shared" si="23"/>
        <v>11.700476737665912</v>
      </c>
      <c r="Q746" s="61" t="s">
        <v>4397</v>
      </c>
      <c r="R746" s="65">
        <v>15.664652016762709</v>
      </c>
      <c r="S746" s="61" t="s">
        <v>4399</v>
      </c>
      <c r="T746" s="65">
        <v>0.51881819909711524</v>
      </c>
    </row>
    <row r="747" spans="1:20" x14ac:dyDescent="0.25">
      <c r="A747" s="61">
        <v>1235</v>
      </c>
      <c r="B747" s="61" t="s">
        <v>3842</v>
      </c>
      <c r="C747" s="62">
        <v>42791</v>
      </c>
      <c r="D747" s="63" t="s">
        <v>3051</v>
      </c>
      <c r="E747" s="63" t="s">
        <v>3098</v>
      </c>
      <c r="F747" s="63">
        <v>1.1736111111111109E-2</v>
      </c>
      <c r="G747" s="63">
        <v>1.2685185185185183E-2</v>
      </c>
      <c r="H747" s="78"/>
      <c r="I747" s="64">
        <v>42791.011736111112</v>
      </c>
      <c r="J747" s="64">
        <v>42791.012685185182</v>
      </c>
      <c r="K747" s="78"/>
      <c r="L747" s="61" t="s">
        <v>4387</v>
      </c>
      <c r="M747" s="61" t="s">
        <v>4392</v>
      </c>
      <c r="N747" s="65">
        <v>0.2953869990960678</v>
      </c>
      <c r="O747" s="65">
        <v>2.9128308719178908</v>
      </c>
      <c r="P747" s="65">
        <f t="shared" si="23"/>
        <v>3.2082178710139586</v>
      </c>
      <c r="Q747" s="61" t="s">
        <v>4397</v>
      </c>
      <c r="R747" s="65">
        <v>14.564154359589454</v>
      </c>
      <c r="S747" s="61" t="s">
        <v>4399</v>
      </c>
      <c r="T747" s="65">
        <v>0.68379597255238378</v>
      </c>
    </row>
    <row r="748" spans="1:20" x14ac:dyDescent="0.25">
      <c r="A748" s="61">
        <v>1238</v>
      </c>
      <c r="B748" s="61" t="s">
        <v>3843</v>
      </c>
      <c r="C748" s="62">
        <v>42791</v>
      </c>
      <c r="D748" s="63" t="s">
        <v>3051</v>
      </c>
      <c r="E748" s="63" t="s">
        <v>3098</v>
      </c>
      <c r="F748" s="63">
        <v>7.3032407407407412E-3</v>
      </c>
      <c r="G748" s="63">
        <v>8.7384259259259255E-3</v>
      </c>
      <c r="H748" s="78"/>
      <c r="I748" s="64">
        <v>42791.007303240738</v>
      </c>
      <c r="J748" s="64">
        <v>42791.008738425924</v>
      </c>
      <c r="K748" s="78"/>
      <c r="L748" s="61" t="s">
        <v>4387</v>
      </c>
      <c r="M748" s="61" t="s">
        <v>4392</v>
      </c>
      <c r="N748" s="65">
        <v>9.0481723034159227</v>
      </c>
      <c r="O748" s="65">
        <v>4.702596425186842</v>
      </c>
      <c r="P748" s="65">
        <f t="shared" si="23"/>
        <v>13.750768728602765</v>
      </c>
      <c r="Q748" s="61" t="s">
        <v>4397</v>
      </c>
      <c r="R748" s="65">
        <v>14.107789275560526</v>
      </c>
      <c r="S748" s="61" t="s">
        <v>4399</v>
      </c>
      <c r="T748" s="65">
        <v>0.89406956398618498</v>
      </c>
    </row>
    <row r="749" spans="1:20" x14ac:dyDescent="0.25">
      <c r="A749" s="61">
        <v>1240</v>
      </c>
      <c r="B749" s="61" t="s">
        <v>3844</v>
      </c>
      <c r="C749" s="62">
        <v>42791</v>
      </c>
      <c r="D749" s="63" t="s">
        <v>3051</v>
      </c>
      <c r="E749" s="63" t="s">
        <v>3098</v>
      </c>
      <c r="F749" s="63">
        <v>1.1689814814814816E-3</v>
      </c>
      <c r="G749" s="63">
        <v>2.9629629629629628E-3</v>
      </c>
      <c r="H749" s="78"/>
      <c r="I749" s="64">
        <v>42791.001168981478</v>
      </c>
      <c r="J749" s="64">
        <v>42791.002962962964</v>
      </c>
      <c r="K749" s="78"/>
      <c r="L749" s="61" t="s">
        <v>4387</v>
      </c>
      <c r="M749" s="61" t="s">
        <v>4392</v>
      </c>
      <c r="N749" s="65">
        <v>9.7853849704332223</v>
      </c>
      <c r="O749" s="65">
        <v>8.5468200505011627</v>
      </c>
      <c r="P749" s="65">
        <f t="shared" si="23"/>
        <v>18.332205020934385</v>
      </c>
      <c r="Q749" s="61" t="s">
        <v>4397</v>
      </c>
      <c r="R749" s="65">
        <v>42.734100252505812</v>
      </c>
      <c r="S749" s="61" t="s">
        <v>4399</v>
      </c>
      <c r="T749" s="65">
        <v>0.57999704488800352</v>
      </c>
    </row>
    <row r="750" spans="1:20" x14ac:dyDescent="0.25">
      <c r="A750" s="61">
        <v>1242</v>
      </c>
      <c r="B750" s="61" t="s">
        <v>3845</v>
      </c>
      <c r="C750" s="62">
        <v>42791</v>
      </c>
      <c r="D750" s="63" t="s">
        <v>3051</v>
      </c>
      <c r="E750" s="63" t="s">
        <v>3098</v>
      </c>
      <c r="F750" s="63">
        <v>2.5057870370370373E-2</v>
      </c>
      <c r="G750" s="63">
        <v>2.5891203703703704E-2</v>
      </c>
      <c r="H750" s="78"/>
      <c r="I750" s="64">
        <v>42791.025057870371</v>
      </c>
      <c r="J750" s="64">
        <v>42791.025891203702</v>
      </c>
      <c r="K750" s="78"/>
      <c r="L750" s="61" t="s">
        <v>4387</v>
      </c>
      <c r="M750" s="61" t="s">
        <v>4392</v>
      </c>
      <c r="N750" s="65">
        <v>5.1998129641032307</v>
      </c>
      <c r="O750" s="65">
        <v>7.6516258100103878</v>
      </c>
      <c r="P750" s="65">
        <f t="shared" si="23"/>
        <v>12.851438774113618</v>
      </c>
      <c r="Q750" s="61" t="s">
        <v>4397</v>
      </c>
      <c r="R750" s="65">
        <v>45.909754860062328</v>
      </c>
      <c r="S750" s="61" t="s">
        <v>4399</v>
      </c>
      <c r="T750" s="65">
        <v>0.79511082112978604</v>
      </c>
    </row>
    <row r="751" spans="1:20" x14ac:dyDescent="0.25">
      <c r="A751" s="61">
        <v>1244</v>
      </c>
      <c r="B751" s="61" t="s">
        <v>3846</v>
      </c>
      <c r="C751" s="62">
        <v>42791</v>
      </c>
      <c r="D751" s="63" t="s">
        <v>3051</v>
      </c>
      <c r="E751" s="63" t="s">
        <v>3098</v>
      </c>
      <c r="F751" s="63">
        <v>2.8449074074074075E-2</v>
      </c>
      <c r="G751" s="63">
        <v>2.9560185185185189E-2</v>
      </c>
      <c r="H751" s="78"/>
      <c r="I751" s="64">
        <v>42791.028449074074</v>
      </c>
      <c r="J751" s="64">
        <v>42791.029560185183</v>
      </c>
      <c r="K751" s="78"/>
      <c r="L751" s="61" t="s">
        <v>4387</v>
      </c>
      <c r="M751" s="61" t="s">
        <v>4392</v>
      </c>
      <c r="N751" s="65">
        <v>9.0334152306120892</v>
      </c>
      <c r="O751" s="65">
        <v>1.1982440329033475</v>
      </c>
      <c r="P751" s="65">
        <f t="shared" si="23"/>
        <v>10.231659263515436</v>
      </c>
      <c r="Q751" s="61" t="s">
        <v>4397</v>
      </c>
      <c r="R751" s="65">
        <v>7.1894641974200848</v>
      </c>
      <c r="S751" s="61" t="s">
        <v>4399</v>
      </c>
      <c r="T751" s="65">
        <v>0.8478680357796482</v>
      </c>
    </row>
    <row r="752" spans="1:20" x14ac:dyDescent="0.25">
      <c r="A752" s="61">
        <v>1245</v>
      </c>
      <c r="B752" s="61" t="s">
        <v>3847</v>
      </c>
      <c r="C752" s="62">
        <v>42791</v>
      </c>
      <c r="D752" s="63" t="s">
        <v>3051</v>
      </c>
      <c r="E752" s="63" t="s">
        <v>3098</v>
      </c>
      <c r="F752" s="63">
        <v>2.7407407407407408E-2</v>
      </c>
      <c r="G752" s="63">
        <v>2.7905092592592592E-2</v>
      </c>
      <c r="H752" s="78"/>
      <c r="I752" s="64">
        <v>42791.027407407404</v>
      </c>
      <c r="J752" s="64">
        <v>42791.027905092589</v>
      </c>
      <c r="K752" s="78"/>
      <c r="L752" s="61" t="s">
        <v>4387</v>
      </c>
      <c r="M752" s="61" t="s">
        <v>4392</v>
      </c>
      <c r="N752" s="65">
        <v>3.9434258035910705</v>
      </c>
      <c r="O752" s="65">
        <v>12.441014829204963</v>
      </c>
      <c r="P752" s="65">
        <f t="shared" si="23"/>
        <v>16.384440632796036</v>
      </c>
      <c r="Q752" s="61" t="s">
        <v>4397</v>
      </c>
      <c r="R752" s="65">
        <v>49.764059316819854</v>
      </c>
      <c r="S752" s="61" t="s">
        <v>4399</v>
      </c>
      <c r="T752" s="65">
        <v>8.8798433152802336E-2</v>
      </c>
    </row>
    <row r="753" spans="1:20" x14ac:dyDescent="0.25">
      <c r="A753" s="61">
        <v>1250</v>
      </c>
      <c r="B753" s="61" t="s">
        <v>3848</v>
      </c>
      <c r="C753" s="62">
        <v>42791</v>
      </c>
      <c r="D753" s="63" t="s">
        <v>3051</v>
      </c>
      <c r="E753" s="63" t="s">
        <v>3098</v>
      </c>
      <c r="F753" s="63">
        <v>2.2326388888888885E-2</v>
      </c>
      <c r="G753" s="63">
        <v>2.3194444444444445E-2</v>
      </c>
      <c r="H753" s="78"/>
      <c r="I753" s="64">
        <v>42791.022326388891</v>
      </c>
      <c r="J753" s="64">
        <v>42791.023194444446</v>
      </c>
      <c r="K753" s="78"/>
      <c r="L753" s="61" t="s">
        <v>4387</v>
      </c>
      <c r="M753" s="61" t="s">
        <v>4392</v>
      </c>
      <c r="N753" s="65">
        <v>2.9162862981274564</v>
      </c>
      <c r="O753" s="65">
        <v>9.4397434984127084</v>
      </c>
      <c r="P753" s="65">
        <f t="shared" si="23"/>
        <v>12.356029796540165</v>
      </c>
      <c r="Q753" s="61" t="s">
        <v>4397</v>
      </c>
      <c r="R753" s="65">
        <v>56.638460990476247</v>
      </c>
      <c r="S753" s="61" t="s">
        <v>4399</v>
      </c>
      <c r="T753" s="65">
        <v>0.49955428882732134</v>
      </c>
    </row>
    <row r="754" spans="1:20" x14ac:dyDescent="0.25">
      <c r="A754" s="61">
        <v>1251</v>
      </c>
      <c r="B754" s="61" t="s">
        <v>3849</v>
      </c>
      <c r="C754" s="62">
        <v>42791</v>
      </c>
      <c r="D754" s="63" t="s">
        <v>3051</v>
      </c>
      <c r="E754" s="63" t="s">
        <v>3098</v>
      </c>
      <c r="F754" s="63">
        <v>4.0671296296296296E-2</v>
      </c>
      <c r="G754" s="63">
        <v>4.1516203703703701E-2</v>
      </c>
      <c r="H754" s="78"/>
      <c r="I754" s="64">
        <v>42791.040671296294</v>
      </c>
      <c r="J754" s="64">
        <v>42791.041516203702</v>
      </c>
      <c r="K754" s="78"/>
      <c r="L754" s="61" t="s">
        <v>4387</v>
      </c>
      <c r="M754" s="61" t="s">
        <v>4389</v>
      </c>
      <c r="N754" s="65">
        <v>1.4092940017676137</v>
      </c>
      <c r="O754" s="65">
        <v>6.8641816255849317</v>
      </c>
      <c r="P754" s="65">
        <f t="shared" si="23"/>
        <v>8.2734756273525463</v>
      </c>
      <c r="Q754" s="61" t="s">
        <v>4397</v>
      </c>
      <c r="R754" s="65">
        <v>20.592544876754793</v>
      </c>
      <c r="S754" s="61" t="s">
        <v>4399</v>
      </c>
      <c r="T754" s="65">
        <v>0.2661197466359686</v>
      </c>
    </row>
    <row r="755" spans="1:20" x14ac:dyDescent="0.25">
      <c r="A755" s="61">
        <v>1252</v>
      </c>
      <c r="B755" s="61" t="s">
        <v>3850</v>
      </c>
      <c r="C755" s="62">
        <v>42791</v>
      </c>
      <c r="D755" s="63" t="s">
        <v>3051</v>
      </c>
      <c r="E755" s="63" t="s">
        <v>3098</v>
      </c>
      <c r="F755" s="63">
        <v>2.5104166666666664E-2</v>
      </c>
      <c r="G755" s="63">
        <v>2.6435185185185187E-2</v>
      </c>
      <c r="H755" s="78"/>
      <c r="I755" s="64">
        <v>42791.025104166663</v>
      </c>
      <c r="J755" s="64">
        <v>42791.026435185187</v>
      </c>
      <c r="K755" s="78"/>
      <c r="L755" s="61" t="s">
        <v>4387</v>
      </c>
      <c r="M755" s="61" t="s">
        <v>4402</v>
      </c>
      <c r="N755" s="65">
        <v>1.2453846732242591</v>
      </c>
      <c r="O755" s="65">
        <v>1.0735696867976352</v>
      </c>
      <c r="P755" s="65">
        <f t="shared" si="23"/>
        <v>2.3189543600218943</v>
      </c>
      <c r="Q755" s="61" t="s">
        <v>4397</v>
      </c>
      <c r="R755" s="65">
        <v>3.2207090603929056</v>
      </c>
      <c r="S755" s="61" t="s">
        <v>4399</v>
      </c>
      <c r="T755" s="65">
        <v>0.7218251547900979</v>
      </c>
    </row>
    <row r="756" spans="1:20" x14ac:dyDescent="0.25">
      <c r="A756" s="61">
        <v>1256</v>
      </c>
      <c r="B756" s="61" t="s">
        <v>3851</v>
      </c>
      <c r="C756" s="62">
        <v>42791</v>
      </c>
      <c r="D756" s="63" t="s">
        <v>3051</v>
      </c>
      <c r="E756" s="63" t="s">
        <v>3098</v>
      </c>
      <c r="F756" s="63">
        <v>9.4907407407407406E-3</v>
      </c>
      <c r="G756" s="63">
        <v>1.0231481481481482E-2</v>
      </c>
      <c r="H756" s="78"/>
      <c r="I756" s="64">
        <v>42791.00949074074</v>
      </c>
      <c r="J756" s="64">
        <v>42791.010231481479</v>
      </c>
      <c r="K756" s="78"/>
      <c r="L756" s="61" t="s">
        <v>4387</v>
      </c>
      <c r="M756" s="61" t="s">
        <v>4392</v>
      </c>
      <c r="N756" s="65">
        <v>9.9655936192416235</v>
      </c>
      <c r="O756" s="65">
        <v>1.1213211471930831</v>
      </c>
      <c r="P756" s="65">
        <f t="shared" si="23"/>
        <v>11.086914766434706</v>
      </c>
      <c r="Q756" s="61" t="s">
        <v>4397</v>
      </c>
      <c r="R756" s="65">
        <v>6.7279268831584984</v>
      </c>
      <c r="S756" s="61" t="s">
        <v>4399</v>
      </c>
      <c r="T756" s="65">
        <v>0.53632342189442728</v>
      </c>
    </row>
    <row r="757" spans="1:20" x14ac:dyDescent="0.25">
      <c r="A757" s="61">
        <v>1257</v>
      </c>
      <c r="B757" s="61" t="s">
        <v>3852</v>
      </c>
      <c r="C757" s="62">
        <v>42791</v>
      </c>
      <c r="D757" s="63" t="s">
        <v>3051</v>
      </c>
      <c r="E757" s="63" t="s">
        <v>3098</v>
      </c>
      <c r="F757" s="63">
        <v>9.3749999999999997E-3</v>
      </c>
      <c r="G757" s="63">
        <v>1.4178240740740741E-2</v>
      </c>
      <c r="H757" s="78"/>
      <c r="I757" s="64">
        <v>42791.009375000001</v>
      </c>
      <c r="J757" s="64">
        <v>42791.014178240737</v>
      </c>
      <c r="K757" s="78"/>
      <c r="L757" s="61" t="s">
        <v>4387</v>
      </c>
      <c r="M757" s="61" t="s">
        <v>4390</v>
      </c>
      <c r="N757" s="65">
        <v>9.1373070375393723</v>
      </c>
      <c r="O757" s="65">
        <v>4.4718819474063309</v>
      </c>
      <c r="P757" s="65">
        <f t="shared" si="23"/>
        <v>13.609188984945703</v>
      </c>
      <c r="Q757" s="61" t="s">
        <v>4397</v>
      </c>
      <c r="R757" s="65">
        <v>17.887527789625324</v>
      </c>
      <c r="S757" s="61" t="s">
        <v>4399</v>
      </c>
      <c r="T757" s="65">
        <v>0.85741689434036983</v>
      </c>
    </row>
    <row r="758" spans="1:20" x14ac:dyDescent="0.25">
      <c r="A758" s="61">
        <v>1258</v>
      </c>
      <c r="B758" s="61" t="s">
        <v>3853</v>
      </c>
      <c r="C758" s="62">
        <v>42791</v>
      </c>
      <c r="D758" s="63" t="s">
        <v>3051</v>
      </c>
      <c r="E758" s="63" t="s">
        <v>3098</v>
      </c>
      <c r="F758" s="63">
        <v>6.828703703703704E-3</v>
      </c>
      <c r="G758" s="63">
        <v>7.9976851851851858E-3</v>
      </c>
      <c r="H758" s="78"/>
      <c r="I758" s="64">
        <v>42791.006828703707</v>
      </c>
      <c r="J758" s="64">
        <v>42791.007997685185</v>
      </c>
      <c r="K758" s="78"/>
      <c r="L758" s="61" t="s">
        <v>4387</v>
      </c>
      <c r="M758" s="61" t="s">
        <v>4392</v>
      </c>
      <c r="N758" s="65">
        <v>0.60233061686973732</v>
      </c>
      <c r="O758" s="65">
        <v>12.14053268626602</v>
      </c>
      <c r="P758" s="65">
        <f t="shared" si="23"/>
        <v>12.742863303135758</v>
      </c>
      <c r="Q758" s="61" t="s">
        <v>4397</v>
      </c>
      <c r="R758" s="65">
        <v>60.702663431330102</v>
      </c>
      <c r="S758" s="61" t="s">
        <v>4399</v>
      </c>
      <c r="T758" s="65">
        <v>0.92826045073722019</v>
      </c>
    </row>
    <row r="759" spans="1:20" x14ac:dyDescent="0.25">
      <c r="A759" s="61">
        <v>1260</v>
      </c>
      <c r="B759" s="61" t="s">
        <v>3854</v>
      </c>
      <c r="C759" s="62">
        <v>42791</v>
      </c>
      <c r="D759" s="63" t="s">
        <v>3051</v>
      </c>
      <c r="E759" s="63" t="s">
        <v>3098</v>
      </c>
      <c r="F759" s="63">
        <v>3.0648148148148147E-2</v>
      </c>
      <c r="G759" s="63">
        <v>3.2094907407407412E-2</v>
      </c>
      <c r="H759" s="78"/>
      <c r="I759" s="64">
        <v>42791.030648148146</v>
      </c>
      <c r="J759" s="64">
        <v>42791.032094907408</v>
      </c>
      <c r="K759" s="78"/>
      <c r="L759" s="61" t="s">
        <v>4387</v>
      </c>
      <c r="M759" s="61" t="s">
        <v>4392</v>
      </c>
      <c r="N759" s="65">
        <v>4.3557368995535528</v>
      </c>
      <c r="O759" s="65">
        <v>12.939556309583196</v>
      </c>
      <c r="P759" s="65">
        <f t="shared" si="23"/>
        <v>17.295293209136748</v>
      </c>
      <c r="Q759" s="61" t="s">
        <v>4397</v>
      </c>
      <c r="R759" s="65">
        <v>51.758225238332784</v>
      </c>
      <c r="S759" s="61" t="s">
        <v>4399</v>
      </c>
      <c r="T759" s="65">
        <v>0.40197118776206464</v>
      </c>
    </row>
    <row r="760" spans="1:20" x14ac:dyDescent="0.25">
      <c r="A760" s="61">
        <v>1261</v>
      </c>
      <c r="B760" s="61" t="s">
        <v>3855</v>
      </c>
      <c r="C760" s="62">
        <v>42791</v>
      </c>
      <c r="D760" s="63" t="s">
        <v>3051</v>
      </c>
      <c r="E760" s="63" t="s">
        <v>3098</v>
      </c>
      <c r="F760" s="63">
        <v>2.883101851851852E-2</v>
      </c>
      <c r="G760" s="63">
        <v>2.9791666666666664E-2</v>
      </c>
      <c r="H760" s="78"/>
      <c r="I760" s="64">
        <v>42791.028831018521</v>
      </c>
      <c r="J760" s="64">
        <v>42791.029791666668</v>
      </c>
      <c r="K760" s="78"/>
      <c r="L760" s="61" t="s">
        <v>4387</v>
      </c>
      <c r="M760" s="61" t="s">
        <v>4390</v>
      </c>
      <c r="N760" s="65">
        <v>4.5250524014755662</v>
      </c>
      <c r="O760" s="65">
        <v>3.3172181965673615</v>
      </c>
      <c r="P760" s="65">
        <f t="shared" si="23"/>
        <v>7.8422705980429281</v>
      </c>
      <c r="Q760" s="61" t="s">
        <v>4397</v>
      </c>
      <c r="R760" s="65">
        <v>9.9516545897020841</v>
      </c>
      <c r="S760" s="61" t="s">
        <v>4399</v>
      </c>
      <c r="T760" s="65">
        <v>0.64986362223320504</v>
      </c>
    </row>
    <row r="761" spans="1:20" x14ac:dyDescent="0.25">
      <c r="A761" s="61">
        <v>1262</v>
      </c>
      <c r="B761" s="61" t="s">
        <v>3856</v>
      </c>
      <c r="C761" s="62">
        <v>42791</v>
      </c>
      <c r="D761" s="63" t="s">
        <v>3051</v>
      </c>
      <c r="E761" s="63" t="s">
        <v>3098</v>
      </c>
      <c r="F761" s="63">
        <v>1.726851851851852E-2</v>
      </c>
      <c r="G761" s="63">
        <v>1.8206018518518517E-2</v>
      </c>
      <c r="H761" s="78"/>
      <c r="I761" s="64">
        <v>42791.017268518517</v>
      </c>
      <c r="J761" s="64">
        <v>42791.018206018518</v>
      </c>
      <c r="K761" s="78"/>
      <c r="L761" s="61" t="s">
        <v>4387</v>
      </c>
      <c r="M761" s="61" t="s">
        <v>4392</v>
      </c>
      <c r="N761" s="65">
        <v>5.7856806179994011</v>
      </c>
      <c r="O761" s="65">
        <v>7.7812916842780977</v>
      </c>
      <c r="P761" s="65">
        <f t="shared" si="23"/>
        <v>13.566972302277499</v>
      </c>
      <c r="Q761" s="61" t="s">
        <v>4397</v>
      </c>
      <c r="R761" s="65">
        <v>46.687750105668584</v>
      </c>
      <c r="S761" s="61" t="s">
        <v>4399</v>
      </c>
      <c r="T761" s="65">
        <v>0.5677590497250341</v>
      </c>
    </row>
    <row r="762" spans="1:20" x14ac:dyDescent="0.25">
      <c r="A762" s="61">
        <v>1264</v>
      </c>
      <c r="B762" s="61" t="s">
        <v>3857</v>
      </c>
      <c r="C762" s="62">
        <v>42791</v>
      </c>
      <c r="D762" s="63" t="s">
        <v>3051</v>
      </c>
      <c r="E762" s="63" t="s">
        <v>3098</v>
      </c>
      <c r="F762" s="63">
        <v>5.7789351851851856E-2</v>
      </c>
      <c r="G762" s="63">
        <v>5.8750000000000004E-2</v>
      </c>
      <c r="H762" s="78"/>
      <c r="I762" s="64">
        <v>42791.057789351849</v>
      </c>
      <c r="J762" s="64">
        <v>42791.058749999997</v>
      </c>
      <c r="K762" s="78"/>
      <c r="L762" s="61" t="s">
        <v>4387</v>
      </c>
      <c r="M762" s="61" t="s">
        <v>4389</v>
      </c>
      <c r="N762" s="65">
        <v>5.5848535908901304</v>
      </c>
      <c r="O762" s="65">
        <v>12.505236932456201</v>
      </c>
      <c r="P762" s="65">
        <f t="shared" si="23"/>
        <v>18.090090523346333</v>
      </c>
      <c r="Q762" s="61" t="s">
        <v>4397</v>
      </c>
      <c r="R762" s="65">
        <v>75.031421594737211</v>
      </c>
      <c r="S762" s="61" t="s">
        <v>4399</v>
      </c>
      <c r="T762" s="65">
        <v>0.56284089691877204</v>
      </c>
    </row>
    <row r="763" spans="1:20" x14ac:dyDescent="0.25">
      <c r="A763" s="61">
        <v>1265</v>
      </c>
      <c r="B763" s="61" t="s">
        <v>3858</v>
      </c>
      <c r="C763" s="62">
        <v>42791</v>
      </c>
      <c r="D763" s="63" t="s">
        <v>3051</v>
      </c>
      <c r="E763" s="63" t="s">
        <v>3098</v>
      </c>
      <c r="F763" s="63">
        <v>8.099537037037037E-2</v>
      </c>
      <c r="G763" s="63">
        <v>9.930555555555555E-2</v>
      </c>
      <c r="H763" s="78"/>
      <c r="I763" s="64">
        <v>42791.080995370372</v>
      </c>
      <c r="J763" s="64">
        <v>42791.099305555559</v>
      </c>
      <c r="K763" s="78"/>
      <c r="L763" s="61" t="s">
        <v>4387</v>
      </c>
      <c r="M763" s="61" t="s">
        <v>4389</v>
      </c>
      <c r="N763" s="65">
        <v>1.7286754334683996</v>
      </c>
      <c r="O763" s="65">
        <v>1.6027525148672945</v>
      </c>
      <c r="P763" s="65">
        <f t="shared" si="23"/>
        <v>3.3314279483356941</v>
      </c>
      <c r="Q763" s="61" t="s">
        <v>4397</v>
      </c>
      <c r="R763" s="65">
        <v>6.4110100594691781</v>
      </c>
      <c r="S763" s="61" t="s">
        <v>4399</v>
      </c>
      <c r="T763" s="65">
        <v>0.55384969980499155</v>
      </c>
    </row>
    <row r="764" spans="1:20" x14ac:dyDescent="0.25">
      <c r="A764" s="61">
        <v>1267</v>
      </c>
      <c r="B764" s="61" t="s">
        <v>3859</v>
      </c>
      <c r="C764" s="62">
        <v>42791</v>
      </c>
      <c r="D764" s="63" t="s">
        <v>3051</v>
      </c>
      <c r="E764" s="63" t="s">
        <v>3098</v>
      </c>
      <c r="F764" s="63">
        <v>5.46875E-2</v>
      </c>
      <c r="G764" s="63">
        <v>5.5844907407407406E-2</v>
      </c>
      <c r="H764" s="78"/>
      <c r="I764" s="64">
        <v>42791.0546875</v>
      </c>
      <c r="J764" s="64">
        <v>42791.055844907409</v>
      </c>
      <c r="K764" s="78"/>
      <c r="L764" s="61" t="s">
        <v>4387</v>
      </c>
      <c r="M764" s="61" t="s">
        <v>4392</v>
      </c>
      <c r="N764" s="65">
        <v>2.1754796982053923</v>
      </c>
      <c r="O764" s="65">
        <v>5.3134040307243229</v>
      </c>
      <c r="P764" s="65">
        <f t="shared" si="23"/>
        <v>7.4888837289297152</v>
      </c>
      <c r="Q764" s="61" t="s">
        <v>4397</v>
      </c>
      <c r="R764" s="65">
        <v>21.253616122897292</v>
      </c>
      <c r="S764" s="61" t="s">
        <v>4399</v>
      </c>
      <c r="T764" s="65">
        <v>0.32433909538321248</v>
      </c>
    </row>
    <row r="765" spans="1:20" x14ac:dyDescent="0.25">
      <c r="A765" s="61">
        <v>1270</v>
      </c>
      <c r="B765" s="61" t="s">
        <v>3860</v>
      </c>
      <c r="C765" s="62">
        <v>42791</v>
      </c>
      <c r="D765" s="63" t="s">
        <v>3051</v>
      </c>
      <c r="E765" s="63" t="s">
        <v>3098</v>
      </c>
      <c r="F765" s="63">
        <v>4.5312499999999999E-2</v>
      </c>
      <c r="G765" s="63">
        <v>4.6759259259259257E-2</v>
      </c>
      <c r="H765" s="78"/>
      <c r="I765" s="64">
        <v>42791.045312499999</v>
      </c>
      <c r="J765" s="64">
        <v>42791.046759259261</v>
      </c>
      <c r="K765" s="78"/>
      <c r="L765" s="61" t="s">
        <v>4387</v>
      </c>
      <c r="M765" s="61" t="s">
        <v>4402</v>
      </c>
      <c r="N765" s="65">
        <v>9.6796683581420986</v>
      </c>
      <c r="O765" s="65">
        <v>8.8633219156747423</v>
      </c>
      <c r="P765" s="65">
        <f t="shared" si="23"/>
        <v>18.542990273816841</v>
      </c>
      <c r="Q765" s="61" t="s">
        <v>4397</v>
      </c>
      <c r="R765" s="65">
        <v>53.179931494048454</v>
      </c>
      <c r="S765" s="61" t="s">
        <v>4399</v>
      </c>
      <c r="T765" s="65">
        <v>0.86846496133409923</v>
      </c>
    </row>
    <row r="766" spans="1:20" x14ac:dyDescent="0.25">
      <c r="A766" s="61">
        <v>1271</v>
      </c>
      <c r="B766" s="61" t="s">
        <v>3861</v>
      </c>
      <c r="C766" s="62">
        <v>42791</v>
      </c>
      <c r="D766" s="63" t="s">
        <v>3051</v>
      </c>
      <c r="E766" s="63" t="s">
        <v>3098</v>
      </c>
      <c r="F766" s="63">
        <v>6.8090277777777777E-2</v>
      </c>
      <c r="G766" s="63">
        <v>6.8437499999999998E-2</v>
      </c>
      <c r="H766" s="78"/>
      <c r="I766" s="64">
        <v>42791.068090277775</v>
      </c>
      <c r="J766" s="64">
        <v>42791.068437499998</v>
      </c>
      <c r="K766" s="78"/>
      <c r="L766" s="61" t="s">
        <v>4387</v>
      </c>
      <c r="M766" s="61" t="s">
        <v>4392</v>
      </c>
      <c r="N766" s="65">
        <v>0.68970293410198447</v>
      </c>
      <c r="O766" s="65">
        <v>4.8135507552801382</v>
      </c>
      <c r="P766" s="65">
        <f t="shared" si="23"/>
        <v>5.5032536893821229</v>
      </c>
      <c r="Q766" s="61" t="s">
        <v>4397</v>
      </c>
      <c r="R766" s="65">
        <v>14.440652265840415</v>
      </c>
      <c r="S766" s="61" t="s">
        <v>4399</v>
      </c>
      <c r="T766" s="65">
        <v>0.1411362531435032</v>
      </c>
    </row>
    <row r="767" spans="1:20" x14ac:dyDescent="0.25">
      <c r="A767" s="61">
        <v>1272</v>
      </c>
      <c r="B767" s="61" t="s">
        <v>3862</v>
      </c>
      <c r="C767" s="62">
        <v>42791</v>
      </c>
      <c r="D767" s="63" t="s">
        <v>3051</v>
      </c>
      <c r="E767" s="63" t="s">
        <v>3098</v>
      </c>
      <c r="F767" s="63">
        <v>4.3958333333333328E-2</v>
      </c>
      <c r="G767" s="63">
        <v>4.5324074074074072E-2</v>
      </c>
      <c r="H767" s="78"/>
      <c r="I767" s="64">
        <v>42791.043958333335</v>
      </c>
      <c r="J767" s="64">
        <v>42791.045324074075</v>
      </c>
      <c r="K767" s="78"/>
      <c r="L767" s="61" t="s">
        <v>4387</v>
      </c>
      <c r="M767" s="61" t="s">
        <v>4389</v>
      </c>
      <c r="N767" s="65">
        <v>6.6054050609560742</v>
      </c>
      <c r="O767" s="65">
        <v>13.728173806770549</v>
      </c>
      <c r="P767" s="65">
        <f t="shared" si="23"/>
        <v>20.333578867726622</v>
      </c>
      <c r="Q767" s="61" t="s">
        <v>4397</v>
      </c>
      <c r="R767" s="65">
        <v>82.369042840623294</v>
      </c>
      <c r="S767" s="61" t="s">
        <v>4399</v>
      </c>
      <c r="T767" s="65">
        <v>0.37506203738459576</v>
      </c>
    </row>
    <row r="768" spans="1:20" x14ac:dyDescent="0.25">
      <c r="A768" s="61">
        <v>1273</v>
      </c>
      <c r="B768" s="61" t="s">
        <v>3863</v>
      </c>
      <c r="C768" s="62">
        <v>42791</v>
      </c>
      <c r="D768" s="63" t="s">
        <v>3051</v>
      </c>
      <c r="E768" s="63" t="s">
        <v>3098</v>
      </c>
      <c r="F768" s="63">
        <v>4.8333333333333332E-2</v>
      </c>
      <c r="G768" s="63">
        <v>5.0914351851851856E-2</v>
      </c>
      <c r="H768" s="78"/>
      <c r="I768" s="64">
        <v>42791.048333333332</v>
      </c>
      <c r="J768" s="64">
        <v>42791.05091435185</v>
      </c>
      <c r="K768" s="78"/>
      <c r="L768" s="61" t="s">
        <v>4387</v>
      </c>
      <c r="M768" s="61" t="s">
        <v>4402</v>
      </c>
      <c r="N768" s="65">
        <v>5.8819317080559372</v>
      </c>
      <c r="O768" s="65">
        <v>2.4945329398829217</v>
      </c>
      <c r="P768" s="65">
        <f t="shared" si="23"/>
        <v>8.3764646479388585</v>
      </c>
      <c r="Q768" s="61" t="s">
        <v>4397</v>
      </c>
      <c r="R768" s="65">
        <v>9.9781317595316867</v>
      </c>
      <c r="S768" s="61" t="s">
        <v>4399</v>
      </c>
      <c r="T768" s="65">
        <v>0.10756156239329195</v>
      </c>
    </row>
    <row r="769" spans="1:20" x14ac:dyDescent="0.25">
      <c r="A769" s="61">
        <v>1274</v>
      </c>
      <c r="B769" s="61" t="s">
        <v>3864</v>
      </c>
      <c r="C769" s="62">
        <v>42791</v>
      </c>
      <c r="D769" s="63" t="s">
        <v>3051</v>
      </c>
      <c r="E769" s="63" t="s">
        <v>3098</v>
      </c>
      <c r="F769" s="63">
        <v>6.3368055555555566E-2</v>
      </c>
      <c r="G769" s="63">
        <v>6.4108796296296303E-2</v>
      </c>
      <c r="H769" s="78"/>
      <c r="I769" s="64">
        <v>42791.063368055555</v>
      </c>
      <c r="J769" s="64">
        <v>42791.064108796294</v>
      </c>
      <c r="K769" s="78"/>
      <c r="L769" s="61" t="s">
        <v>4387</v>
      </c>
      <c r="M769" s="61" t="s">
        <v>4389</v>
      </c>
      <c r="N769" s="65">
        <v>1.5699524387020825</v>
      </c>
      <c r="O769" s="65">
        <v>1.856233366642577</v>
      </c>
      <c r="P769" s="65">
        <f t="shared" si="23"/>
        <v>3.4261858053446597</v>
      </c>
      <c r="Q769" s="61" t="s">
        <v>4397</v>
      </c>
      <c r="R769" s="65">
        <v>11.137400199855461</v>
      </c>
      <c r="S769" s="61" t="s">
        <v>4399</v>
      </c>
      <c r="T769" s="65">
        <v>0.65223491901920072</v>
      </c>
    </row>
    <row r="770" spans="1:20" x14ac:dyDescent="0.25">
      <c r="A770" s="61">
        <v>1276</v>
      </c>
      <c r="B770" s="61" t="s">
        <v>3865</v>
      </c>
      <c r="C770" s="62">
        <v>42791</v>
      </c>
      <c r="D770" s="63" t="s">
        <v>3051</v>
      </c>
      <c r="E770" s="63" t="s">
        <v>3098</v>
      </c>
      <c r="F770" s="63">
        <v>5.5474537037037037E-2</v>
      </c>
      <c r="G770" s="63">
        <v>5.7094907407407407E-2</v>
      </c>
      <c r="H770" s="78"/>
      <c r="I770" s="64">
        <v>42791.055474537039</v>
      </c>
      <c r="J770" s="64">
        <v>42791.05709490741</v>
      </c>
      <c r="K770" s="78"/>
      <c r="L770" s="61" t="s">
        <v>4387</v>
      </c>
      <c r="M770" s="61" t="s">
        <v>4390</v>
      </c>
      <c r="N770" s="65">
        <v>2.4994099945334081</v>
      </c>
      <c r="O770" s="65">
        <v>6.5044324669199405E-2</v>
      </c>
      <c r="P770" s="65">
        <f t="shared" si="23"/>
        <v>2.5644543192026075</v>
      </c>
      <c r="Q770" s="61" t="s">
        <v>4397</v>
      </c>
      <c r="R770" s="65">
        <v>0.19513297400759821</v>
      </c>
      <c r="S770" s="61" t="s">
        <v>4399</v>
      </c>
      <c r="T770" s="65">
        <v>0.32390960867919272</v>
      </c>
    </row>
    <row r="771" spans="1:20" x14ac:dyDescent="0.25">
      <c r="A771" s="61">
        <v>1277</v>
      </c>
      <c r="B771" s="61" t="s">
        <v>3866</v>
      </c>
      <c r="C771" s="62">
        <v>42791</v>
      </c>
      <c r="D771" s="63" t="s">
        <v>3051</v>
      </c>
      <c r="E771" s="63" t="s">
        <v>3098</v>
      </c>
      <c r="F771" s="63">
        <v>6.3310185185185178E-2</v>
      </c>
      <c r="G771" s="63">
        <v>6.4606481481481473E-2</v>
      </c>
      <c r="H771" s="78"/>
      <c r="I771" s="64">
        <v>42791.063310185185</v>
      </c>
      <c r="J771" s="64">
        <v>42791.064606481479</v>
      </c>
      <c r="K771" s="78"/>
      <c r="L771" s="61" t="s">
        <v>4387</v>
      </c>
      <c r="M771" s="61" t="s">
        <v>4392</v>
      </c>
      <c r="N771" s="65">
        <v>2.1351012740985285</v>
      </c>
      <c r="O771" s="65">
        <v>2.0330870371020744</v>
      </c>
      <c r="P771" s="65">
        <f t="shared" ref="P771:P834" si="24">O771+N771</f>
        <v>4.1681883112006028</v>
      </c>
      <c r="Q771" s="61" t="s">
        <v>4397</v>
      </c>
      <c r="R771" s="65">
        <v>6.0992611113062232</v>
      </c>
      <c r="S771" s="61" t="s">
        <v>4399</v>
      </c>
      <c r="T771" s="65">
        <v>0.46359824208652067</v>
      </c>
    </row>
    <row r="772" spans="1:20" x14ac:dyDescent="0.25">
      <c r="A772" s="61">
        <v>1279</v>
      </c>
      <c r="B772" s="61" t="s">
        <v>3867</v>
      </c>
      <c r="C772" s="62">
        <v>42791</v>
      </c>
      <c r="D772" s="63" t="s">
        <v>3051</v>
      </c>
      <c r="E772" s="63" t="s">
        <v>3098</v>
      </c>
      <c r="F772" s="63">
        <v>5.8159722222222217E-2</v>
      </c>
      <c r="G772" s="63">
        <v>6.3078703703703706E-2</v>
      </c>
      <c r="H772" s="78"/>
      <c r="I772" s="64">
        <v>42791.058159722219</v>
      </c>
      <c r="J772" s="64">
        <v>42791.063078703701</v>
      </c>
      <c r="K772" s="78"/>
      <c r="L772" s="61" t="s">
        <v>4387</v>
      </c>
      <c r="M772" s="61" t="s">
        <v>4402</v>
      </c>
      <c r="N772" s="65">
        <v>6.6406923629846384</v>
      </c>
      <c r="O772" s="65">
        <v>13.512746945906079</v>
      </c>
      <c r="P772" s="65">
        <f t="shared" si="24"/>
        <v>20.153439308890718</v>
      </c>
      <c r="Q772" s="61" t="s">
        <v>4397</v>
      </c>
      <c r="R772" s="65">
        <v>81.076481675436469</v>
      </c>
      <c r="S772" s="61" t="s">
        <v>4399</v>
      </c>
      <c r="T772" s="65">
        <v>0.50187648767168125</v>
      </c>
    </row>
    <row r="773" spans="1:20" x14ac:dyDescent="0.25">
      <c r="A773" s="61">
        <v>1282</v>
      </c>
      <c r="B773" s="61" t="s">
        <v>3868</v>
      </c>
      <c r="C773" s="62">
        <v>42791</v>
      </c>
      <c r="D773" s="63" t="s">
        <v>3051</v>
      </c>
      <c r="E773" s="63" t="s">
        <v>3098</v>
      </c>
      <c r="F773" s="63">
        <v>6.0266203703703704E-2</v>
      </c>
      <c r="G773" s="63">
        <v>6.128472222222222E-2</v>
      </c>
      <c r="H773" s="78"/>
      <c r="I773" s="64">
        <v>42791.060266203705</v>
      </c>
      <c r="J773" s="64">
        <v>42791.061284722222</v>
      </c>
      <c r="K773" s="78"/>
      <c r="L773" s="61" t="s">
        <v>4387</v>
      </c>
      <c r="M773" s="61" t="s">
        <v>4389</v>
      </c>
      <c r="N773" s="65">
        <v>1.7276059067793781</v>
      </c>
      <c r="O773" s="65">
        <v>8.1275389084287823</v>
      </c>
      <c r="P773" s="65">
        <f t="shared" si="24"/>
        <v>9.8551448152081598</v>
      </c>
      <c r="Q773" s="61" t="s">
        <v>4397</v>
      </c>
      <c r="R773" s="65">
        <v>32.510155633715129</v>
      </c>
      <c r="S773" s="61" t="s">
        <v>4399</v>
      </c>
      <c r="T773" s="65">
        <v>4.443643337774883E-2</v>
      </c>
    </row>
    <row r="774" spans="1:20" x14ac:dyDescent="0.25">
      <c r="A774" s="61">
        <v>1284</v>
      </c>
      <c r="B774" s="61" t="s">
        <v>3869</v>
      </c>
      <c r="C774" s="62">
        <v>42791</v>
      </c>
      <c r="D774" s="63" t="s">
        <v>3051</v>
      </c>
      <c r="E774" s="63" t="s">
        <v>3098</v>
      </c>
      <c r="F774" s="63">
        <v>6.1539351851851852E-2</v>
      </c>
      <c r="G774" s="63">
        <v>6.2708333333333324E-2</v>
      </c>
      <c r="H774" s="78"/>
      <c r="I774" s="64">
        <v>42791.061539351853</v>
      </c>
      <c r="J774" s="64">
        <v>42791.062708333331</v>
      </c>
      <c r="K774" s="78"/>
      <c r="L774" s="61" t="s">
        <v>4387</v>
      </c>
      <c r="M774" s="61" t="s">
        <v>4390</v>
      </c>
      <c r="N774" s="65">
        <v>8.8756386751299914</v>
      </c>
      <c r="O774" s="65">
        <v>0.60301481034189264</v>
      </c>
      <c r="P774" s="65">
        <f t="shared" si="24"/>
        <v>9.4786534854718845</v>
      </c>
      <c r="Q774" s="61" t="s">
        <v>4397</v>
      </c>
      <c r="R774" s="65">
        <v>2.4120592413675706</v>
      </c>
      <c r="S774" s="61" t="s">
        <v>4399</v>
      </c>
      <c r="T774" s="65">
        <v>0.89968161152026338</v>
      </c>
    </row>
    <row r="775" spans="1:20" x14ac:dyDescent="0.25">
      <c r="A775" s="61">
        <v>1286</v>
      </c>
      <c r="B775" s="61" t="s">
        <v>3870</v>
      </c>
      <c r="C775" s="62">
        <v>42791</v>
      </c>
      <c r="D775" s="63" t="s">
        <v>3051</v>
      </c>
      <c r="E775" s="63" t="s">
        <v>3098</v>
      </c>
      <c r="F775" s="63">
        <v>6.2962962962962957E-2</v>
      </c>
      <c r="G775" s="63">
        <v>6.3935185185185192E-2</v>
      </c>
      <c r="H775" s="78"/>
      <c r="I775" s="64">
        <v>42791.062962962962</v>
      </c>
      <c r="J775" s="64">
        <v>42791.063935185186</v>
      </c>
      <c r="K775" s="78"/>
      <c r="L775" s="61" t="s">
        <v>4387</v>
      </c>
      <c r="M775" s="61" t="s">
        <v>4389</v>
      </c>
      <c r="N775" s="65">
        <v>3.3303664726537674</v>
      </c>
      <c r="O775" s="65">
        <v>12.8299926078501</v>
      </c>
      <c r="P775" s="65">
        <f t="shared" si="24"/>
        <v>16.160359080503866</v>
      </c>
      <c r="Q775" s="61" t="s">
        <v>4397</v>
      </c>
      <c r="R775" s="65">
        <v>38.489977823550298</v>
      </c>
      <c r="S775" s="61" t="s">
        <v>4399</v>
      </c>
      <c r="T775" s="65">
        <v>4.5590443882986165E-2</v>
      </c>
    </row>
    <row r="776" spans="1:20" x14ac:dyDescent="0.25">
      <c r="A776" s="61">
        <v>1287</v>
      </c>
      <c r="B776" s="61" t="s">
        <v>3871</v>
      </c>
      <c r="C776" s="62">
        <v>42791</v>
      </c>
      <c r="D776" s="63" t="s">
        <v>3051</v>
      </c>
      <c r="E776" s="63" t="s">
        <v>3098</v>
      </c>
      <c r="F776" s="63">
        <v>7.0798611111111118E-2</v>
      </c>
      <c r="G776" s="63">
        <v>7.2233796296296296E-2</v>
      </c>
      <c r="H776" s="78"/>
      <c r="I776" s="64">
        <v>42791.070798611108</v>
      </c>
      <c r="J776" s="64">
        <v>42791.072233796294</v>
      </c>
      <c r="K776" s="78"/>
      <c r="L776" s="61" t="s">
        <v>4387</v>
      </c>
      <c r="M776" s="61" t="s">
        <v>4390</v>
      </c>
      <c r="N776" s="65">
        <v>2.9794853608964775</v>
      </c>
      <c r="O776" s="65">
        <v>4.5213761571953226</v>
      </c>
      <c r="P776" s="65">
        <f t="shared" si="24"/>
        <v>7.5008615180918001</v>
      </c>
      <c r="Q776" s="61" t="s">
        <v>4397</v>
      </c>
      <c r="R776" s="65">
        <v>18.08550462878129</v>
      </c>
      <c r="S776" s="61" t="s">
        <v>4399</v>
      </c>
      <c r="T776" s="65">
        <v>0.50153219496257184</v>
      </c>
    </row>
    <row r="777" spans="1:20" x14ac:dyDescent="0.25">
      <c r="A777" s="61">
        <v>1288</v>
      </c>
      <c r="B777" s="61" t="s">
        <v>3872</v>
      </c>
      <c r="C777" s="62">
        <v>42791</v>
      </c>
      <c r="D777" s="63" t="s">
        <v>3051</v>
      </c>
      <c r="E777" s="63" t="s">
        <v>3098</v>
      </c>
      <c r="F777" s="63">
        <v>7.5810185185185189E-2</v>
      </c>
      <c r="G777" s="63">
        <v>7.7141203703703712E-2</v>
      </c>
      <c r="H777" s="78"/>
      <c r="I777" s="64">
        <v>42791.075810185182</v>
      </c>
      <c r="J777" s="64">
        <v>42791.077141203707</v>
      </c>
      <c r="K777" s="78"/>
      <c r="L777" s="61" t="s">
        <v>4387</v>
      </c>
      <c r="M777" s="61" t="s">
        <v>4389</v>
      </c>
      <c r="N777" s="65">
        <v>2.171420003173786</v>
      </c>
      <c r="O777" s="65">
        <v>7.151778797451942</v>
      </c>
      <c r="P777" s="65">
        <f t="shared" si="24"/>
        <v>9.3231988006257289</v>
      </c>
      <c r="Q777" s="61" t="s">
        <v>4397</v>
      </c>
      <c r="R777" s="65">
        <v>21.455336392355825</v>
      </c>
      <c r="S777" s="61" t="s">
        <v>4399</v>
      </c>
      <c r="T777" s="65">
        <v>0.73925714626602523</v>
      </c>
    </row>
    <row r="778" spans="1:20" x14ac:dyDescent="0.25">
      <c r="A778" s="61">
        <v>1289</v>
      </c>
      <c r="B778" s="61" t="s">
        <v>3873</v>
      </c>
      <c r="C778" s="62">
        <v>42791</v>
      </c>
      <c r="D778" s="63" t="s">
        <v>3051</v>
      </c>
      <c r="E778" s="63" t="s">
        <v>3098</v>
      </c>
      <c r="F778" s="63">
        <v>6.8912037037037036E-2</v>
      </c>
      <c r="G778" s="63">
        <v>6.9953703703703699E-2</v>
      </c>
      <c r="H778" s="78"/>
      <c r="I778" s="64">
        <v>42791.068912037037</v>
      </c>
      <c r="J778" s="64">
        <v>42791.069953703707</v>
      </c>
      <c r="K778" s="78"/>
      <c r="L778" s="61" t="s">
        <v>4387</v>
      </c>
      <c r="M778" s="61" t="s">
        <v>4389</v>
      </c>
      <c r="N778" s="65">
        <v>7.7412304950252242</v>
      </c>
      <c r="O778" s="65">
        <v>9.716493312976068</v>
      </c>
      <c r="P778" s="65">
        <f t="shared" si="24"/>
        <v>17.45772380800129</v>
      </c>
      <c r="Q778" s="61" t="s">
        <v>4397</v>
      </c>
      <c r="R778" s="65">
        <v>29.149479938928202</v>
      </c>
      <c r="S778" s="61" t="s">
        <v>4399</v>
      </c>
      <c r="T778" s="65">
        <v>0.96150449895541656</v>
      </c>
    </row>
    <row r="779" spans="1:20" x14ac:dyDescent="0.25">
      <c r="A779" s="61">
        <v>1292</v>
      </c>
      <c r="B779" s="61" t="s">
        <v>3874</v>
      </c>
      <c r="C779" s="62">
        <v>42791</v>
      </c>
      <c r="D779" s="63" t="s">
        <v>3051</v>
      </c>
      <c r="E779" s="63" t="s">
        <v>3098</v>
      </c>
      <c r="F779" s="63">
        <v>6.5555555555555547E-2</v>
      </c>
      <c r="G779" s="63">
        <v>6.7210648148148144E-2</v>
      </c>
      <c r="H779" s="78"/>
      <c r="I779" s="64">
        <v>42791.065555555557</v>
      </c>
      <c r="J779" s="64">
        <v>42791.067210648151</v>
      </c>
      <c r="K779" s="78"/>
      <c r="L779" s="61" t="s">
        <v>4387</v>
      </c>
      <c r="M779" s="61" t="s">
        <v>4390</v>
      </c>
      <c r="N779" s="65">
        <v>4.2047477088551402</v>
      </c>
      <c r="O779" s="65">
        <v>13.564442060881689</v>
      </c>
      <c r="P779" s="65">
        <f t="shared" si="24"/>
        <v>17.76918976973683</v>
      </c>
      <c r="Q779" s="61" t="s">
        <v>4397</v>
      </c>
      <c r="R779" s="65">
        <v>81.386652365290132</v>
      </c>
      <c r="S779" s="61" t="s">
        <v>4399</v>
      </c>
      <c r="T779" s="65">
        <v>0.60083148389515884</v>
      </c>
    </row>
    <row r="780" spans="1:20" x14ac:dyDescent="0.25">
      <c r="A780" s="61">
        <v>1294</v>
      </c>
      <c r="B780" s="61" t="s">
        <v>3875</v>
      </c>
      <c r="C780" s="62">
        <v>42791</v>
      </c>
      <c r="D780" s="63" t="s">
        <v>3051</v>
      </c>
      <c r="E780" s="63" t="s">
        <v>3098</v>
      </c>
      <c r="F780" s="63">
        <v>6.0509259259259263E-2</v>
      </c>
      <c r="G780" s="63">
        <v>6.0775462962962962E-2</v>
      </c>
      <c r="H780" s="78"/>
      <c r="I780" s="64">
        <v>42791.06050925926</v>
      </c>
      <c r="J780" s="64">
        <v>42791.06077546296</v>
      </c>
      <c r="K780" s="78"/>
      <c r="L780" s="61" t="s">
        <v>4387</v>
      </c>
      <c r="M780" s="61" t="s">
        <v>4392</v>
      </c>
      <c r="N780" s="65">
        <v>8.1379516571331969</v>
      </c>
      <c r="O780" s="65">
        <v>5.512177677139479</v>
      </c>
      <c r="P780" s="65">
        <f t="shared" si="24"/>
        <v>13.650129334272677</v>
      </c>
      <c r="Q780" s="61" t="s">
        <v>4397</v>
      </c>
      <c r="R780" s="65">
        <v>16.536533031418436</v>
      </c>
      <c r="S780" s="61" t="s">
        <v>4399</v>
      </c>
      <c r="T780" s="65">
        <v>0.82776127670531641</v>
      </c>
    </row>
    <row r="781" spans="1:20" x14ac:dyDescent="0.25">
      <c r="A781" s="61">
        <v>1296</v>
      </c>
      <c r="B781" s="61" t="s">
        <v>3876</v>
      </c>
      <c r="C781" s="62">
        <v>42791</v>
      </c>
      <c r="D781" s="63" t="s">
        <v>3051</v>
      </c>
      <c r="E781" s="63" t="s">
        <v>3098</v>
      </c>
      <c r="F781" s="63">
        <v>6.4189814814814811E-2</v>
      </c>
      <c r="G781" s="63">
        <v>6.5231481481481488E-2</v>
      </c>
      <c r="H781" s="78"/>
      <c r="I781" s="64">
        <v>42791.064189814817</v>
      </c>
      <c r="J781" s="64">
        <v>42791.06523148148</v>
      </c>
      <c r="K781" s="78"/>
      <c r="L781" s="61" t="s">
        <v>4387</v>
      </c>
      <c r="M781" s="61" t="s">
        <v>4402</v>
      </c>
      <c r="N781" s="65">
        <v>6.8689528252541363</v>
      </c>
      <c r="O781" s="65">
        <v>11.455131286976579</v>
      </c>
      <c r="P781" s="65">
        <f t="shared" si="24"/>
        <v>18.324084112230715</v>
      </c>
      <c r="Q781" s="61" t="s">
        <v>4397</v>
      </c>
      <c r="R781" s="65">
        <v>68.730787721859471</v>
      </c>
      <c r="S781" s="61" t="s">
        <v>4399</v>
      </c>
      <c r="T781" s="65">
        <v>0.94089932303589563</v>
      </c>
    </row>
    <row r="782" spans="1:20" x14ac:dyDescent="0.25">
      <c r="A782" s="61">
        <v>1297</v>
      </c>
      <c r="B782" s="61" t="s">
        <v>3877</v>
      </c>
      <c r="C782" s="62">
        <v>42791</v>
      </c>
      <c r="D782" s="63" t="s">
        <v>3051</v>
      </c>
      <c r="E782" s="63" t="s">
        <v>3098</v>
      </c>
      <c r="F782" s="63">
        <v>5.002314814814815E-2</v>
      </c>
      <c r="G782" s="63">
        <v>5.4675925925925926E-2</v>
      </c>
      <c r="H782" s="78"/>
      <c r="I782" s="64">
        <v>42791.050023148149</v>
      </c>
      <c r="J782" s="64">
        <v>42791.054675925923</v>
      </c>
      <c r="K782" s="78"/>
      <c r="L782" s="61" t="s">
        <v>4387</v>
      </c>
      <c r="M782" s="63" t="s">
        <v>4391</v>
      </c>
      <c r="N782" s="65">
        <v>4.4231909267529455</v>
      </c>
      <c r="O782" s="65">
        <v>12.654266382164449</v>
      </c>
      <c r="P782" s="65">
        <f t="shared" si="24"/>
        <v>17.077457308917396</v>
      </c>
      <c r="Q782" s="61" t="s">
        <v>4397</v>
      </c>
      <c r="R782" s="65">
        <v>37.962799146493346</v>
      </c>
      <c r="S782" s="61" t="s">
        <v>4399</v>
      </c>
      <c r="T782" s="65">
        <v>0.45852672387410454</v>
      </c>
    </row>
    <row r="783" spans="1:20" x14ac:dyDescent="0.25">
      <c r="A783" s="61">
        <v>1298</v>
      </c>
      <c r="B783" s="61" t="s">
        <v>3878</v>
      </c>
      <c r="C783" s="62">
        <v>42791</v>
      </c>
      <c r="D783" s="63" t="s">
        <v>3051</v>
      </c>
      <c r="E783" s="63" t="s">
        <v>3098</v>
      </c>
      <c r="F783" s="63">
        <v>5.3738425925925926E-2</v>
      </c>
      <c r="G783" s="63">
        <v>5.5138888888888883E-2</v>
      </c>
      <c r="H783" s="78"/>
      <c r="I783" s="64">
        <v>42791.053738425922</v>
      </c>
      <c r="J783" s="64">
        <v>42791.055138888885</v>
      </c>
      <c r="K783" s="78"/>
      <c r="L783" s="61" t="s">
        <v>4387</v>
      </c>
      <c r="M783" s="61" t="s">
        <v>4390</v>
      </c>
      <c r="N783" s="65">
        <v>7.0069512160832268</v>
      </c>
      <c r="O783" s="65">
        <v>13.266864897282549</v>
      </c>
      <c r="P783" s="65">
        <f t="shared" si="24"/>
        <v>20.273816113365775</v>
      </c>
      <c r="Q783" s="61" t="s">
        <v>4397</v>
      </c>
      <c r="R783" s="65">
        <v>39.80059469184765</v>
      </c>
      <c r="S783" s="61" t="s">
        <v>4399</v>
      </c>
      <c r="T783" s="65">
        <v>0.94846661687873146</v>
      </c>
    </row>
    <row r="784" spans="1:20" x14ac:dyDescent="0.25">
      <c r="A784" s="61">
        <v>1299</v>
      </c>
      <c r="B784" s="61" t="s">
        <v>3879</v>
      </c>
      <c r="C784" s="62">
        <v>42791</v>
      </c>
      <c r="D784" s="63" t="s">
        <v>3051</v>
      </c>
      <c r="E784" s="63" t="s">
        <v>3098</v>
      </c>
      <c r="F784" s="63">
        <v>7.6759259259259263E-2</v>
      </c>
      <c r="G784" s="63">
        <v>7.7037037037037029E-2</v>
      </c>
      <c r="H784" s="78"/>
      <c r="I784" s="64">
        <v>42791.07675925926</v>
      </c>
      <c r="J784" s="64">
        <v>42791.077037037037</v>
      </c>
      <c r="K784" s="78"/>
      <c r="L784" s="61" t="s">
        <v>4387</v>
      </c>
      <c r="M784" s="61" t="s">
        <v>4392</v>
      </c>
      <c r="N784" s="65">
        <v>9.4651963707627438</v>
      </c>
      <c r="O784" s="65">
        <v>4.888896440993002</v>
      </c>
      <c r="P784" s="65">
        <f t="shared" si="24"/>
        <v>14.354092811755745</v>
      </c>
      <c r="Q784" s="61" t="s">
        <v>4397</v>
      </c>
      <c r="R784" s="65">
        <v>14.666689322979007</v>
      </c>
      <c r="S784" s="61" t="s">
        <v>4399</v>
      </c>
      <c r="T784" s="65">
        <v>0.73459984862856542</v>
      </c>
    </row>
    <row r="785" spans="1:20" x14ac:dyDescent="0.25">
      <c r="A785" s="61">
        <v>1303</v>
      </c>
      <c r="B785" s="61" t="s">
        <v>3880</v>
      </c>
      <c r="C785" s="62">
        <v>42791</v>
      </c>
      <c r="D785" s="63" t="s">
        <v>3051</v>
      </c>
      <c r="E785" s="63" t="s">
        <v>3098</v>
      </c>
      <c r="F785" s="63">
        <v>4.9780092592592591E-2</v>
      </c>
      <c r="G785" s="63">
        <v>5.1238425925925923E-2</v>
      </c>
      <c r="H785" s="78"/>
      <c r="I785" s="64">
        <v>42791.049780092595</v>
      </c>
      <c r="J785" s="64">
        <v>42791.051238425927</v>
      </c>
      <c r="K785" s="78"/>
      <c r="L785" s="61" t="s">
        <v>4387</v>
      </c>
      <c r="M785" s="61" t="s">
        <v>4390</v>
      </c>
      <c r="N785" s="65">
        <v>7.2549217996404121</v>
      </c>
      <c r="O785" s="65">
        <v>6.6276347542627718</v>
      </c>
      <c r="P785" s="65">
        <f t="shared" si="24"/>
        <v>13.882556553903184</v>
      </c>
      <c r="Q785" s="61" t="s">
        <v>4397</v>
      </c>
      <c r="R785" s="65">
        <v>33.138173771313859</v>
      </c>
      <c r="S785" s="61" t="s">
        <v>4399</v>
      </c>
      <c r="T785" s="65">
        <v>0.36086127870304852</v>
      </c>
    </row>
    <row r="786" spans="1:20" x14ac:dyDescent="0.25">
      <c r="A786" s="61">
        <v>1306</v>
      </c>
      <c r="B786" s="61" t="s">
        <v>3881</v>
      </c>
      <c r="C786" s="62">
        <v>42791</v>
      </c>
      <c r="D786" s="63" t="s">
        <v>3051</v>
      </c>
      <c r="E786" s="63" t="s">
        <v>3098</v>
      </c>
      <c r="F786" s="63">
        <v>6.7037037037037034E-2</v>
      </c>
      <c r="G786" s="63">
        <v>6.7974537037037042E-2</v>
      </c>
      <c r="H786" s="78"/>
      <c r="I786" s="64">
        <v>42791.067037037035</v>
      </c>
      <c r="J786" s="64">
        <v>42791.067974537036</v>
      </c>
      <c r="K786" s="78"/>
      <c r="L786" s="61" t="s">
        <v>4387</v>
      </c>
      <c r="M786" s="61" t="s">
        <v>4392</v>
      </c>
      <c r="N786" s="65">
        <v>9.6794576155310921</v>
      </c>
      <c r="O786" s="65">
        <v>3.8368829501770407</v>
      </c>
      <c r="P786" s="65">
        <f t="shared" si="24"/>
        <v>13.516340565708132</v>
      </c>
      <c r="Q786" s="61" t="s">
        <v>4397</v>
      </c>
      <c r="R786" s="65">
        <v>23.021297701062245</v>
      </c>
      <c r="S786" s="61" t="s">
        <v>4399</v>
      </c>
      <c r="T786" s="65">
        <v>0.19691391478840947</v>
      </c>
    </row>
    <row r="787" spans="1:20" x14ac:dyDescent="0.25">
      <c r="A787" s="61">
        <v>1309</v>
      </c>
      <c r="B787" s="61" t="s">
        <v>3882</v>
      </c>
      <c r="C787" s="62">
        <v>42791</v>
      </c>
      <c r="D787" s="63" t="s">
        <v>3051</v>
      </c>
      <c r="E787" s="63" t="s">
        <v>3098</v>
      </c>
      <c r="F787" s="63">
        <v>5.2650462962962961E-2</v>
      </c>
      <c r="G787" s="63">
        <v>5.4108796296296301E-2</v>
      </c>
      <c r="H787" s="78"/>
      <c r="I787" s="64">
        <v>42791.05265046296</v>
      </c>
      <c r="J787" s="64">
        <v>42791.054108796299</v>
      </c>
      <c r="K787" s="78"/>
      <c r="L787" s="61" t="s">
        <v>4387</v>
      </c>
      <c r="M787" s="61" t="s">
        <v>4402</v>
      </c>
      <c r="N787" s="65">
        <v>6.5437173506285031</v>
      </c>
      <c r="O787" s="65">
        <v>3.6793753753385872</v>
      </c>
      <c r="P787" s="65">
        <f t="shared" si="24"/>
        <v>10.22309272596709</v>
      </c>
      <c r="Q787" s="61" t="s">
        <v>4397</v>
      </c>
      <c r="R787" s="65">
        <v>14.717501501354349</v>
      </c>
      <c r="S787" s="61" t="s">
        <v>4399</v>
      </c>
      <c r="T787" s="65">
        <v>0.91946675264554889</v>
      </c>
    </row>
    <row r="788" spans="1:20" x14ac:dyDescent="0.25">
      <c r="A788" s="61">
        <v>1312</v>
      </c>
      <c r="B788" s="61" t="s">
        <v>3883</v>
      </c>
      <c r="C788" s="62">
        <v>42791</v>
      </c>
      <c r="D788" s="63" t="s">
        <v>3051</v>
      </c>
      <c r="E788" s="63" t="s">
        <v>3098</v>
      </c>
      <c r="F788" s="63">
        <v>7.2256944444444443E-2</v>
      </c>
      <c r="G788" s="63">
        <v>7.2592592592592597E-2</v>
      </c>
      <c r="H788" s="78"/>
      <c r="I788" s="64">
        <v>42791.072256944448</v>
      </c>
      <c r="J788" s="64">
        <v>42791.072592592594</v>
      </c>
      <c r="K788" s="78"/>
      <c r="L788" s="61" t="s">
        <v>4387</v>
      </c>
      <c r="M788" s="61" t="s">
        <v>4392</v>
      </c>
      <c r="N788" s="65">
        <v>6.8509818867401764</v>
      </c>
      <c r="O788" s="65">
        <v>11.745786145726456</v>
      </c>
      <c r="P788" s="65">
        <f t="shared" si="24"/>
        <v>18.596768032466631</v>
      </c>
      <c r="Q788" s="61" t="s">
        <v>4397</v>
      </c>
      <c r="R788" s="65">
        <v>70.474716874358734</v>
      </c>
      <c r="S788" s="61" t="s">
        <v>4399</v>
      </c>
      <c r="T788" s="65">
        <v>0.26999091911233175</v>
      </c>
    </row>
    <row r="789" spans="1:20" x14ac:dyDescent="0.25">
      <c r="A789" s="61">
        <v>1313</v>
      </c>
      <c r="B789" s="61" t="s">
        <v>3884</v>
      </c>
      <c r="C789" s="62">
        <v>42791</v>
      </c>
      <c r="D789" s="63" t="s">
        <v>3051</v>
      </c>
      <c r="E789" s="63" t="s">
        <v>3098</v>
      </c>
      <c r="F789" s="63">
        <v>7.3368055555555547E-2</v>
      </c>
      <c r="G789" s="63">
        <v>7.391203703703704E-2</v>
      </c>
      <c r="H789" s="78"/>
      <c r="I789" s="64">
        <v>42791.073368055557</v>
      </c>
      <c r="J789" s="64">
        <v>42791.073912037034</v>
      </c>
      <c r="K789" s="78"/>
      <c r="L789" s="61" t="s">
        <v>4387</v>
      </c>
      <c r="M789" s="61" t="s">
        <v>4392</v>
      </c>
      <c r="N789" s="65">
        <v>2.8941973912429573</v>
      </c>
      <c r="O789" s="65">
        <v>13.401205462498829</v>
      </c>
      <c r="P789" s="65">
        <f t="shared" si="24"/>
        <v>16.295402853741788</v>
      </c>
      <c r="Q789" s="61" t="s">
        <v>4397</v>
      </c>
      <c r="R789" s="65">
        <v>53.604821849995318</v>
      </c>
      <c r="S789" s="61" t="s">
        <v>4399</v>
      </c>
      <c r="T789" s="65">
        <v>0.22187364071324278</v>
      </c>
    </row>
    <row r="790" spans="1:20" x14ac:dyDescent="0.25">
      <c r="A790" s="61">
        <v>1314</v>
      </c>
      <c r="B790" s="61" t="s">
        <v>3885</v>
      </c>
      <c r="C790" s="62">
        <v>42791</v>
      </c>
      <c r="D790" s="63" t="s">
        <v>3051</v>
      </c>
      <c r="E790" s="63" t="s">
        <v>3098</v>
      </c>
      <c r="F790" s="63">
        <v>7.4062499999999989E-2</v>
      </c>
      <c r="G790" s="63">
        <v>7.4768518518518512E-2</v>
      </c>
      <c r="H790" s="78"/>
      <c r="I790" s="64">
        <v>42791.074062500003</v>
      </c>
      <c r="J790" s="64">
        <v>42791.07476851852</v>
      </c>
      <c r="K790" s="78"/>
      <c r="L790" s="61" t="s">
        <v>4387</v>
      </c>
      <c r="M790" s="61" t="s">
        <v>4392</v>
      </c>
      <c r="N790" s="65">
        <v>0.60865797223471074</v>
      </c>
      <c r="O790" s="65">
        <v>4.3237701453818174</v>
      </c>
      <c r="P790" s="65">
        <f t="shared" si="24"/>
        <v>4.9324281176165279</v>
      </c>
      <c r="Q790" s="61" t="s">
        <v>4397</v>
      </c>
      <c r="R790" s="65">
        <v>12.971310436145451</v>
      </c>
      <c r="S790" s="61" t="s">
        <v>4399</v>
      </c>
      <c r="T790" s="65">
        <v>0.907466489386338</v>
      </c>
    </row>
    <row r="791" spans="1:20" x14ac:dyDescent="0.25">
      <c r="A791" s="61">
        <v>1315</v>
      </c>
      <c r="B791" s="61" t="s">
        <v>3886</v>
      </c>
      <c r="C791" s="62">
        <v>42791</v>
      </c>
      <c r="D791" s="63" t="s">
        <v>3051</v>
      </c>
      <c r="E791" s="63" t="s">
        <v>3098</v>
      </c>
      <c r="F791" s="63">
        <v>4.9641203703703701E-2</v>
      </c>
      <c r="G791" s="63">
        <v>5.0451388888888893E-2</v>
      </c>
      <c r="H791" s="78"/>
      <c r="I791" s="64">
        <v>42791.049641203703</v>
      </c>
      <c r="J791" s="64">
        <v>42791.050451388888</v>
      </c>
      <c r="K791" s="78"/>
      <c r="L791" s="61" t="s">
        <v>4387</v>
      </c>
      <c r="M791" s="61" t="s">
        <v>4392</v>
      </c>
      <c r="N791" s="65">
        <v>7.4856002072591004</v>
      </c>
      <c r="O791" s="65">
        <v>3.8100646663359603</v>
      </c>
      <c r="P791" s="65">
        <f t="shared" si="24"/>
        <v>11.295664873595062</v>
      </c>
      <c r="Q791" s="61" t="s">
        <v>4397</v>
      </c>
      <c r="R791" s="65">
        <v>15.240258665343841</v>
      </c>
      <c r="S791" s="61" t="s">
        <v>4399</v>
      </c>
      <c r="T791" s="65">
        <v>0.55482948501594231</v>
      </c>
    </row>
    <row r="792" spans="1:20" x14ac:dyDescent="0.25">
      <c r="A792" s="61">
        <v>1320</v>
      </c>
      <c r="B792" s="61" t="s">
        <v>3887</v>
      </c>
      <c r="C792" s="62">
        <v>42791</v>
      </c>
      <c r="D792" s="63" t="s">
        <v>3051</v>
      </c>
      <c r="E792" s="63" t="s">
        <v>3098</v>
      </c>
      <c r="F792" s="63">
        <v>5.7638888888888885E-2</v>
      </c>
      <c r="G792" s="63">
        <v>5.8356481481481481E-2</v>
      </c>
      <c r="H792" s="78"/>
      <c r="I792" s="64">
        <v>42791.057638888888</v>
      </c>
      <c r="J792" s="64">
        <v>42791.058356481481</v>
      </c>
      <c r="K792" s="78"/>
      <c r="L792" s="61" t="s">
        <v>4387</v>
      </c>
      <c r="M792" s="61" t="s">
        <v>4392</v>
      </c>
      <c r="N792" s="65">
        <v>3.9912275079499739</v>
      </c>
      <c r="O792" s="65">
        <v>0.18527036762639248</v>
      </c>
      <c r="P792" s="65">
        <f t="shared" si="24"/>
        <v>4.1764978755763664</v>
      </c>
      <c r="Q792" s="61" t="s">
        <v>4397</v>
      </c>
      <c r="R792" s="65">
        <v>0.74108147050556994</v>
      </c>
      <c r="S792" s="61" t="s">
        <v>4399</v>
      </c>
      <c r="T792" s="65">
        <v>0.39378167679670606</v>
      </c>
    </row>
    <row r="793" spans="1:20" x14ac:dyDescent="0.25">
      <c r="A793" s="61">
        <v>1321</v>
      </c>
      <c r="B793" s="61" t="s">
        <v>3888</v>
      </c>
      <c r="C793" s="62">
        <v>42791</v>
      </c>
      <c r="D793" s="63" t="s">
        <v>3051</v>
      </c>
      <c r="E793" s="63" t="s">
        <v>3098</v>
      </c>
      <c r="F793" s="63">
        <v>6.2418981481481478E-2</v>
      </c>
      <c r="G793" s="63">
        <v>6.2627314814814816E-2</v>
      </c>
      <c r="H793" s="78"/>
      <c r="I793" s="64">
        <v>42791.062418981484</v>
      </c>
      <c r="J793" s="64">
        <v>42791.062627314815</v>
      </c>
      <c r="K793" s="78"/>
      <c r="L793" s="61" t="s">
        <v>4387</v>
      </c>
      <c r="M793" s="61" t="s">
        <v>4392</v>
      </c>
      <c r="N793" s="65">
        <v>3.3152331817434066</v>
      </c>
      <c r="O793" s="65">
        <v>1.5065153958466884</v>
      </c>
      <c r="P793" s="65">
        <f t="shared" si="24"/>
        <v>4.8217485775900952</v>
      </c>
      <c r="Q793" s="61" t="s">
        <v>4397</v>
      </c>
      <c r="R793" s="65">
        <v>7.5325769792334416</v>
      </c>
      <c r="S793" s="61" t="s">
        <v>4399</v>
      </c>
      <c r="T793" s="65">
        <v>0.77849638050168257</v>
      </c>
    </row>
    <row r="794" spans="1:20" x14ac:dyDescent="0.25">
      <c r="A794" s="61">
        <v>1324</v>
      </c>
      <c r="B794" s="61" t="s">
        <v>3889</v>
      </c>
      <c r="C794" s="62">
        <v>42791</v>
      </c>
      <c r="D794" s="63" t="s">
        <v>3051</v>
      </c>
      <c r="E794" s="63" t="s">
        <v>3098</v>
      </c>
      <c r="F794" s="63">
        <v>5.1180555555555556E-2</v>
      </c>
      <c r="G794" s="63">
        <v>5.244212962962963E-2</v>
      </c>
      <c r="H794" s="78"/>
      <c r="I794" s="64">
        <v>42791.051180555558</v>
      </c>
      <c r="J794" s="64">
        <v>42791.052442129629</v>
      </c>
      <c r="K794" s="78"/>
      <c r="L794" s="61" t="s">
        <v>4387</v>
      </c>
      <c r="M794" s="61" t="s">
        <v>4402</v>
      </c>
      <c r="N794" s="65">
        <v>2.7636691965589355</v>
      </c>
      <c r="O794" s="65">
        <v>7.8578065674813526</v>
      </c>
      <c r="P794" s="65">
        <f t="shared" si="24"/>
        <v>10.621475764040287</v>
      </c>
      <c r="Q794" s="61" t="s">
        <v>4397</v>
      </c>
      <c r="R794" s="65">
        <v>23.573419702444056</v>
      </c>
      <c r="S794" s="61" t="s">
        <v>4399</v>
      </c>
      <c r="T794" s="65">
        <v>0.44988623915600712</v>
      </c>
    </row>
    <row r="795" spans="1:20" x14ac:dyDescent="0.25">
      <c r="A795" s="61">
        <v>1325</v>
      </c>
      <c r="B795" s="61" t="s">
        <v>3890</v>
      </c>
      <c r="C795" s="62">
        <v>42791</v>
      </c>
      <c r="D795" s="63" t="s">
        <v>3051</v>
      </c>
      <c r="E795" s="63" t="s">
        <v>3098</v>
      </c>
      <c r="F795" s="63">
        <v>6.6226851851851856E-2</v>
      </c>
      <c r="G795" s="63">
        <v>6.6736111111111107E-2</v>
      </c>
      <c r="H795" s="78"/>
      <c r="I795" s="64">
        <v>42791.06622685185</v>
      </c>
      <c r="J795" s="64">
        <v>42791.066736111112</v>
      </c>
      <c r="K795" s="78"/>
      <c r="L795" s="61" t="s">
        <v>4387</v>
      </c>
      <c r="M795" s="63" t="s">
        <v>4391</v>
      </c>
      <c r="N795" s="65">
        <v>4.848240076476019</v>
      </c>
      <c r="O795" s="65">
        <v>5.289669383482428</v>
      </c>
      <c r="P795" s="65">
        <f t="shared" si="24"/>
        <v>10.137909459958447</v>
      </c>
      <c r="Q795" s="61" t="s">
        <v>4397</v>
      </c>
      <c r="R795" s="65">
        <v>21.158677533929712</v>
      </c>
      <c r="S795" s="61" t="s">
        <v>4399</v>
      </c>
      <c r="T795" s="65">
        <v>0.3072740324408022</v>
      </c>
    </row>
    <row r="796" spans="1:20" x14ac:dyDescent="0.25">
      <c r="A796" s="61">
        <v>1327</v>
      </c>
      <c r="B796" s="61" t="s">
        <v>3891</v>
      </c>
      <c r="C796" s="62">
        <v>42791</v>
      </c>
      <c r="D796" s="63" t="s">
        <v>3051</v>
      </c>
      <c r="E796" s="63" t="s">
        <v>3098</v>
      </c>
      <c r="F796" s="63">
        <v>5.8657407407407408E-2</v>
      </c>
      <c r="G796" s="63">
        <v>6.0034722222222225E-2</v>
      </c>
      <c r="H796" s="78"/>
      <c r="I796" s="64">
        <v>42791.058657407404</v>
      </c>
      <c r="J796" s="64">
        <v>42791.060034722221</v>
      </c>
      <c r="K796" s="78"/>
      <c r="L796" s="61" t="s">
        <v>4387</v>
      </c>
      <c r="M796" s="61" t="s">
        <v>4390</v>
      </c>
      <c r="N796" s="65">
        <v>5.1506384859507506</v>
      </c>
      <c r="O796" s="65">
        <v>4.6116113290287783</v>
      </c>
      <c r="P796" s="65">
        <f t="shared" si="24"/>
        <v>9.7622498149795298</v>
      </c>
      <c r="Q796" s="61" t="s">
        <v>4397</v>
      </c>
      <c r="R796" s="65">
        <v>18.446445316115113</v>
      </c>
      <c r="S796" s="61" t="s">
        <v>4399</v>
      </c>
      <c r="T796" s="65">
        <v>0.35593279322093052</v>
      </c>
    </row>
    <row r="797" spans="1:20" x14ac:dyDescent="0.25">
      <c r="A797" s="61">
        <v>1329</v>
      </c>
      <c r="B797" s="61" t="s">
        <v>3892</v>
      </c>
      <c r="C797" s="62">
        <v>42791</v>
      </c>
      <c r="D797" s="63" t="s">
        <v>3051</v>
      </c>
      <c r="E797" s="63" t="s">
        <v>3098</v>
      </c>
      <c r="F797" s="63">
        <v>5.7997685185185187E-2</v>
      </c>
      <c r="G797" s="63">
        <v>7.1122685185185178E-2</v>
      </c>
      <c r="H797" s="78"/>
      <c r="I797" s="64">
        <v>42791.057997685188</v>
      </c>
      <c r="J797" s="64">
        <v>42791.071122685185</v>
      </c>
      <c r="K797" s="78"/>
      <c r="L797" s="61" t="s">
        <v>4387</v>
      </c>
      <c r="M797" s="61" t="s">
        <v>4390</v>
      </c>
      <c r="N797" s="65">
        <v>0.79610034315094502</v>
      </c>
      <c r="O797" s="65">
        <v>2.0811362002518159</v>
      </c>
      <c r="P797" s="65">
        <f t="shared" si="24"/>
        <v>2.8772365434027609</v>
      </c>
      <c r="Q797" s="61" t="s">
        <v>4397</v>
      </c>
      <c r="R797" s="65">
        <v>6.2434086007554477</v>
      </c>
      <c r="S797" s="61" t="s">
        <v>4399</v>
      </c>
      <c r="T797" s="65">
        <v>0.61689629550116254</v>
      </c>
    </row>
    <row r="798" spans="1:20" x14ac:dyDescent="0.25">
      <c r="A798" s="61">
        <v>1330</v>
      </c>
      <c r="B798" s="61" t="s">
        <v>3893</v>
      </c>
      <c r="C798" s="62">
        <v>42791</v>
      </c>
      <c r="D798" s="63" t="s">
        <v>3051</v>
      </c>
      <c r="E798" s="63" t="s">
        <v>3098</v>
      </c>
      <c r="F798" s="63">
        <v>6.0196759259259262E-2</v>
      </c>
      <c r="G798" s="63">
        <v>6.1400462962962969E-2</v>
      </c>
      <c r="H798" s="78"/>
      <c r="I798" s="64">
        <v>42791.060196759259</v>
      </c>
      <c r="J798" s="64">
        <v>42791.061400462961</v>
      </c>
      <c r="K798" s="78"/>
      <c r="L798" s="61" t="s">
        <v>4387</v>
      </c>
      <c r="M798" s="61" t="s">
        <v>4402</v>
      </c>
      <c r="N798" s="65">
        <v>8.1939178184883463</v>
      </c>
      <c r="O798" s="65">
        <v>10.43157369526125</v>
      </c>
      <c r="P798" s="65">
        <f t="shared" si="24"/>
        <v>18.625491513749594</v>
      </c>
      <c r="Q798" s="61" t="s">
        <v>4397</v>
      </c>
      <c r="R798" s="65">
        <v>62.589442171567498</v>
      </c>
      <c r="S798" s="61" t="s">
        <v>4399</v>
      </c>
      <c r="T798" s="65">
        <v>0.972246957751842</v>
      </c>
    </row>
    <row r="799" spans="1:20" x14ac:dyDescent="0.25">
      <c r="A799" s="61">
        <v>1333</v>
      </c>
      <c r="B799" s="61" t="s">
        <v>3894</v>
      </c>
      <c r="C799" s="62">
        <v>42791</v>
      </c>
      <c r="D799" s="63" t="s">
        <v>3051</v>
      </c>
      <c r="E799" s="63" t="s">
        <v>3098</v>
      </c>
      <c r="F799" s="63">
        <v>4.4131944444444439E-2</v>
      </c>
      <c r="G799" s="63">
        <v>4.538194444444444E-2</v>
      </c>
      <c r="H799" s="78"/>
      <c r="I799" s="64">
        <v>42791.044131944444</v>
      </c>
      <c r="J799" s="64">
        <v>42791.045381944445</v>
      </c>
      <c r="K799" s="78"/>
      <c r="L799" s="61" t="s">
        <v>4387</v>
      </c>
      <c r="M799" s="61" t="s">
        <v>4392</v>
      </c>
      <c r="N799" s="65">
        <v>0.99921626256062046</v>
      </c>
      <c r="O799" s="65">
        <v>13.618460190948721</v>
      </c>
      <c r="P799" s="65">
        <f t="shared" si="24"/>
        <v>14.617676453509342</v>
      </c>
      <c r="Q799" s="61" t="s">
        <v>4397</v>
      </c>
      <c r="R799" s="65">
        <v>40.855380572846158</v>
      </c>
      <c r="S799" s="61" t="s">
        <v>4399</v>
      </c>
      <c r="T799" s="65">
        <v>0.40120346232476467</v>
      </c>
    </row>
    <row r="800" spans="1:20" x14ac:dyDescent="0.25">
      <c r="A800" s="61">
        <v>1334</v>
      </c>
      <c r="B800" s="61" t="s">
        <v>3895</v>
      </c>
      <c r="C800" s="62">
        <v>42791</v>
      </c>
      <c r="D800" s="63" t="s">
        <v>3051</v>
      </c>
      <c r="E800" s="63" t="s">
        <v>3098</v>
      </c>
      <c r="F800" s="63">
        <v>7.329861111111112E-2</v>
      </c>
      <c r="G800" s="63">
        <v>7.3865740740740746E-2</v>
      </c>
      <c r="H800" s="78"/>
      <c r="I800" s="64">
        <v>42791.073298611111</v>
      </c>
      <c r="J800" s="64">
        <v>42791.073865740742</v>
      </c>
      <c r="K800" s="78"/>
      <c r="L800" s="61" t="s">
        <v>4387</v>
      </c>
      <c r="M800" s="61" t="s">
        <v>4392</v>
      </c>
      <c r="N800" s="65">
        <v>6.8815737009179614</v>
      </c>
      <c r="O800" s="65">
        <v>5.7978342521501753</v>
      </c>
      <c r="P800" s="65">
        <f t="shared" si="24"/>
        <v>12.679407953068136</v>
      </c>
      <c r="Q800" s="61" t="s">
        <v>4397</v>
      </c>
      <c r="R800" s="65">
        <v>23.191337008600701</v>
      </c>
      <c r="S800" s="61" t="s">
        <v>4399</v>
      </c>
      <c r="T800" s="65">
        <v>0.666419750434595</v>
      </c>
    </row>
    <row r="801" spans="1:20" x14ac:dyDescent="0.25">
      <c r="A801" s="61">
        <v>1336</v>
      </c>
      <c r="B801" s="61" t="s">
        <v>3896</v>
      </c>
      <c r="C801" s="62">
        <v>42791</v>
      </c>
      <c r="D801" s="63" t="s">
        <v>3051</v>
      </c>
      <c r="E801" s="63" t="s">
        <v>3098</v>
      </c>
      <c r="F801" s="63">
        <v>5.5914351851851847E-2</v>
      </c>
      <c r="G801" s="63">
        <v>5.6585648148148149E-2</v>
      </c>
      <c r="H801" s="78"/>
      <c r="I801" s="64">
        <v>42791.055914351855</v>
      </c>
      <c r="J801" s="64">
        <v>42791.056585648148</v>
      </c>
      <c r="K801" s="78"/>
      <c r="L801" s="61" t="s">
        <v>4387</v>
      </c>
      <c r="M801" s="61" t="s">
        <v>4392</v>
      </c>
      <c r="N801" s="65">
        <v>6.3436975114495366</v>
      </c>
      <c r="O801" s="65">
        <v>5.0850577389361558</v>
      </c>
      <c r="P801" s="65">
        <f t="shared" si="24"/>
        <v>11.428755250385692</v>
      </c>
      <c r="Q801" s="61" t="s">
        <v>4397</v>
      </c>
      <c r="R801" s="65">
        <v>25.425288694680781</v>
      </c>
      <c r="S801" s="61" t="s">
        <v>4399</v>
      </c>
      <c r="T801" s="65">
        <v>0.36911852066431716</v>
      </c>
    </row>
    <row r="802" spans="1:20" x14ac:dyDescent="0.25">
      <c r="A802" s="61">
        <v>1338</v>
      </c>
      <c r="B802" s="61" t="s">
        <v>3897</v>
      </c>
      <c r="C802" s="62">
        <v>42791</v>
      </c>
      <c r="D802" s="63" t="s">
        <v>3051</v>
      </c>
      <c r="E802" s="63" t="s">
        <v>3098</v>
      </c>
      <c r="F802" s="63">
        <v>6.1273148148148153E-2</v>
      </c>
      <c r="G802" s="63">
        <v>6.2175925925925933E-2</v>
      </c>
      <c r="H802" s="78"/>
      <c r="I802" s="64">
        <v>42791.061273148145</v>
      </c>
      <c r="J802" s="64">
        <v>42791.062175925923</v>
      </c>
      <c r="K802" s="78"/>
      <c r="L802" s="61" t="s">
        <v>4387</v>
      </c>
      <c r="M802" s="61" t="s">
        <v>4402</v>
      </c>
      <c r="N802" s="65">
        <v>2.9856878665524569</v>
      </c>
      <c r="O802" s="65">
        <v>9.6898145684389192</v>
      </c>
      <c r="P802" s="65">
        <f t="shared" si="24"/>
        <v>12.675502434991376</v>
      </c>
      <c r="Q802" s="61" t="s">
        <v>4397</v>
      </c>
      <c r="R802" s="65">
        <v>38.759258273755677</v>
      </c>
      <c r="S802" s="61" t="s">
        <v>4399</v>
      </c>
      <c r="T802" s="65">
        <v>0.41233416405019463</v>
      </c>
    </row>
    <row r="803" spans="1:20" x14ac:dyDescent="0.25">
      <c r="A803" s="61">
        <v>1339</v>
      </c>
      <c r="B803" s="61" t="s">
        <v>3898</v>
      </c>
      <c r="C803" s="62">
        <v>42791</v>
      </c>
      <c r="D803" s="63" t="s">
        <v>3051</v>
      </c>
      <c r="E803" s="63" t="s">
        <v>3098</v>
      </c>
      <c r="F803" s="63">
        <v>7.0162037037037037E-2</v>
      </c>
      <c r="G803" s="63">
        <v>7.2048611111111105E-2</v>
      </c>
      <c r="H803" s="78"/>
      <c r="I803" s="64">
        <v>42791.070162037038</v>
      </c>
      <c r="J803" s="64">
        <v>42791.072048611109</v>
      </c>
      <c r="K803" s="78"/>
      <c r="L803" s="61" t="s">
        <v>4387</v>
      </c>
      <c r="M803" s="61" t="s">
        <v>4402</v>
      </c>
      <c r="N803" s="65">
        <v>3.3775029766423637</v>
      </c>
      <c r="O803" s="65">
        <v>2.344030201850325</v>
      </c>
      <c r="P803" s="65">
        <f t="shared" si="24"/>
        <v>5.7215331784926882</v>
      </c>
      <c r="Q803" s="61" t="s">
        <v>4397</v>
      </c>
      <c r="R803" s="65">
        <v>11.720151009251625</v>
      </c>
      <c r="S803" s="61" t="s">
        <v>4399</v>
      </c>
      <c r="T803" s="65">
        <v>0.52163082095571556</v>
      </c>
    </row>
    <row r="804" spans="1:20" x14ac:dyDescent="0.25">
      <c r="A804" s="61">
        <v>1341</v>
      </c>
      <c r="B804" s="61" t="s">
        <v>3899</v>
      </c>
      <c r="C804" s="62">
        <v>42791</v>
      </c>
      <c r="D804" s="63" t="s">
        <v>3051</v>
      </c>
      <c r="E804" s="63" t="s">
        <v>3098</v>
      </c>
      <c r="F804" s="63">
        <v>5.6643518518518517E-2</v>
      </c>
      <c r="G804" s="63">
        <v>5.7638888888888885E-2</v>
      </c>
      <c r="H804" s="78"/>
      <c r="I804" s="64">
        <v>42791.056643518517</v>
      </c>
      <c r="J804" s="64">
        <v>42791.057638888888</v>
      </c>
      <c r="K804" s="78"/>
      <c r="L804" s="61" t="s">
        <v>4387</v>
      </c>
      <c r="M804" s="61" t="s">
        <v>4392</v>
      </c>
      <c r="N804" s="65">
        <v>4.4420233746854167</v>
      </c>
      <c r="O804" s="65">
        <v>9.0502520262904067</v>
      </c>
      <c r="P804" s="65">
        <f t="shared" si="24"/>
        <v>13.492275400975824</v>
      </c>
      <c r="Q804" s="61" t="s">
        <v>4397</v>
      </c>
      <c r="R804" s="65">
        <v>36.201008105161627</v>
      </c>
      <c r="S804" s="61" t="s">
        <v>4399</v>
      </c>
      <c r="T804" s="65">
        <v>0.82271583252240388</v>
      </c>
    </row>
    <row r="805" spans="1:20" x14ac:dyDescent="0.25">
      <c r="A805" s="61">
        <v>1345</v>
      </c>
      <c r="B805" s="61" t="s">
        <v>3900</v>
      </c>
      <c r="C805" s="62">
        <v>42791</v>
      </c>
      <c r="D805" s="63" t="s">
        <v>3051</v>
      </c>
      <c r="E805" s="63" t="s">
        <v>3098</v>
      </c>
      <c r="F805" s="63">
        <v>4.6226851851851852E-2</v>
      </c>
      <c r="G805" s="63">
        <v>4.8599537037037038E-2</v>
      </c>
      <c r="H805" s="78"/>
      <c r="I805" s="64">
        <v>42791.046226851853</v>
      </c>
      <c r="J805" s="64">
        <v>42791.04859953704</v>
      </c>
      <c r="K805" s="78"/>
      <c r="L805" s="61" t="s">
        <v>4387</v>
      </c>
      <c r="M805" s="61" t="s">
        <v>4392</v>
      </c>
      <c r="N805" s="65">
        <v>0.95036828533126338</v>
      </c>
      <c r="O805" s="65">
        <v>6.7057520677005868</v>
      </c>
      <c r="P805" s="65">
        <f t="shared" si="24"/>
        <v>7.6561203530318505</v>
      </c>
      <c r="Q805" s="61" t="s">
        <v>4397</v>
      </c>
      <c r="R805" s="65">
        <v>20.117256203101761</v>
      </c>
      <c r="S805" s="61" t="s">
        <v>4399</v>
      </c>
      <c r="T805" s="65">
        <v>0.73191136858567707</v>
      </c>
    </row>
    <row r="806" spans="1:20" x14ac:dyDescent="0.25">
      <c r="A806" s="61">
        <v>1347</v>
      </c>
      <c r="B806" s="61" t="s">
        <v>3901</v>
      </c>
      <c r="C806" s="62">
        <v>42791</v>
      </c>
      <c r="D806" s="63" t="s">
        <v>3051</v>
      </c>
      <c r="E806" s="63" t="s">
        <v>3098</v>
      </c>
      <c r="F806" s="63">
        <v>6.283564814814814E-2</v>
      </c>
      <c r="G806" s="63">
        <v>6.4120370370370369E-2</v>
      </c>
      <c r="H806" s="78"/>
      <c r="I806" s="64">
        <v>42791.062835648147</v>
      </c>
      <c r="J806" s="64">
        <v>42791.064120370371</v>
      </c>
      <c r="K806" s="78"/>
      <c r="L806" s="61" t="s">
        <v>4387</v>
      </c>
      <c r="M806" s="61" t="s">
        <v>4390</v>
      </c>
      <c r="N806" s="65">
        <v>2.3048901051030257</v>
      </c>
      <c r="O806" s="65">
        <v>9.3925157388855354</v>
      </c>
      <c r="P806" s="65">
        <f t="shared" si="24"/>
        <v>11.697405843988561</v>
      </c>
      <c r="Q806" s="61" t="s">
        <v>4397</v>
      </c>
      <c r="R806" s="65">
        <v>56.355094433313212</v>
      </c>
      <c r="S806" s="61" t="s">
        <v>4399</v>
      </c>
      <c r="T806" s="65">
        <v>0.34296669374802657</v>
      </c>
    </row>
    <row r="807" spans="1:20" x14ac:dyDescent="0.25">
      <c r="A807" s="61">
        <v>1350</v>
      </c>
      <c r="B807" s="61" t="s">
        <v>3902</v>
      </c>
      <c r="C807" s="62">
        <v>42791</v>
      </c>
      <c r="D807" s="63" t="s">
        <v>3051</v>
      </c>
      <c r="E807" s="63" t="s">
        <v>3098</v>
      </c>
      <c r="F807" s="63">
        <v>5.2847222222222219E-2</v>
      </c>
      <c r="G807" s="63">
        <v>5.3530092592592594E-2</v>
      </c>
      <c r="H807" s="78"/>
      <c r="I807" s="64">
        <v>42791.052847222221</v>
      </c>
      <c r="J807" s="64">
        <v>42791.053530092591</v>
      </c>
      <c r="K807" s="78"/>
      <c r="L807" s="61" t="s">
        <v>4387</v>
      </c>
      <c r="M807" s="61" t="s">
        <v>4392</v>
      </c>
      <c r="N807" s="65">
        <v>7.8646386712224157</v>
      </c>
      <c r="O807" s="65">
        <v>3.8894733934580206</v>
      </c>
      <c r="P807" s="65">
        <f t="shared" si="24"/>
        <v>11.754112064680436</v>
      </c>
      <c r="Q807" s="61" t="s">
        <v>4397</v>
      </c>
      <c r="R807" s="65">
        <v>15.557893573832082</v>
      </c>
      <c r="S807" s="61" t="s">
        <v>4399</v>
      </c>
      <c r="T807" s="65">
        <v>0.81254201119434177</v>
      </c>
    </row>
    <row r="808" spans="1:20" x14ac:dyDescent="0.25">
      <c r="A808" s="61">
        <v>1352</v>
      </c>
      <c r="B808" s="61" t="s">
        <v>3903</v>
      </c>
      <c r="C808" s="62">
        <v>42791</v>
      </c>
      <c r="D808" s="63" t="s">
        <v>3051</v>
      </c>
      <c r="E808" s="63" t="s">
        <v>3098</v>
      </c>
      <c r="F808" s="63">
        <v>8.2430555555555562E-2</v>
      </c>
      <c r="G808" s="63">
        <v>8.3449074074074078E-2</v>
      </c>
      <c r="H808" s="78"/>
      <c r="I808" s="64">
        <v>42791.082430555558</v>
      </c>
      <c r="J808" s="64">
        <v>42791.083449074074</v>
      </c>
      <c r="K808" s="78"/>
      <c r="L808" s="61" t="s">
        <v>4387</v>
      </c>
      <c r="M808" s="61" t="s">
        <v>4389</v>
      </c>
      <c r="N808" s="65">
        <v>9.9379471943317412</v>
      </c>
      <c r="O808" s="65">
        <v>4.834927013442007</v>
      </c>
      <c r="P808" s="65">
        <f t="shared" si="24"/>
        <v>14.772874207773748</v>
      </c>
      <c r="Q808" s="61" t="s">
        <v>4397</v>
      </c>
      <c r="R808" s="65">
        <v>19.339708053768028</v>
      </c>
      <c r="S808" s="61" t="s">
        <v>4399</v>
      </c>
      <c r="T808" s="65">
        <v>0.55085455071168787</v>
      </c>
    </row>
    <row r="809" spans="1:20" x14ac:dyDescent="0.25">
      <c r="A809" s="61">
        <v>1353</v>
      </c>
      <c r="B809" s="61" t="s">
        <v>3904</v>
      </c>
      <c r="C809" s="62">
        <v>42791</v>
      </c>
      <c r="D809" s="63" t="s">
        <v>3051</v>
      </c>
      <c r="E809" s="63" t="s">
        <v>3098</v>
      </c>
      <c r="F809" s="63">
        <v>5.4965277777777773E-2</v>
      </c>
      <c r="G809" s="63">
        <v>5.5625000000000001E-2</v>
      </c>
      <c r="H809" s="78"/>
      <c r="I809" s="64">
        <v>42791.054965277777</v>
      </c>
      <c r="J809" s="64">
        <v>42791.055625000001</v>
      </c>
      <c r="K809" s="78"/>
      <c r="L809" s="61" t="s">
        <v>4387</v>
      </c>
      <c r="M809" s="61" t="s">
        <v>4392</v>
      </c>
      <c r="N809" s="65">
        <v>9.3872718974942142</v>
      </c>
      <c r="O809" s="65">
        <v>13.866940944877591</v>
      </c>
      <c r="P809" s="65">
        <f t="shared" si="24"/>
        <v>23.254212842371807</v>
      </c>
      <c r="Q809" s="61" t="s">
        <v>4397</v>
      </c>
      <c r="R809" s="65">
        <v>41.600822834632773</v>
      </c>
      <c r="S809" s="61" t="s">
        <v>4399</v>
      </c>
      <c r="T809" s="65">
        <v>0.27612783970762311</v>
      </c>
    </row>
    <row r="810" spans="1:20" x14ac:dyDescent="0.25">
      <c r="A810" s="61">
        <v>1356</v>
      </c>
      <c r="B810" s="61" t="s">
        <v>3905</v>
      </c>
      <c r="C810" s="62">
        <v>42791</v>
      </c>
      <c r="D810" s="63" t="s">
        <v>3051</v>
      </c>
      <c r="E810" s="63" t="s">
        <v>3098</v>
      </c>
      <c r="F810" s="63">
        <v>0.12413194444444443</v>
      </c>
      <c r="G810" s="63">
        <v>0.12458333333333334</v>
      </c>
      <c r="H810" s="78"/>
      <c r="I810" s="64">
        <v>42791.124131944445</v>
      </c>
      <c r="J810" s="64">
        <v>42791.124583333331</v>
      </c>
      <c r="K810" s="78"/>
      <c r="L810" s="61" t="s">
        <v>4387</v>
      </c>
      <c r="M810" s="61" t="s">
        <v>4392</v>
      </c>
      <c r="N810" s="65">
        <v>4.7983657472128574</v>
      </c>
      <c r="O810" s="65">
        <v>10.707323889442677</v>
      </c>
      <c r="P810" s="65">
        <f t="shared" si="24"/>
        <v>15.505689636655534</v>
      </c>
      <c r="Q810" s="61" t="s">
        <v>4397</v>
      </c>
      <c r="R810" s="65">
        <v>53.536619447213383</v>
      </c>
      <c r="S810" s="61" t="s">
        <v>4399</v>
      </c>
      <c r="T810" s="65">
        <v>0.42741279241277641</v>
      </c>
    </row>
    <row r="811" spans="1:20" x14ac:dyDescent="0.25">
      <c r="A811" s="61">
        <v>1357</v>
      </c>
      <c r="B811" s="61" t="s">
        <v>3906</v>
      </c>
      <c r="C811" s="62">
        <v>42791</v>
      </c>
      <c r="D811" s="63" t="s">
        <v>3051</v>
      </c>
      <c r="E811" s="63" t="s">
        <v>3098</v>
      </c>
      <c r="F811" s="63">
        <v>0.12107638888888889</v>
      </c>
      <c r="G811" s="63">
        <v>0.123125</v>
      </c>
      <c r="H811" s="78"/>
      <c r="I811" s="64">
        <v>42791.121076388888</v>
      </c>
      <c r="J811" s="64">
        <v>42791.123124999998</v>
      </c>
      <c r="K811" s="78"/>
      <c r="L811" s="61" t="s">
        <v>4387</v>
      </c>
      <c r="M811" s="61" t="s">
        <v>4389</v>
      </c>
      <c r="N811" s="65">
        <v>2.8877908799193799</v>
      </c>
      <c r="O811" s="65">
        <v>1.2836604133908791</v>
      </c>
      <c r="P811" s="65">
        <f t="shared" si="24"/>
        <v>4.171451293310259</v>
      </c>
      <c r="Q811" s="61" t="s">
        <v>4397</v>
      </c>
      <c r="R811" s="65">
        <v>5.1346416535635164</v>
      </c>
      <c r="S811" s="61" t="s">
        <v>4399</v>
      </c>
      <c r="T811" s="65">
        <v>9.2292596946369265E-2</v>
      </c>
    </row>
    <row r="812" spans="1:20" x14ac:dyDescent="0.25">
      <c r="A812" s="61">
        <v>1359</v>
      </c>
      <c r="B812" s="61" t="s">
        <v>3907</v>
      </c>
      <c r="C812" s="62">
        <v>42791</v>
      </c>
      <c r="D812" s="63" t="s">
        <v>3051</v>
      </c>
      <c r="E812" s="63" t="s">
        <v>3098</v>
      </c>
      <c r="F812" s="63">
        <v>8.6423611111111118E-2</v>
      </c>
      <c r="G812" s="63">
        <v>8.7106481481481479E-2</v>
      </c>
      <c r="H812" s="78"/>
      <c r="I812" s="64">
        <v>42791.086423611108</v>
      </c>
      <c r="J812" s="64">
        <v>42791.087106481478</v>
      </c>
      <c r="K812" s="78"/>
      <c r="L812" s="61" t="s">
        <v>4387</v>
      </c>
      <c r="M812" s="61" t="s">
        <v>4392</v>
      </c>
      <c r="N812" s="65">
        <v>9.289875513594442</v>
      </c>
      <c r="O812" s="65">
        <v>3.7752892322344191</v>
      </c>
      <c r="P812" s="65">
        <f t="shared" si="24"/>
        <v>13.065164745828861</v>
      </c>
      <c r="Q812" s="61" t="s">
        <v>4397</v>
      </c>
      <c r="R812" s="65">
        <v>15.101156928937677</v>
      </c>
      <c r="S812" s="61" t="s">
        <v>4399</v>
      </c>
      <c r="T812" s="65">
        <v>0.73521555787775372</v>
      </c>
    </row>
    <row r="813" spans="1:20" x14ac:dyDescent="0.25">
      <c r="A813" s="61">
        <v>1363</v>
      </c>
      <c r="B813" s="61" t="s">
        <v>3908</v>
      </c>
      <c r="C813" s="62">
        <v>42791</v>
      </c>
      <c r="D813" s="63" t="s">
        <v>3051</v>
      </c>
      <c r="E813" s="63" t="s">
        <v>3098</v>
      </c>
      <c r="F813" s="63">
        <v>0.1219675925925926</v>
      </c>
      <c r="G813" s="63">
        <v>0.12291666666666667</v>
      </c>
      <c r="H813" s="78"/>
      <c r="I813" s="64">
        <v>42791.121967592589</v>
      </c>
      <c r="J813" s="64">
        <v>42791.122916666667</v>
      </c>
      <c r="K813" s="78"/>
      <c r="L813" s="61" t="s">
        <v>4387</v>
      </c>
      <c r="M813" s="61" t="s">
        <v>4392</v>
      </c>
      <c r="N813" s="65">
        <v>9.6057885210694138E-2</v>
      </c>
      <c r="O813" s="65">
        <v>0.949295040150822</v>
      </c>
      <c r="P813" s="65">
        <f t="shared" si="24"/>
        <v>1.0453529253615161</v>
      </c>
      <c r="Q813" s="61" t="s">
        <v>4397</v>
      </c>
      <c r="R813" s="65">
        <v>5.695770240904932</v>
      </c>
      <c r="S813" s="61" t="s">
        <v>4399</v>
      </c>
      <c r="T813" s="65">
        <v>0.44700437615290478</v>
      </c>
    </row>
    <row r="814" spans="1:20" x14ac:dyDescent="0.25">
      <c r="A814" s="61">
        <v>1364</v>
      </c>
      <c r="B814" s="61" t="s">
        <v>3909</v>
      </c>
      <c r="C814" s="62">
        <v>42791</v>
      </c>
      <c r="D814" s="63" t="s">
        <v>3051</v>
      </c>
      <c r="E814" s="63" t="s">
        <v>3098</v>
      </c>
      <c r="F814" s="63">
        <v>9.0844907407407416E-2</v>
      </c>
      <c r="G814" s="63">
        <v>9.22337962962963E-2</v>
      </c>
      <c r="H814" s="78"/>
      <c r="I814" s="64">
        <v>42791.090844907405</v>
      </c>
      <c r="J814" s="64">
        <v>42791.092233796298</v>
      </c>
      <c r="K814" s="78"/>
      <c r="L814" s="61" t="s">
        <v>4387</v>
      </c>
      <c r="M814" s="61" t="s">
        <v>4390</v>
      </c>
      <c r="N814" s="65">
        <v>0.5226803564300242</v>
      </c>
      <c r="O814" s="65">
        <v>2.9194289564122773</v>
      </c>
      <c r="P814" s="65">
        <f t="shared" si="24"/>
        <v>3.4421093128423017</v>
      </c>
      <c r="Q814" s="61" t="s">
        <v>4397</v>
      </c>
      <c r="R814" s="65">
        <v>14.597144782061386</v>
      </c>
      <c r="S814" s="61" t="s">
        <v>4399</v>
      </c>
      <c r="T814" s="65">
        <v>0.91181442040130767</v>
      </c>
    </row>
    <row r="815" spans="1:20" x14ac:dyDescent="0.25">
      <c r="A815" s="61">
        <v>1365</v>
      </c>
      <c r="B815" s="61" t="s">
        <v>3910</v>
      </c>
      <c r="C815" s="62">
        <v>42791</v>
      </c>
      <c r="D815" s="63" t="s">
        <v>3051</v>
      </c>
      <c r="E815" s="63" t="s">
        <v>3098</v>
      </c>
      <c r="F815" s="63">
        <v>0.10167824074074074</v>
      </c>
      <c r="G815" s="63">
        <v>0.10277777777777779</v>
      </c>
      <c r="H815" s="78"/>
      <c r="I815" s="64">
        <v>42791.101678240739</v>
      </c>
      <c r="J815" s="64">
        <v>42791.102777777778</v>
      </c>
      <c r="K815" s="78"/>
      <c r="L815" s="61" t="s">
        <v>4387</v>
      </c>
      <c r="M815" s="61" t="s">
        <v>4390</v>
      </c>
      <c r="N815" s="65">
        <v>7.1387847201026453</v>
      </c>
      <c r="O815" s="65">
        <v>7.6935307459488342</v>
      </c>
      <c r="P815" s="65">
        <f t="shared" si="24"/>
        <v>14.83231546605148</v>
      </c>
      <c r="Q815" s="61" t="s">
        <v>4397</v>
      </c>
      <c r="R815" s="65">
        <v>38.467653729744171</v>
      </c>
      <c r="S815" s="61" t="s">
        <v>4399</v>
      </c>
      <c r="T815" s="65">
        <v>0.67161115295372997</v>
      </c>
    </row>
    <row r="816" spans="1:20" x14ac:dyDescent="0.25">
      <c r="A816" s="61">
        <v>1370</v>
      </c>
      <c r="B816" s="61" t="s">
        <v>3911</v>
      </c>
      <c r="C816" s="62">
        <v>42791</v>
      </c>
      <c r="D816" s="63" t="s">
        <v>3051</v>
      </c>
      <c r="E816" s="63" t="s">
        <v>3098</v>
      </c>
      <c r="F816" s="63">
        <v>0.11188657407407408</v>
      </c>
      <c r="G816" s="63">
        <v>0.11261574074074072</v>
      </c>
      <c r="H816" s="78"/>
      <c r="I816" s="64">
        <v>42791.111886574072</v>
      </c>
      <c r="J816" s="64">
        <v>42791.112615740742</v>
      </c>
      <c r="K816" s="78"/>
      <c r="L816" s="61" t="s">
        <v>4387</v>
      </c>
      <c r="M816" s="61" t="s">
        <v>4392</v>
      </c>
      <c r="N816" s="65">
        <v>8.9812161525442242</v>
      </c>
      <c r="O816" s="65">
        <v>1.0402698698575183</v>
      </c>
      <c r="P816" s="65">
        <f t="shared" si="24"/>
        <v>10.021486022401742</v>
      </c>
      <c r="Q816" s="61" t="s">
        <v>4397</v>
      </c>
      <c r="R816" s="65">
        <v>6.2416192191451101</v>
      </c>
      <c r="S816" s="61" t="s">
        <v>4400</v>
      </c>
      <c r="T816" s="65">
        <v>0.76580778090042512</v>
      </c>
    </row>
    <row r="817" spans="1:20" x14ac:dyDescent="0.25">
      <c r="A817" s="61">
        <v>1371</v>
      </c>
      <c r="B817" s="61" t="s">
        <v>3912</v>
      </c>
      <c r="C817" s="62">
        <v>42791</v>
      </c>
      <c r="D817" s="63" t="s">
        <v>3051</v>
      </c>
      <c r="E817" s="63" t="s">
        <v>3098</v>
      </c>
      <c r="F817" s="63">
        <v>0.10685185185185185</v>
      </c>
      <c r="G817" s="63">
        <v>0.10820601851851852</v>
      </c>
      <c r="H817" s="78"/>
      <c r="I817" s="64">
        <v>42791.106851851851</v>
      </c>
      <c r="J817" s="64">
        <v>42791.108206018522</v>
      </c>
      <c r="K817" s="78"/>
      <c r="L817" s="61" t="s">
        <v>4387</v>
      </c>
      <c r="M817" s="61" t="s">
        <v>4392</v>
      </c>
      <c r="N817" s="65">
        <v>1.7182060854460424</v>
      </c>
      <c r="O817" s="65">
        <v>11.367254004890651</v>
      </c>
      <c r="P817" s="65">
        <f t="shared" si="24"/>
        <v>13.085460090336692</v>
      </c>
      <c r="Q817" s="61" t="s">
        <v>4397</v>
      </c>
      <c r="R817" s="65">
        <v>34.101762014671948</v>
      </c>
      <c r="S817" s="61" t="s">
        <v>4400</v>
      </c>
      <c r="T817" s="65">
        <v>4.7392361776155134E-3</v>
      </c>
    </row>
    <row r="818" spans="1:20" x14ac:dyDescent="0.25">
      <c r="A818" s="61">
        <v>1375</v>
      </c>
      <c r="B818" s="61" t="s">
        <v>3913</v>
      </c>
      <c r="C818" s="62">
        <v>42791</v>
      </c>
      <c r="D818" s="63" t="s">
        <v>3051</v>
      </c>
      <c r="E818" s="63" t="s">
        <v>3098</v>
      </c>
      <c r="F818" s="63">
        <v>8.9687499999999989E-2</v>
      </c>
      <c r="G818" s="63">
        <v>9.0567129629629636E-2</v>
      </c>
      <c r="H818" s="78"/>
      <c r="I818" s="64">
        <v>42791.089687500003</v>
      </c>
      <c r="J818" s="64">
        <v>42791.090567129628</v>
      </c>
      <c r="K818" s="78"/>
      <c r="L818" s="61" t="s">
        <v>4387</v>
      </c>
      <c r="M818" s="61" t="s">
        <v>4392</v>
      </c>
      <c r="N818" s="65">
        <v>4.6593919903095182</v>
      </c>
      <c r="O818" s="65">
        <v>0.53027491193157528</v>
      </c>
      <c r="P818" s="65">
        <f t="shared" si="24"/>
        <v>5.1896669022410933</v>
      </c>
      <c r="Q818" s="61" t="s">
        <v>4397</v>
      </c>
      <c r="R818" s="65">
        <v>2.1210996477263011</v>
      </c>
      <c r="S818" s="61" t="s">
        <v>4400</v>
      </c>
      <c r="T818" s="65">
        <v>6.2938436482928961E-2</v>
      </c>
    </row>
    <row r="819" spans="1:20" x14ac:dyDescent="0.25">
      <c r="A819" s="61">
        <v>1376</v>
      </c>
      <c r="B819" s="61" t="s">
        <v>3914</v>
      </c>
      <c r="C819" s="62">
        <v>42791</v>
      </c>
      <c r="D819" s="63" t="s">
        <v>3051</v>
      </c>
      <c r="E819" s="63" t="s">
        <v>3098</v>
      </c>
      <c r="F819" s="63">
        <v>9.3576388888888876E-2</v>
      </c>
      <c r="G819" s="63">
        <v>9.4386574074074081E-2</v>
      </c>
      <c r="H819" s="78"/>
      <c r="I819" s="64">
        <v>42791.093576388892</v>
      </c>
      <c r="J819" s="64">
        <v>42791.094386574077</v>
      </c>
      <c r="K819" s="78"/>
      <c r="L819" s="61" t="s">
        <v>4387</v>
      </c>
      <c r="M819" s="61" t="s">
        <v>4390</v>
      </c>
      <c r="N819" s="65">
        <v>9.6431681699729168</v>
      </c>
      <c r="O819" s="65">
        <v>1.4923276612271672</v>
      </c>
      <c r="P819" s="65">
        <f t="shared" si="24"/>
        <v>11.135495831200084</v>
      </c>
      <c r="Q819" s="61" t="s">
        <v>4397</v>
      </c>
      <c r="R819" s="65">
        <v>7.4616383061358356</v>
      </c>
      <c r="S819" s="61" t="s">
        <v>4400</v>
      </c>
      <c r="T819" s="65">
        <v>0.3606598904467101</v>
      </c>
    </row>
    <row r="820" spans="1:20" x14ac:dyDescent="0.25">
      <c r="A820" s="61">
        <v>1378</v>
      </c>
      <c r="B820" s="61" t="s">
        <v>3915</v>
      </c>
      <c r="C820" s="62">
        <v>42791</v>
      </c>
      <c r="D820" s="63" t="s">
        <v>3051</v>
      </c>
      <c r="E820" s="63" t="s">
        <v>3098</v>
      </c>
      <c r="F820" s="63">
        <v>0.11199074074074074</v>
      </c>
      <c r="G820" s="63">
        <v>0.11265046296296295</v>
      </c>
      <c r="H820" s="78"/>
      <c r="I820" s="64">
        <v>42791.111990740741</v>
      </c>
      <c r="J820" s="64">
        <v>42791.112650462965</v>
      </c>
      <c r="K820" s="78"/>
      <c r="L820" s="61" t="s">
        <v>4387</v>
      </c>
      <c r="M820" s="61" t="s">
        <v>4392</v>
      </c>
      <c r="N820" s="65">
        <v>7.7949081565210196</v>
      </c>
      <c r="O820" s="65">
        <v>3.6215052424354583</v>
      </c>
      <c r="P820" s="65">
        <f t="shared" si="24"/>
        <v>11.416413398956479</v>
      </c>
      <c r="Q820" s="61" t="s">
        <v>4397</v>
      </c>
      <c r="R820" s="65">
        <v>18.107526212177291</v>
      </c>
      <c r="S820" s="61" t="s">
        <v>4400</v>
      </c>
      <c r="T820" s="65">
        <v>0.64980813199803433</v>
      </c>
    </row>
    <row r="821" spans="1:20" x14ac:dyDescent="0.25">
      <c r="A821" s="61">
        <v>1379</v>
      </c>
      <c r="B821" s="61" t="s">
        <v>3916</v>
      </c>
      <c r="C821" s="62">
        <v>42791</v>
      </c>
      <c r="D821" s="63" t="s">
        <v>3051</v>
      </c>
      <c r="E821" s="63" t="s">
        <v>3098</v>
      </c>
      <c r="F821" s="63">
        <v>0.10836805555555555</v>
      </c>
      <c r="G821" s="63">
        <v>0.10899305555555555</v>
      </c>
      <c r="H821" s="78"/>
      <c r="I821" s="64">
        <v>42791.108368055553</v>
      </c>
      <c r="J821" s="64">
        <v>42791.108993055554</v>
      </c>
      <c r="K821" s="78"/>
      <c r="L821" s="61" t="s">
        <v>4387</v>
      </c>
      <c r="M821" s="61" t="s">
        <v>4392</v>
      </c>
      <c r="N821" s="65">
        <v>7.7415868537422838</v>
      </c>
      <c r="O821" s="65">
        <v>5.4121639615348016</v>
      </c>
      <c r="P821" s="65">
        <f t="shared" si="24"/>
        <v>13.153750815277085</v>
      </c>
      <c r="Q821" s="61" t="s">
        <v>4397</v>
      </c>
      <c r="R821" s="65">
        <v>27.060819807674008</v>
      </c>
      <c r="S821" s="61" t="s">
        <v>4400</v>
      </c>
      <c r="T821" s="65">
        <v>0.64294433719344257</v>
      </c>
    </row>
    <row r="822" spans="1:20" x14ac:dyDescent="0.25">
      <c r="A822" s="61">
        <v>1383</v>
      </c>
      <c r="B822" s="61" t="s">
        <v>3917</v>
      </c>
      <c r="C822" s="62">
        <v>42791</v>
      </c>
      <c r="D822" s="63" t="s">
        <v>3051</v>
      </c>
      <c r="E822" s="63" t="s">
        <v>3098</v>
      </c>
      <c r="F822" s="63">
        <v>9.4375000000000001E-2</v>
      </c>
      <c r="G822" s="63">
        <v>9.5185185185185192E-2</v>
      </c>
      <c r="H822" s="78"/>
      <c r="I822" s="64">
        <v>42791.094375000001</v>
      </c>
      <c r="J822" s="64">
        <v>42791.095185185186</v>
      </c>
      <c r="K822" s="78"/>
      <c r="L822" s="61" t="s">
        <v>4387</v>
      </c>
      <c r="M822" s="61" t="s">
        <v>4392</v>
      </c>
      <c r="N822" s="65">
        <v>3.8590792763729285</v>
      </c>
      <c r="O822" s="65">
        <v>5.4376067410248483</v>
      </c>
      <c r="P822" s="65">
        <f t="shared" si="24"/>
        <v>9.2966860173977768</v>
      </c>
      <c r="Q822" s="61" t="s">
        <v>4397</v>
      </c>
      <c r="R822" s="65">
        <v>21.750426964099393</v>
      </c>
      <c r="S822" s="61" t="s">
        <v>4400</v>
      </c>
      <c r="T822" s="65">
        <v>0.89292424722723551</v>
      </c>
    </row>
    <row r="823" spans="1:20" x14ac:dyDescent="0.25">
      <c r="A823" s="61">
        <v>1384</v>
      </c>
      <c r="B823" s="61" t="s">
        <v>3918</v>
      </c>
      <c r="C823" s="62">
        <v>42791</v>
      </c>
      <c r="D823" s="63" t="s">
        <v>3051</v>
      </c>
      <c r="E823" s="63" t="s">
        <v>3098</v>
      </c>
      <c r="F823" s="63">
        <v>0.11167824074074074</v>
      </c>
      <c r="G823" s="63">
        <v>0.1125462962962963</v>
      </c>
      <c r="H823" s="78"/>
      <c r="I823" s="64">
        <v>42791.111678240741</v>
      </c>
      <c r="J823" s="64">
        <v>42791.112546296295</v>
      </c>
      <c r="K823" s="78"/>
      <c r="L823" s="61" t="s">
        <v>4387</v>
      </c>
      <c r="M823" s="61" t="s">
        <v>4392</v>
      </c>
      <c r="N823" s="65">
        <v>7.2359499263301981</v>
      </c>
      <c r="O823" s="65">
        <v>2.7159631190552629</v>
      </c>
      <c r="P823" s="65">
        <f t="shared" si="24"/>
        <v>9.9519130453854601</v>
      </c>
      <c r="Q823" s="61" t="s">
        <v>4397</v>
      </c>
      <c r="R823" s="65">
        <v>8.1478893571657878</v>
      </c>
      <c r="S823" s="61" t="s">
        <v>4400</v>
      </c>
      <c r="T823" s="65">
        <v>6.6988958629074724E-2</v>
      </c>
    </row>
    <row r="824" spans="1:20" x14ac:dyDescent="0.25">
      <c r="A824" s="61">
        <v>1385</v>
      </c>
      <c r="B824" s="61" t="s">
        <v>3919</v>
      </c>
      <c r="C824" s="62">
        <v>42791</v>
      </c>
      <c r="D824" s="63" t="s">
        <v>3051</v>
      </c>
      <c r="E824" s="63" t="s">
        <v>3098</v>
      </c>
      <c r="F824" s="63">
        <v>0.1110300925925926</v>
      </c>
      <c r="G824" s="63">
        <v>0.11171296296296296</v>
      </c>
      <c r="H824" s="78"/>
      <c r="I824" s="64">
        <v>42791.111030092594</v>
      </c>
      <c r="J824" s="64">
        <v>42791.111712962964</v>
      </c>
      <c r="K824" s="78"/>
      <c r="L824" s="61" t="s">
        <v>4387</v>
      </c>
      <c r="M824" s="61" t="s">
        <v>4392</v>
      </c>
      <c r="N824" s="65">
        <v>5.826833868659528</v>
      </c>
      <c r="O824" s="65">
        <v>3.4542900184784013</v>
      </c>
      <c r="P824" s="65">
        <f t="shared" si="24"/>
        <v>9.2811238871379302</v>
      </c>
      <c r="Q824" s="61" t="s">
        <v>4397</v>
      </c>
      <c r="R824" s="65">
        <v>17.271450092392008</v>
      </c>
      <c r="S824" s="61" t="s">
        <v>4400</v>
      </c>
      <c r="T824" s="65">
        <v>0.22655507270130881</v>
      </c>
    </row>
    <row r="825" spans="1:20" x14ac:dyDescent="0.25">
      <c r="A825" s="61">
        <v>1386</v>
      </c>
      <c r="B825" s="61" t="s">
        <v>3920</v>
      </c>
      <c r="C825" s="62">
        <v>42791</v>
      </c>
      <c r="D825" s="63" t="s">
        <v>3051</v>
      </c>
      <c r="E825" s="63" t="s">
        <v>3098</v>
      </c>
      <c r="F825" s="63">
        <v>9.268518518518519E-2</v>
      </c>
      <c r="G825" s="63">
        <v>9.3379629629629632E-2</v>
      </c>
      <c r="H825" s="78"/>
      <c r="I825" s="64">
        <v>42791.092685185184</v>
      </c>
      <c r="J825" s="64">
        <v>42791.09337962963</v>
      </c>
      <c r="K825" s="78"/>
      <c r="L825" s="61" t="s">
        <v>4387</v>
      </c>
      <c r="M825" s="61" t="s">
        <v>4392</v>
      </c>
      <c r="N825" s="65">
        <v>3.8199075652111638</v>
      </c>
      <c r="O825" s="65">
        <v>3.262039425211646</v>
      </c>
      <c r="P825" s="65">
        <f t="shared" si="24"/>
        <v>7.0819469904228098</v>
      </c>
      <c r="Q825" s="61" t="s">
        <v>4397</v>
      </c>
      <c r="R825" s="65">
        <v>19.572236551269874</v>
      </c>
      <c r="S825" s="61" t="s">
        <v>4400</v>
      </c>
      <c r="T825" s="65">
        <v>8.7431591960918653E-2</v>
      </c>
    </row>
    <row r="826" spans="1:20" x14ac:dyDescent="0.25">
      <c r="A826" s="61">
        <v>1387</v>
      </c>
      <c r="B826" s="61" t="s">
        <v>3921</v>
      </c>
      <c r="C826" s="62">
        <v>42791</v>
      </c>
      <c r="D826" s="63" t="s">
        <v>3051</v>
      </c>
      <c r="E826" s="63" t="s">
        <v>3098</v>
      </c>
      <c r="F826" s="63">
        <v>0.12467592592592593</v>
      </c>
      <c r="G826" s="63">
        <v>0.12567129629629628</v>
      </c>
      <c r="H826" s="78"/>
      <c r="I826" s="64">
        <v>42791.124675925923</v>
      </c>
      <c r="J826" s="64">
        <v>42791.125671296293</v>
      </c>
      <c r="K826" s="78"/>
      <c r="L826" s="61" t="s">
        <v>4387</v>
      </c>
      <c r="M826" s="61" t="s">
        <v>4390</v>
      </c>
      <c r="N826" s="65">
        <v>8.5881875958361089</v>
      </c>
      <c r="O826" s="65">
        <v>2.4095129244730229</v>
      </c>
      <c r="P826" s="65">
        <f t="shared" si="24"/>
        <v>10.997700520309131</v>
      </c>
      <c r="Q826" s="61" t="s">
        <v>4397</v>
      </c>
      <c r="R826" s="65">
        <v>12.047564622365115</v>
      </c>
      <c r="S826" s="61" t="s">
        <v>4400</v>
      </c>
      <c r="T826" s="65">
        <v>0.21492272041537042</v>
      </c>
    </row>
    <row r="827" spans="1:20" x14ac:dyDescent="0.25">
      <c r="A827" s="61">
        <v>1389</v>
      </c>
      <c r="B827" s="61" t="s">
        <v>3922</v>
      </c>
      <c r="C827" s="62">
        <v>42791</v>
      </c>
      <c r="D827" s="63" t="s">
        <v>3051</v>
      </c>
      <c r="E827" s="63" t="s">
        <v>3098</v>
      </c>
      <c r="F827" s="63">
        <v>0.10172453703703704</v>
      </c>
      <c r="G827" s="63">
        <v>0.10619212962962964</v>
      </c>
      <c r="H827" s="78"/>
      <c r="I827" s="64">
        <v>42791.101724537039</v>
      </c>
      <c r="J827" s="64">
        <v>42791.106192129628</v>
      </c>
      <c r="K827" s="78"/>
      <c r="L827" s="61" t="s">
        <v>4387</v>
      </c>
      <c r="M827" s="61" t="s">
        <v>4402</v>
      </c>
      <c r="N827" s="65">
        <v>9.8517714809895729</v>
      </c>
      <c r="O827" s="65">
        <v>6.508186883561363</v>
      </c>
      <c r="P827" s="65">
        <f t="shared" si="24"/>
        <v>16.359958364550934</v>
      </c>
      <c r="Q827" s="61" t="s">
        <v>4397</v>
      </c>
      <c r="R827" s="65">
        <v>26.032747534245452</v>
      </c>
      <c r="S827" s="61" t="s">
        <v>4400</v>
      </c>
      <c r="T827" s="65">
        <v>0.59279738706685781</v>
      </c>
    </row>
    <row r="828" spans="1:20" x14ac:dyDescent="0.25">
      <c r="A828" s="61">
        <v>1390</v>
      </c>
      <c r="B828" s="61" t="s">
        <v>3923</v>
      </c>
      <c r="C828" s="62">
        <v>42791</v>
      </c>
      <c r="D828" s="63" t="s">
        <v>3051</v>
      </c>
      <c r="E828" s="63" t="s">
        <v>3098</v>
      </c>
      <c r="F828" s="63">
        <v>8.5972222222222228E-2</v>
      </c>
      <c r="G828" s="63">
        <v>8.6284722222222221E-2</v>
      </c>
      <c r="H828" s="78"/>
      <c r="I828" s="64">
        <v>42791.085972222223</v>
      </c>
      <c r="J828" s="64">
        <v>42791.086284722223</v>
      </c>
      <c r="K828" s="78"/>
      <c r="L828" s="61" t="s">
        <v>4387</v>
      </c>
      <c r="M828" s="61" t="s">
        <v>4392</v>
      </c>
      <c r="N828" s="65">
        <v>1.2089918395184196</v>
      </c>
      <c r="O828" s="65">
        <v>1.7944221599368029</v>
      </c>
      <c r="P828" s="65">
        <f t="shared" si="24"/>
        <v>3.0034139994552227</v>
      </c>
      <c r="Q828" s="61" t="s">
        <v>4397</v>
      </c>
      <c r="R828" s="65">
        <v>8.9721107996840139</v>
      </c>
      <c r="S828" s="61" t="s">
        <v>4400</v>
      </c>
      <c r="T828" s="65">
        <v>0.26715307398531996</v>
      </c>
    </row>
    <row r="829" spans="1:20" x14ac:dyDescent="0.25">
      <c r="A829" s="61">
        <v>1392</v>
      </c>
      <c r="B829" s="61" t="s">
        <v>3924</v>
      </c>
      <c r="C829" s="62">
        <v>42791</v>
      </c>
      <c r="D829" s="63" t="s">
        <v>3051</v>
      </c>
      <c r="E829" s="63" t="s">
        <v>3098</v>
      </c>
      <c r="F829" s="63">
        <v>0.10356481481481482</v>
      </c>
      <c r="G829" s="63">
        <v>0.10491898148148149</v>
      </c>
      <c r="H829" s="78"/>
      <c r="I829" s="64">
        <v>42791.103564814817</v>
      </c>
      <c r="J829" s="64">
        <v>42791.10491898148</v>
      </c>
      <c r="K829" s="78"/>
      <c r="L829" s="61" t="s">
        <v>4387</v>
      </c>
      <c r="M829" s="61" t="s">
        <v>4402</v>
      </c>
      <c r="N829" s="65">
        <v>2.4076412765078326</v>
      </c>
      <c r="O829" s="65">
        <v>8.2415779833151532</v>
      </c>
      <c r="P829" s="65">
        <f t="shared" si="24"/>
        <v>10.649219259822985</v>
      </c>
      <c r="Q829" s="61" t="s">
        <v>4397</v>
      </c>
      <c r="R829" s="65">
        <v>32.966311933260613</v>
      </c>
      <c r="S829" s="61" t="s">
        <v>4400</v>
      </c>
      <c r="T829" s="65">
        <v>0.36001272964755293</v>
      </c>
    </row>
    <row r="830" spans="1:20" x14ac:dyDescent="0.25">
      <c r="A830" s="61">
        <v>1394</v>
      </c>
      <c r="B830" s="61" t="s">
        <v>3925</v>
      </c>
      <c r="C830" s="62">
        <v>42791</v>
      </c>
      <c r="D830" s="63" t="s">
        <v>3051</v>
      </c>
      <c r="E830" s="63" t="s">
        <v>3098</v>
      </c>
      <c r="F830" s="63">
        <v>0.11384259259259259</v>
      </c>
      <c r="G830" s="63">
        <v>0.11464120370370372</v>
      </c>
      <c r="H830" s="78"/>
      <c r="I830" s="64">
        <v>42791.113842592589</v>
      </c>
      <c r="J830" s="64">
        <v>42791.114641203705</v>
      </c>
      <c r="K830" s="78"/>
      <c r="L830" s="61" t="s">
        <v>4387</v>
      </c>
      <c r="M830" s="61" t="s">
        <v>4389</v>
      </c>
      <c r="N830" s="65">
        <v>8.7105757168714941</v>
      </c>
      <c r="O830" s="65">
        <v>3.531582347071184</v>
      </c>
      <c r="P830" s="65">
        <f t="shared" si="24"/>
        <v>12.242158063942679</v>
      </c>
      <c r="Q830" s="61" t="s">
        <v>4397</v>
      </c>
      <c r="R830" s="65">
        <v>14.126329388284736</v>
      </c>
      <c r="S830" s="61" t="s">
        <v>4400</v>
      </c>
      <c r="T830" s="65">
        <v>0.50199561439193663</v>
      </c>
    </row>
    <row r="831" spans="1:20" x14ac:dyDescent="0.25">
      <c r="A831" s="61">
        <v>1395</v>
      </c>
      <c r="B831" s="61" t="s">
        <v>3926</v>
      </c>
      <c r="C831" s="62">
        <v>42791</v>
      </c>
      <c r="D831" s="63" t="s">
        <v>3051</v>
      </c>
      <c r="E831" s="63" t="s">
        <v>3098</v>
      </c>
      <c r="F831" s="63">
        <v>0.10962962962962963</v>
      </c>
      <c r="G831" s="63">
        <v>0.1105324074074074</v>
      </c>
      <c r="H831" s="78"/>
      <c r="I831" s="64">
        <v>42791.109629629631</v>
      </c>
      <c r="J831" s="64">
        <v>42791.110532407409</v>
      </c>
      <c r="K831" s="78"/>
      <c r="L831" s="61" t="s">
        <v>4387</v>
      </c>
      <c r="M831" s="61" t="s">
        <v>4392</v>
      </c>
      <c r="N831" s="65">
        <v>8.8024221801680866</v>
      </c>
      <c r="O831" s="65">
        <v>1.4090123282318798</v>
      </c>
      <c r="P831" s="65">
        <f t="shared" si="24"/>
        <v>10.211434508399966</v>
      </c>
      <c r="Q831" s="61" t="s">
        <v>4397</v>
      </c>
      <c r="R831" s="65">
        <v>8.4540739693912794</v>
      </c>
      <c r="S831" s="61" t="s">
        <v>4400</v>
      </c>
      <c r="T831" s="65">
        <v>0.40034373425824799</v>
      </c>
    </row>
    <row r="832" spans="1:20" x14ac:dyDescent="0.25">
      <c r="A832" s="61">
        <v>1398</v>
      </c>
      <c r="B832" s="61" t="s">
        <v>3927</v>
      </c>
      <c r="C832" s="62">
        <v>42791</v>
      </c>
      <c r="D832" s="63" t="s">
        <v>3051</v>
      </c>
      <c r="E832" s="63" t="s">
        <v>3098</v>
      </c>
      <c r="F832" s="63">
        <v>0.106875</v>
      </c>
      <c r="G832" s="63">
        <v>0.10878472222222223</v>
      </c>
      <c r="H832" s="78"/>
      <c r="I832" s="64">
        <v>42791.106874999998</v>
      </c>
      <c r="J832" s="64">
        <v>42791.108784722222</v>
      </c>
      <c r="K832" s="78"/>
      <c r="L832" s="61" t="s">
        <v>4387</v>
      </c>
      <c r="M832" s="61" t="s">
        <v>4402</v>
      </c>
      <c r="N832" s="65">
        <v>5.4931769925899276</v>
      </c>
      <c r="O832" s="65">
        <v>6.5082395532346347</v>
      </c>
      <c r="P832" s="65">
        <f t="shared" si="24"/>
        <v>12.001416545824561</v>
      </c>
      <c r="Q832" s="61" t="s">
        <v>4397</v>
      </c>
      <c r="R832" s="65">
        <v>39.049437319407808</v>
      </c>
      <c r="S832" s="61" t="s">
        <v>4400</v>
      </c>
      <c r="T832" s="65">
        <v>0.11058914594823033</v>
      </c>
    </row>
    <row r="833" spans="1:20" x14ac:dyDescent="0.25">
      <c r="A833" s="61">
        <v>1401</v>
      </c>
      <c r="B833" s="61" t="s">
        <v>3928</v>
      </c>
      <c r="C833" s="62">
        <v>42791</v>
      </c>
      <c r="D833" s="63" t="s">
        <v>3051</v>
      </c>
      <c r="E833" s="63" t="s">
        <v>3098</v>
      </c>
      <c r="F833" s="63">
        <v>0.11679398148148147</v>
      </c>
      <c r="G833" s="63">
        <v>0.1196875</v>
      </c>
      <c r="H833" s="78"/>
      <c r="I833" s="64">
        <v>42791.116793981484</v>
      </c>
      <c r="J833" s="64">
        <v>42791.119687500002</v>
      </c>
      <c r="K833" s="78"/>
      <c r="L833" s="61" t="s">
        <v>4387</v>
      </c>
      <c r="M833" s="61" t="s">
        <v>4392</v>
      </c>
      <c r="N833" s="65">
        <v>0.18529959380746308</v>
      </c>
      <c r="O833" s="65">
        <v>7.1907050392330296</v>
      </c>
      <c r="P833" s="65">
        <f t="shared" si="24"/>
        <v>7.3760046330404929</v>
      </c>
      <c r="Q833" s="61" t="s">
        <v>4397</v>
      </c>
      <c r="R833" s="65">
        <v>35.953525196165145</v>
      </c>
      <c r="S833" s="61" t="s">
        <v>4400</v>
      </c>
      <c r="T833" s="65">
        <v>0.57890999275776467</v>
      </c>
    </row>
    <row r="834" spans="1:20" x14ac:dyDescent="0.25">
      <c r="A834" s="61">
        <v>1402</v>
      </c>
      <c r="B834" s="61" t="s">
        <v>3929</v>
      </c>
      <c r="C834" s="62">
        <v>42791</v>
      </c>
      <c r="D834" s="63" t="s">
        <v>3051</v>
      </c>
      <c r="E834" s="63" t="s">
        <v>3098</v>
      </c>
      <c r="F834" s="63">
        <v>0.12465277777777778</v>
      </c>
      <c r="G834" s="63">
        <v>0.12534722222222222</v>
      </c>
      <c r="H834" s="78"/>
      <c r="I834" s="64">
        <v>42791.124652777777</v>
      </c>
      <c r="J834" s="64">
        <v>42791.125347222223</v>
      </c>
      <c r="K834" s="78"/>
      <c r="L834" s="61" t="s">
        <v>4387</v>
      </c>
      <c r="M834" s="61" t="s">
        <v>4392</v>
      </c>
      <c r="N834" s="65">
        <v>8.2358111860893146</v>
      </c>
      <c r="O834" s="65">
        <v>9.6976523356812727</v>
      </c>
      <c r="P834" s="65">
        <f t="shared" si="24"/>
        <v>17.933463521770587</v>
      </c>
      <c r="Q834" s="61" t="s">
        <v>4397</v>
      </c>
      <c r="R834" s="65">
        <v>38.790609342725091</v>
      </c>
      <c r="S834" s="61" t="s">
        <v>4400</v>
      </c>
      <c r="T834" s="65">
        <v>0.38174425083931685</v>
      </c>
    </row>
    <row r="835" spans="1:20" x14ac:dyDescent="0.25">
      <c r="A835" s="61">
        <v>1403</v>
      </c>
      <c r="B835" s="61" t="s">
        <v>3930</v>
      </c>
      <c r="C835" s="62">
        <v>42791</v>
      </c>
      <c r="D835" s="63" t="s">
        <v>3051</v>
      </c>
      <c r="E835" s="63" t="s">
        <v>3098</v>
      </c>
      <c r="F835" s="63">
        <v>0.10902777777777778</v>
      </c>
      <c r="G835" s="63">
        <v>0.11042824074074074</v>
      </c>
      <c r="H835" s="78"/>
      <c r="I835" s="64">
        <v>42791.109027777777</v>
      </c>
      <c r="J835" s="64">
        <v>42791.11042824074</v>
      </c>
      <c r="K835" s="78"/>
      <c r="L835" s="61" t="s">
        <v>4387</v>
      </c>
      <c r="M835" s="61" t="s">
        <v>4402</v>
      </c>
      <c r="N835" s="65">
        <v>5.0472251384164055</v>
      </c>
      <c r="O835" s="65">
        <v>0.45619440416893786</v>
      </c>
      <c r="P835" s="65">
        <f t="shared" ref="P835:P898" si="25">O835+N835</f>
        <v>5.5034195425853429</v>
      </c>
      <c r="Q835" s="61" t="s">
        <v>4397</v>
      </c>
      <c r="R835" s="65">
        <v>2.2809720208446893</v>
      </c>
      <c r="S835" s="61" t="s">
        <v>4400</v>
      </c>
      <c r="T835" s="65">
        <v>8.3657756485080892E-2</v>
      </c>
    </row>
    <row r="836" spans="1:20" x14ac:dyDescent="0.25">
      <c r="A836" s="61">
        <v>1404</v>
      </c>
      <c r="B836" s="61" t="s">
        <v>3931</v>
      </c>
      <c r="C836" s="62">
        <v>42791</v>
      </c>
      <c r="D836" s="63" t="s">
        <v>3051</v>
      </c>
      <c r="E836" s="63" t="s">
        <v>3098</v>
      </c>
      <c r="F836" s="63">
        <v>0.10586805555555556</v>
      </c>
      <c r="G836" s="63">
        <v>0.10671296296296295</v>
      </c>
      <c r="H836" s="78"/>
      <c r="I836" s="64">
        <v>42791.105868055558</v>
      </c>
      <c r="J836" s="64">
        <v>42791.106712962966</v>
      </c>
      <c r="K836" s="78"/>
      <c r="L836" s="61" t="s">
        <v>4387</v>
      </c>
      <c r="M836" s="61" t="s">
        <v>4392</v>
      </c>
      <c r="N836" s="65">
        <v>5.5735259088055642</v>
      </c>
      <c r="O836" s="65">
        <v>11.513008507933797</v>
      </c>
      <c r="P836" s="65">
        <f t="shared" si="25"/>
        <v>17.086534416739362</v>
      </c>
      <c r="Q836" s="61" t="s">
        <v>4397</v>
      </c>
      <c r="R836" s="65">
        <v>69.078051047602784</v>
      </c>
      <c r="S836" s="61" t="s">
        <v>4400</v>
      </c>
      <c r="T836" s="65">
        <v>0.56002024048851073</v>
      </c>
    </row>
    <row r="837" spans="1:20" x14ac:dyDescent="0.25">
      <c r="A837" s="61">
        <v>1406</v>
      </c>
      <c r="B837" s="61" t="s">
        <v>3932</v>
      </c>
      <c r="C837" s="62">
        <v>42791</v>
      </c>
      <c r="D837" s="63" t="s">
        <v>3051</v>
      </c>
      <c r="E837" s="63" t="s">
        <v>3098</v>
      </c>
      <c r="F837" s="63">
        <v>9.778935185185185E-2</v>
      </c>
      <c r="G837" s="63">
        <v>9.857638888888888E-2</v>
      </c>
      <c r="H837" s="78"/>
      <c r="I837" s="64">
        <v>42791.09778935185</v>
      </c>
      <c r="J837" s="64">
        <v>42791.098576388889</v>
      </c>
      <c r="K837" s="78"/>
      <c r="L837" s="61" t="s">
        <v>4387</v>
      </c>
      <c r="M837" s="61" t="s">
        <v>4392</v>
      </c>
      <c r="N837" s="65">
        <v>4.637942944886011</v>
      </c>
      <c r="O837" s="65">
        <v>8.3645039354151027</v>
      </c>
      <c r="P837" s="65">
        <f t="shared" si="25"/>
        <v>13.002446880301115</v>
      </c>
      <c r="Q837" s="61" t="s">
        <v>4397</v>
      </c>
      <c r="R837" s="65">
        <v>41.822519677075512</v>
      </c>
      <c r="S837" s="61" t="s">
        <v>4400</v>
      </c>
      <c r="T837" s="65">
        <v>3.0319367124064911E-2</v>
      </c>
    </row>
    <row r="838" spans="1:20" x14ac:dyDescent="0.25">
      <c r="A838" s="61">
        <v>1412</v>
      </c>
      <c r="B838" s="61" t="s">
        <v>3933</v>
      </c>
      <c r="C838" s="62">
        <v>42791</v>
      </c>
      <c r="D838" s="63" t="s">
        <v>3051</v>
      </c>
      <c r="E838" s="63" t="s">
        <v>3098</v>
      </c>
      <c r="F838" s="63">
        <v>0.11289351851851852</v>
      </c>
      <c r="G838" s="63">
        <v>0.11368055555555556</v>
      </c>
      <c r="H838" s="78"/>
      <c r="I838" s="64">
        <v>42791.112893518519</v>
      </c>
      <c r="J838" s="64">
        <v>42791.113680555558</v>
      </c>
      <c r="K838" s="78"/>
      <c r="L838" s="61" t="s">
        <v>4387</v>
      </c>
      <c r="M838" s="61" t="s">
        <v>4392</v>
      </c>
      <c r="N838" s="65">
        <v>8.6957134349214016</v>
      </c>
      <c r="O838" s="65">
        <v>4.5795624956852521</v>
      </c>
      <c r="P838" s="65">
        <f t="shared" si="25"/>
        <v>13.275275930606654</v>
      </c>
      <c r="Q838" s="61" t="s">
        <v>4397</v>
      </c>
      <c r="R838" s="65">
        <v>18.318249982741008</v>
      </c>
      <c r="S838" s="61" t="s">
        <v>4400</v>
      </c>
      <c r="T838" s="65">
        <v>0.77253933801809427</v>
      </c>
    </row>
    <row r="839" spans="1:20" x14ac:dyDescent="0.25">
      <c r="A839" s="61">
        <v>1413</v>
      </c>
      <c r="B839" s="61" t="s">
        <v>3934</v>
      </c>
      <c r="C839" s="62">
        <v>42791</v>
      </c>
      <c r="D839" s="63" t="s">
        <v>3051</v>
      </c>
      <c r="E839" s="63" t="s">
        <v>3098</v>
      </c>
      <c r="F839" s="63">
        <v>9.2002314814814815E-2</v>
      </c>
      <c r="G839" s="63">
        <v>9.2511574074074066E-2</v>
      </c>
      <c r="H839" s="78"/>
      <c r="I839" s="64">
        <v>42791.092002314814</v>
      </c>
      <c r="J839" s="64">
        <v>42791.092511574076</v>
      </c>
      <c r="K839" s="78"/>
      <c r="L839" s="61" t="s">
        <v>4387</v>
      </c>
      <c r="M839" s="61" t="s">
        <v>4392</v>
      </c>
      <c r="N839" s="65">
        <v>3.8737651195178859</v>
      </c>
      <c r="O839" s="65">
        <v>1.2989604318004404</v>
      </c>
      <c r="P839" s="65">
        <f t="shared" si="25"/>
        <v>5.1727255513183259</v>
      </c>
      <c r="Q839" s="61" t="s">
        <v>4397</v>
      </c>
      <c r="R839" s="65">
        <v>5.1958417272017616</v>
      </c>
      <c r="S839" s="61" t="s">
        <v>4400</v>
      </c>
      <c r="T839" s="65">
        <v>0.37468797261699283</v>
      </c>
    </row>
    <row r="840" spans="1:20" x14ac:dyDescent="0.25">
      <c r="A840" s="61">
        <v>1414</v>
      </c>
      <c r="B840" s="61" t="s">
        <v>3935</v>
      </c>
      <c r="C840" s="62">
        <v>42791</v>
      </c>
      <c r="D840" s="63" t="s">
        <v>3051</v>
      </c>
      <c r="E840" s="63" t="s">
        <v>3098</v>
      </c>
      <c r="F840" s="63">
        <v>0.1570138888888889</v>
      </c>
      <c r="G840" s="63">
        <v>0.15763888888888888</v>
      </c>
      <c r="H840" s="78"/>
      <c r="I840" s="64">
        <v>42791.157013888886</v>
      </c>
      <c r="J840" s="64">
        <v>42791.157638888886</v>
      </c>
      <c r="K840" s="78"/>
      <c r="L840" s="61" t="s">
        <v>4387</v>
      </c>
      <c r="M840" s="61" t="s">
        <v>4392</v>
      </c>
      <c r="N840" s="65">
        <v>8.8992843900295568</v>
      </c>
      <c r="O840" s="65">
        <v>8.3311402109563684</v>
      </c>
      <c r="P840" s="65">
        <f t="shared" si="25"/>
        <v>17.230424600985927</v>
      </c>
      <c r="Q840" s="61" t="s">
        <v>4397</v>
      </c>
      <c r="R840" s="65">
        <v>24.993420632869103</v>
      </c>
      <c r="S840" s="61" t="s">
        <v>4400</v>
      </c>
      <c r="T840" s="65">
        <v>0.24885007694882688</v>
      </c>
    </row>
    <row r="841" spans="1:20" x14ac:dyDescent="0.25">
      <c r="A841" s="61">
        <v>1415</v>
      </c>
      <c r="B841" s="61" t="s">
        <v>3936</v>
      </c>
      <c r="C841" s="62">
        <v>42791</v>
      </c>
      <c r="D841" s="63" t="s">
        <v>3051</v>
      </c>
      <c r="E841" s="63" t="s">
        <v>3098</v>
      </c>
      <c r="F841" s="63">
        <v>0.1307986111111111</v>
      </c>
      <c r="G841" s="63">
        <v>0.13134259259259259</v>
      </c>
      <c r="H841" s="78"/>
      <c r="I841" s="64">
        <v>42791.130798611113</v>
      </c>
      <c r="J841" s="64">
        <v>42791.131342592591</v>
      </c>
      <c r="K841" s="78"/>
      <c r="L841" s="61" t="s">
        <v>4387</v>
      </c>
      <c r="M841" s="61" t="s">
        <v>4392</v>
      </c>
      <c r="N841" s="65">
        <v>4.5644594313274656</v>
      </c>
      <c r="O841" s="65">
        <v>10.819154776325961</v>
      </c>
      <c r="P841" s="65">
        <f t="shared" si="25"/>
        <v>15.383614207653427</v>
      </c>
      <c r="Q841" s="61" t="s">
        <v>4397</v>
      </c>
      <c r="R841" s="65">
        <v>32.457464328977885</v>
      </c>
      <c r="S841" s="61" t="s">
        <v>4400</v>
      </c>
      <c r="T841" s="65">
        <v>0.6340790189861909</v>
      </c>
    </row>
    <row r="842" spans="1:20" x14ac:dyDescent="0.25">
      <c r="A842" s="61">
        <v>1416</v>
      </c>
      <c r="B842" s="61" t="s">
        <v>3937</v>
      </c>
      <c r="C842" s="62">
        <v>42791</v>
      </c>
      <c r="D842" s="63" t="s">
        <v>3051</v>
      </c>
      <c r="E842" s="63" t="s">
        <v>3098</v>
      </c>
      <c r="F842" s="63">
        <v>0.14082175925925924</v>
      </c>
      <c r="G842" s="63">
        <v>0.14219907407407409</v>
      </c>
      <c r="H842" s="78"/>
      <c r="I842" s="64">
        <v>42791.140821759262</v>
      </c>
      <c r="J842" s="64">
        <v>42791.142199074071</v>
      </c>
      <c r="K842" s="78"/>
      <c r="L842" s="61" t="s">
        <v>4387</v>
      </c>
      <c r="M842" s="61" t="s">
        <v>4392</v>
      </c>
      <c r="N842" s="65">
        <v>4.4916906654839046</v>
      </c>
      <c r="O842" s="65">
        <v>6.5151109533114164</v>
      </c>
      <c r="P842" s="65">
        <f t="shared" si="25"/>
        <v>11.006801618795322</v>
      </c>
      <c r="Q842" s="61" t="s">
        <v>4397</v>
      </c>
      <c r="R842" s="65">
        <v>19.545332859934248</v>
      </c>
      <c r="S842" s="61" t="s">
        <v>4400</v>
      </c>
      <c r="T842" s="65">
        <v>0.54615346726379543</v>
      </c>
    </row>
    <row r="843" spans="1:20" x14ac:dyDescent="0.25">
      <c r="A843" s="61">
        <v>1418</v>
      </c>
      <c r="B843" s="61" t="s">
        <v>3938</v>
      </c>
      <c r="C843" s="62">
        <v>42791</v>
      </c>
      <c r="D843" s="63" t="s">
        <v>3051</v>
      </c>
      <c r="E843" s="63" t="s">
        <v>3098</v>
      </c>
      <c r="F843" s="63">
        <v>0.15502314814814813</v>
      </c>
      <c r="G843" s="63">
        <v>0.15582175925925926</v>
      </c>
      <c r="H843" s="78"/>
      <c r="I843" s="64">
        <v>42791.155023148145</v>
      </c>
      <c r="J843" s="64">
        <v>42791.155821759261</v>
      </c>
      <c r="K843" s="78"/>
      <c r="L843" s="61" t="s">
        <v>4387</v>
      </c>
      <c r="M843" s="61" t="s">
        <v>4392</v>
      </c>
      <c r="N843" s="65">
        <v>5.6076505281424911</v>
      </c>
      <c r="O843" s="65">
        <v>8.9460335505650743</v>
      </c>
      <c r="P843" s="65">
        <f t="shared" si="25"/>
        <v>14.553684078707565</v>
      </c>
      <c r="Q843" s="61" t="s">
        <v>4397</v>
      </c>
      <c r="R843" s="65">
        <v>35.784134202260297</v>
      </c>
      <c r="S843" s="61" t="s">
        <v>4400</v>
      </c>
      <c r="T843" s="65">
        <v>0.21956600786622782</v>
      </c>
    </row>
    <row r="844" spans="1:20" x14ac:dyDescent="0.25">
      <c r="A844" s="61">
        <v>1420</v>
      </c>
      <c r="B844" s="61" t="s">
        <v>3939</v>
      </c>
      <c r="C844" s="62">
        <v>42791</v>
      </c>
      <c r="D844" s="63" t="s">
        <v>3051</v>
      </c>
      <c r="E844" s="63" t="s">
        <v>3098</v>
      </c>
      <c r="F844" s="63">
        <v>0.12902777777777777</v>
      </c>
      <c r="G844" s="63">
        <v>0.12942129629629631</v>
      </c>
      <c r="H844" s="78"/>
      <c r="I844" s="64">
        <v>42791.129027777781</v>
      </c>
      <c r="J844" s="64">
        <v>42791.129421296297</v>
      </c>
      <c r="K844" s="78"/>
      <c r="L844" s="61" t="s">
        <v>4387</v>
      </c>
      <c r="M844" s="61" t="s">
        <v>4392</v>
      </c>
      <c r="N844" s="65">
        <v>1.5102334529325634</v>
      </c>
      <c r="O844" s="65">
        <v>0.66141748478845219</v>
      </c>
      <c r="P844" s="65">
        <f t="shared" si="25"/>
        <v>2.1716509377210156</v>
      </c>
      <c r="Q844" s="61" t="s">
        <v>4397</v>
      </c>
      <c r="R844" s="65">
        <v>2.6456699391538088</v>
      </c>
      <c r="S844" s="61" t="s">
        <v>4400</v>
      </c>
      <c r="T844" s="65">
        <v>0.41989490657813389</v>
      </c>
    </row>
    <row r="845" spans="1:20" x14ac:dyDescent="0.25">
      <c r="A845" s="61">
        <v>1421</v>
      </c>
      <c r="B845" s="61" t="s">
        <v>3940</v>
      </c>
      <c r="C845" s="62">
        <v>42791</v>
      </c>
      <c r="D845" s="63" t="s">
        <v>3051</v>
      </c>
      <c r="E845" s="63" t="s">
        <v>3098</v>
      </c>
      <c r="F845" s="63">
        <v>0.1431712962962963</v>
      </c>
      <c r="G845" s="63">
        <v>0.14434027777777778</v>
      </c>
      <c r="H845" s="78"/>
      <c r="I845" s="64">
        <v>42791.143171296295</v>
      </c>
      <c r="J845" s="64">
        <v>42791.14434027778</v>
      </c>
      <c r="K845" s="78"/>
      <c r="L845" s="61" t="s">
        <v>4387</v>
      </c>
      <c r="M845" s="61" t="s">
        <v>4390</v>
      </c>
      <c r="N845" s="65">
        <v>2.045322470288494</v>
      </c>
      <c r="O845" s="65">
        <v>8.025487325431353</v>
      </c>
      <c r="P845" s="65">
        <f t="shared" si="25"/>
        <v>10.070809795719846</v>
      </c>
      <c r="Q845" s="61" t="s">
        <v>4397</v>
      </c>
      <c r="R845" s="65">
        <v>24.076461976294059</v>
      </c>
      <c r="S845" s="61" t="s">
        <v>4400</v>
      </c>
      <c r="T845" s="65">
        <v>0.78032617695049755</v>
      </c>
    </row>
    <row r="846" spans="1:20" x14ac:dyDescent="0.25">
      <c r="A846" s="61">
        <v>1426</v>
      </c>
      <c r="B846" s="61" t="s">
        <v>3941</v>
      </c>
      <c r="C846" s="62">
        <v>42791</v>
      </c>
      <c r="D846" s="63" t="s">
        <v>3051</v>
      </c>
      <c r="E846" s="63" t="s">
        <v>3098</v>
      </c>
      <c r="F846" s="63">
        <v>0.14520833333333333</v>
      </c>
      <c r="G846" s="63">
        <v>0.14571759259259259</v>
      </c>
      <c r="H846" s="78"/>
      <c r="I846" s="64">
        <v>42791.145208333335</v>
      </c>
      <c r="J846" s="64">
        <v>42791.14571759259</v>
      </c>
      <c r="K846" s="78"/>
      <c r="L846" s="61" t="s">
        <v>4387</v>
      </c>
      <c r="M846" s="61" t="s">
        <v>4392</v>
      </c>
      <c r="N846" s="65">
        <v>1.4210425495112555</v>
      </c>
      <c r="O846" s="65">
        <v>12.749603291155022</v>
      </c>
      <c r="P846" s="65">
        <f t="shared" si="25"/>
        <v>14.170645840666278</v>
      </c>
      <c r="Q846" s="61" t="s">
        <v>4397</v>
      </c>
      <c r="R846" s="65">
        <v>38.248809873465063</v>
      </c>
      <c r="S846" s="61" t="s">
        <v>4400</v>
      </c>
      <c r="T846" s="65">
        <v>7.0826669927643193E-2</v>
      </c>
    </row>
    <row r="847" spans="1:20" x14ac:dyDescent="0.25">
      <c r="A847" s="61">
        <v>1428</v>
      </c>
      <c r="B847" s="61" t="s">
        <v>3942</v>
      </c>
      <c r="C847" s="62">
        <v>42791</v>
      </c>
      <c r="D847" s="63" t="s">
        <v>3051</v>
      </c>
      <c r="E847" s="63" t="s">
        <v>3098</v>
      </c>
      <c r="F847" s="63">
        <v>0.1378587962962963</v>
      </c>
      <c r="G847" s="63">
        <v>0.13853009259259261</v>
      </c>
      <c r="H847" s="78"/>
      <c r="I847" s="64">
        <v>42791.137858796297</v>
      </c>
      <c r="J847" s="64">
        <v>42791.13853009259</v>
      </c>
      <c r="K847" s="78"/>
      <c r="L847" s="61" t="s">
        <v>4387</v>
      </c>
      <c r="M847" s="61" t="s">
        <v>4392</v>
      </c>
      <c r="N847" s="65">
        <v>0.12951360092004482</v>
      </c>
      <c r="O847" s="65">
        <v>2.03613412919763</v>
      </c>
      <c r="P847" s="65">
        <f t="shared" si="25"/>
        <v>2.1656477301176746</v>
      </c>
      <c r="Q847" s="61" t="s">
        <v>4397</v>
      </c>
      <c r="R847" s="65">
        <v>8.1445365167905202</v>
      </c>
      <c r="S847" s="61" t="s">
        <v>4400</v>
      </c>
      <c r="T847" s="65">
        <v>0.12166612538555333</v>
      </c>
    </row>
    <row r="848" spans="1:20" x14ac:dyDescent="0.25">
      <c r="A848" s="61">
        <v>1431</v>
      </c>
      <c r="B848" s="61" t="s">
        <v>3943</v>
      </c>
      <c r="C848" s="62">
        <v>42791</v>
      </c>
      <c r="D848" s="63" t="s">
        <v>3051</v>
      </c>
      <c r="E848" s="63" t="s">
        <v>3098</v>
      </c>
      <c r="F848" s="63">
        <v>0.13747685185185185</v>
      </c>
      <c r="G848" s="63">
        <v>0.13817129629629629</v>
      </c>
      <c r="H848" s="78"/>
      <c r="I848" s="64">
        <v>42791.137476851851</v>
      </c>
      <c r="J848" s="64">
        <v>42791.138171296298</v>
      </c>
      <c r="K848" s="78"/>
      <c r="L848" s="61" t="s">
        <v>4387</v>
      </c>
      <c r="M848" s="61" t="s">
        <v>4392</v>
      </c>
      <c r="N848" s="65">
        <v>1.9797727386090913</v>
      </c>
      <c r="O848" s="65">
        <v>6.948346809940694</v>
      </c>
      <c r="P848" s="65">
        <f t="shared" si="25"/>
        <v>8.9281195485497857</v>
      </c>
      <c r="Q848" s="61" t="s">
        <v>4397</v>
      </c>
      <c r="R848" s="65">
        <v>34.741734049703467</v>
      </c>
      <c r="S848" s="61" t="s">
        <v>4400</v>
      </c>
      <c r="T848" s="65">
        <v>0.8801459410972633</v>
      </c>
    </row>
    <row r="849" spans="1:20" x14ac:dyDescent="0.25">
      <c r="A849" s="61">
        <v>1435</v>
      </c>
      <c r="B849" s="61" t="s">
        <v>3944</v>
      </c>
      <c r="C849" s="62">
        <v>42791</v>
      </c>
      <c r="D849" s="63" t="s">
        <v>3051</v>
      </c>
      <c r="E849" s="63" t="s">
        <v>3098</v>
      </c>
      <c r="F849" s="63">
        <v>0.16075231481481481</v>
      </c>
      <c r="G849" s="63">
        <v>0.16243055555555555</v>
      </c>
      <c r="H849" s="78"/>
      <c r="I849" s="64">
        <v>42791.160752314812</v>
      </c>
      <c r="J849" s="64">
        <v>42791.162430555552</v>
      </c>
      <c r="K849" s="78"/>
      <c r="L849" s="61" t="s">
        <v>4387</v>
      </c>
      <c r="M849" s="61" t="s">
        <v>4392</v>
      </c>
      <c r="N849" s="65">
        <v>8.9605121566864216</v>
      </c>
      <c r="O849" s="65">
        <v>12.016295692005041</v>
      </c>
      <c r="P849" s="65">
        <f t="shared" si="25"/>
        <v>20.976807848691465</v>
      </c>
      <c r="Q849" s="61" t="s">
        <v>4397</v>
      </c>
      <c r="R849" s="65">
        <v>36.04888707601512</v>
      </c>
      <c r="S849" s="61" t="s">
        <v>4400</v>
      </c>
      <c r="T849" s="65">
        <v>0.79601748625379964</v>
      </c>
    </row>
    <row r="850" spans="1:20" x14ac:dyDescent="0.25">
      <c r="A850" s="61">
        <v>1438</v>
      </c>
      <c r="B850" s="61" t="s">
        <v>3945</v>
      </c>
      <c r="C850" s="62">
        <v>42791</v>
      </c>
      <c r="D850" s="63" t="s">
        <v>3051</v>
      </c>
      <c r="E850" s="63" t="s">
        <v>3098</v>
      </c>
      <c r="F850" s="63">
        <v>0.13606481481481481</v>
      </c>
      <c r="G850" s="63">
        <v>0.13725694444444445</v>
      </c>
      <c r="H850" s="78"/>
      <c r="I850" s="64">
        <v>42791.136064814818</v>
      </c>
      <c r="J850" s="64">
        <v>42791.137256944443</v>
      </c>
      <c r="K850" s="78"/>
      <c r="L850" s="61" t="s">
        <v>4387</v>
      </c>
      <c r="M850" s="61" t="s">
        <v>4392</v>
      </c>
      <c r="N850" s="65">
        <v>4.0210057431033599</v>
      </c>
      <c r="O850" s="65">
        <v>5.5103855757453282</v>
      </c>
      <c r="P850" s="65">
        <f t="shared" si="25"/>
        <v>9.5313913188486872</v>
      </c>
      <c r="Q850" s="61" t="s">
        <v>4397</v>
      </c>
      <c r="R850" s="65">
        <v>27.551927878726641</v>
      </c>
      <c r="S850" s="61" t="s">
        <v>4400</v>
      </c>
      <c r="T850" s="65">
        <v>0.43047263087127896</v>
      </c>
    </row>
    <row r="851" spans="1:20" x14ac:dyDescent="0.25">
      <c r="A851" s="61">
        <v>1442</v>
      </c>
      <c r="B851" s="61" t="s">
        <v>3946</v>
      </c>
      <c r="C851" s="62">
        <v>42791</v>
      </c>
      <c r="D851" s="63" t="s">
        <v>3051</v>
      </c>
      <c r="E851" s="63" t="s">
        <v>3098</v>
      </c>
      <c r="F851" s="63">
        <v>0.13099537037037037</v>
      </c>
      <c r="G851" s="63">
        <v>0.13145833333333332</v>
      </c>
      <c r="H851" s="78"/>
      <c r="I851" s="64">
        <v>42791.130995370368</v>
      </c>
      <c r="J851" s="64">
        <v>42791.131458333337</v>
      </c>
      <c r="K851" s="78"/>
      <c r="L851" s="61" t="s">
        <v>4387</v>
      </c>
      <c r="M851" s="61" t="s">
        <v>4392</v>
      </c>
      <c r="N851" s="65">
        <v>0.61904597459847666</v>
      </c>
      <c r="O851" s="65">
        <v>12.232635868252466</v>
      </c>
      <c r="P851" s="65">
        <f t="shared" si="25"/>
        <v>12.851681842850942</v>
      </c>
      <c r="Q851" s="61" t="s">
        <v>4397</v>
      </c>
      <c r="R851" s="65">
        <v>36.697907604757397</v>
      </c>
      <c r="S851" s="61" t="s">
        <v>4400</v>
      </c>
      <c r="T851" s="65">
        <v>0.14859473761844821</v>
      </c>
    </row>
    <row r="852" spans="1:20" x14ac:dyDescent="0.25">
      <c r="A852" s="61">
        <v>1443</v>
      </c>
      <c r="B852" s="61" t="s">
        <v>3947</v>
      </c>
      <c r="C852" s="62">
        <v>42791</v>
      </c>
      <c r="D852" s="63" t="s">
        <v>3051</v>
      </c>
      <c r="E852" s="63" t="s">
        <v>3098</v>
      </c>
      <c r="F852" s="63">
        <v>0.14407407407407408</v>
      </c>
      <c r="G852" s="63">
        <v>0.14621527777777779</v>
      </c>
      <c r="H852" s="78"/>
      <c r="I852" s="64">
        <v>42791.144074074073</v>
      </c>
      <c r="J852" s="64">
        <v>42791.146215277775</v>
      </c>
      <c r="K852" s="78"/>
      <c r="L852" s="61" t="s">
        <v>4387</v>
      </c>
      <c r="M852" s="61" t="s">
        <v>4392</v>
      </c>
      <c r="N852" s="65">
        <v>3.3759261247594665</v>
      </c>
      <c r="O852" s="65">
        <v>9.9361847363203051</v>
      </c>
      <c r="P852" s="65">
        <f t="shared" si="25"/>
        <v>13.312110861079772</v>
      </c>
      <c r="Q852" s="61" t="s">
        <v>4397</v>
      </c>
      <c r="R852" s="65">
        <v>29.808554208960913</v>
      </c>
      <c r="S852" s="61" t="s">
        <v>4400</v>
      </c>
      <c r="T852" s="65">
        <v>0.3108396078443183</v>
      </c>
    </row>
    <row r="853" spans="1:20" x14ac:dyDescent="0.25">
      <c r="A853" s="61">
        <v>1444</v>
      </c>
      <c r="B853" s="61" t="s">
        <v>3948</v>
      </c>
      <c r="C853" s="62">
        <v>42791</v>
      </c>
      <c r="D853" s="63" t="s">
        <v>3051</v>
      </c>
      <c r="E853" s="63" t="s">
        <v>3098</v>
      </c>
      <c r="F853" s="63">
        <v>0.15122685185185183</v>
      </c>
      <c r="G853" s="63">
        <v>0.15336805555555555</v>
      </c>
      <c r="H853" s="78"/>
      <c r="I853" s="64">
        <v>42791.151226851849</v>
      </c>
      <c r="J853" s="64">
        <v>42791.153368055559</v>
      </c>
      <c r="K853" s="78"/>
      <c r="L853" s="61" t="s">
        <v>4387</v>
      </c>
      <c r="M853" s="61" t="s">
        <v>4392</v>
      </c>
      <c r="N853" s="65">
        <v>0.79607546168142918</v>
      </c>
      <c r="O853" s="65">
        <v>5.968573947002815</v>
      </c>
      <c r="P853" s="65">
        <f t="shared" si="25"/>
        <v>6.7646494086842441</v>
      </c>
      <c r="Q853" s="61" t="s">
        <v>4397</v>
      </c>
      <c r="R853" s="65">
        <v>17.905721841008443</v>
      </c>
      <c r="S853" s="61" t="s">
        <v>4400</v>
      </c>
      <c r="T853" s="65">
        <v>0.21323003592587586</v>
      </c>
    </row>
    <row r="854" spans="1:20" x14ac:dyDescent="0.25">
      <c r="A854" s="61">
        <v>1448</v>
      </c>
      <c r="B854" s="61" t="s">
        <v>3949</v>
      </c>
      <c r="C854" s="62">
        <v>42791</v>
      </c>
      <c r="D854" s="63" t="s">
        <v>3051</v>
      </c>
      <c r="E854" s="63" t="s">
        <v>3098</v>
      </c>
      <c r="F854" s="63">
        <v>0.12956018518518517</v>
      </c>
      <c r="G854" s="63">
        <v>0.13025462962962964</v>
      </c>
      <c r="H854" s="78"/>
      <c r="I854" s="64">
        <v>42791.129560185182</v>
      </c>
      <c r="J854" s="64">
        <v>42791.130254629628</v>
      </c>
      <c r="K854" s="78"/>
      <c r="L854" s="61" t="s">
        <v>4387</v>
      </c>
      <c r="M854" s="61" t="s">
        <v>4392</v>
      </c>
      <c r="N854" s="65">
        <v>6.1843977764019069</v>
      </c>
      <c r="O854" s="65">
        <v>10.946815042037505</v>
      </c>
      <c r="P854" s="65">
        <f t="shared" si="25"/>
        <v>17.131212818439412</v>
      </c>
      <c r="Q854" s="61" t="s">
        <v>4397</v>
      </c>
      <c r="R854" s="65">
        <v>65.680890252225026</v>
      </c>
      <c r="S854" s="61" t="s">
        <v>4400</v>
      </c>
      <c r="T854" s="65">
        <v>0.5274351417023152</v>
      </c>
    </row>
    <row r="855" spans="1:20" x14ac:dyDescent="0.25">
      <c r="A855" s="61">
        <v>1449</v>
      </c>
      <c r="B855" s="61" t="s">
        <v>3950</v>
      </c>
      <c r="C855" s="62">
        <v>42791</v>
      </c>
      <c r="D855" s="63" t="s">
        <v>3051</v>
      </c>
      <c r="E855" s="63" t="s">
        <v>3098</v>
      </c>
      <c r="F855" s="63">
        <v>0.1388425925925926</v>
      </c>
      <c r="G855" s="63">
        <v>0.13942129629629629</v>
      </c>
      <c r="H855" s="78"/>
      <c r="I855" s="64">
        <v>42791.138842592591</v>
      </c>
      <c r="J855" s="64">
        <v>42791.139421296299</v>
      </c>
      <c r="K855" s="78"/>
      <c r="L855" s="61" t="s">
        <v>4387</v>
      </c>
      <c r="M855" s="61" t="s">
        <v>4392</v>
      </c>
      <c r="N855" s="65">
        <v>1.2583963729746717</v>
      </c>
      <c r="O855" s="65">
        <v>6.0929992902263468</v>
      </c>
      <c r="P855" s="65">
        <f t="shared" si="25"/>
        <v>7.3513956632010187</v>
      </c>
      <c r="Q855" s="61" t="s">
        <v>4397</v>
      </c>
      <c r="R855" s="65">
        <v>18.278997870679042</v>
      </c>
      <c r="S855" s="61" t="s">
        <v>4400</v>
      </c>
      <c r="T855" s="65">
        <v>0.93029725574830346</v>
      </c>
    </row>
    <row r="856" spans="1:20" x14ac:dyDescent="0.25">
      <c r="A856" s="61">
        <v>1450</v>
      </c>
      <c r="B856" s="61" t="s">
        <v>3951</v>
      </c>
      <c r="C856" s="62">
        <v>42791</v>
      </c>
      <c r="D856" s="63" t="s">
        <v>3051</v>
      </c>
      <c r="E856" s="63" t="s">
        <v>3098</v>
      </c>
      <c r="F856" s="63">
        <v>0.14866898148148147</v>
      </c>
      <c r="G856" s="63">
        <v>0.15062500000000001</v>
      </c>
      <c r="H856" s="78"/>
      <c r="I856" s="64">
        <v>42791.148668981485</v>
      </c>
      <c r="J856" s="64">
        <v>42791.150625000002</v>
      </c>
      <c r="K856" s="78"/>
      <c r="L856" s="61" t="s">
        <v>4387</v>
      </c>
      <c r="M856" s="61" t="s">
        <v>4392</v>
      </c>
      <c r="N856" s="65">
        <v>8.2186310608758326</v>
      </c>
      <c r="O856" s="65">
        <v>5.7436047416702793</v>
      </c>
      <c r="P856" s="65">
        <f t="shared" si="25"/>
        <v>13.962235802546111</v>
      </c>
      <c r="Q856" s="61" t="s">
        <v>4397</v>
      </c>
      <c r="R856" s="65">
        <v>28.718023708351396</v>
      </c>
      <c r="S856" s="61" t="s">
        <v>4400</v>
      </c>
      <c r="T856" s="65">
        <v>0.87931464730240005</v>
      </c>
    </row>
    <row r="857" spans="1:20" x14ac:dyDescent="0.25">
      <c r="A857" s="61">
        <v>1454</v>
      </c>
      <c r="B857" s="61" t="s">
        <v>3952</v>
      </c>
      <c r="C857" s="62">
        <v>42791</v>
      </c>
      <c r="D857" s="63" t="s">
        <v>3051</v>
      </c>
      <c r="E857" s="63" t="s">
        <v>3098</v>
      </c>
      <c r="F857" s="63">
        <v>0.12993055555555555</v>
      </c>
      <c r="G857" s="63">
        <v>0.13234953703703703</v>
      </c>
      <c r="H857" s="78"/>
      <c r="I857" s="64">
        <v>42791.129930555559</v>
      </c>
      <c r="J857" s="64">
        <v>42791.132349537038</v>
      </c>
      <c r="K857" s="78"/>
      <c r="L857" s="61" t="s">
        <v>4387</v>
      </c>
      <c r="M857" s="61" t="s">
        <v>4392</v>
      </c>
      <c r="N857" s="65">
        <v>5.9255185749017922</v>
      </c>
      <c r="O857" s="65">
        <v>13.342412245569639</v>
      </c>
      <c r="P857" s="65">
        <f t="shared" si="25"/>
        <v>19.267930820471431</v>
      </c>
      <c r="Q857" s="61" t="s">
        <v>4397</v>
      </c>
      <c r="R857" s="65">
        <v>66.712061227848196</v>
      </c>
      <c r="S857" s="61" t="s">
        <v>4400</v>
      </c>
      <c r="T857" s="65">
        <v>0.57388642011345758</v>
      </c>
    </row>
    <row r="858" spans="1:20" x14ac:dyDescent="0.25">
      <c r="A858" s="61">
        <v>1458</v>
      </c>
      <c r="B858" s="61" t="s">
        <v>3953</v>
      </c>
      <c r="C858" s="62">
        <v>42791</v>
      </c>
      <c r="D858" s="63" t="s">
        <v>3051</v>
      </c>
      <c r="E858" s="63" t="s">
        <v>3098</v>
      </c>
      <c r="F858" s="63">
        <v>0.15197916666666667</v>
      </c>
      <c r="G858" s="63">
        <v>0.1539351851851852</v>
      </c>
      <c r="H858" s="78"/>
      <c r="I858" s="64">
        <v>42791.151979166665</v>
      </c>
      <c r="J858" s="64">
        <v>42791.153935185182</v>
      </c>
      <c r="K858" s="78"/>
      <c r="L858" s="61" t="s">
        <v>4387</v>
      </c>
      <c r="M858" s="61" t="s">
        <v>4392</v>
      </c>
      <c r="N858" s="65">
        <v>8.3610283632901456</v>
      </c>
      <c r="O858" s="65">
        <v>11.069668792594925</v>
      </c>
      <c r="P858" s="65">
        <f t="shared" si="25"/>
        <v>19.430697155885071</v>
      </c>
      <c r="Q858" s="61" t="s">
        <v>4397</v>
      </c>
      <c r="R858" s="65">
        <v>66.418012755569549</v>
      </c>
      <c r="S858" s="61" t="s">
        <v>4400</v>
      </c>
      <c r="T858" s="65">
        <v>4.7297024391423914E-2</v>
      </c>
    </row>
    <row r="859" spans="1:20" x14ac:dyDescent="0.25">
      <c r="A859" s="61">
        <v>1459</v>
      </c>
      <c r="B859" s="61" t="s">
        <v>3954</v>
      </c>
      <c r="C859" s="62">
        <v>42791</v>
      </c>
      <c r="D859" s="63" t="s">
        <v>3051</v>
      </c>
      <c r="E859" s="63" t="s">
        <v>3098</v>
      </c>
      <c r="F859" s="63">
        <v>0.12556712962962963</v>
      </c>
      <c r="G859" s="63">
        <v>0.1259837962962963</v>
      </c>
      <c r="H859" s="78"/>
      <c r="I859" s="64">
        <v>42791.125567129631</v>
      </c>
      <c r="J859" s="64">
        <v>42791.125983796293</v>
      </c>
      <c r="K859" s="78"/>
      <c r="L859" s="61" t="s">
        <v>4387</v>
      </c>
      <c r="M859" s="61" t="s">
        <v>4392</v>
      </c>
      <c r="N859" s="65">
        <v>8.5129919756806647</v>
      </c>
      <c r="O859" s="65">
        <v>6.5530898530173394</v>
      </c>
      <c r="P859" s="65">
        <f t="shared" si="25"/>
        <v>15.066081828698003</v>
      </c>
      <c r="Q859" s="61" t="s">
        <v>4397</v>
      </c>
      <c r="R859" s="65">
        <v>32.765449265086694</v>
      </c>
      <c r="S859" s="61" t="s">
        <v>4400</v>
      </c>
      <c r="T859" s="65">
        <v>0.89759634307943237</v>
      </c>
    </row>
    <row r="860" spans="1:20" x14ac:dyDescent="0.25">
      <c r="A860" s="61">
        <v>1463</v>
      </c>
      <c r="B860" s="61" t="s">
        <v>3955</v>
      </c>
      <c r="C860" s="62">
        <v>42791</v>
      </c>
      <c r="D860" s="63" t="s">
        <v>3051</v>
      </c>
      <c r="E860" s="63" t="s">
        <v>3098</v>
      </c>
      <c r="F860" s="63">
        <v>0.13393518518518518</v>
      </c>
      <c r="G860" s="63">
        <v>0.13451388888888891</v>
      </c>
      <c r="H860" s="78"/>
      <c r="I860" s="64">
        <v>42791.133935185186</v>
      </c>
      <c r="J860" s="64">
        <v>42791.134513888886</v>
      </c>
      <c r="K860" s="78"/>
      <c r="L860" s="61" t="s">
        <v>4387</v>
      </c>
      <c r="M860" s="61" t="s">
        <v>4392</v>
      </c>
      <c r="N860" s="65">
        <v>0.48461350868028163</v>
      </c>
      <c r="O860" s="65">
        <v>11.673163280395908</v>
      </c>
      <c r="P860" s="65">
        <f t="shared" si="25"/>
        <v>12.157776789076189</v>
      </c>
      <c r="Q860" s="61" t="s">
        <v>4397</v>
      </c>
      <c r="R860" s="65">
        <v>46.692653121583632</v>
      </c>
      <c r="S860" s="61" t="s">
        <v>4400</v>
      </c>
      <c r="T860" s="65">
        <v>0.62310932544301134</v>
      </c>
    </row>
    <row r="861" spans="1:20" x14ac:dyDescent="0.25">
      <c r="A861" s="61">
        <v>1464</v>
      </c>
      <c r="B861" s="61" t="s">
        <v>3956</v>
      </c>
      <c r="C861" s="62">
        <v>42791</v>
      </c>
      <c r="D861" s="63" t="s">
        <v>3051</v>
      </c>
      <c r="E861" s="63" t="s">
        <v>3098</v>
      </c>
      <c r="F861" s="63">
        <v>0.12969907407407408</v>
      </c>
      <c r="G861" s="63">
        <v>0.13034722222222223</v>
      </c>
      <c r="H861" s="78"/>
      <c r="I861" s="64">
        <v>42791.129699074074</v>
      </c>
      <c r="J861" s="64">
        <v>42791.130347222221</v>
      </c>
      <c r="K861" s="78"/>
      <c r="L861" s="61" t="s">
        <v>4387</v>
      </c>
      <c r="M861" s="61" t="s">
        <v>4392</v>
      </c>
      <c r="N861" s="65">
        <v>5.3836081591431988</v>
      </c>
      <c r="O861" s="65">
        <v>12.202548360805142</v>
      </c>
      <c r="P861" s="65">
        <f t="shared" si="25"/>
        <v>17.586156519948339</v>
      </c>
      <c r="Q861" s="61" t="s">
        <v>4397</v>
      </c>
      <c r="R861" s="65">
        <v>36.607645082415431</v>
      </c>
      <c r="S861" s="61" t="s">
        <v>4400</v>
      </c>
      <c r="T861" s="65">
        <v>0.8537538685380337</v>
      </c>
    </row>
    <row r="862" spans="1:20" x14ac:dyDescent="0.25">
      <c r="A862" s="61">
        <v>1471</v>
      </c>
      <c r="B862" s="61" t="s">
        <v>3957</v>
      </c>
      <c r="C862" s="62">
        <v>42791</v>
      </c>
      <c r="D862" s="63" t="s">
        <v>3051</v>
      </c>
      <c r="E862" s="63" t="s">
        <v>3098</v>
      </c>
      <c r="F862" s="63">
        <v>0.12563657407407408</v>
      </c>
      <c r="G862" s="63">
        <v>0.12628472222222223</v>
      </c>
      <c r="H862" s="78"/>
      <c r="I862" s="64">
        <v>42791.125636574077</v>
      </c>
      <c r="J862" s="64">
        <v>42791.126284722224</v>
      </c>
      <c r="K862" s="78"/>
      <c r="L862" s="61" t="s">
        <v>4387</v>
      </c>
      <c r="M862" s="61" t="s">
        <v>4392</v>
      </c>
      <c r="N862" s="65">
        <v>2.41247515061221</v>
      </c>
      <c r="O862" s="65">
        <v>0.86345368821841517</v>
      </c>
      <c r="P862" s="65">
        <f t="shared" si="25"/>
        <v>3.2759288388306249</v>
      </c>
      <c r="Q862" s="61" t="s">
        <v>4397</v>
      </c>
      <c r="R862" s="65">
        <v>4.3172684410920761</v>
      </c>
      <c r="S862" s="61" t="s">
        <v>4400</v>
      </c>
      <c r="T862" s="65">
        <v>0.89803947472621803</v>
      </c>
    </row>
    <row r="863" spans="1:20" x14ac:dyDescent="0.25">
      <c r="A863" s="61">
        <v>1473</v>
      </c>
      <c r="B863" s="61" t="s">
        <v>3958</v>
      </c>
      <c r="C863" s="62">
        <v>42791</v>
      </c>
      <c r="D863" s="63" t="s">
        <v>3051</v>
      </c>
      <c r="E863" s="63" t="s">
        <v>3098</v>
      </c>
      <c r="F863" s="63">
        <v>0.14519675925925926</v>
      </c>
      <c r="G863" s="63">
        <v>0.14591435185185184</v>
      </c>
      <c r="H863" s="78"/>
      <c r="I863" s="64">
        <v>42791.145196759258</v>
      </c>
      <c r="J863" s="64">
        <v>42791.145914351851</v>
      </c>
      <c r="K863" s="78"/>
      <c r="L863" s="61" t="s">
        <v>4387</v>
      </c>
      <c r="M863" s="61" t="s">
        <v>4392</v>
      </c>
      <c r="N863" s="65">
        <v>0.98721745473542066</v>
      </c>
      <c r="O863" s="65">
        <v>2.1061892753533682</v>
      </c>
      <c r="P863" s="65">
        <f t="shared" si="25"/>
        <v>3.0934067300887889</v>
      </c>
      <c r="Q863" s="61" t="s">
        <v>4397</v>
      </c>
      <c r="R863" s="65">
        <v>10.530946376766842</v>
      </c>
      <c r="S863" s="61" t="s">
        <v>4400</v>
      </c>
      <c r="T863" s="65">
        <v>8.2491635725672752E-2</v>
      </c>
    </row>
    <row r="864" spans="1:20" x14ac:dyDescent="0.25">
      <c r="A864" s="61">
        <v>1478</v>
      </c>
      <c r="B864" s="61" t="s">
        <v>3959</v>
      </c>
      <c r="C864" s="62">
        <v>42791</v>
      </c>
      <c r="D864" s="63" t="s">
        <v>3051</v>
      </c>
      <c r="E864" s="63" t="s">
        <v>3098</v>
      </c>
      <c r="F864" s="63">
        <v>0.18238425925925927</v>
      </c>
      <c r="G864" s="63">
        <v>0.18331018518518519</v>
      </c>
      <c r="H864" s="78"/>
      <c r="I864" s="64">
        <v>42791.182384259257</v>
      </c>
      <c r="J864" s="64">
        <v>42791.183310185188</v>
      </c>
      <c r="K864" s="78"/>
      <c r="L864" s="61" t="s">
        <v>4387</v>
      </c>
      <c r="M864" s="61" t="s">
        <v>4392</v>
      </c>
      <c r="N864" s="65">
        <v>1.1854415748204783</v>
      </c>
      <c r="O864" s="65">
        <v>8.6197241659703803</v>
      </c>
      <c r="P864" s="65">
        <f t="shared" si="25"/>
        <v>9.8051657407908586</v>
      </c>
      <c r="Q864" s="61" t="s">
        <v>4397</v>
      </c>
      <c r="R864" s="65">
        <v>34.478896663881521</v>
      </c>
      <c r="S864" s="61" t="s">
        <v>4400</v>
      </c>
      <c r="T864" s="65">
        <v>0.19836002243384465</v>
      </c>
    </row>
    <row r="865" spans="1:20" x14ac:dyDescent="0.25">
      <c r="A865" s="61">
        <v>1479</v>
      </c>
      <c r="B865" s="61" t="s">
        <v>3960</v>
      </c>
      <c r="C865" s="62">
        <v>42791</v>
      </c>
      <c r="D865" s="63" t="s">
        <v>3051</v>
      </c>
      <c r="E865" s="63" t="s">
        <v>3098</v>
      </c>
      <c r="F865" s="63">
        <v>0.19526620370370371</v>
      </c>
      <c r="G865" s="63">
        <v>0.19643518518518518</v>
      </c>
      <c r="H865" s="78"/>
      <c r="I865" s="64">
        <v>42791.1952662037</v>
      </c>
      <c r="J865" s="64">
        <v>42791.196435185186</v>
      </c>
      <c r="K865" s="78"/>
      <c r="L865" s="61" t="s">
        <v>4387</v>
      </c>
      <c r="M865" s="61" t="s">
        <v>4392</v>
      </c>
      <c r="N865" s="65">
        <v>3.5202749349194651</v>
      </c>
      <c r="O865" s="65">
        <v>4.6689564717577792</v>
      </c>
      <c r="P865" s="65">
        <f t="shared" si="25"/>
        <v>8.1892314066772443</v>
      </c>
      <c r="Q865" s="61" t="s">
        <v>4397</v>
      </c>
      <c r="R865" s="65">
        <v>28.013738830546675</v>
      </c>
      <c r="S865" s="61" t="s">
        <v>4400</v>
      </c>
      <c r="T865" s="65">
        <v>0.19066877371267399</v>
      </c>
    </row>
    <row r="866" spans="1:20" x14ac:dyDescent="0.25">
      <c r="A866" s="61">
        <v>1480</v>
      </c>
      <c r="B866" s="61" t="s">
        <v>3961</v>
      </c>
      <c r="C866" s="62">
        <v>42791</v>
      </c>
      <c r="D866" s="63" t="s">
        <v>3051</v>
      </c>
      <c r="E866" s="63" t="s">
        <v>3098</v>
      </c>
      <c r="F866" s="63">
        <v>0.19533564814814816</v>
      </c>
      <c r="G866" s="63">
        <v>0.19642361111111109</v>
      </c>
      <c r="H866" s="78"/>
      <c r="I866" s="64">
        <v>42791.195335648146</v>
      </c>
      <c r="J866" s="64">
        <v>42791.196423611109</v>
      </c>
      <c r="K866" s="78"/>
      <c r="L866" s="61" t="s">
        <v>4387</v>
      </c>
      <c r="M866" s="61" t="s">
        <v>4392</v>
      </c>
      <c r="N866" s="65">
        <v>7.7672884099712451</v>
      </c>
      <c r="O866" s="65">
        <v>12.108791382327299</v>
      </c>
      <c r="P866" s="65">
        <f t="shared" si="25"/>
        <v>19.876079792298544</v>
      </c>
      <c r="Q866" s="61" t="s">
        <v>4397</v>
      </c>
      <c r="R866" s="65">
        <v>72.652748293963796</v>
      </c>
      <c r="S866" s="61" t="s">
        <v>4400</v>
      </c>
      <c r="T866" s="65">
        <v>0.91940903280100672</v>
      </c>
    </row>
    <row r="867" spans="1:20" x14ac:dyDescent="0.25">
      <c r="A867" s="61">
        <v>1488</v>
      </c>
      <c r="B867" s="61" t="s">
        <v>3962</v>
      </c>
      <c r="C867" s="62">
        <v>42791</v>
      </c>
      <c r="D867" s="63" t="s">
        <v>3051</v>
      </c>
      <c r="E867" s="63" t="s">
        <v>3098</v>
      </c>
      <c r="F867" s="63">
        <v>0.17065972222222223</v>
      </c>
      <c r="G867" s="63">
        <v>0.17152777777777775</v>
      </c>
      <c r="H867" s="78"/>
      <c r="I867" s="64">
        <v>42791.170659722222</v>
      </c>
      <c r="J867" s="64">
        <v>42791.171527777777</v>
      </c>
      <c r="K867" s="78"/>
      <c r="L867" s="61" t="s">
        <v>4387</v>
      </c>
      <c r="M867" s="61" t="s">
        <v>4392</v>
      </c>
      <c r="N867" s="65">
        <v>5.4406303929822109</v>
      </c>
      <c r="O867" s="65">
        <v>10.806962072648576</v>
      </c>
      <c r="P867" s="65">
        <f t="shared" si="25"/>
        <v>16.247592465630788</v>
      </c>
      <c r="Q867" s="61" t="s">
        <v>4397</v>
      </c>
      <c r="R867" s="65">
        <v>32.420886217945728</v>
      </c>
      <c r="S867" s="61" t="s">
        <v>4400</v>
      </c>
      <c r="T867" s="65">
        <v>0.15513243857269857</v>
      </c>
    </row>
    <row r="868" spans="1:20" x14ac:dyDescent="0.25">
      <c r="A868" s="61">
        <v>1491</v>
      </c>
      <c r="B868" s="61" t="s">
        <v>3963</v>
      </c>
      <c r="C868" s="62">
        <v>42791</v>
      </c>
      <c r="D868" s="63" t="s">
        <v>3051</v>
      </c>
      <c r="E868" s="63" t="s">
        <v>3098</v>
      </c>
      <c r="F868" s="63">
        <v>0.18761574074074075</v>
      </c>
      <c r="G868" s="63">
        <v>0.18864583333333332</v>
      </c>
      <c r="H868" s="78"/>
      <c r="I868" s="64">
        <v>42791.187615740739</v>
      </c>
      <c r="J868" s="64">
        <v>42791.188645833332</v>
      </c>
      <c r="K868" s="78"/>
      <c r="L868" s="61" t="s">
        <v>4387</v>
      </c>
      <c r="M868" s="61" t="s">
        <v>4392</v>
      </c>
      <c r="N868" s="65">
        <v>4.3097637172926824</v>
      </c>
      <c r="O868" s="65">
        <v>6.3789395100165782</v>
      </c>
      <c r="P868" s="65">
        <f t="shared" si="25"/>
        <v>10.688703227309261</v>
      </c>
      <c r="Q868" s="61" t="s">
        <v>4397</v>
      </c>
      <c r="R868" s="65">
        <v>25.515758040066313</v>
      </c>
      <c r="S868" s="61" t="s">
        <v>4400</v>
      </c>
      <c r="T868" s="65">
        <v>0.66168408846218707</v>
      </c>
    </row>
    <row r="869" spans="1:20" x14ac:dyDescent="0.25">
      <c r="A869" s="61">
        <v>1493</v>
      </c>
      <c r="B869" s="61" t="s">
        <v>3964</v>
      </c>
      <c r="C869" s="62">
        <v>42791</v>
      </c>
      <c r="D869" s="63" t="s">
        <v>3051</v>
      </c>
      <c r="E869" s="63" t="s">
        <v>3098</v>
      </c>
      <c r="F869" s="63">
        <v>0.18837962962962962</v>
      </c>
      <c r="G869" s="63">
        <v>0.18914351851851852</v>
      </c>
      <c r="H869" s="78"/>
      <c r="I869" s="64">
        <v>42791.188379629632</v>
      </c>
      <c r="J869" s="64">
        <v>42791.189143518517</v>
      </c>
      <c r="K869" s="78"/>
      <c r="L869" s="61" t="s">
        <v>4387</v>
      </c>
      <c r="M869" s="61" t="s">
        <v>4392</v>
      </c>
      <c r="N869" s="65">
        <v>6.3726876680308902</v>
      </c>
      <c r="O869" s="65">
        <v>10.799278213282889</v>
      </c>
      <c r="P869" s="65">
        <f t="shared" si="25"/>
        <v>17.171965881313781</v>
      </c>
      <c r="Q869" s="61" t="s">
        <v>4397</v>
      </c>
      <c r="R869" s="65">
        <v>53.996391066414446</v>
      </c>
      <c r="S869" s="61" t="s">
        <v>4400</v>
      </c>
      <c r="T869" s="65">
        <v>0.86841895380317768</v>
      </c>
    </row>
    <row r="870" spans="1:20" x14ac:dyDescent="0.25">
      <c r="A870" s="61">
        <v>1495</v>
      </c>
      <c r="B870" s="61" t="s">
        <v>3965</v>
      </c>
      <c r="C870" s="62">
        <v>42791</v>
      </c>
      <c r="D870" s="63" t="s">
        <v>3051</v>
      </c>
      <c r="E870" s="63" t="s">
        <v>3098</v>
      </c>
      <c r="F870" s="63">
        <v>0.18150462962962963</v>
      </c>
      <c r="G870" s="63">
        <v>0.18214120370370371</v>
      </c>
      <c r="H870" s="78"/>
      <c r="I870" s="64">
        <v>42791.181504629632</v>
      </c>
      <c r="J870" s="64">
        <v>42791.182141203702</v>
      </c>
      <c r="K870" s="78"/>
      <c r="L870" s="61" t="s">
        <v>4387</v>
      </c>
      <c r="M870" s="61" t="s">
        <v>4392</v>
      </c>
      <c r="N870" s="65">
        <v>6.937435972458232</v>
      </c>
      <c r="O870" s="65">
        <v>12.181303482383871</v>
      </c>
      <c r="P870" s="65">
        <f t="shared" si="25"/>
        <v>19.118739454842103</v>
      </c>
      <c r="Q870" s="61" t="s">
        <v>4397</v>
      </c>
      <c r="R870" s="65">
        <v>48.725213929535485</v>
      </c>
      <c r="S870" s="61" t="s">
        <v>4400</v>
      </c>
      <c r="T870" s="65">
        <v>0.77931347883398594</v>
      </c>
    </row>
    <row r="871" spans="1:20" x14ac:dyDescent="0.25">
      <c r="A871" s="61">
        <v>1496</v>
      </c>
      <c r="B871" s="61" t="s">
        <v>3966</v>
      </c>
      <c r="C871" s="62">
        <v>42791</v>
      </c>
      <c r="D871" s="63" t="s">
        <v>3051</v>
      </c>
      <c r="E871" s="63" t="s">
        <v>3098</v>
      </c>
      <c r="F871" s="63">
        <v>0.1804513888888889</v>
      </c>
      <c r="G871" s="63">
        <v>0.18126157407407406</v>
      </c>
      <c r="H871" s="78"/>
      <c r="I871" s="64">
        <v>42791.180451388886</v>
      </c>
      <c r="J871" s="64">
        <v>42791.181261574071</v>
      </c>
      <c r="K871" s="78"/>
      <c r="L871" s="61" t="s">
        <v>4387</v>
      </c>
      <c r="M871" s="61" t="s">
        <v>4392</v>
      </c>
      <c r="N871" s="65">
        <v>7.1030337301671391</v>
      </c>
      <c r="O871" s="65">
        <v>8.8255159745037499</v>
      </c>
      <c r="P871" s="65">
        <f t="shared" si="25"/>
        <v>15.928549704670889</v>
      </c>
      <c r="Q871" s="61" t="s">
        <v>4397</v>
      </c>
      <c r="R871" s="65">
        <v>52.953095847022496</v>
      </c>
      <c r="S871" s="61" t="s">
        <v>4400</v>
      </c>
      <c r="T871" s="65">
        <v>0.24210689403324892</v>
      </c>
    </row>
    <row r="872" spans="1:20" x14ac:dyDescent="0.25">
      <c r="A872" s="61">
        <v>1501</v>
      </c>
      <c r="B872" s="61" t="s">
        <v>3967</v>
      </c>
      <c r="C872" s="62">
        <v>42791</v>
      </c>
      <c r="D872" s="63" t="s">
        <v>3051</v>
      </c>
      <c r="E872" s="63" t="s">
        <v>3098</v>
      </c>
      <c r="F872" s="63">
        <v>0.19422453703703701</v>
      </c>
      <c r="G872" s="63">
        <v>0.19476851851851851</v>
      </c>
      <c r="H872" s="78"/>
      <c r="I872" s="64">
        <v>42791.194224537037</v>
      </c>
      <c r="J872" s="64">
        <v>42791.194768518515</v>
      </c>
      <c r="K872" s="78"/>
      <c r="L872" s="61" t="s">
        <v>4387</v>
      </c>
      <c r="M872" s="61" t="s">
        <v>4392</v>
      </c>
      <c r="N872" s="65">
        <v>5.6457915742287064</v>
      </c>
      <c r="O872" s="65">
        <v>12.920167149656654</v>
      </c>
      <c r="P872" s="65">
        <f t="shared" si="25"/>
        <v>18.565958723885359</v>
      </c>
      <c r="Q872" s="61" t="s">
        <v>4397</v>
      </c>
      <c r="R872" s="65">
        <v>77.521002897939923</v>
      </c>
      <c r="S872" s="61" t="s">
        <v>4400</v>
      </c>
      <c r="T872" s="65">
        <v>0.60132037096944735</v>
      </c>
    </row>
    <row r="873" spans="1:20" x14ac:dyDescent="0.25">
      <c r="A873" s="61">
        <v>1502</v>
      </c>
      <c r="B873" s="61" t="s">
        <v>3968</v>
      </c>
      <c r="C873" s="62">
        <v>42791</v>
      </c>
      <c r="D873" s="63" t="s">
        <v>3051</v>
      </c>
      <c r="E873" s="63" t="s">
        <v>3098</v>
      </c>
      <c r="F873" s="63">
        <v>0.17857638888888891</v>
      </c>
      <c r="G873" s="63">
        <v>0.17940972222222221</v>
      </c>
      <c r="H873" s="78"/>
      <c r="I873" s="64">
        <v>42791.178576388891</v>
      </c>
      <c r="J873" s="64">
        <v>42791.179409722223</v>
      </c>
      <c r="K873" s="78"/>
      <c r="L873" s="61" t="s">
        <v>4387</v>
      </c>
      <c r="M873" s="61" t="s">
        <v>4392</v>
      </c>
      <c r="N873" s="65">
        <v>0.26611446541156991</v>
      </c>
      <c r="O873" s="65">
        <v>12.699857049193971</v>
      </c>
      <c r="P873" s="65">
        <f t="shared" si="25"/>
        <v>12.965971514605542</v>
      </c>
      <c r="Q873" s="61" t="s">
        <v>4397</v>
      </c>
      <c r="R873" s="65">
        <v>50.799428196775885</v>
      </c>
      <c r="S873" s="61" t="s">
        <v>4400</v>
      </c>
      <c r="T873" s="65">
        <v>0.94569970026919614</v>
      </c>
    </row>
    <row r="874" spans="1:20" x14ac:dyDescent="0.25">
      <c r="A874" s="61">
        <v>1503</v>
      </c>
      <c r="B874" s="61" t="s">
        <v>3969</v>
      </c>
      <c r="C874" s="62">
        <v>42791</v>
      </c>
      <c r="D874" s="63" t="s">
        <v>3051</v>
      </c>
      <c r="E874" s="63" t="s">
        <v>3098</v>
      </c>
      <c r="F874" s="63">
        <v>0.1991087962962963</v>
      </c>
      <c r="G874" s="63">
        <v>0.20041666666666669</v>
      </c>
      <c r="H874" s="78"/>
      <c r="I874" s="64">
        <v>42791.199108796296</v>
      </c>
      <c r="J874" s="64">
        <v>42791.200416666667</v>
      </c>
      <c r="K874" s="78"/>
      <c r="L874" s="61" t="s">
        <v>4387</v>
      </c>
      <c r="M874" s="61" t="s">
        <v>4392</v>
      </c>
      <c r="N874" s="65">
        <v>4.9039933884889217</v>
      </c>
      <c r="O874" s="65">
        <v>9.868699572273119</v>
      </c>
      <c r="P874" s="65">
        <f t="shared" si="25"/>
        <v>14.77269296076204</v>
      </c>
      <c r="Q874" s="61" t="s">
        <v>4397</v>
      </c>
      <c r="R874" s="65">
        <v>49.343497861365591</v>
      </c>
      <c r="S874" s="61" t="s">
        <v>4400</v>
      </c>
      <c r="T874" s="65">
        <v>7.6584339016018577E-2</v>
      </c>
    </row>
    <row r="875" spans="1:20" x14ac:dyDescent="0.25">
      <c r="A875" s="61">
        <v>1505</v>
      </c>
      <c r="B875" s="61" t="s">
        <v>3970</v>
      </c>
      <c r="C875" s="62">
        <v>42791</v>
      </c>
      <c r="D875" s="63" t="s">
        <v>3051</v>
      </c>
      <c r="E875" s="63" t="s">
        <v>3098</v>
      </c>
      <c r="F875" s="63">
        <v>0.18035879629629628</v>
      </c>
      <c r="G875" s="63">
        <v>0.18103009259259259</v>
      </c>
      <c r="H875" s="78"/>
      <c r="I875" s="64">
        <v>42791.180358796293</v>
      </c>
      <c r="J875" s="64">
        <v>42791.181030092594</v>
      </c>
      <c r="K875" s="78"/>
      <c r="L875" s="61" t="s">
        <v>4387</v>
      </c>
      <c r="M875" s="61" t="s">
        <v>4392</v>
      </c>
      <c r="N875" s="65">
        <v>8.5433743450932536</v>
      </c>
      <c r="O875" s="65">
        <v>5.7522148629010639</v>
      </c>
      <c r="P875" s="65">
        <f t="shared" si="25"/>
        <v>14.295589207994318</v>
      </c>
      <c r="Q875" s="61" t="s">
        <v>4397</v>
      </c>
      <c r="R875" s="65">
        <v>28.761074314505318</v>
      </c>
      <c r="S875" s="61" t="s">
        <v>4400</v>
      </c>
      <c r="T875" s="65">
        <v>0.29631184333555749</v>
      </c>
    </row>
    <row r="876" spans="1:20" x14ac:dyDescent="0.25">
      <c r="A876" s="61">
        <v>1506</v>
      </c>
      <c r="B876" s="61" t="s">
        <v>3971</v>
      </c>
      <c r="C876" s="62">
        <v>42791</v>
      </c>
      <c r="D876" s="63" t="s">
        <v>3051</v>
      </c>
      <c r="E876" s="63" t="s">
        <v>3098</v>
      </c>
      <c r="F876" s="63">
        <v>0.1859490740740741</v>
      </c>
      <c r="G876" s="63">
        <v>0.18668981481481481</v>
      </c>
      <c r="H876" s="78"/>
      <c r="I876" s="64">
        <v>42791.185949074075</v>
      </c>
      <c r="J876" s="64">
        <v>42791.186689814815</v>
      </c>
      <c r="K876" s="78"/>
      <c r="L876" s="61" t="s">
        <v>4387</v>
      </c>
      <c r="M876" s="61" t="s">
        <v>4392</v>
      </c>
      <c r="N876" s="65">
        <v>5.1600449271883431</v>
      </c>
      <c r="O876" s="65">
        <v>6.2533235757359318</v>
      </c>
      <c r="P876" s="65">
        <f t="shared" si="25"/>
        <v>11.413368502924275</v>
      </c>
      <c r="Q876" s="61" t="s">
        <v>4397</v>
      </c>
      <c r="R876" s="65">
        <v>25.013294302943727</v>
      </c>
      <c r="S876" s="61" t="s">
        <v>4400</v>
      </c>
      <c r="T876" s="65">
        <v>0.49780099001869238</v>
      </c>
    </row>
    <row r="877" spans="1:20" x14ac:dyDescent="0.25">
      <c r="A877" s="61">
        <v>1508</v>
      </c>
      <c r="B877" s="61" t="s">
        <v>3972</v>
      </c>
      <c r="C877" s="62">
        <v>42791</v>
      </c>
      <c r="D877" s="63" t="s">
        <v>3051</v>
      </c>
      <c r="E877" s="63" t="s">
        <v>3098</v>
      </c>
      <c r="F877" s="63">
        <v>0.20054398148148148</v>
      </c>
      <c r="G877" s="63">
        <v>0.20246527777777779</v>
      </c>
      <c r="H877" s="78"/>
      <c r="I877" s="64">
        <v>42791.200543981482</v>
      </c>
      <c r="J877" s="64">
        <v>42791.202465277776</v>
      </c>
      <c r="K877" s="78"/>
      <c r="L877" s="61" t="s">
        <v>4387</v>
      </c>
      <c r="M877" s="61" t="s">
        <v>4392</v>
      </c>
      <c r="N877" s="65">
        <v>0.21775268444504614</v>
      </c>
      <c r="O877" s="65">
        <v>8.1314171184456612</v>
      </c>
      <c r="P877" s="65">
        <f t="shared" si="25"/>
        <v>8.3491698028907066</v>
      </c>
      <c r="Q877" s="61" t="s">
        <v>4397</v>
      </c>
      <c r="R877" s="65">
        <v>24.394251355336984</v>
      </c>
      <c r="S877" s="61" t="s">
        <v>4400</v>
      </c>
      <c r="T877" s="65">
        <v>8.5530890540791216E-2</v>
      </c>
    </row>
    <row r="878" spans="1:20" x14ac:dyDescent="0.25">
      <c r="A878" s="61">
        <v>1510</v>
      </c>
      <c r="B878" s="61" t="s">
        <v>3973</v>
      </c>
      <c r="C878" s="62">
        <v>42791</v>
      </c>
      <c r="D878" s="63" t="s">
        <v>3051</v>
      </c>
      <c r="E878" s="63" t="s">
        <v>3098</v>
      </c>
      <c r="F878" s="63">
        <v>0.1996064814814815</v>
      </c>
      <c r="G878" s="63">
        <v>0.19990740740740742</v>
      </c>
      <c r="H878" s="78"/>
      <c r="I878" s="64">
        <v>42791.199606481481</v>
      </c>
      <c r="J878" s="64">
        <v>42791.199907407405</v>
      </c>
      <c r="K878" s="78"/>
      <c r="L878" s="61" t="s">
        <v>4387</v>
      </c>
      <c r="M878" s="61" t="s">
        <v>4392</v>
      </c>
      <c r="N878" s="65">
        <v>1.2758630347109234</v>
      </c>
      <c r="O878" s="65">
        <v>10.700888292838298</v>
      </c>
      <c r="P878" s="65">
        <f t="shared" si="25"/>
        <v>11.976751327549222</v>
      </c>
      <c r="Q878" s="61" t="s">
        <v>4397</v>
      </c>
      <c r="R878" s="65">
        <v>53.504441464191494</v>
      </c>
      <c r="S878" s="61" t="s">
        <v>4400</v>
      </c>
      <c r="T878" s="65">
        <v>0.55045764617207094</v>
      </c>
    </row>
    <row r="879" spans="1:20" x14ac:dyDescent="0.25">
      <c r="A879" s="61">
        <v>1512</v>
      </c>
      <c r="B879" s="61" t="s">
        <v>3974</v>
      </c>
      <c r="C879" s="62">
        <v>42791</v>
      </c>
      <c r="D879" s="63" t="s">
        <v>3051</v>
      </c>
      <c r="E879" s="63" t="s">
        <v>3098</v>
      </c>
      <c r="F879" s="63">
        <v>0.1776736111111111</v>
      </c>
      <c r="G879" s="63">
        <v>0.1784259259259259</v>
      </c>
      <c r="H879" s="78"/>
      <c r="I879" s="64">
        <v>42791.177673611113</v>
      </c>
      <c r="J879" s="64">
        <v>42791.178425925929</v>
      </c>
      <c r="K879" s="78"/>
      <c r="L879" s="61" t="s">
        <v>4387</v>
      </c>
      <c r="M879" s="61" t="s">
        <v>4392</v>
      </c>
      <c r="N879" s="65">
        <v>1.4911759153894455</v>
      </c>
      <c r="O879" s="65">
        <v>13.353555232807672</v>
      </c>
      <c r="P879" s="65">
        <f t="shared" si="25"/>
        <v>14.844731148197118</v>
      </c>
      <c r="Q879" s="61" t="s">
        <v>4397</v>
      </c>
      <c r="R879" s="65">
        <v>80.121331396846031</v>
      </c>
      <c r="S879" s="61" t="s">
        <v>4400</v>
      </c>
      <c r="T879" s="65">
        <v>0.829908880138163</v>
      </c>
    </row>
    <row r="880" spans="1:20" x14ac:dyDescent="0.25">
      <c r="A880" s="61">
        <v>1513</v>
      </c>
      <c r="B880" s="61" t="s">
        <v>3975</v>
      </c>
      <c r="C880" s="62">
        <v>42791</v>
      </c>
      <c r="D880" s="63" t="s">
        <v>3051</v>
      </c>
      <c r="E880" s="63" t="s">
        <v>3098</v>
      </c>
      <c r="F880" s="63">
        <v>0.17443287037037036</v>
      </c>
      <c r="G880" s="63">
        <v>0.17528935185185188</v>
      </c>
      <c r="H880" s="78"/>
      <c r="I880" s="64">
        <v>42791.174432870372</v>
      </c>
      <c r="J880" s="64">
        <v>42791.17528935185</v>
      </c>
      <c r="K880" s="78"/>
      <c r="L880" s="61" t="s">
        <v>4387</v>
      </c>
      <c r="M880" s="61" t="s">
        <v>4392</v>
      </c>
      <c r="N880" s="65">
        <v>0.98874413262933225</v>
      </c>
      <c r="O880" s="65">
        <v>4.1274539448511609</v>
      </c>
      <c r="P880" s="65">
        <f t="shared" si="25"/>
        <v>5.1161980774804929</v>
      </c>
      <c r="Q880" s="61" t="s">
        <v>4397</v>
      </c>
      <c r="R880" s="65">
        <v>16.509815779404644</v>
      </c>
      <c r="S880" s="61" t="s">
        <v>4400</v>
      </c>
      <c r="T880" s="65">
        <v>7.6896669231616421E-3</v>
      </c>
    </row>
    <row r="881" spans="1:20" x14ac:dyDescent="0.25">
      <c r="A881" s="61">
        <v>1515</v>
      </c>
      <c r="B881" s="61" t="s">
        <v>3976</v>
      </c>
      <c r="C881" s="62">
        <v>42791</v>
      </c>
      <c r="D881" s="63" t="s">
        <v>3051</v>
      </c>
      <c r="E881" s="63" t="s">
        <v>3098</v>
      </c>
      <c r="F881" s="63">
        <v>0.18888888888888888</v>
      </c>
      <c r="G881" s="63">
        <v>0.1895486111111111</v>
      </c>
      <c r="H881" s="78"/>
      <c r="I881" s="64">
        <v>42791.188888888886</v>
      </c>
      <c r="J881" s="64">
        <v>42791.18954861111</v>
      </c>
      <c r="K881" s="78"/>
      <c r="L881" s="61" t="s">
        <v>4387</v>
      </c>
      <c r="M881" s="61" t="s">
        <v>4392</v>
      </c>
      <c r="N881" s="65">
        <v>1.0642923717002661</v>
      </c>
      <c r="O881" s="65">
        <v>7.8708536141070331</v>
      </c>
      <c r="P881" s="65">
        <f t="shared" si="25"/>
        <v>8.9351459858072992</v>
      </c>
      <c r="Q881" s="61" t="s">
        <v>4397</v>
      </c>
      <c r="R881" s="65">
        <v>23.612560842321098</v>
      </c>
      <c r="S881" s="61" t="s">
        <v>4400</v>
      </c>
      <c r="T881" s="65">
        <v>0.20981946640505034</v>
      </c>
    </row>
    <row r="882" spans="1:20" x14ac:dyDescent="0.25">
      <c r="A882" s="61">
        <v>1517</v>
      </c>
      <c r="B882" s="61" t="s">
        <v>3977</v>
      </c>
      <c r="C882" s="62">
        <v>42791</v>
      </c>
      <c r="D882" s="63" t="s">
        <v>3051</v>
      </c>
      <c r="E882" s="63" t="s">
        <v>3098</v>
      </c>
      <c r="F882" s="63">
        <v>0.20472222222222222</v>
      </c>
      <c r="G882" s="63">
        <v>0.20578703703703705</v>
      </c>
      <c r="H882" s="78"/>
      <c r="I882" s="64">
        <v>42791.204722222225</v>
      </c>
      <c r="J882" s="64">
        <v>42791.205787037034</v>
      </c>
      <c r="K882" s="78"/>
      <c r="L882" s="61" t="s">
        <v>4387</v>
      </c>
      <c r="M882" s="61" t="s">
        <v>4392</v>
      </c>
      <c r="N882" s="65">
        <v>1.992766421237292</v>
      </c>
      <c r="O882" s="65">
        <v>6.0419375346961779</v>
      </c>
      <c r="P882" s="65">
        <f t="shared" si="25"/>
        <v>8.0347039559334696</v>
      </c>
      <c r="Q882" s="61" t="s">
        <v>4397</v>
      </c>
      <c r="R882" s="65">
        <v>30.209687673480889</v>
      </c>
      <c r="S882" s="61" t="s">
        <v>4400</v>
      </c>
      <c r="T882" s="65">
        <v>0.15191302297683673</v>
      </c>
    </row>
    <row r="883" spans="1:20" x14ac:dyDescent="0.25">
      <c r="A883" s="61">
        <v>1522</v>
      </c>
      <c r="B883" s="61" t="s">
        <v>3978</v>
      </c>
      <c r="C883" s="62">
        <v>42791</v>
      </c>
      <c r="D883" s="63" t="s">
        <v>3051</v>
      </c>
      <c r="E883" s="63" t="s">
        <v>3098</v>
      </c>
      <c r="F883" s="63">
        <v>0.1887615740740741</v>
      </c>
      <c r="G883" s="63">
        <v>0.18966435185185185</v>
      </c>
      <c r="H883" s="78"/>
      <c r="I883" s="64">
        <v>42791.188761574071</v>
      </c>
      <c r="J883" s="64">
        <v>42791.189664351848</v>
      </c>
      <c r="K883" s="78"/>
      <c r="L883" s="61" t="s">
        <v>4387</v>
      </c>
      <c r="M883" s="61" t="s">
        <v>4392</v>
      </c>
      <c r="N883" s="65">
        <v>6.3552431710288113</v>
      </c>
      <c r="O883" s="65">
        <v>11.194065696699589</v>
      </c>
      <c r="P883" s="65">
        <f t="shared" si="25"/>
        <v>17.549308867728399</v>
      </c>
      <c r="Q883" s="61" t="s">
        <v>4397</v>
      </c>
      <c r="R883" s="65">
        <v>55.970328483497944</v>
      </c>
      <c r="S883" s="61" t="s">
        <v>4400</v>
      </c>
      <c r="T883" s="65">
        <v>0.25638305549238194</v>
      </c>
    </row>
    <row r="884" spans="1:20" x14ac:dyDescent="0.25">
      <c r="A884" s="61">
        <v>1523</v>
      </c>
      <c r="B884" s="61" t="s">
        <v>3979</v>
      </c>
      <c r="C884" s="62">
        <v>42791</v>
      </c>
      <c r="D884" s="63" t="s">
        <v>3051</v>
      </c>
      <c r="E884" s="63" t="s">
        <v>3098</v>
      </c>
      <c r="F884" s="63">
        <v>0.1804050925925926</v>
      </c>
      <c r="G884" s="63">
        <v>0.18079861111111109</v>
      </c>
      <c r="H884" s="78"/>
      <c r="I884" s="64">
        <v>42791.180405092593</v>
      </c>
      <c r="J884" s="64">
        <v>42791.180798611109</v>
      </c>
      <c r="K884" s="78"/>
      <c r="L884" s="61" t="s">
        <v>4387</v>
      </c>
      <c r="M884" s="61" t="s">
        <v>4392</v>
      </c>
      <c r="N884" s="65">
        <v>4.997246283770254</v>
      </c>
      <c r="O884" s="65">
        <v>9.5452734677231845</v>
      </c>
      <c r="P884" s="65">
        <f t="shared" si="25"/>
        <v>14.542519751493439</v>
      </c>
      <c r="Q884" s="61" t="s">
        <v>4397</v>
      </c>
      <c r="R884" s="65">
        <v>47.726367338615923</v>
      </c>
      <c r="S884" s="61" t="s">
        <v>4400</v>
      </c>
      <c r="T884" s="65">
        <v>0.10268796494596755</v>
      </c>
    </row>
    <row r="885" spans="1:20" x14ac:dyDescent="0.25">
      <c r="A885" s="61">
        <v>1525</v>
      </c>
      <c r="B885" s="61" t="s">
        <v>3980</v>
      </c>
      <c r="C885" s="62">
        <v>42791</v>
      </c>
      <c r="D885" s="63" t="s">
        <v>3051</v>
      </c>
      <c r="E885" s="63" t="s">
        <v>3098</v>
      </c>
      <c r="F885" s="63">
        <v>0.17885416666666668</v>
      </c>
      <c r="G885" s="63">
        <v>0.17966435185185184</v>
      </c>
      <c r="H885" s="78"/>
      <c r="I885" s="64">
        <v>42791.178854166668</v>
      </c>
      <c r="J885" s="64">
        <v>42791.179664351854</v>
      </c>
      <c r="K885" s="78"/>
      <c r="L885" s="61" t="s">
        <v>4387</v>
      </c>
      <c r="M885" s="61" t="s">
        <v>4392</v>
      </c>
      <c r="N885" s="65">
        <v>2.9310786163381608</v>
      </c>
      <c r="O885" s="65">
        <v>3.1345934521333874</v>
      </c>
      <c r="P885" s="65">
        <f t="shared" si="25"/>
        <v>6.0656720684715477</v>
      </c>
      <c r="Q885" s="61" t="s">
        <v>4397</v>
      </c>
      <c r="R885" s="65">
        <v>15.672967260666937</v>
      </c>
      <c r="S885" s="61" t="s">
        <v>4400</v>
      </c>
      <c r="T885" s="65">
        <v>0.27043124271890451</v>
      </c>
    </row>
    <row r="886" spans="1:20" x14ac:dyDescent="0.25">
      <c r="A886" s="61">
        <v>1528</v>
      </c>
      <c r="B886" s="61" t="s">
        <v>3981</v>
      </c>
      <c r="C886" s="62">
        <v>42791</v>
      </c>
      <c r="D886" s="63" t="s">
        <v>3051</v>
      </c>
      <c r="E886" s="63" t="s">
        <v>3098</v>
      </c>
      <c r="F886" s="63">
        <v>0.20067129629629629</v>
      </c>
      <c r="G886" s="63">
        <v>0.20141203703703703</v>
      </c>
      <c r="H886" s="78"/>
      <c r="I886" s="64">
        <v>42791.200671296298</v>
      </c>
      <c r="J886" s="64">
        <v>42791.201412037037</v>
      </c>
      <c r="K886" s="78"/>
      <c r="L886" s="61" t="s">
        <v>4387</v>
      </c>
      <c r="M886" s="61" t="s">
        <v>4392</v>
      </c>
      <c r="N886" s="65">
        <v>9.5903154580769119</v>
      </c>
      <c r="O886" s="65">
        <v>11.829179392365004</v>
      </c>
      <c r="P886" s="65">
        <f t="shared" si="25"/>
        <v>21.419494850441914</v>
      </c>
      <c r="Q886" s="61" t="s">
        <v>4397</v>
      </c>
      <c r="R886" s="65">
        <v>70.975076354190023</v>
      </c>
      <c r="S886" s="61" t="s">
        <v>4400</v>
      </c>
      <c r="T886" s="65">
        <v>0.26633932815163397</v>
      </c>
    </row>
    <row r="887" spans="1:20" x14ac:dyDescent="0.25">
      <c r="A887" s="61">
        <v>1529</v>
      </c>
      <c r="B887" s="61" t="s">
        <v>3982</v>
      </c>
      <c r="C887" s="62">
        <v>42791</v>
      </c>
      <c r="D887" s="63" t="s">
        <v>3051</v>
      </c>
      <c r="E887" s="63" t="s">
        <v>3098</v>
      </c>
      <c r="F887" s="63">
        <v>0.21912037037037035</v>
      </c>
      <c r="G887" s="63">
        <v>0.22018518518518518</v>
      </c>
      <c r="H887" s="78"/>
      <c r="I887" s="64">
        <v>42791.21912037037</v>
      </c>
      <c r="J887" s="64">
        <v>42791.220185185186</v>
      </c>
      <c r="K887" s="78"/>
      <c r="L887" s="61" t="s">
        <v>4387</v>
      </c>
      <c r="M887" s="61" t="s">
        <v>4392</v>
      </c>
      <c r="N887" s="65">
        <v>3.6984695914142196</v>
      </c>
      <c r="O887" s="65">
        <v>8.7530772640970351</v>
      </c>
      <c r="P887" s="65">
        <f t="shared" si="25"/>
        <v>12.451546855511255</v>
      </c>
      <c r="Q887" s="61" t="s">
        <v>4397</v>
      </c>
      <c r="R887" s="65">
        <v>43.765386320485177</v>
      </c>
      <c r="S887" s="61" t="s">
        <v>4400</v>
      </c>
      <c r="T887" s="65">
        <v>0.77686097148552302</v>
      </c>
    </row>
    <row r="888" spans="1:20" x14ac:dyDescent="0.25">
      <c r="A888" s="61">
        <v>1534</v>
      </c>
      <c r="B888" s="61" t="s">
        <v>3983</v>
      </c>
      <c r="C888" s="62">
        <v>42791</v>
      </c>
      <c r="D888" s="63" t="s">
        <v>3051</v>
      </c>
      <c r="E888" s="63" t="s">
        <v>3098</v>
      </c>
      <c r="F888" s="63">
        <v>0.21888888888888888</v>
      </c>
      <c r="G888" s="63">
        <v>0.21910879629629632</v>
      </c>
      <c r="H888" s="78"/>
      <c r="I888" s="64">
        <v>42791.218888888892</v>
      </c>
      <c r="J888" s="64">
        <v>42791.219108796293</v>
      </c>
      <c r="K888" s="78"/>
      <c r="L888" s="61" t="s">
        <v>4387</v>
      </c>
      <c r="M888" s="61" t="s">
        <v>4392</v>
      </c>
      <c r="N888" s="65">
        <v>9.5521911391517058</v>
      </c>
      <c r="O888" s="65">
        <v>5.0203856618668095</v>
      </c>
      <c r="P888" s="65">
        <f t="shared" si="25"/>
        <v>14.572576801018515</v>
      </c>
      <c r="Q888" s="61" t="s">
        <v>4397</v>
      </c>
      <c r="R888" s="65">
        <v>25.101928309334049</v>
      </c>
      <c r="S888" s="61" t="s">
        <v>4400</v>
      </c>
      <c r="T888" s="65">
        <v>0.62967509448843995</v>
      </c>
    </row>
    <row r="889" spans="1:20" x14ac:dyDescent="0.25">
      <c r="A889" s="61">
        <v>1536</v>
      </c>
      <c r="B889" s="61" t="s">
        <v>3984</v>
      </c>
      <c r="C889" s="62">
        <v>42791</v>
      </c>
      <c r="D889" s="63" t="s">
        <v>3051</v>
      </c>
      <c r="E889" s="63" t="s">
        <v>3098</v>
      </c>
      <c r="F889" s="63">
        <v>0.21236111111111111</v>
      </c>
      <c r="G889" s="63">
        <v>0.21424768518518519</v>
      </c>
      <c r="H889" s="78"/>
      <c r="I889" s="64">
        <v>42791.212361111109</v>
      </c>
      <c r="J889" s="64">
        <v>42791.214247685188</v>
      </c>
      <c r="K889" s="78"/>
      <c r="L889" s="61" t="s">
        <v>4387</v>
      </c>
      <c r="M889" s="61" t="s">
        <v>4402</v>
      </c>
      <c r="N889" s="65">
        <v>2.5098306199665932</v>
      </c>
      <c r="O889" s="65">
        <v>2.697290565143363</v>
      </c>
      <c r="P889" s="65">
        <f t="shared" si="25"/>
        <v>5.2071211851099566</v>
      </c>
      <c r="Q889" s="61" t="s">
        <v>4397</v>
      </c>
      <c r="R889" s="65">
        <v>10.789162260573452</v>
      </c>
      <c r="S889" s="61" t="s">
        <v>4400</v>
      </c>
      <c r="T889" s="65">
        <v>0.64118946702289115</v>
      </c>
    </row>
    <row r="890" spans="1:20" x14ac:dyDescent="0.25">
      <c r="A890" s="61">
        <v>1538</v>
      </c>
      <c r="B890" s="61" t="s">
        <v>3985</v>
      </c>
      <c r="C890" s="62">
        <v>42791</v>
      </c>
      <c r="D890" s="63" t="s">
        <v>3051</v>
      </c>
      <c r="E890" s="63" t="s">
        <v>3098</v>
      </c>
      <c r="F890" s="63">
        <v>0.21811342592592595</v>
      </c>
      <c r="G890" s="63">
        <v>0.21875</v>
      </c>
      <c r="H890" s="78"/>
      <c r="I890" s="64">
        <v>42791.218113425923</v>
      </c>
      <c r="J890" s="64">
        <v>42791.21875</v>
      </c>
      <c r="K890" s="78"/>
      <c r="L890" s="61" t="s">
        <v>4387</v>
      </c>
      <c r="M890" s="61" t="s">
        <v>4392</v>
      </c>
      <c r="N890" s="65">
        <v>7.4186000989040934</v>
      </c>
      <c r="O890" s="65">
        <v>1.9729129996983938</v>
      </c>
      <c r="P890" s="65">
        <f t="shared" si="25"/>
        <v>9.3915130986024877</v>
      </c>
      <c r="Q890" s="61" t="s">
        <v>4397</v>
      </c>
      <c r="R890" s="65">
        <v>9.8645649984919697</v>
      </c>
      <c r="S890" s="61" t="s">
        <v>4400</v>
      </c>
      <c r="T890" s="65">
        <v>7.7728017617669787E-2</v>
      </c>
    </row>
    <row r="891" spans="1:20" x14ac:dyDescent="0.25">
      <c r="A891" s="61">
        <v>1541</v>
      </c>
      <c r="B891" s="61" t="s">
        <v>3986</v>
      </c>
      <c r="C891" s="62">
        <v>42791</v>
      </c>
      <c r="D891" s="63" t="s">
        <v>3051</v>
      </c>
      <c r="E891" s="63" t="s">
        <v>3098</v>
      </c>
      <c r="F891" s="63">
        <v>0.21506944444444445</v>
      </c>
      <c r="G891" s="63">
        <v>0.21541666666666667</v>
      </c>
      <c r="H891" s="78"/>
      <c r="I891" s="64">
        <v>42791.215069444443</v>
      </c>
      <c r="J891" s="64">
        <v>42791.215416666666</v>
      </c>
      <c r="K891" s="78"/>
      <c r="L891" s="61" t="s">
        <v>4387</v>
      </c>
      <c r="M891" s="61" t="s">
        <v>4392</v>
      </c>
      <c r="N891" s="65">
        <v>4.9598244315063784</v>
      </c>
      <c r="O891" s="65">
        <v>13.826481502834548</v>
      </c>
      <c r="P891" s="65">
        <f t="shared" si="25"/>
        <v>18.786305934340927</v>
      </c>
      <c r="Q891" s="61" t="s">
        <v>4397</v>
      </c>
      <c r="R891" s="65">
        <v>69.132407514172741</v>
      </c>
      <c r="S891" s="61" t="s">
        <v>4400</v>
      </c>
      <c r="T891" s="65">
        <v>0.4258439357284588</v>
      </c>
    </row>
    <row r="892" spans="1:20" x14ac:dyDescent="0.25">
      <c r="A892" s="61">
        <v>1545</v>
      </c>
      <c r="B892" s="61" t="s">
        <v>3987</v>
      </c>
      <c r="C892" s="62">
        <v>42791</v>
      </c>
      <c r="D892" s="63" t="s">
        <v>3051</v>
      </c>
      <c r="E892" s="63" t="s">
        <v>3098</v>
      </c>
      <c r="F892" s="63">
        <v>0.21680555555555556</v>
      </c>
      <c r="G892" s="63">
        <v>0.21744212962962964</v>
      </c>
      <c r="H892" s="78"/>
      <c r="I892" s="64">
        <v>42791.216805555552</v>
      </c>
      <c r="J892" s="64">
        <v>42791.217442129629</v>
      </c>
      <c r="K892" s="78"/>
      <c r="L892" s="61" t="s">
        <v>4387</v>
      </c>
      <c r="M892" s="61" t="s">
        <v>4392</v>
      </c>
      <c r="N892" s="65">
        <v>2.4034027820696044</v>
      </c>
      <c r="O892" s="65">
        <v>0.58336290852642247</v>
      </c>
      <c r="P892" s="65">
        <f t="shared" si="25"/>
        <v>2.9867656905960267</v>
      </c>
      <c r="Q892" s="61" t="s">
        <v>4397</v>
      </c>
      <c r="R892" s="65">
        <v>2.3334516341056899</v>
      </c>
      <c r="S892" s="61" t="s">
        <v>4400</v>
      </c>
      <c r="T892" s="65">
        <v>0.86020531441067694</v>
      </c>
    </row>
    <row r="893" spans="1:20" x14ac:dyDescent="0.25">
      <c r="A893" s="61">
        <v>1550</v>
      </c>
      <c r="B893" s="61" t="s">
        <v>3988</v>
      </c>
      <c r="C893" s="62">
        <v>42791</v>
      </c>
      <c r="D893" s="63" t="s">
        <v>3051</v>
      </c>
      <c r="E893" s="63" t="s">
        <v>3098</v>
      </c>
      <c r="F893" s="63">
        <v>0.21240740740740741</v>
      </c>
      <c r="G893" s="63">
        <v>0.21315972222222224</v>
      </c>
      <c r="H893" s="78"/>
      <c r="I893" s="64">
        <v>42791.212407407409</v>
      </c>
      <c r="J893" s="64">
        <v>42791.213159722225</v>
      </c>
      <c r="K893" s="78"/>
      <c r="L893" s="61" t="s">
        <v>4387</v>
      </c>
      <c r="M893" s="61" t="s">
        <v>4392</v>
      </c>
      <c r="N893" s="65">
        <v>6.426105393373498</v>
      </c>
      <c r="O893" s="65">
        <v>4.807055377792949</v>
      </c>
      <c r="P893" s="65">
        <f t="shared" si="25"/>
        <v>11.233160771166446</v>
      </c>
      <c r="Q893" s="61" t="s">
        <v>4397</v>
      </c>
      <c r="R893" s="65">
        <v>19.228221511171796</v>
      </c>
      <c r="S893" s="61" t="s">
        <v>4400</v>
      </c>
      <c r="T893" s="65">
        <v>2.2923263161071739E-2</v>
      </c>
    </row>
    <row r="894" spans="1:20" x14ac:dyDescent="0.25">
      <c r="A894" s="61">
        <v>1562</v>
      </c>
      <c r="B894" s="61" t="s">
        <v>3989</v>
      </c>
      <c r="C894" s="62">
        <v>42791</v>
      </c>
      <c r="D894" s="63" t="s">
        <v>3051</v>
      </c>
      <c r="E894" s="63" t="s">
        <v>3098</v>
      </c>
      <c r="F894" s="63">
        <v>0.28646990740740741</v>
      </c>
      <c r="G894" s="63">
        <v>0.28692129629629631</v>
      </c>
      <c r="H894" s="78"/>
      <c r="I894" s="64">
        <v>42791.286469907405</v>
      </c>
      <c r="J894" s="64">
        <v>42791.286921296298</v>
      </c>
      <c r="K894" s="78"/>
      <c r="L894" s="61" t="s">
        <v>4387</v>
      </c>
      <c r="M894" s="61" t="s">
        <v>4392</v>
      </c>
      <c r="N894" s="65">
        <v>1.2011434677085686</v>
      </c>
      <c r="O894" s="65">
        <v>13.583525536517815</v>
      </c>
      <c r="P894" s="65">
        <f t="shared" si="25"/>
        <v>14.784669004226384</v>
      </c>
      <c r="Q894" s="61" t="s">
        <v>4397</v>
      </c>
      <c r="R894" s="65">
        <v>54.33410214607126</v>
      </c>
      <c r="S894" s="61" t="s">
        <v>4400</v>
      </c>
      <c r="T894" s="65">
        <v>0.8184040016083991</v>
      </c>
    </row>
    <row r="895" spans="1:20" x14ac:dyDescent="0.25">
      <c r="A895" s="61">
        <v>1566</v>
      </c>
      <c r="B895" s="61" t="s">
        <v>3990</v>
      </c>
      <c r="C895" s="62">
        <v>42791</v>
      </c>
      <c r="D895" s="63" t="s">
        <v>3051</v>
      </c>
      <c r="E895" s="63" t="s">
        <v>3098</v>
      </c>
      <c r="F895" s="63">
        <v>0.2875462962962963</v>
      </c>
      <c r="G895" s="63">
        <v>0.2890625</v>
      </c>
      <c r="H895" s="78"/>
      <c r="I895" s="64">
        <v>42791.287546296298</v>
      </c>
      <c r="J895" s="64">
        <v>42791.2890625</v>
      </c>
      <c r="K895" s="78"/>
      <c r="L895" s="61" t="s">
        <v>4387</v>
      </c>
      <c r="M895" s="63" t="s">
        <v>4391</v>
      </c>
      <c r="N895" s="65">
        <v>0.18420984197264789</v>
      </c>
      <c r="O895" s="65">
        <v>7.9226958749307199</v>
      </c>
      <c r="P895" s="65">
        <f t="shared" si="25"/>
        <v>8.106905716903368</v>
      </c>
      <c r="Q895" s="61" t="s">
        <v>4397</v>
      </c>
      <c r="R895" s="65">
        <v>47.536175249584318</v>
      </c>
      <c r="S895" s="61" t="s">
        <v>4400</v>
      </c>
      <c r="T895" s="65">
        <v>0.45159145410769297</v>
      </c>
    </row>
    <row r="896" spans="1:20" x14ac:dyDescent="0.25">
      <c r="A896" s="61">
        <v>1573</v>
      </c>
      <c r="B896" s="61" t="s">
        <v>3991</v>
      </c>
      <c r="C896" s="62">
        <v>42791</v>
      </c>
      <c r="D896" s="63" t="s">
        <v>3051</v>
      </c>
      <c r="E896" s="63" t="s">
        <v>3098</v>
      </c>
      <c r="F896" s="63">
        <v>0.29075231481481484</v>
      </c>
      <c r="G896" s="63">
        <v>0.29121527777777778</v>
      </c>
      <c r="H896" s="78"/>
      <c r="I896" s="64">
        <v>42791.290752314817</v>
      </c>
      <c r="J896" s="64">
        <v>42791.291215277779</v>
      </c>
      <c r="K896" s="78"/>
      <c r="L896" s="61" t="s">
        <v>4387</v>
      </c>
      <c r="M896" s="61" t="s">
        <v>4392</v>
      </c>
      <c r="N896" s="65">
        <v>4.9367147702994449</v>
      </c>
      <c r="O896" s="65">
        <v>3.1704367542835907</v>
      </c>
      <c r="P896" s="65">
        <f t="shared" si="25"/>
        <v>8.1071515245830348</v>
      </c>
      <c r="Q896" s="61" t="s">
        <v>4397</v>
      </c>
      <c r="R896" s="65">
        <v>9.5113102628507722</v>
      </c>
      <c r="S896" s="61" t="s">
        <v>4400</v>
      </c>
      <c r="T896" s="65">
        <v>0.14472919393013128</v>
      </c>
    </row>
    <row r="897" spans="1:20" x14ac:dyDescent="0.25">
      <c r="A897" s="61">
        <v>1603</v>
      </c>
      <c r="B897" s="61" t="s">
        <v>3992</v>
      </c>
      <c r="C897" s="62">
        <v>42793</v>
      </c>
      <c r="D897" s="63">
        <v>0.37083333333333335</v>
      </c>
      <c r="E897" s="63" t="s">
        <v>3096</v>
      </c>
      <c r="F897" s="63">
        <v>0.37244212962962964</v>
      </c>
      <c r="G897" s="63">
        <v>0.37278935185185186</v>
      </c>
      <c r="H897" s="78"/>
      <c r="I897" s="64">
        <v>42793.372442129628</v>
      </c>
      <c r="J897" s="64">
        <v>42793.372789351852</v>
      </c>
      <c r="K897" s="78"/>
      <c r="L897" s="61" t="s">
        <v>4388</v>
      </c>
      <c r="M897" s="61" t="s">
        <v>4392</v>
      </c>
      <c r="N897" s="65">
        <v>3.382163837343052</v>
      </c>
      <c r="O897" s="65">
        <v>2.8174222219613387</v>
      </c>
      <c r="P897" s="65">
        <f t="shared" si="25"/>
        <v>6.1995860593043908</v>
      </c>
      <c r="Q897" s="61" t="s">
        <v>4397</v>
      </c>
      <c r="R897" s="65">
        <v>14.087111109806694</v>
      </c>
      <c r="S897" s="61" t="s">
        <v>4400</v>
      </c>
      <c r="T897" s="65">
        <v>0.53626208810635645</v>
      </c>
    </row>
    <row r="898" spans="1:20" x14ac:dyDescent="0.25">
      <c r="A898" s="61">
        <v>1605</v>
      </c>
      <c r="B898" s="61" t="s">
        <v>3993</v>
      </c>
      <c r="C898" s="62">
        <v>42793</v>
      </c>
      <c r="D898" s="63">
        <v>0.36180555555555555</v>
      </c>
      <c r="E898" s="63" t="s">
        <v>3096</v>
      </c>
      <c r="F898" s="63">
        <v>0.36252314814814812</v>
      </c>
      <c r="G898" s="63">
        <v>0.36383101851851851</v>
      </c>
      <c r="H898" s="78"/>
      <c r="I898" s="64">
        <v>42793.362523148149</v>
      </c>
      <c r="J898" s="64">
        <v>42793.36383101852</v>
      </c>
      <c r="K898" s="78"/>
      <c r="L898" s="61" t="s">
        <v>4388</v>
      </c>
      <c r="M898" s="61" t="s">
        <v>4390</v>
      </c>
      <c r="N898" s="65">
        <v>1.2314507889441573</v>
      </c>
      <c r="O898" s="65">
        <v>6.2706933074757751</v>
      </c>
      <c r="P898" s="65">
        <f t="shared" si="25"/>
        <v>7.5021440964199329</v>
      </c>
      <c r="Q898" s="61" t="s">
        <v>4397</v>
      </c>
      <c r="R898" s="65">
        <v>25.082773229903101</v>
      </c>
      <c r="S898" s="61" t="s">
        <v>4400</v>
      </c>
      <c r="T898" s="65">
        <v>0.49847494177803542</v>
      </c>
    </row>
    <row r="899" spans="1:20" x14ac:dyDescent="0.25">
      <c r="A899" s="61">
        <v>1609</v>
      </c>
      <c r="B899" s="61" t="s">
        <v>3994</v>
      </c>
      <c r="C899" s="62">
        <v>42793</v>
      </c>
      <c r="D899" s="63">
        <v>0.35833333333333334</v>
      </c>
      <c r="E899" s="63" t="s">
        <v>3096</v>
      </c>
      <c r="F899" s="63">
        <v>0.36407407407407405</v>
      </c>
      <c r="G899" s="63">
        <v>0.36481481481481487</v>
      </c>
      <c r="H899" s="78"/>
      <c r="I899" s="64">
        <v>42793.364074074074</v>
      </c>
      <c r="J899" s="64">
        <v>42793.364814814813</v>
      </c>
      <c r="K899" s="78"/>
      <c r="L899" s="61" t="s">
        <v>4388</v>
      </c>
      <c r="M899" s="61" t="s">
        <v>4392</v>
      </c>
      <c r="N899" s="65">
        <v>1.9311071195523699</v>
      </c>
      <c r="O899" s="65">
        <v>6.6659428008238013</v>
      </c>
      <c r="P899" s="65">
        <f t="shared" ref="P899:P962" si="26">O899+N899</f>
        <v>8.5970499203761719</v>
      </c>
      <c r="Q899" s="61" t="s">
        <v>4397</v>
      </c>
      <c r="R899" s="65">
        <v>33.329714004119005</v>
      </c>
      <c r="S899" s="61" t="s">
        <v>4400</v>
      </c>
      <c r="T899" s="65">
        <v>0.50029111911698176</v>
      </c>
    </row>
    <row r="900" spans="1:20" x14ac:dyDescent="0.25">
      <c r="A900" s="61">
        <v>1610</v>
      </c>
      <c r="B900" s="61" t="s">
        <v>3995</v>
      </c>
      <c r="C900" s="62">
        <v>42793</v>
      </c>
      <c r="D900" s="66">
        <v>0.3430555555555555</v>
      </c>
      <c r="E900" s="63" t="s">
        <v>3096</v>
      </c>
      <c r="F900" s="63">
        <v>0.34385416666666663</v>
      </c>
      <c r="G900" s="63">
        <v>0.34505787037037039</v>
      </c>
      <c r="H900" s="78"/>
      <c r="I900" s="64">
        <v>42793.343854166669</v>
      </c>
      <c r="J900" s="64">
        <v>42793.345057870371</v>
      </c>
      <c r="K900" s="78"/>
      <c r="L900" s="61" t="s">
        <v>4388</v>
      </c>
      <c r="M900" s="61" t="s">
        <v>4389</v>
      </c>
      <c r="N900" s="65">
        <v>6.7879350730803889</v>
      </c>
      <c r="O900" s="65">
        <v>6.1387291155212393</v>
      </c>
      <c r="P900" s="65">
        <f t="shared" si="26"/>
        <v>12.926664188601627</v>
      </c>
      <c r="Q900" s="61" t="s">
        <v>4397</v>
      </c>
      <c r="R900" s="65">
        <v>36.832374693127434</v>
      </c>
      <c r="S900" s="61" t="s">
        <v>4400</v>
      </c>
      <c r="T900" s="65">
        <v>0.13869903558717189</v>
      </c>
    </row>
    <row r="901" spans="1:20" x14ac:dyDescent="0.25">
      <c r="A901" s="61">
        <v>1613</v>
      </c>
      <c r="B901" s="61" t="s">
        <v>3996</v>
      </c>
      <c r="C901" s="62">
        <v>42793</v>
      </c>
      <c r="D901" s="63">
        <v>0.36319444444444443</v>
      </c>
      <c r="E901" s="63" t="s">
        <v>3096</v>
      </c>
      <c r="F901" s="63">
        <v>0.36387731481481483</v>
      </c>
      <c r="G901" s="63">
        <v>0.36663194444444441</v>
      </c>
      <c r="H901" s="78"/>
      <c r="I901" s="64">
        <v>42793.363877314812</v>
      </c>
      <c r="J901" s="64">
        <v>42793.366631944446</v>
      </c>
      <c r="K901" s="78"/>
      <c r="L901" s="61" t="s">
        <v>4388</v>
      </c>
      <c r="M901" s="61" t="s">
        <v>4402</v>
      </c>
      <c r="N901" s="65">
        <v>4.8467517566420248</v>
      </c>
      <c r="O901" s="65">
        <v>0.61643315490995643</v>
      </c>
      <c r="P901" s="65">
        <f t="shared" si="26"/>
        <v>5.4631849115519815</v>
      </c>
      <c r="Q901" s="61" t="s">
        <v>4397</v>
      </c>
      <c r="R901" s="65">
        <v>2.4657326196398257</v>
      </c>
      <c r="S901" s="61" t="s">
        <v>4400</v>
      </c>
      <c r="T901" s="65">
        <v>0.42084959485081463</v>
      </c>
    </row>
    <row r="902" spans="1:20" x14ac:dyDescent="0.25">
      <c r="A902" s="61">
        <v>1614</v>
      </c>
      <c r="B902" s="61" t="s">
        <v>3997</v>
      </c>
      <c r="C902" s="62">
        <v>42793</v>
      </c>
      <c r="D902" s="63">
        <v>0.36527777777777781</v>
      </c>
      <c r="E902" s="63" t="s">
        <v>3096</v>
      </c>
      <c r="F902" s="63">
        <v>0.36626157407407406</v>
      </c>
      <c r="G902" s="63">
        <v>0.36781250000000004</v>
      </c>
      <c r="H902" s="78"/>
      <c r="I902" s="64">
        <v>42793.366261574076</v>
      </c>
      <c r="J902" s="64">
        <v>42793.367812500001</v>
      </c>
      <c r="K902" s="78"/>
      <c r="L902" s="61" t="s">
        <v>4388</v>
      </c>
      <c r="M902" s="61" t="s">
        <v>4390</v>
      </c>
      <c r="N902" s="65">
        <v>1.6457967211317681</v>
      </c>
      <c r="O902" s="65">
        <v>5.5163805863601212</v>
      </c>
      <c r="P902" s="65">
        <f t="shared" si="26"/>
        <v>7.1621773074918895</v>
      </c>
      <c r="Q902" s="61" t="s">
        <v>4397</v>
      </c>
      <c r="R902" s="65">
        <v>22.065522345440485</v>
      </c>
      <c r="S902" s="61" t="s">
        <v>4400</v>
      </c>
      <c r="T902" s="65">
        <v>0.74130781324948036</v>
      </c>
    </row>
    <row r="903" spans="1:20" x14ac:dyDescent="0.25">
      <c r="A903" s="61">
        <v>1615</v>
      </c>
      <c r="B903" s="61" t="s">
        <v>3998</v>
      </c>
      <c r="C903" s="62">
        <v>42793</v>
      </c>
      <c r="D903" s="66">
        <v>0.34375</v>
      </c>
      <c r="E903" s="63" t="s">
        <v>3096</v>
      </c>
      <c r="F903" s="63">
        <v>0.34495370370370365</v>
      </c>
      <c r="G903" s="63">
        <v>0.34560185185185183</v>
      </c>
      <c r="H903" s="78"/>
      <c r="I903" s="64">
        <v>42793.344953703701</v>
      </c>
      <c r="J903" s="64">
        <v>42793.345601851855</v>
      </c>
      <c r="K903" s="78"/>
      <c r="L903" s="61" t="s">
        <v>4388</v>
      </c>
      <c r="M903" s="61" t="s">
        <v>4392</v>
      </c>
      <c r="N903" s="65">
        <v>9.78823028788511</v>
      </c>
      <c r="O903" s="65">
        <v>2.2781964006419657</v>
      </c>
      <c r="P903" s="65">
        <f t="shared" si="26"/>
        <v>12.066426688527075</v>
      </c>
      <c r="Q903" s="61" t="s">
        <v>4397</v>
      </c>
      <c r="R903" s="65">
        <v>9.1127856025678629</v>
      </c>
      <c r="S903" s="61" t="s">
        <v>4400</v>
      </c>
      <c r="T903" s="65">
        <v>0.24786409008034194</v>
      </c>
    </row>
    <row r="904" spans="1:20" x14ac:dyDescent="0.25">
      <c r="A904" s="61">
        <v>1616</v>
      </c>
      <c r="B904" s="61" t="s">
        <v>3999</v>
      </c>
      <c r="C904" s="62">
        <v>42793</v>
      </c>
      <c r="D904" s="63">
        <v>0.35694444444444445</v>
      </c>
      <c r="E904" s="63" t="s">
        <v>3096</v>
      </c>
      <c r="F904" s="63">
        <v>0.35799768518518515</v>
      </c>
      <c r="G904" s="63">
        <v>0.35872685185185182</v>
      </c>
      <c r="H904" s="78"/>
      <c r="I904" s="64">
        <v>42793.357997685183</v>
      </c>
      <c r="J904" s="64">
        <v>42793.358726851853</v>
      </c>
      <c r="K904" s="78"/>
      <c r="L904" s="61" t="s">
        <v>4388</v>
      </c>
      <c r="M904" s="61" t="s">
        <v>4390</v>
      </c>
      <c r="N904" s="65">
        <v>3.2537223295735371</v>
      </c>
      <c r="O904" s="65">
        <v>13.978723083663677</v>
      </c>
      <c r="P904" s="65">
        <f t="shared" si="26"/>
        <v>17.232445413237215</v>
      </c>
      <c r="Q904" s="61" t="s">
        <v>4397</v>
      </c>
      <c r="R904" s="65">
        <v>41.936169250991028</v>
      </c>
      <c r="S904" s="61" t="s">
        <v>4400</v>
      </c>
      <c r="T904" s="65">
        <v>0.34822826601474632</v>
      </c>
    </row>
    <row r="905" spans="1:20" x14ac:dyDescent="0.25">
      <c r="A905" s="61">
        <v>1617</v>
      </c>
      <c r="B905" s="61" t="s">
        <v>4000</v>
      </c>
      <c r="C905" s="62">
        <v>42793</v>
      </c>
      <c r="D905" s="66">
        <v>0.33611111111111108</v>
      </c>
      <c r="E905" s="63" t="s">
        <v>3096</v>
      </c>
      <c r="F905" s="63">
        <v>0.3372337962962963</v>
      </c>
      <c r="G905" s="63">
        <v>0.3379861111111111</v>
      </c>
      <c r="H905" s="78"/>
      <c r="I905" s="64">
        <v>42793.337233796294</v>
      </c>
      <c r="J905" s="64">
        <v>42793.33798611111</v>
      </c>
      <c r="K905" s="78"/>
      <c r="L905" s="61" t="s">
        <v>4388</v>
      </c>
      <c r="M905" s="61" t="s">
        <v>4392</v>
      </c>
      <c r="N905" s="65">
        <v>2.0314531977099861</v>
      </c>
      <c r="O905" s="65">
        <v>3.1252381856495512</v>
      </c>
      <c r="P905" s="65">
        <f t="shared" si="26"/>
        <v>5.1566913833595374</v>
      </c>
      <c r="Q905" s="61" t="s">
        <v>4397</v>
      </c>
      <c r="R905" s="65">
        <v>18.751429113897309</v>
      </c>
      <c r="S905" s="61" t="s">
        <v>4400</v>
      </c>
      <c r="T905" s="65">
        <v>0.1189203101851507</v>
      </c>
    </row>
    <row r="906" spans="1:20" x14ac:dyDescent="0.25">
      <c r="A906" s="61">
        <v>1619</v>
      </c>
      <c r="B906" s="61" t="s">
        <v>4001</v>
      </c>
      <c r="C906" s="62">
        <v>42793</v>
      </c>
      <c r="D906" s="66">
        <v>0.33611111111111108</v>
      </c>
      <c r="E906" s="63" t="s">
        <v>3096</v>
      </c>
      <c r="F906" s="63">
        <v>0.34023148148148147</v>
      </c>
      <c r="G906" s="63">
        <v>0.34164351851851849</v>
      </c>
      <c r="H906" s="78"/>
      <c r="I906" s="64">
        <v>42793.340231481481</v>
      </c>
      <c r="J906" s="64">
        <v>42793.341643518521</v>
      </c>
      <c r="K906" s="78"/>
      <c r="L906" s="61" t="s">
        <v>4388</v>
      </c>
      <c r="M906" s="61" t="s">
        <v>4392</v>
      </c>
      <c r="N906" s="65">
        <v>6.926860985996429</v>
      </c>
      <c r="O906" s="65">
        <v>13.143088879406079</v>
      </c>
      <c r="P906" s="65">
        <f t="shared" si="26"/>
        <v>20.069949865402506</v>
      </c>
      <c r="Q906" s="61" t="s">
        <v>4397</v>
      </c>
      <c r="R906" s="65">
        <v>78.858533276436475</v>
      </c>
      <c r="S906" s="61" t="s">
        <v>4400</v>
      </c>
      <c r="T906" s="65">
        <v>0.14596457240534533</v>
      </c>
    </row>
    <row r="907" spans="1:20" x14ac:dyDescent="0.25">
      <c r="A907" s="61">
        <v>1620</v>
      </c>
      <c r="B907" s="61" t="s">
        <v>4002</v>
      </c>
      <c r="C907" s="62">
        <v>42793</v>
      </c>
      <c r="D907" s="66">
        <v>0.34652777777777777</v>
      </c>
      <c r="E907" s="63" t="s">
        <v>3096</v>
      </c>
      <c r="F907" s="63">
        <v>0.34790509259259261</v>
      </c>
      <c r="G907" s="63">
        <v>0.34914351851851855</v>
      </c>
      <c r="H907" s="78"/>
      <c r="I907" s="64">
        <v>42793.347905092596</v>
      </c>
      <c r="J907" s="64">
        <v>42793.349143518521</v>
      </c>
      <c r="K907" s="78"/>
      <c r="L907" s="61" t="s">
        <v>4388</v>
      </c>
      <c r="M907" s="61" t="s">
        <v>4392</v>
      </c>
      <c r="N907" s="65">
        <v>6.6302451625934626</v>
      </c>
      <c r="O907" s="65">
        <v>3.1271486626948022</v>
      </c>
      <c r="P907" s="65">
        <f t="shared" si="26"/>
        <v>9.7573938252882648</v>
      </c>
      <c r="Q907" s="61" t="s">
        <v>4397</v>
      </c>
      <c r="R907" s="65">
        <v>9.3814459880844066</v>
      </c>
      <c r="S907" s="61" t="s">
        <v>4400</v>
      </c>
      <c r="T907" s="65">
        <v>0.71184255930379126</v>
      </c>
    </row>
    <row r="908" spans="1:20" x14ac:dyDescent="0.25">
      <c r="A908" s="61">
        <v>1621</v>
      </c>
      <c r="B908" s="61" t="s">
        <v>4003</v>
      </c>
      <c r="C908" s="62">
        <v>42793</v>
      </c>
      <c r="D908" s="66">
        <v>0.35555555555555557</v>
      </c>
      <c r="E908" s="63" t="s">
        <v>3096</v>
      </c>
      <c r="F908" s="63">
        <v>0.3566319444444444</v>
      </c>
      <c r="G908" s="63">
        <v>0.35725694444444445</v>
      </c>
      <c r="H908" s="78"/>
      <c r="I908" s="64">
        <v>42793.356631944444</v>
      </c>
      <c r="J908" s="64">
        <v>42793.357256944444</v>
      </c>
      <c r="K908" s="78"/>
      <c r="L908" s="61" t="s">
        <v>4388</v>
      </c>
      <c r="M908" s="61" t="s">
        <v>4392</v>
      </c>
      <c r="N908" s="65">
        <v>4.1542397372274191</v>
      </c>
      <c r="O908" s="65">
        <v>0.25698725215579921</v>
      </c>
      <c r="P908" s="65">
        <f t="shared" si="26"/>
        <v>4.4112269893832181</v>
      </c>
      <c r="Q908" s="61" t="s">
        <v>4397</v>
      </c>
      <c r="R908" s="65">
        <v>1.0279490086231968</v>
      </c>
      <c r="S908" s="61" t="s">
        <v>4400</v>
      </c>
      <c r="T908" s="65">
        <v>0.67944683911724724</v>
      </c>
    </row>
    <row r="909" spans="1:20" x14ac:dyDescent="0.25">
      <c r="A909" s="61">
        <v>1625</v>
      </c>
      <c r="B909" s="61" t="s">
        <v>4004</v>
      </c>
      <c r="C909" s="62">
        <v>42793</v>
      </c>
      <c r="D909" s="66">
        <v>0.34513888888888888</v>
      </c>
      <c r="E909" s="63" t="s">
        <v>3096</v>
      </c>
      <c r="F909" s="63">
        <v>0.34585648148148151</v>
      </c>
      <c r="G909" s="63">
        <v>0.34681712962962963</v>
      </c>
      <c r="H909" s="78"/>
      <c r="I909" s="64">
        <v>42793.345856481479</v>
      </c>
      <c r="J909" s="64">
        <v>42793.346817129626</v>
      </c>
      <c r="K909" s="78"/>
      <c r="L909" s="61" t="s">
        <v>4388</v>
      </c>
      <c r="M909" s="61" t="s">
        <v>4402</v>
      </c>
      <c r="N909" s="65">
        <v>0.94874033655706236</v>
      </c>
      <c r="O909" s="65">
        <v>4.5190070171590433</v>
      </c>
      <c r="P909" s="65">
        <f t="shared" si="26"/>
        <v>5.4677473537161054</v>
      </c>
      <c r="Q909" s="61" t="s">
        <v>4397</v>
      </c>
      <c r="R909" s="65">
        <v>27.114042102954258</v>
      </c>
      <c r="S909" s="61" t="s">
        <v>4400</v>
      </c>
      <c r="T909" s="65">
        <v>0.8617095759700466</v>
      </c>
    </row>
    <row r="910" spans="1:20" x14ac:dyDescent="0.25">
      <c r="A910" s="61">
        <v>1626</v>
      </c>
      <c r="B910" s="61" t="s">
        <v>4005</v>
      </c>
      <c r="C910" s="62">
        <v>42793</v>
      </c>
      <c r="D910" s="63">
        <v>0.37083333333333335</v>
      </c>
      <c r="E910" s="63" t="s">
        <v>3096</v>
      </c>
      <c r="F910" s="63">
        <v>0.37238425925925928</v>
      </c>
      <c r="G910" s="63">
        <v>0.37266203703703704</v>
      </c>
      <c r="H910" s="78"/>
      <c r="I910" s="64">
        <v>42793.372384259259</v>
      </c>
      <c r="J910" s="64">
        <v>42793.372662037036</v>
      </c>
      <c r="K910" s="78"/>
      <c r="L910" s="61" t="s">
        <v>4388</v>
      </c>
      <c r="M910" s="61" t="s">
        <v>4392</v>
      </c>
      <c r="N910" s="65">
        <v>5.499105693159807</v>
      </c>
      <c r="O910" s="65">
        <v>5.1518922165319001</v>
      </c>
      <c r="P910" s="65">
        <f t="shared" si="26"/>
        <v>10.650997909691707</v>
      </c>
      <c r="Q910" s="61" t="s">
        <v>4397</v>
      </c>
      <c r="R910" s="65">
        <v>15.4556766495957</v>
      </c>
      <c r="S910" s="61" t="s">
        <v>4400</v>
      </c>
      <c r="T910" s="65">
        <v>0.55681210724759267</v>
      </c>
    </row>
    <row r="911" spans="1:20" x14ac:dyDescent="0.25">
      <c r="A911" s="61">
        <v>1627</v>
      </c>
      <c r="B911" s="61" t="s">
        <v>4006</v>
      </c>
      <c r="C911" s="62">
        <v>42793</v>
      </c>
      <c r="D911" s="66">
        <v>0.34236111111111112</v>
      </c>
      <c r="E911" s="63" t="s">
        <v>3096</v>
      </c>
      <c r="F911" s="63">
        <v>0.3432175925925926</v>
      </c>
      <c r="G911" s="63">
        <v>0.34368055555555554</v>
      </c>
      <c r="H911" s="78"/>
      <c r="I911" s="64">
        <v>42793.343217592592</v>
      </c>
      <c r="J911" s="64">
        <v>42793.343680555554</v>
      </c>
      <c r="K911" s="78"/>
      <c r="L911" s="61" t="s">
        <v>4388</v>
      </c>
      <c r="M911" s="61" t="s">
        <v>4392</v>
      </c>
      <c r="N911" s="65">
        <v>5.4458779876521639</v>
      </c>
      <c r="O911" s="65">
        <v>1.1933942571893414</v>
      </c>
      <c r="P911" s="65">
        <f t="shared" si="26"/>
        <v>6.6392722448415054</v>
      </c>
      <c r="Q911" s="61" t="s">
        <v>4397</v>
      </c>
      <c r="R911" s="65">
        <v>3.5801827715680243</v>
      </c>
      <c r="S911" s="61" t="s">
        <v>4400</v>
      </c>
      <c r="T911" s="65">
        <v>0.67062418835307669</v>
      </c>
    </row>
    <row r="912" spans="1:20" x14ac:dyDescent="0.25">
      <c r="A912" s="61">
        <v>1628</v>
      </c>
      <c r="B912" s="61" t="s">
        <v>4007</v>
      </c>
      <c r="C912" s="62">
        <v>42793</v>
      </c>
      <c r="D912" s="63">
        <v>0.36458333333333331</v>
      </c>
      <c r="E912" s="63" t="s">
        <v>3096</v>
      </c>
      <c r="F912" s="63">
        <v>0.3661342592592593</v>
      </c>
      <c r="G912" s="63">
        <v>0.36694444444444446</v>
      </c>
      <c r="H912" s="78"/>
      <c r="I912" s="64">
        <v>42793.36613425926</v>
      </c>
      <c r="J912" s="64">
        <v>42793.366944444446</v>
      </c>
      <c r="K912" s="78"/>
      <c r="L912" s="61" t="s">
        <v>4388</v>
      </c>
      <c r="M912" s="61" t="s">
        <v>4392</v>
      </c>
      <c r="N912" s="65">
        <v>6.6126338780174354</v>
      </c>
      <c r="O912" s="65">
        <v>0.69820929266984377</v>
      </c>
      <c r="P912" s="65">
        <f t="shared" si="26"/>
        <v>7.3108431706872796</v>
      </c>
      <c r="Q912" s="61" t="s">
        <v>4397</v>
      </c>
      <c r="R912" s="65">
        <v>4.1892557560190626</v>
      </c>
      <c r="S912" s="61" t="s">
        <v>4400</v>
      </c>
      <c r="T912" s="65">
        <v>0.73909243627643373</v>
      </c>
    </row>
    <row r="913" spans="1:20" x14ac:dyDescent="0.25">
      <c r="A913" s="61">
        <v>1629</v>
      </c>
      <c r="B913" s="61" t="s">
        <v>4008</v>
      </c>
      <c r="C913" s="62">
        <v>42793</v>
      </c>
      <c r="D913" s="63">
        <v>0.37222222222222223</v>
      </c>
      <c r="E913" s="63" t="s">
        <v>3096</v>
      </c>
      <c r="F913" s="63">
        <v>0.37313657407407402</v>
      </c>
      <c r="G913" s="63">
        <v>0.37359953703703702</v>
      </c>
      <c r="H913" s="78"/>
      <c r="I913" s="64">
        <v>42793.373136574075</v>
      </c>
      <c r="J913" s="64">
        <v>42793.373599537037</v>
      </c>
      <c r="K913" s="78"/>
      <c r="L913" s="61" t="s">
        <v>4388</v>
      </c>
      <c r="M913" s="61" t="s">
        <v>4392</v>
      </c>
      <c r="N913" s="65">
        <v>1.8858072576586571</v>
      </c>
      <c r="O913" s="65">
        <v>11.357787745040291</v>
      </c>
      <c r="P913" s="65">
        <f t="shared" si="26"/>
        <v>13.243595002698948</v>
      </c>
      <c r="Q913" s="61" t="s">
        <v>4397</v>
      </c>
      <c r="R913" s="65">
        <v>68.146726470241745</v>
      </c>
      <c r="S913" s="61" t="s">
        <v>4400</v>
      </c>
      <c r="T913" s="65">
        <v>0.45303672689059271</v>
      </c>
    </row>
    <row r="914" spans="1:20" x14ac:dyDescent="0.25">
      <c r="A914" s="61">
        <v>1631</v>
      </c>
      <c r="B914" s="61" t="s">
        <v>4009</v>
      </c>
      <c r="C914" s="62">
        <v>42793</v>
      </c>
      <c r="D914" s="63">
        <v>0.36874999999999997</v>
      </c>
      <c r="E914" s="63" t="s">
        <v>3096</v>
      </c>
      <c r="F914" s="63">
        <v>0.36972222222222223</v>
      </c>
      <c r="G914" s="63">
        <v>0.37059027777777781</v>
      </c>
      <c r="H914" s="78"/>
      <c r="I914" s="64">
        <v>42793.369722222225</v>
      </c>
      <c r="J914" s="64">
        <v>42793.37059027778</v>
      </c>
      <c r="K914" s="78"/>
      <c r="L914" s="61" t="s">
        <v>4388</v>
      </c>
      <c r="M914" s="61" t="s">
        <v>4392</v>
      </c>
      <c r="N914" s="65">
        <v>6.4827219736379638</v>
      </c>
      <c r="O914" s="65">
        <v>9.8281133874075639</v>
      </c>
      <c r="P914" s="65">
        <f t="shared" si="26"/>
        <v>16.310835361045527</v>
      </c>
      <c r="Q914" s="61" t="s">
        <v>4397</v>
      </c>
      <c r="R914" s="65">
        <v>29.484340162222693</v>
      </c>
      <c r="S914" s="61" t="s">
        <v>4400</v>
      </c>
      <c r="T914" s="65">
        <v>0.30397841082058252</v>
      </c>
    </row>
    <row r="915" spans="1:20" x14ac:dyDescent="0.25">
      <c r="A915" s="61">
        <v>1634</v>
      </c>
      <c r="B915" s="61" t="s">
        <v>4010</v>
      </c>
      <c r="C915" s="62">
        <v>42793</v>
      </c>
      <c r="D915" s="63">
        <v>0.3611111111111111</v>
      </c>
      <c r="E915" s="63" t="s">
        <v>3096</v>
      </c>
      <c r="F915" s="63">
        <v>0.36194444444444446</v>
      </c>
      <c r="G915" s="63">
        <v>0.36335648148148153</v>
      </c>
      <c r="H915" s="78"/>
      <c r="I915" s="64">
        <v>42793.361944444441</v>
      </c>
      <c r="J915" s="64">
        <v>42793.363356481481</v>
      </c>
      <c r="K915" s="78"/>
      <c r="L915" s="61" t="s">
        <v>4388</v>
      </c>
      <c r="M915" s="61" t="s">
        <v>4392</v>
      </c>
      <c r="N915" s="65">
        <v>8.9815792658597289</v>
      </c>
      <c r="O915" s="65">
        <v>10.500094317410566</v>
      </c>
      <c r="P915" s="65">
        <f t="shared" si="26"/>
        <v>19.481673583270293</v>
      </c>
      <c r="Q915" s="61" t="s">
        <v>4397</v>
      </c>
      <c r="R915" s="65">
        <v>31.5002829522317</v>
      </c>
      <c r="S915" s="61" t="s">
        <v>4400</v>
      </c>
      <c r="T915" s="65">
        <v>0.48351906742617617</v>
      </c>
    </row>
    <row r="916" spans="1:20" x14ac:dyDescent="0.25">
      <c r="A916" s="61">
        <v>1637</v>
      </c>
      <c r="B916" s="61" t="s">
        <v>4011</v>
      </c>
      <c r="C916" s="62">
        <v>42793</v>
      </c>
      <c r="D916" s="66">
        <v>0.36805555555555558</v>
      </c>
      <c r="E916" s="63" t="s">
        <v>3096</v>
      </c>
      <c r="F916" s="63">
        <v>0.36885416666666665</v>
      </c>
      <c r="G916" s="63">
        <v>0.36943287037037037</v>
      </c>
      <c r="H916" s="78"/>
      <c r="I916" s="64">
        <v>42793.368854166663</v>
      </c>
      <c r="J916" s="64">
        <v>42793.369432870371</v>
      </c>
      <c r="K916" s="78"/>
      <c r="L916" s="61" t="s">
        <v>4388</v>
      </c>
      <c r="M916" s="61" t="s">
        <v>4392</v>
      </c>
      <c r="N916" s="65">
        <v>6.4500938659123257</v>
      </c>
      <c r="O916" s="65">
        <v>9.3037521340569391</v>
      </c>
      <c r="P916" s="65">
        <f t="shared" si="26"/>
        <v>15.753845999969265</v>
      </c>
      <c r="Q916" s="61" t="s">
        <v>4397</v>
      </c>
      <c r="R916" s="65">
        <v>55.822512804341635</v>
      </c>
      <c r="S916" s="61" t="s">
        <v>4400</v>
      </c>
      <c r="T916" s="65">
        <v>4.9647007002655785E-2</v>
      </c>
    </row>
    <row r="917" spans="1:20" x14ac:dyDescent="0.25">
      <c r="A917" s="61">
        <v>1640</v>
      </c>
      <c r="B917" s="61" t="s">
        <v>4012</v>
      </c>
      <c r="C917" s="62">
        <v>42793</v>
      </c>
      <c r="D917" s="63">
        <v>0.35902777777777778</v>
      </c>
      <c r="E917" s="63" t="s">
        <v>3096</v>
      </c>
      <c r="F917" s="63">
        <v>0.36094907407407412</v>
      </c>
      <c r="G917" s="63">
        <v>0.36178240740740741</v>
      </c>
      <c r="H917" s="78"/>
      <c r="I917" s="64">
        <v>42793.360949074071</v>
      </c>
      <c r="J917" s="64">
        <v>42793.36178240741</v>
      </c>
      <c r="K917" s="78"/>
      <c r="L917" s="61" t="s">
        <v>4388</v>
      </c>
      <c r="M917" s="61" t="s">
        <v>4390</v>
      </c>
      <c r="N917" s="65">
        <v>6.9417911720748906</v>
      </c>
      <c r="O917" s="65">
        <v>7.6183456576066151</v>
      </c>
      <c r="P917" s="65">
        <f t="shared" si="26"/>
        <v>14.560136829681506</v>
      </c>
      <c r="Q917" s="61" t="s">
        <v>4397</v>
      </c>
      <c r="R917" s="65">
        <v>22.855036972819846</v>
      </c>
      <c r="S917" s="61" t="s">
        <v>4400</v>
      </c>
      <c r="T917" s="65">
        <v>3.0246730330750371E-2</v>
      </c>
    </row>
    <row r="918" spans="1:20" x14ac:dyDescent="0.25">
      <c r="A918" s="61">
        <v>1642</v>
      </c>
      <c r="B918" s="61" t="s">
        <v>4013</v>
      </c>
      <c r="C918" s="62">
        <v>42793</v>
      </c>
      <c r="D918" s="63">
        <v>0.36249999999999999</v>
      </c>
      <c r="E918" s="63" t="s">
        <v>3096</v>
      </c>
      <c r="F918" s="63">
        <v>0.3637037037037037</v>
      </c>
      <c r="G918" s="63">
        <v>0.36480324074074072</v>
      </c>
      <c r="H918" s="78"/>
      <c r="I918" s="64">
        <v>42793.363703703704</v>
      </c>
      <c r="J918" s="64">
        <v>42793.364803240744</v>
      </c>
      <c r="K918" s="78"/>
      <c r="L918" s="61" t="s">
        <v>4388</v>
      </c>
      <c r="M918" s="61" t="s">
        <v>4402</v>
      </c>
      <c r="N918" s="65">
        <v>6.7597215674861824</v>
      </c>
      <c r="O918" s="65">
        <v>10.438727512149052</v>
      </c>
      <c r="P918" s="65">
        <f t="shared" si="26"/>
        <v>17.198449079635235</v>
      </c>
      <c r="Q918" s="61" t="s">
        <v>4397</v>
      </c>
      <c r="R918" s="65">
        <v>31.316182536447158</v>
      </c>
      <c r="S918" s="61" t="s">
        <v>4400</v>
      </c>
      <c r="T918" s="65">
        <v>0.87605870444295464</v>
      </c>
    </row>
    <row r="919" spans="1:20" x14ac:dyDescent="0.25">
      <c r="A919" s="61">
        <v>1643</v>
      </c>
      <c r="B919" s="61" t="s">
        <v>4014</v>
      </c>
      <c r="C919" s="62">
        <v>42793</v>
      </c>
      <c r="D919" s="66">
        <v>0.34062500000000001</v>
      </c>
      <c r="E919" s="63" t="s">
        <v>3096</v>
      </c>
      <c r="F919" s="63">
        <v>0.34163194444444445</v>
      </c>
      <c r="G919" s="63">
        <v>0.34317129629629628</v>
      </c>
      <c r="H919" s="78"/>
      <c r="I919" s="64">
        <v>42793.341631944444</v>
      </c>
      <c r="J919" s="64">
        <v>42793.343171296299</v>
      </c>
      <c r="K919" s="78"/>
      <c r="L919" s="61" t="s">
        <v>4388</v>
      </c>
      <c r="M919" s="61" t="s">
        <v>4390</v>
      </c>
      <c r="N919" s="65">
        <v>5.5496362067569329</v>
      </c>
      <c r="O919" s="65">
        <v>4.8514978061393599</v>
      </c>
      <c r="P919" s="65">
        <f t="shared" si="26"/>
        <v>10.401134012896293</v>
      </c>
      <c r="Q919" s="61" t="s">
        <v>4397</v>
      </c>
      <c r="R919" s="65">
        <v>29.108986836836159</v>
      </c>
      <c r="S919" s="61" t="s">
        <v>4400</v>
      </c>
      <c r="T919" s="65">
        <v>0.346980812877343</v>
      </c>
    </row>
    <row r="920" spans="1:20" x14ac:dyDescent="0.25">
      <c r="A920" s="61">
        <v>1644</v>
      </c>
      <c r="B920" s="61" t="s">
        <v>4015</v>
      </c>
      <c r="C920" s="62">
        <v>42793</v>
      </c>
      <c r="D920" s="63">
        <v>0.36736111111111108</v>
      </c>
      <c r="E920" s="63" t="s">
        <v>3096</v>
      </c>
      <c r="F920" s="63">
        <v>0.36789351851851854</v>
      </c>
      <c r="G920" s="63">
        <v>0.3682407407407407</v>
      </c>
      <c r="H920" s="78"/>
      <c r="I920" s="64">
        <v>42793.367893518516</v>
      </c>
      <c r="J920" s="64">
        <v>42793.36824074074</v>
      </c>
      <c r="K920" s="78"/>
      <c r="L920" s="61" t="s">
        <v>4388</v>
      </c>
      <c r="M920" s="61" t="s">
        <v>4392</v>
      </c>
      <c r="N920" s="65">
        <v>6.3245517100521553</v>
      </c>
      <c r="O920" s="65">
        <v>7.0648858862059214</v>
      </c>
      <c r="P920" s="65">
        <f t="shared" si="26"/>
        <v>13.389437596258077</v>
      </c>
      <c r="Q920" s="61" t="s">
        <v>4397</v>
      </c>
      <c r="R920" s="65">
        <v>42.389315317235528</v>
      </c>
      <c r="S920" s="61" t="s">
        <v>4400</v>
      </c>
      <c r="T920" s="65">
        <v>0.19266980729254124</v>
      </c>
    </row>
    <row r="921" spans="1:20" x14ac:dyDescent="0.25">
      <c r="A921" s="61">
        <v>1646</v>
      </c>
      <c r="B921" s="61" t="s">
        <v>4016</v>
      </c>
      <c r="C921" s="62">
        <v>42793</v>
      </c>
      <c r="D921" s="63">
        <v>0.37291666666666662</v>
      </c>
      <c r="E921" s="63" t="s">
        <v>3096</v>
      </c>
      <c r="F921" s="63">
        <v>0.3737037037037037</v>
      </c>
      <c r="G921" s="63">
        <v>0.37409722222222225</v>
      </c>
      <c r="H921" s="78"/>
      <c r="I921" s="64">
        <v>42793.373703703706</v>
      </c>
      <c r="J921" s="64">
        <v>42793.374097222222</v>
      </c>
      <c r="K921" s="78"/>
      <c r="L921" s="61" t="s">
        <v>4388</v>
      </c>
      <c r="M921" s="61" t="s">
        <v>4392</v>
      </c>
      <c r="N921" s="65">
        <v>3.7736165344393413</v>
      </c>
      <c r="O921" s="65">
        <v>5.5782369248724004</v>
      </c>
      <c r="P921" s="65">
        <f t="shared" si="26"/>
        <v>9.3518534593117408</v>
      </c>
      <c r="Q921" s="61" t="s">
        <v>4397</v>
      </c>
      <c r="R921" s="65">
        <v>22.312947699489602</v>
      </c>
      <c r="S921" s="61" t="s">
        <v>4400</v>
      </c>
      <c r="T921" s="65">
        <v>0.26968430621051953</v>
      </c>
    </row>
    <row r="922" spans="1:20" x14ac:dyDescent="0.25">
      <c r="A922" s="61">
        <v>1649</v>
      </c>
      <c r="B922" s="61" t="s">
        <v>4017</v>
      </c>
      <c r="C922" s="62">
        <v>42793</v>
      </c>
      <c r="D922" s="63">
        <v>0.35069444444444442</v>
      </c>
      <c r="E922" s="63" t="s">
        <v>3096</v>
      </c>
      <c r="F922" s="63">
        <v>0.3513310185185185</v>
      </c>
      <c r="G922" s="63">
        <v>0.35187499999999999</v>
      </c>
      <c r="H922" s="78"/>
      <c r="I922" s="64">
        <v>42793.351331018515</v>
      </c>
      <c r="J922" s="64">
        <v>42793.351875</v>
      </c>
      <c r="K922" s="78"/>
      <c r="L922" s="61" t="s">
        <v>4388</v>
      </c>
      <c r="M922" s="61" t="s">
        <v>4392</v>
      </c>
      <c r="N922" s="65">
        <v>8.3726591655716955</v>
      </c>
      <c r="O922" s="65">
        <v>3.26549864740009</v>
      </c>
      <c r="P922" s="65">
        <f t="shared" si="26"/>
        <v>11.638157812971786</v>
      </c>
      <c r="Q922" s="61" t="s">
        <v>4397</v>
      </c>
      <c r="R922" s="65">
        <v>9.79649594220027</v>
      </c>
      <c r="S922" s="61" t="s">
        <v>4400</v>
      </c>
      <c r="T922" s="65">
        <v>0.38777946523507645</v>
      </c>
    </row>
    <row r="923" spans="1:20" x14ac:dyDescent="0.25">
      <c r="A923" s="61">
        <v>1650</v>
      </c>
      <c r="B923" s="61" t="s">
        <v>4018</v>
      </c>
      <c r="C923" s="62">
        <v>42793</v>
      </c>
      <c r="D923" s="66">
        <v>0.34166666666666662</v>
      </c>
      <c r="E923" s="63" t="s">
        <v>3096</v>
      </c>
      <c r="F923" s="63">
        <v>0.34229166666666666</v>
      </c>
      <c r="G923" s="63">
        <v>0.34298611111111116</v>
      </c>
      <c r="H923" s="78"/>
      <c r="I923" s="64">
        <v>42793.342291666668</v>
      </c>
      <c r="J923" s="64">
        <v>42793.342986111114</v>
      </c>
      <c r="K923" s="78"/>
      <c r="L923" s="61" t="s">
        <v>4388</v>
      </c>
      <c r="M923" s="61" t="s">
        <v>4392</v>
      </c>
      <c r="N923" s="65">
        <v>6.6404636747687285</v>
      </c>
      <c r="O923" s="65">
        <v>3.2688668540830301</v>
      </c>
      <c r="P923" s="65">
        <f t="shared" si="26"/>
        <v>9.9093305288517577</v>
      </c>
      <c r="Q923" s="61" t="s">
        <v>4397</v>
      </c>
      <c r="R923" s="65">
        <v>16.34433427041515</v>
      </c>
      <c r="S923" s="61" t="s">
        <v>4400</v>
      </c>
      <c r="T923" s="65">
        <v>0.26336276540249082</v>
      </c>
    </row>
    <row r="924" spans="1:20" x14ac:dyDescent="0.25">
      <c r="A924" s="61">
        <v>1652</v>
      </c>
      <c r="B924" s="61" t="s">
        <v>4019</v>
      </c>
      <c r="C924" s="62">
        <v>42793</v>
      </c>
      <c r="D924" s="66">
        <v>0.33749999999999997</v>
      </c>
      <c r="E924" s="63" t="s">
        <v>3096</v>
      </c>
      <c r="F924" s="63">
        <v>0.3382060185185185</v>
      </c>
      <c r="G924" s="63">
        <v>0.33913194444444444</v>
      </c>
      <c r="H924" s="78"/>
      <c r="I924" s="64">
        <v>42793.338206018518</v>
      </c>
      <c r="J924" s="64">
        <v>42793.339131944442</v>
      </c>
      <c r="K924" s="78"/>
      <c r="L924" s="61" t="s">
        <v>4388</v>
      </c>
      <c r="M924" s="61" t="s">
        <v>4392</v>
      </c>
      <c r="N924" s="65">
        <v>1.8883285752181933</v>
      </c>
      <c r="O924" s="65">
        <v>5.1520687228623538</v>
      </c>
      <c r="P924" s="65">
        <f t="shared" si="26"/>
        <v>7.0403972980805474</v>
      </c>
      <c r="Q924" s="61" t="s">
        <v>4397</v>
      </c>
      <c r="R924" s="65">
        <v>25.760343614311768</v>
      </c>
      <c r="S924" s="61" t="s">
        <v>4400</v>
      </c>
      <c r="T924" s="65">
        <v>0.95496007170177832</v>
      </c>
    </row>
    <row r="925" spans="1:20" x14ac:dyDescent="0.25">
      <c r="A925" s="61">
        <v>1655</v>
      </c>
      <c r="B925" s="61" t="s">
        <v>4020</v>
      </c>
      <c r="C925" s="62">
        <v>42793</v>
      </c>
      <c r="D925" s="63">
        <v>0.37013888888888885</v>
      </c>
      <c r="E925" s="63" t="s">
        <v>3096</v>
      </c>
      <c r="F925" s="63">
        <v>0.37302083333333336</v>
      </c>
      <c r="G925" s="63">
        <v>0.37356481481481479</v>
      </c>
      <c r="H925" s="78"/>
      <c r="I925" s="64">
        <v>42793.373020833336</v>
      </c>
      <c r="J925" s="64">
        <v>42793.373564814814</v>
      </c>
      <c r="K925" s="78"/>
      <c r="L925" s="61" t="s">
        <v>4388</v>
      </c>
      <c r="M925" s="61" t="s">
        <v>4392</v>
      </c>
      <c r="N925" s="65">
        <v>2.3360059090393968</v>
      </c>
      <c r="O925" s="65">
        <v>7.5478666623254895</v>
      </c>
      <c r="P925" s="65">
        <f t="shared" si="26"/>
        <v>9.8838725713648863</v>
      </c>
      <c r="Q925" s="61" t="s">
        <v>4397</v>
      </c>
      <c r="R925" s="65">
        <v>30.191466649301958</v>
      </c>
      <c r="S925" s="61" t="s">
        <v>4400</v>
      </c>
      <c r="T925" s="65">
        <v>0.64685446098223354</v>
      </c>
    </row>
    <row r="926" spans="1:20" x14ac:dyDescent="0.25">
      <c r="A926" s="61">
        <v>1656</v>
      </c>
      <c r="B926" s="61" t="s">
        <v>4021</v>
      </c>
      <c r="C926" s="62">
        <v>42793</v>
      </c>
      <c r="D926" s="63">
        <v>0.37152777777777773</v>
      </c>
      <c r="E926" s="63" t="s">
        <v>3096</v>
      </c>
      <c r="F926" s="63">
        <v>0.37307870370370372</v>
      </c>
      <c r="G926" s="63">
        <v>0.37406249999999996</v>
      </c>
      <c r="H926" s="78"/>
      <c r="I926" s="64">
        <v>42793.373078703706</v>
      </c>
      <c r="J926" s="64">
        <v>42793.374062499999</v>
      </c>
      <c r="K926" s="78"/>
      <c r="L926" s="61" t="s">
        <v>4388</v>
      </c>
      <c r="M926" s="61" t="s">
        <v>4392</v>
      </c>
      <c r="N926" s="65">
        <v>9.9382585288445409</v>
      </c>
      <c r="O926" s="65">
        <v>6.2335520401646276</v>
      </c>
      <c r="P926" s="65">
        <f t="shared" si="26"/>
        <v>16.171810569009168</v>
      </c>
      <c r="Q926" s="61" t="s">
        <v>4397</v>
      </c>
      <c r="R926" s="65">
        <v>31.167760200823139</v>
      </c>
      <c r="S926" s="61" t="s">
        <v>4400</v>
      </c>
      <c r="T926" s="65">
        <v>0.99170511077658474</v>
      </c>
    </row>
    <row r="927" spans="1:20" x14ac:dyDescent="0.25">
      <c r="A927" s="61">
        <v>1657</v>
      </c>
      <c r="B927" s="61" t="s">
        <v>4022</v>
      </c>
      <c r="C927" s="62">
        <v>42793</v>
      </c>
      <c r="D927" s="66">
        <v>0.37048611111111113</v>
      </c>
      <c r="E927" s="63" t="s">
        <v>3096</v>
      </c>
      <c r="F927" s="63">
        <v>0.37106481481481479</v>
      </c>
      <c r="G927" s="63">
        <v>0.37212962962962964</v>
      </c>
      <c r="H927" s="78"/>
      <c r="I927" s="64">
        <v>42793.371064814812</v>
      </c>
      <c r="J927" s="64">
        <v>42793.372129629628</v>
      </c>
      <c r="K927" s="78"/>
      <c r="L927" s="61" t="s">
        <v>4388</v>
      </c>
      <c r="M927" s="61" t="s">
        <v>4402</v>
      </c>
      <c r="N927" s="65">
        <v>2.2999134615251924</v>
      </c>
      <c r="O927" s="65">
        <v>7.7399664576614313</v>
      </c>
      <c r="P927" s="65">
        <f t="shared" si="26"/>
        <v>10.039879919186625</v>
      </c>
      <c r="Q927" s="61" t="s">
        <v>4397</v>
      </c>
      <c r="R927" s="65">
        <v>23.219899372984294</v>
      </c>
      <c r="S927" s="61" t="s">
        <v>4400</v>
      </c>
      <c r="T927" s="65">
        <v>0.85285189274612094</v>
      </c>
    </row>
    <row r="928" spans="1:20" x14ac:dyDescent="0.25">
      <c r="A928" s="61">
        <v>1658</v>
      </c>
      <c r="B928" s="61" t="s">
        <v>4023</v>
      </c>
      <c r="C928" s="62">
        <v>42793</v>
      </c>
      <c r="D928" s="63">
        <v>0.3659722222222222</v>
      </c>
      <c r="E928" s="63" t="s">
        <v>3096</v>
      </c>
      <c r="F928" s="63">
        <v>0.36685185185185182</v>
      </c>
      <c r="G928" s="63">
        <v>0.36767361111111113</v>
      </c>
      <c r="H928" s="78"/>
      <c r="I928" s="64">
        <v>42793.366851851853</v>
      </c>
      <c r="J928" s="64">
        <v>42793.367673611108</v>
      </c>
      <c r="K928" s="78"/>
      <c r="L928" s="61" t="s">
        <v>4388</v>
      </c>
      <c r="M928" s="61" t="s">
        <v>4390</v>
      </c>
      <c r="N928" s="65">
        <v>1.0827341841532589</v>
      </c>
      <c r="O928" s="65">
        <v>13.716063644870255</v>
      </c>
      <c r="P928" s="65">
        <f t="shared" si="26"/>
        <v>14.798797829023513</v>
      </c>
      <c r="Q928" s="61" t="s">
        <v>4397</v>
      </c>
      <c r="R928" s="65">
        <v>82.296381869221534</v>
      </c>
      <c r="S928" s="61" t="s">
        <v>4400</v>
      </c>
      <c r="T928" s="65">
        <v>0.7387269160765435</v>
      </c>
    </row>
    <row r="929" spans="1:20" x14ac:dyDescent="0.25">
      <c r="A929" s="61">
        <v>1659</v>
      </c>
      <c r="B929" s="61" t="s">
        <v>4024</v>
      </c>
      <c r="C929" s="62">
        <v>42793</v>
      </c>
      <c r="D929" s="63">
        <v>0.36388888888888887</v>
      </c>
      <c r="E929" s="63" t="s">
        <v>3096</v>
      </c>
      <c r="F929" s="63">
        <v>0.36474537037037041</v>
      </c>
      <c r="G929" s="63">
        <v>0.36600694444444443</v>
      </c>
      <c r="H929" s="78"/>
      <c r="I929" s="64">
        <v>42793.364745370367</v>
      </c>
      <c r="J929" s="64">
        <v>42793.366006944445</v>
      </c>
      <c r="K929" s="78"/>
      <c r="L929" s="61" t="s">
        <v>4388</v>
      </c>
      <c r="M929" s="61" t="s">
        <v>4390</v>
      </c>
      <c r="N929" s="65">
        <v>3.2504974786228535</v>
      </c>
      <c r="O929" s="65">
        <v>5.0749130022789295</v>
      </c>
      <c r="P929" s="65">
        <f t="shared" si="26"/>
        <v>8.3254104809017839</v>
      </c>
      <c r="Q929" s="61" t="s">
        <v>4397</v>
      </c>
      <c r="R929" s="65">
        <v>20.299652009115718</v>
      </c>
      <c r="S929" s="61" t="s">
        <v>4400</v>
      </c>
      <c r="T929" s="65">
        <v>0.90638930529938677</v>
      </c>
    </row>
    <row r="930" spans="1:20" x14ac:dyDescent="0.25">
      <c r="A930" s="61">
        <v>1664</v>
      </c>
      <c r="B930" s="61" t="s">
        <v>4025</v>
      </c>
      <c r="C930" s="62">
        <v>42793</v>
      </c>
      <c r="D930" s="63">
        <v>0.3659722222222222</v>
      </c>
      <c r="E930" s="63" t="s">
        <v>3096</v>
      </c>
      <c r="F930" s="63">
        <v>0.36809027777777775</v>
      </c>
      <c r="G930" s="63">
        <v>0.3689236111111111</v>
      </c>
      <c r="H930" s="78"/>
      <c r="I930" s="64">
        <v>42793.368090277778</v>
      </c>
      <c r="J930" s="64">
        <v>42793.368923611109</v>
      </c>
      <c r="K930" s="78"/>
      <c r="L930" s="61" t="s">
        <v>4388</v>
      </c>
      <c r="M930" s="61" t="s">
        <v>4392</v>
      </c>
      <c r="N930" s="65">
        <v>7.0692689714128623</v>
      </c>
      <c r="O930" s="65">
        <v>8.4806121731067163E-2</v>
      </c>
      <c r="P930" s="65">
        <f t="shared" si="26"/>
        <v>7.1540750931439296</v>
      </c>
      <c r="Q930" s="61" t="s">
        <v>4397</v>
      </c>
      <c r="R930" s="65">
        <v>0.42403060865533582</v>
      </c>
      <c r="S930" s="61" t="s">
        <v>4400</v>
      </c>
      <c r="T930" s="65">
        <v>0.85183672070910688</v>
      </c>
    </row>
    <row r="931" spans="1:20" x14ac:dyDescent="0.25">
      <c r="A931" s="61">
        <v>1665</v>
      </c>
      <c r="B931" s="61" t="s">
        <v>4026</v>
      </c>
      <c r="C931" s="62">
        <v>42793</v>
      </c>
      <c r="D931" s="63">
        <v>0.36874999999999997</v>
      </c>
      <c r="E931" s="63" t="s">
        <v>3096</v>
      </c>
      <c r="F931" s="63">
        <v>0.36966435185185187</v>
      </c>
      <c r="G931" s="63">
        <v>0.37072916666666672</v>
      </c>
      <c r="H931" s="78"/>
      <c r="I931" s="64">
        <v>42793.369664351849</v>
      </c>
      <c r="J931" s="64">
        <v>42793.370729166665</v>
      </c>
      <c r="K931" s="78"/>
      <c r="L931" s="61" t="s">
        <v>4388</v>
      </c>
      <c r="M931" s="61" t="s">
        <v>4390</v>
      </c>
      <c r="N931" s="65">
        <v>3.4936968759720175</v>
      </c>
      <c r="O931" s="65">
        <v>13.501442886373393</v>
      </c>
      <c r="P931" s="65">
        <f t="shared" si="26"/>
        <v>16.99513976234541</v>
      </c>
      <c r="Q931" s="61" t="s">
        <v>4397</v>
      </c>
      <c r="R931" s="65">
        <v>67.50721443186697</v>
      </c>
      <c r="S931" s="61" t="s">
        <v>4400</v>
      </c>
      <c r="T931" s="65">
        <v>0.41366722954818708</v>
      </c>
    </row>
    <row r="932" spans="1:20" x14ac:dyDescent="0.25">
      <c r="A932" s="61">
        <v>1666</v>
      </c>
      <c r="B932" s="61" t="s">
        <v>4027</v>
      </c>
      <c r="C932" s="62">
        <v>42793</v>
      </c>
      <c r="D932" s="63">
        <v>0.36458333333333331</v>
      </c>
      <c r="E932" s="63" t="s">
        <v>3096</v>
      </c>
      <c r="F932" s="63">
        <v>0.37145833333333328</v>
      </c>
      <c r="G932" s="63">
        <v>0.37226851851851855</v>
      </c>
      <c r="H932" s="78"/>
      <c r="I932" s="64">
        <v>42793.371458333335</v>
      </c>
      <c r="J932" s="64">
        <v>42793.37226851852</v>
      </c>
      <c r="K932" s="78"/>
      <c r="L932" s="61" t="s">
        <v>4388</v>
      </c>
      <c r="M932" s="61" t="s">
        <v>4392</v>
      </c>
      <c r="N932" s="65">
        <v>7.8767062569029349</v>
      </c>
      <c r="O932" s="65">
        <v>7.5135137915266705</v>
      </c>
      <c r="P932" s="65">
        <f t="shared" si="26"/>
        <v>15.390220048429605</v>
      </c>
      <c r="Q932" s="61" t="s">
        <v>4397</v>
      </c>
      <c r="R932" s="65">
        <v>22.540541374580013</v>
      </c>
      <c r="S932" s="61" t="s">
        <v>4400</v>
      </c>
      <c r="T932" s="65">
        <v>4.2097267972944996E-2</v>
      </c>
    </row>
    <row r="933" spans="1:20" x14ac:dyDescent="0.25">
      <c r="A933" s="61">
        <v>1667</v>
      </c>
      <c r="B933" s="61" t="s">
        <v>4028</v>
      </c>
      <c r="C933" s="62">
        <v>42793</v>
      </c>
      <c r="D933" s="63">
        <v>0.40347222222222223</v>
      </c>
      <c r="E933" s="63" t="s">
        <v>3096</v>
      </c>
      <c r="F933" s="63">
        <v>0.40465277777777775</v>
      </c>
      <c r="G933" s="63">
        <v>0.40520833333333334</v>
      </c>
      <c r="H933" s="78"/>
      <c r="I933" s="64">
        <v>42793.404652777775</v>
      </c>
      <c r="J933" s="64">
        <v>42793.40520833333</v>
      </c>
      <c r="K933" s="78"/>
      <c r="L933" s="61" t="s">
        <v>4388</v>
      </c>
      <c r="M933" s="61" t="s">
        <v>4402</v>
      </c>
      <c r="N933" s="65">
        <v>1.681776237975191</v>
      </c>
      <c r="O933" s="65">
        <v>13.136219070563618</v>
      </c>
      <c r="P933" s="65">
        <f t="shared" si="26"/>
        <v>14.817995308538809</v>
      </c>
      <c r="Q933" s="61" t="s">
        <v>4397</v>
      </c>
      <c r="R933" s="65">
        <v>65.68109535281809</v>
      </c>
      <c r="S933" s="61" t="s">
        <v>4400</v>
      </c>
      <c r="T933" s="65">
        <v>0.83452493365505842</v>
      </c>
    </row>
    <row r="934" spans="1:20" x14ac:dyDescent="0.25">
      <c r="A934" s="61">
        <v>1670</v>
      </c>
      <c r="B934" s="61" t="s">
        <v>4029</v>
      </c>
      <c r="C934" s="62">
        <v>42793</v>
      </c>
      <c r="D934" s="63">
        <v>0.4055555555555555</v>
      </c>
      <c r="E934" s="63" t="s">
        <v>3096</v>
      </c>
      <c r="F934" s="63">
        <v>0.40619212962962964</v>
      </c>
      <c r="G934" s="63">
        <v>0.43651620370370375</v>
      </c>
      <c r="H934" s="78"/>
      <c r="I934" s="64">
        <v>42793.406192129631</v>
      </c>
      <c r="J934" s="64">
        <v>42793.436516203707</v>
      </c>
      <c r="K934" s="78"/>
      <c r="L934" s="61" t="s">
        <v>4388</v>
      </c>
      <c r="M934" s="61" t="s">
        <v>4392</v>
      </c>
      <c r="N934" s="65">
        <v>8.3748406029019389</v>
      </c>
      <c r="O934" s="65">
        <v>13.208915235732562</v>
      </c>
      <c r="P934" s="65">
        <f t="shared" si="26"/>
        <v>21.583755838634502</v>
      </c>
      <c r="Q934" s="61" t="s">
        <v>4397</v>
      </c>
      <c r="R934" s="65">
        <v>52.835660942930247</v>
      </c>
      <c r="S934" s="61" t="s">
        <v>4400</v>
      </c>
      <c r="T934" s="65">
        <v>0.60340533667761942</v>
      </c>
    </row>
    <row r="935" spans="1:20" x14ac:dyDescent="0.25">
      <c r="A935" s="61">
        <v>1671</v>
      </c>
      <c r="B935" s="61" t="s">
        <v>4030</v>
      </c>
      <c r="C935" s="62">
        <v>42793</v>
      </c>
      <c r="D935" s="63">
        <v>0.40347222222222223</v>
      </c>
      <c r="E935" s="63" t="s">
        <v>3096</v>
      </c>
      <c r="F935" s="63">
        <v>0.40401620370370367</v>
      </c>
      <c r="G935" s="63">
        <v>0.40443287037037035</v>
      </c>
      <c r="H935" s="78"/>
      <c r="I935" s="64">
        <v>42793.404016203705</v>
      </c>
      <c r="J935" s="64">
        <v>42793.404432870368</v>
      </c>
      <c r="K935" s="78"/>
      <c r="L935" s="61" t="s">
        <v>4388</v>
      </c>
      <c r="M935" s="61" t="s">
        <v>4392</v>
      </c>
      <c r="N935" s="65">
        <v>3.2737561934161672</v>
      </c>
      <c r="O935" s="65">
        <v>12.465904411706394</v>
      </c>
      <c r="P935" s="65">
        <f t="shared" si="26"/>
        <v>15.739660605122561</v>
      </c>
      <c r="Q935" s="61" t="s">
        <v>4397</v>
      </c>
      <c r="R935" s="65">
        <v>37.397713235119184</v>
      </c>
      <c r="S935" s="61" t="s">
        <v>4400</v>
      </c>
      <c r="T935" s="65">
        <v>0.60563242865750921</v>
      </c>
    </row>
    <row r="936" spans="1:20" x14ac:dyDescent="0.25">
      <c r="A936" s="61">
        <v>1672</v>
      </c>
      <c r="B936" s="61" t="s">
        <v>4031</v>
      </c>
      <c r="C936" s="62">
        <v>42793</v>
      </c>
      <c r="D936" s="63">
        <v>0.375</v>
      </c>
      <c r="E936" s="63" t="s">
        <v>3096</v>
      </c>
      <c r="F936" s="63">
        <v>0.37670138888888888</v>
      </c>
      <c r="G936" s="63">
        <v>0.37797453703703704</v>
      </c>
      <c r="H936" s="78"/>
      <c r="I936" s="64">
        <v>42793.376701388886</v>
      </c>
      <c r="J936" s="64">
        <v>42793.377974537034</v>
      </c>
      <c r="K936" s="78"/>
      <c r="L936" s="61" t="s">
        <v>4388</v>
      </c>
      <c r="M936" s="61" t="s">
        <v>4392</v>
      </c>
      <c r="N936" s="65">
        <v>2.7182352836214339</v>
      </c>
      <c r="O936" s="65">
        <v>3.3606917187905365</v>
      </c>
      <c r="P936" s="65">
        <f t="shared" si="26"/>
        <v>6.0789270024119704</v>
      </c>
      <c r="Q936" s="61" t="s">
        <v>4397</v>
      </c>
      <c r="R936" s="65">
        <v>10.082075156371609</v>
      </c>
      <c r="S936" s="61" t="s">
        <v>4400</v>
      </c>
      <c r="T936" s="65">
        <v>0.19868903333557864</v>
      </c>
    </row>
    <row r="937" spans="1:20" x14ac:dyDescent="0.25">
      <c r="A937" s="61">
        <v>1673</v>
      </c>
      <c r="B937" s="61" t="s">
        <v>4032</v>
      </c>
      <c r="C937" s="62">
        <v>42793</v>
      </c>
      <c r="D937" s="63">
        <v>0.3923611111111111</v>
      </c>
      <c r="E937" s="63" t="s">
        <v>3096</v>
      </c>
      <c r="F937" s="63">
        <v>0.39706018518518515</v>
      </c>
      <c r="G937" s="63">
        <v>0.39753472222222225</v>
      </c>
      <c r="H937" s="78"/>
      <c r="I937" s="64">
        <v>42793.397060185183</v>
      </c>
      <c r="J937" s="64">
        <v>42793.397534722222</v>
      </c>
      <c r="K937" s="78"/>
      <c r="L937" s="61" t="s">
        <v>4388</v>
      </c>
      <c r="M937" s="61" t="s">
        <v>4392</v>
      </c>
      <c r="N937" s="65">
        <v>9.5392160728524438</v>
      </c>
      <c r="O937" s="65">
        <v>3.0479711731157266</v>
      </c>
      <c r="P937" s="65">
        <f t="shared" si="26"/>
        <v>12.58718724596817</v>
      </c>
      <c r="Q937" s="61" t="s">
        <v>4397</v>
      </c>
      <c r="R937" s="65">
        <v>18.28782703869436</v>
      </c>
      <c r="S937" s="61" t="s">
        <v>4400</v>
      </c>
      <c r="T937" s="65">
        <v>0.97781043237518461</v>
      </c>
    </row>
    <row r="938" spans="1:20" x14ac:dyDescent="0.25">
      <c r="A938" s="61">
        <v>1674</v>
      </c>
      <c r="B938" s="61" t="s">
        <v>4033</v>
      </c>
      <c r="C938" s="62">
        <v>42793</v>
      </c>
      <c r="D938" s="63">
        <v>0.38750000000000001</v>
      </c>
      <c r="E938" s="63" t="s">
        <v>3096</v>
      </c>
      <c r="F938" s="63">
        <v>0.38832175925925921</v>
      </c>
      <c r="G938" s="63">
        <v>0.3886574074074074</v>
      </c>
      <c r="H938" s="78"/>
      <c r="I938" s="64">
        <v>42793.388321759259</v>
      </c>
      <c r="J938" s="64">
        <v>42793.388657407406</v>
      </c>
      <c r="K938" s="78"/>
      <c r="L938" s="61" t="s">
        <v>4388</v>
      </c>
      <c r="M938" s="61" t="s">
        <v>4392</v>
      </c>
      <c r="N938" s="65">
        <v>1.9705115618238744</v>
      </c>
      <c r="O938" s="65">
        <v>0.2642375335742424</v>
      </c>
      <c r="P938" s="65">
        <f t="shared" si="26"/>
        <v>2.2347490953981168</v>
      </c>
      <c r="Q938" s="61" t="s">
        <v>4397</v>
      </c>
      <c r="R938" s="65">
        <v>1.0569501342969696</v>
      </c>
      <c r="S938" s="61" t="s">
        <v>4400</v>
      </c>
      <c r="T938" s="65">
        <v>0.23798777278218874</v>
      </c>
    </row>
    <row r="939" spans="1:20" x14ac:dyDescent="0.25">
      <c r="A939" s="61">
        <v>1677</v>
      </c>
      <c r="B939" s="61" t="s">
        <v>3150</v>
      </c>
      <c r="C939" s="62">
        <v>42793</v>
      </c>
      <c r="D939" s="63">
        <v>0.40763888888888888</v>
      </c>
      <c r="E939" s="63" t="s">
        <v>3096</v>
      </c>
      <c r="F939" s="63">
        <v>0.40834490740740742</v>
      </c>
      <c r="G939" s="63">
        <v>0.40916666666666668</v>
      </c>
      <c r="H939" s="78"/>
      <c r="I939" s="64">
        <v>42793.40834490741</v>
      </c>
      <c r="J939" s="64">
        <v>42793.409166666665</v>
      </c>
      <c r="K939" s="78"/>
      <c r="L939" s="61" t="s">
        <v>4388</v>
      </c>
      <c r="M939" s="61" t="s">
        <v>4392</v>
      </c>
      <c r="N939" s="65">
        <v>1.5344071585103214</v>
      </c>
      <c r="O939" s="65">
        <v>0.39897878104393891</v>
      </c>
      <c r="P939" s="65">
        <f t="shared" si="26"/>
        <v>1.9333859395542603</v>
      </c>
      <c r="Q939" s="61" t="s">
        <v>4397</v>
      </c>
      <c r="R939" s="65">
        <v>2.3938726862636335</v>
      </c>
      <c r="S939" s="61" t="s">
        <v>4400</v>
      </c>
      <c r="T939" s="65">
        <v>0.17712139938747951</v>
      </c>
    </row>
    <row r="940" spans="1:20" x14ac:dyDescent="0.25">
      <c r="A940" s="61">
        <v>1678</v>
      </c>
      <c r="B940" s="61" t="s">
        <v>4034</v>
      </c>
      <c r="C940" s="62">
        <v>42793</v>
      </c>
      <c r="D940" s="63">
        <v>0.3756944444444445</v>
      </c>
      <c r="E940" s="63" t="s">
        <v>3096</v>
      </c>
      <c r="F940" s="63">
        <v>0.37820601851851854</v>
      </c>
      <c r="G940" s="63">
        <v>0.3800115740740741</v>
      </c>
      <c r="H940" s="78"/>
      <c r="I940" s="64">
        <v>42793.378206018519</v>
      </c>
      <c r="J940" s="64">
        <v>42793.380011574074</v>
      </c>
      <c r="K940" s="78"/>
      <c r="L940" s="61" t="s">
        <v>4388</v>
      </c>
      <c r="M940" s="61" t="s">
        <v>4390</v>
      </c>
      <c r="N940" s="65">
        <v>4.1770298104203647</v>
      </c>
      <c r="O940" s="65">
        <v>7.8513395490108513</v>
      </c>
      <c r="P940" s="65">
        <f t="shared" si="26"/>
        <v>12.028369359431217</v>
      </c>
      <c r="Q940" s="61" t="s">
        <v>4397</v>
      </c>
      <c r="R940" s="65">
        <v>39.256697745054254</v>
      </c>
      <c r="S940" s="61" t="s">
        <v>4400</v>
      </c>
      <c r="T940" s="65">
        <v>0.95982244529436334</v>
      </c>
    </row>
    <row r="941" spans="1:20" x14ac:dyDescent="0.25">
      <c r="A941" s="61">
        <v>1680</v>
      </c>
      <c r="B941" s="61" t="s">
        <v>4035</v>
      </c>
      <c r="C941" s="62">
        <v>42793</v>
      </c>
      <c r="D941" s="63">
        <v>0.38472222222222219</v>
      </c>
      <c r="E941" s="63" t="s">
        <v>3096</v>
      </c>
      <c r="F941" s="63">
        <v>0.38523148148148145</v>
      </c>
      <c r="G941" s="63">
        <v>0.38560185185185186</v>
      </c>
      <c r="H941" s="78"/>
      <c r="I941" s="64">
        <v>42793.385231481479</v>
      </c>
      <c r="J941" s="64">
        <v>42793.385601851849</v>
      </c>
      <c r="K941" s="78"/>
      <c r="L941" s="61" t="s">
        <v>4388</v>
      </c>
      <c r="M941" s="61" t="s">
        <v>4392</v>
      </c>
      <c r="N941" s="65">
        <v>6.1319604771218454</v>
      </c>
      <c r="O941" s="65">
        <v>1.486126193572513</v>
      </c>
      <c r="P941" s="65">
        <f t="shared" si="26"/>
        <v>7.6180866706943586</v>
      </c>
      <c r="Q941" s="61" t="s">
        <v>4397</v>
      </c>
      <c r="R941" s="65">
        <v>5.9445047742900519</v>
      </c>
      <c r="S941" s="61" t="s">
        <v>4400</v>
      </c>
      <c r="T941" s="65">
        <v>0.34939404441004684</v>
      </c>
    </row>
    <row r="942" spans="1:20" x14ac:dyDescent="0.25">
      <c r="A942" s="61">
        <v>1692</v>
      </c>
      <c r="B942" s="61" t="s">
        <v>4036</v>
      </c>
      <c r="C942" s="62">
        <v>42793</v>
      </c>
      <c r="D942" s="63">
        <v>0.37708333333333338</v>
      </c>
      <c r="E942" s="63" t="s">
        <v>3096</v>
      </c>
      <c r="F942" s="63">
        <v>0.37747685185185187</v>
      </c>
      <c r="G942" s="63">
        <v>0.37776620370370373</v>
      </c>
      <c r="H942" s="78"/>
      <c r="I942" s="64">
        <v>42793.377476851849</v>
      </c>
      <c r="J942" s="64">
        <v>42793.377766203703</v>
      </c>
      <c r="K942" s="78"/>
      <c r="L942" s="61" t="s">
        <v>4388</v>
      </c>
      <c r="M942" s="61" t="s">
        <v>4392</v>
      </c>
      <c r="N942" s="65">
        <v>2.6701867917703881</v>
      </c>
      <c r="O942" s="65">
        <v>12.258671620225117</v>
      </c>
      <c r="P942" s="65">
        <f t="shared" si="26"/>
        <v>14.928858411995506</v>
      </c>
      <c r="Q942" s="61" t="s">
        <v>4397</v>
      </c>
      <c r="R942" s="65">
        <v>49.034686480900469</v>
      </c>
      <c r="S942" s="61" t="s">
        <v>4400</v>
      </c>
      <c r="T942" s="65">
        <v>0.7644456065897296</v>
      </c>
    </row>
    <row r="943" spans="1:20" x14ac:dyDescent="0.25">
      <c r="A943" s="61">
        <v>1696</v>
      </c>
      <c r="B943" s="61" t="s">
        <v>4037</v>
      </c>
      <c r="C943" s="62">
        <v>42793</v>
      </c>
      <c r="D943" s="63">
        <v>0.4145833333333333</v>
      </c>
      <c r="E943" s="63" t="s">
        <v>3096</v>
      </c>
      <c r="F943" s="63">
        <v>0.4163425925925926</v>
      </c>
      <c r="G943" s="63">
        <v>0.41706018518518517</v>
      </c>
      <c r="H943" s="78"/>
      <c r="I943" s="64">
        <v>42793.416342592594</v>
      </c>
      <c r="J943" s="64">
        <v>42793.417060185187</v>
      </c>
      <c r="K943" s="78"/>
      <c r="L943" s="61" t="s">
        <v>4388</v>
      </c>
      <c r="M943" s="61" t="s">
        <v>4390</v>
      </c>
      <c r="N943" s="65">
        <v>7.8114300314577694</v>
      </c>
      <c r="O943" s="65">
        <v>0.54158227690635807</v>
      </c>
      <c r="P943" s="65">
        <f t="shared" si="26"/>
        <v>8.3530123083641268</v>
      </c>
      <c r="Q943" s="61" t="s">
        <v>4397</v>
      </c>
      <c r="R943" s="65">
        <v>1.6247468307190742</v>
      </c>
      <c r="S943" s="61" t="s">
        <v>4400</v>
      </c>
      <c r="T943" s="65">
        <v>0.62058773002645717</v>
      </c>
    </row>
    <row r="944" spans="1:20" x14ac:dyDescent="0.25">
      <c r="A944" s="61">
        <v>1699</v>
      </c>
      <c r="B944" s="61" t="s">
        <v>4038</v>
      </c>
      <c r="C944" s="62">
        <v>42793</v>
      </c>
      <c r="D944" s="66">
        <v>0.4069444444444445</v>
      </c>
      <c r="E944" s="63" t="s">
        <v>3096</v>
      </c>
      <c r="F944" s="63">
        <v>0.40775462962962966</v>
      </c>
      <c r="G944" s="63">
        <v>0.40785879629629629</v>
      </c>
      <c r="H944" s="78"/>
      <c r="I944" s="64">
        <v>42793.407754629632</v>
      </c>
      <c r="J944" s="64">
        <v>42793.407858796294</v>
      </c>
      <c r="K944" s="78"/>
      <c r="L944" s="61" t="s">
        <v>4388</v>
      </c>
      <c r="M944" s="63" t="s">
        <v>4391</v>
      </c>
      <c r="N944" s="65">
        <v>9.6101553527114199</v>
      </c>
      <c r="O944" s="65">
        <v>9.6497792156014448</v>
      </c>
      <c r="P944" s="65">
        <f t="shared" si="26"/>
        <v>19.259934568312865</v>
      </c>
      <c r="Q944" s="61" t="s">
        <v>4397</v>
      </c>
      <c r="R944" s="65">
        <v>28.949337646804334</v>
      </c>
      <c r="S944" s="61" t="s">
        <v>4400</v>
      </c>
      <c r="T944" s="65">
        <v>0.1535675985835358</v>
      </c>
    </row>
    <row r="945" spans="1:20" x14ac:dyDescent="0.25">
      <c r="A945" s="61">
        <v>1700</v>
      </c>
      <c r="B945" s="61" t="s">
        <v>4039</v>
      </c>
      <c r="C945" s="62">
        <v>42793</v>
      </c>
      <c r="D945" s="63">
        <v>0.37777777777777777</v>
      </c>
      <c r="E945" s="63" t="s">
        <v>3096</v>
      </c>
      <c r="F945" s="63">
        <v>0.39452546296296293</v>
      </c>
      <c r="G945" s="63">
        <v>0.39614583333333336</v>
      </c>
      <c r="H945" s="78"/>
      <c r="I945" s="64">
        <v>42793.394525462965</v>
      </c>
      <c r="J945" s="64">
        <v>42793.396145833336</v>
      </c>
      <c r="K945" s="78"/>
      <c r="L945" s="61" t="s">
        <v>4388</v>
      </c>
      <c r="M945" s="61" t="s">
        <v>4402</v>
      </c>
      <c r="N945" s="65">
        <v>7.6489901493687373</v>
      </c>
      <c r="O945" s="65">
        <v>11.003862090949902</v>
      </c>
      <c r="P945" s="65">
        <f t="shared" si="26"/>
        <v>18.652852240318637</v>
      </c>
      <c r="Q945" s="61" t="s">
        <v>4397</v>
      </c>
      <c r="R945" s="65">
        <v>33.011586272849705</v>
      </c>
      <c r="S945" s="61" t="s">
        <v>4400</v>
      </c>
      <c r="T945" s="65">
        <v>0.87740938613890462</v>
      </c>
    </row>
    <row r="946" spans="1:20" x14ac:dyDescent="0.25">
      <c r="A946" s="61">
        <v>1705</v>
      </c>
      <c r="B946" s="61" t="s">
        <v>4040</v>
      </c>
      <c r="C946" s="62">
        <v>42793</v>
      </c>
      <c r="D946" s="63">
        <v>0.39583333333333331</v>
      </c>
      <c r="E946" s="63" t="s">
        <v>3096</v>
      </c>
      <c r="F946" s="63">
        <v>0.39660879629629631</v>
      </c>
      <c r="G946" s="63">
        <v>0.39753472222222225</v>
      </c>
      <c r="H946" s="78"/>
      <c r="I946" s="64">
        <v>42793.396608796298</v>
      </c>
      <c r="J946" s="64">
        <v>42793.397534722222</v>
      </c>
      <c r="K946" s="78"/>
      <c r="L946" s="61" t="s">
        <v>4388</v>
      </c>
      <c r="M946" s="61" t="s">
        <v>4402</v>
      </c>
      <c r="N946" s="65">
        <v>2.0246954777983972</v>
      </c>
      <c r="O946" s="65">
        <v>4.5933325110595407</v>
      </c>
      <c r="P946" s="65">
        <f t="shared" si="26"/>
        <v>6.6180279888579374</v>
      </c>
      <c r="Q946" s="61" t="s">
        <v>4397</v>
      </c>
      <c r="R946" s="65">
        <v>27.559995066357246</v>
      </c>
      <c r="S946" s="61" t="s">
        <v>4400</v>
      </c>
      <c r="T946" s="65">
        <v>0.29614527675180125</v>
      </c>
    </row>
    <row r="947" spans="1:20" x14ac:dyDescent="0.25">
      <c r="A947" s="61">
        <v>1708</v>
      </c>
      <c r="B947" s="61" t="s">
        <v>4041</v>
      </c>
      <c r="C947" s="62">
        <v>42793</v>
      </c>
      <c r="D947" s="66">
        <v>0.41572916666666659</v>
      </c>
      <c r="E947" s="63" t="s">
        <v>3096</v>
      </c>
      <c r="F947" s="63">
        <v>0.41650462962962959</v>
      </c>
      <c r="G947" s="63">
        <v>0.41728009259259258</v>
      </c>
      <c r="H947" s="78"/>
      <c r="I947" s="64">
        <v>42793.416504629633</v>
      </c>
      <c r="J947" s="64">
        <v>42793.417280092595</v>
      </c>
      <c r="K947" s="78"/>
      <c r="L947" s="61" t="s">
        <v>4388</v>
      </c>
      <c r="M947" s="61" t="s">
        <v>4402</v>
      </c>
      <c r="N947" s="65">
        <v>0.48819943612291916</v>
      </c>
      <c r="O947" s="65">
        <v>13.150329511533133</v>
      </c>
      <c r="P947" s="65">
        <f t="shared" si="26"/>
        <v>13.638528947656052</v>
      </c>
      <c r="Q947" s="61" t="s">
        <v>4397</v>
      </c>
      <c r="R947" s="65">
        <v>52.601318046132533</v>
      </c>
      <c r="S947" s="61" t="s">
        <v>4400</v>
      </c>
      <c r="T947" s="65">
        <v>0.13141335173527191</v>
      </c>
    </row>
    <row r="948" spans="1:20" x14ac:dyDescent="0.25">
      <c r="A948" s="61">
        <v>1709</v>
      </c>
      <c r="B948" s="61" t="s">
        <v>4042</v>
      </c>
      <c r="C948" s="62">
        <v>42793</v>
      </c>
      <c r="D948" s="63">
        <v>0.41111111111111115</v>
      </c>
      <c r="E948" s="63" t="s">
        <v>3096</v>
      </c>
      <c r="F948" s="63">
        <v>0.41312499999999996</v>
      </c>
      <c r="G948" s="63">
        <v>0.4140625</v>
      </c>
      <c r="H948" s="78"/>
      <c r="I948" s="64">
        <v>42793.413124999999</v>
      </c>
      <c r="J948" s="64">
        <v>42793.4140625</v>
      </c>
      <c r="K948" s="78"/>
      <c r="L948" s="61" t="s">
        <v>4388</v>
      </c>
      <c r="M948" s="61" t="s">
        <v>4402</v>
      </c>
      <c r="N948" s="65">
        <v>1.5722394779427407</v>
      </c>
      <c r="O948" s="65">
        <v>9.832008867758443</v>
      </c>
      <c r="P948" s="65">
        <f t="shared" si="26"/>
        <v>11.404248345701184</v>
      </c>
      <c r="Q948" s="61" t="s">
        <v>4397</v>
      </c>
      <c r="R948" s="65">
        <v>58.992053206550658</v>
      </c>
      <c r="S948" s="61" t="s">
        <v>4400</v>
      </c>
      <c r="T948" s="65">
        <v>0.98820716421866128</v>
      </c>
    </row>
    <row r="949" spans="1:20" x14ac:dyDescent="0.25">
      <c r="A949" s="61">
        <v>1710</v>
      </c>
      <c r="B949" s="61" t="s">
        <v>4043</v>
      </c>
      <c r="C949" s="62">
        <v>42793</v>
      </c>
      <c r="D949" s="63">
        <v>0.40138888888888885</v>
      </c>
      <c r="E949" s="63" t="s">
        <v>3096</v>
      </c>
      <c r="F949" s="63">
        <v>0.40240740740740738</v>
      </c>
      <c r="G949" s="63">
        <v>0.40284722222222219</v>
      </c>
      <c r="H949" s="78"/>
      <c r="I949" s="64">
        <v>42793.402407407404</v>
      </c>
      <c r="J949" s="64">
        <v>42793.40284722222</v>
      </c>
      <c r="K949" s="78"/>
      <c r="L949" s="61" t="s">
        <v>4388</v>
      </c>
      <c r="M949" s="61" t="s">
        <v>4392</v>
      </c>
      <c r="N949" s="65">
        <v>3.5714091992592643</v>
      </c>
      <c r="O949" s="65">
        <v>5.8000967342434091</v>
      </c>
      <c r="P949" s="65">
        <f t="shared" si="26"/>
        <v>9.3715059335026734</v>
      </c>
      <c r="Q949" s="61" t="s">
        <v>4397</v>
      </c>
      <c r="R949" s="65">
        <v>34.800580405460451</v>
      </c>
      <c r="S949" s="61" t="s">
        <v>4400</v>
      </c>
      <c r="T949" s="65">
        <v>0.69068552107624492</v>
      </c>
    </row>
    <row r="950" spans="1:20" x14ac:dyDescent="0.25">
      <c r="A950" s="61">
        <v>1711</v>
      </c>
      <c r="B950" s="61" t="s">
        <v>4044</v>
      </c>
      <c r="C950" s="62">
        <v>42793</v>
      </c>
      <c r="D950" s="63">
        <v>0.41111111111111115</v>
      </c>
      <c r="E950" s="63" t="s">
        <v>3096</v>
      </c>
      <c r="F950" s="63">
        <v>0.41423611111111108</v>
      </c>
      <c r="G950" s="63">
        <v>0.4150578703703704</v>
      </c>
      <c r="H950" s="78"/>
      <c r="I950" s="64">
        <v>42793.414236111108</v>
      </c>
      <c r="J950" s="64">
        <v>42793.41505787037</v>
      </c>
      <c r="K950" s="78"/>
      <c r="L950" s="61" t="s">
        <v>4388</v>
      </c>
      <c r="M950" s="61" t="s">
        <v>4402</v>
      </c>
      <c r="N950" s="65">
        <v>5.6485549947958269</v>
      </c>
      <c r="O950" s="65">
        <v>1.1383230968919105</v>
      </c>
      <c r="P950" s="65">
        <f t="shared" si="26"/>
        <v>6.7868780916877371</v>
      </c>
      <c r="Q950" s="61" t="s">
        <v>4397</v>
      </c>
      <c r="R950" s="65">
        <v>6.8299385813514633</v>
      </c>
      <c r="S950" s="61" t="s">
        <v>4400</v>
      </c>
      <c r="T950" s="65">
        <v>0.52650079845426689</v>
      </c>
    </row>
    <row r="951" spans="1:20" x14ac:dyDescent="0.25">
      <c r="A951" s="61">
        <v>1713</v>
      </c>
      <c r="B951" s="61" t="s">
        <v>4045</v>
      </c>
      <c r="C951" s="62">
        <v>42793</v>
      </c>
      <c r="D951" s="63">
        <v>0.38472222222222219</v>
      </c>
      <c r="E951" s="63" t="s">
        <v>3096</v>
      </c>
      <c r="F951" s="63">
        <v>0.38583333333333331</v>
      </c>
      <c r="G951" s="63">
        <v>0.3868287037037037</v>
      </c>
      <c r="H951" s="78"/>
      <c r="I951" s="64">
        <v>42793.385833333334</v>
      </c>
      <c r="J951" s="64">
        <v>42793.386828703704</v>
      </c>
      <c r="K951" s="78"/>
      <c r="L951" s="61" t="s">
        <v>4388</v>
      </c>
      <c r="M951" s="61" t="s">
        <v>4402</v>
      </c>
      <c r="N951" s="65">
        <v>8.6017484755098756</v>
      </c>
      <c r="O951" s="65">
        <v>10.005432795531117</v>
      </c>
      <c r="P951" s="65">
        <f t="shared" si="26"/>
        <v>18.607181271040993</v>
      </c>
      <c r="Q951" s="61" t="s">
        <v>4397</v>
      </c>
      <c r="R951" s="65">
        <v>40.021731182124469</v>
      </c>
      <c r="S951" s="61" t="s">
        <v>4400</v>
      </c>
      <c r="T951" s="65">
        <v>0.69911767796759461</v>
      </c>
    </row>
    <row r="952" spans="1:20" x14ac:dyDescent="0.25">
      <c r="A952" s="61">
        <v>1715</v>
      </c>
      <c r="B952" s="61" t="s">
        <v>4046</v>
      </c>
      <c r="C952" s="62">
        <v>42793</v>
      </c>
      <c r="D952" s="63">
        <v>0.40277777777777773</v>
      </c>
      <c r="E952" s="63" t="s">
        <v>3096</v>
      </c>
      <c r="F952" s="63">
        <v>0.40335648148148145</v>
      </c>
      <c r="G952" s="63">
        <v>0.40365740740740735</v>
      </c>
      <c r="H952" s="78"/>
      <c r="I952" s="64">
        <v>42793.403356481482</v>
      </c>
      <c r="J952" s="64">
        <v>42793.403657407405</v>
      </c>
      <c r="K952" s="78"/>
      <c r="L952" s="61" t="s">
        <v>4388</v>
      </c>
      <c r="M952" s="61" t="s">
        <v>4392</v>
      </c>
      <c r="N952" s="65">
        <v>5.155344858301679</v>
      </c>
      <c r="O952" s="65">
        <v>8.1854133541728942</v>
      </c>
      <c r="P952" s="65">
        <f t="shared" si="26"/>
        <v>13.340758212474572</v>
      </c>
      <c r="Q952" s="61" t="s">
        <v>4397</v>
      </c>
      <c r="R952" s="65">
        <v>49.112480125037365</v>
      </c>
      <c r="S952" s="61" t="s">
        <v>4400</v>
      </c>
      <c r="T952" s="65">
        <v>0.47536585851173763</v>
      </c>
    </row>
    <row r="953" spans="1:20" x14ac:dyDescent="0.25">
      <c r="A953" s="61">
        <v>1718</v>
      </c>
      <c r="B953" s="61" t="s">
        <v>4047</v>
      </c>
      <c r="C953" s="62">
        <v>42793</v>
      </c>
      <c r="D953" s="63">
        <v>0.39097222222222222</v>
      </c>
      <c r="E953" s="63" t="s">
        <v>3096</v>
      </c>
      <c r="F953" s="63">
        <v>0.39160879629629625</v>
      </c>
      <c r="G953" s="63">
        <v>0.55743055555555554</v>
      </c>
      <c r="H953" s="78"/>
      <c r="I953" s="64">
        <v>42793.391608796293</v>
      </c>
      <c r="J953" s="64">
        <v>42793.557430555556</v>
      </c>
      <c r="K953" s="78"/>
      <c r="L953" s="61" t="s">
        <v>4388</v>
      </c>
      <c r="M953" s="61" t="s">
        <v>4392</v>
      </c>
      <c r="N953" s="65">
        <v>9.9953449457825378</v>
      </c>
      <c r="O953" s="65">
        <v>10.894320383978897</v>
      </c>
      <c r="P953" s="65">
        <f t="shared" si="26"/>
        <v>20.889665329761435</v>
      </c>
      <c r="Q953" s="61" t="s">
        <v>4397</v>
      </c>
      <c r="R953" s="65">
        <v>43.577281535915589</v>
      </c>
      <c r="S953" s="61" t="s">
        <v>4400</v>
      </c>
      <c r="T953" s="65">
        <v>0.54611376099188347</v>
      </c>
    </row>
    <row r="954" spans="1:20" x14ac:dyDescent="0.25">
      <c r="A954" s="61">
        <v>1720</v>
      </c>
      <c r="B954" s="61" t="s">
        <v>4048</v>
      </c>
      <c r="C954" s="62">
        <v>42793</v>
      </c>
      <c r="D954" s="63">
        <v>0.41111111111111115</v>
      </c>
      <c r="E954" s="63" t="s">
        <v>3096</v>
      </c>
      <c r="F954" s="63">
        <v>0.41223379629629631</v>
      </c>
      <c r="G954" s="63">
        <v>0.41386574074074073</v>
      </c>
      <c r="H954" s="78"/>
      <c r="I954" s="64">
        <v>42793.412233796298</v>
      </c>
      <c r="J954" s="64">
        <v>42793.413865740738</v>
      </c>
      <c r="K954" s="78"/>
      <c r="L954" s="61" t="s">
        <v>4388</v>
      </c>
      <c r="M954" s="61" t="s">
        <v>4402</v>
      </c>
      <c r="N954" s="65">
        <v>9.2316657308067711</v>
      </c>
      <c r="O954" s="65">
        <v>8.4729142033132909</v>
      </c>
      <c r="P954" s="65">
        <f t="shared" si="26"/>
        <v>17.704579934120062</v>
      </c>
      <c r="Q954" s="61" t="s">
        <v>4397</v>
      </c>
      <c r="R954" s="65">
        <v>42.364571016566458</v>
      </c>
      <c r="S954" s="61" t="s">
        <v>4400</v>
      </c>
      <c r="T954" s="65">
        <v>0.10926620669854381</v>
      </c>
    </row>
    <row r="955" spans="1:20" x14ac:dyDescent="0.25">
      <c r="A955" s="61">
        <v>1723</v>
      </c>
      <c r="B955" s="61" t="s">
        <v>4049</v>
      </c>
      <c r="C955" s="62">
        <v>42793</v>
      </c>
      <c r="D955" s="66">
        <v>0.39459490740740744</v>
      </c>
      <c r="E955" s="63" t="s">
        <v>3096</v>
      </c>
      <c r="F955" s="63">
        <v>0.39575231481481482</v>
      </c>
      <c r="G955" s="63">
        <v>0.3964699074074074</v>
      </c>
      <c r="H955" s="78"/>
      <c r="I955" s="64">
        <v>42793.395752314813</v>
      </c>
      <c r="J955" s="64">
        <v>42793.396469907406</v>
      </c>
      <c r="K955" s="78"/>
      <c r="L955" s="61" t="s">
        <v>4388</v>
      </c>
      <c r="M955" s="61" t="s">
        <v>4402</v>
      </c>
      <c r="N955" s="65">
        <v>6.1313865333733766</v>
      </c>
      <c r="O955" s="65">
        <v>3.6874981520698809</v>
      </c>
      <c r="P955" s="65">
        <f t="shared" si="26"/>
        <v>9.8188846854432583</v>
      </c>
      <c r="Q955" s="61" t="s">
        <v>4397</v>
      </c>
      <c r="R955" s="65">
        <v>14.749992608279523</v>
      </c>
      <c r="S955" s="61" t="s">
        <v>4400</v>
      </c>
      <c r="T955" s="65">
        <v>0.3570579387666819</v>
      </c>
    </row>
    <row r="956" spans="1:20" x14ac:dyDescent="0.25">
      <c r="A956" s="61">
        <v>1724</v>
      </c>
      <c r="B956" s="61" t="s">
        <v>4050</v>
      </c>
      <c r="C956" s="62">
        <v>42793</v>
      </c>
      <c r="D956" s="63">
        <v>0.36805555555555558</v>
      </c>
      <c r="E956" s="63" t="s">
        <v>3096</v>
      </c>
      <c r="F956" s="63">
        <v>0.38369212962962962</v>
      </c>
      <c r="G956" s="63">
        <v>0.38623842592592594</v>
      </c>
      <c r="H956" s="78"/>
      <c r="I956" s="64">
        <v>42793.383692129632</v>
      </c>
      <c r="J956" s="64">
        <v>42793.386238425926</v>
      </c>
      <c r="K956" s="78"/>
      <c r="L956" s="61" t="s">
        <v>4388</v>
      </c>
      <c r="M956" s="61" t="s">
        <v>4402</v>
      </c>
      <c r="N956" s="65">
        <v>9.7389587413891068</v>
      </c>
      <c r="O956" s="65">
        <v>11.361551771841594</v>
      </c>
      <c r="P956" s="65">
        <f t="shared" si="26"/>
        <v>21.100510513230702</v>
      </c>
      <c r="Q956" s="61" t="s">
        <v>4397</v>
      </c>
      <c r="R956" s="65">
        <v>56.807758859207965</v>
      </c>
      <c r="S956" s="61" t="s">
        <v>4400</v>
      </c>
      <c r="T956" s="65">
        <v>5.1730752462322727E-2</v>
      </c>
    </row>
    <row r="957" spans="1:20" x14ac:dyDescent="0.25">
      <c r="A957" s="61">
        <v>1725</v>
      </c>
      <c r="B957" s="61" t="s">
        <v>4051</v>
      </c>
      <c r="C957" s="62">
        <v>42793</v>
      </c>
      <c r="D957" s="63">
        <v>0.39999999999999997</v>
      </c>
      <c r="E957" s="63" t="s">
        <v>3096</v>
      </c>
      <c r="F957" s="63">
        <v>0.40121527777777777</v>
      </c>
      <c r="G957" s="63">
        <v>0.40256944444444448</v>
      </c>
      <c r="H957" s="78"/>
      <c r="I957" s="64">
        <v>42793.40121527778</v>
      </c>
      <c r="J957" s="64">
        <v>42793.402569444443</v>
      </c>
      <c r="K957" s="78"/>
      <c r="L957" s="61" t="s">
        <v>4388</v>
      </c>
      <c r="M957" s="61" t="s">
        <v>4392</v>
      </c>
      <c r="N957" s="65">
        <v>2.4280111699187881</v>
      </c>
      <c r="O957" s="65">
        <v>7.183634675631942</v>
      </c>
      <c r="P957" s="65">
        <f t="shared" si="26"/>
        <v>9.6116458455507292</v>
      </c>
      <c r="Q957" s="61" t="s">
        <v>4397</v>
      </c>
      <c r="R957" s="65">
        <v>21.550904026895825</v>
      </c>
      <c r="S957" s="61" t="s">
        <v>4400</v>
      </c>
      <c r="T957" s="65">
        <v>0.25728566924847018</v>
      </c>
    </row>
    <row r="958" spans="1:20" x14ac:dyDescent="0.25">
      <c r="A958" s="61">
        <v>1727</v>
      </c>
      <c r="B958" s="61" t="s">
        <v>4052</v>
      </c>
      <c r="C958" s="62">
        <v>42793</v>
      </c>
      <c r="D958" s="63">
        <v>0.38194444444444442</v>
      </c>
      <c r="E958" s="63" t="s">
        <v>3096</v>
      </c>
      <c r="F958" s="63">
        <v>0.38283564814814813</v>
      </c>
      <c r="G958" s="63">
        <v>0.38348379629629631</v>
      </c>
      <c r="H958" s="78"/>
      <c r="I958" s="64">
        <v>42793.382835648146</v>
      </c>
      <c r="J958" s="64">
        <v>42793.383483796293</v>
      </c>
      <c r="K958" s="78"/>
      <c r="L958" s="61" t="s">
        <v>4388</v>
      </c>
      <c r="M958" s="61" t="s">
        <v>4392</v>
      </c>
      <c r="N958" s="65">
        <v>0.25963028360619256</v>
      </c>
      <c r="O958" s="65">
        <v>5.8759079861016197</v>
      </c>
      <c r="P958" s="65">
        <f t="shared" si="26"/>
        <v>6.135538269707812</v>
      </c>
      <c r="Q958" s="61" t="s">
        <v>4397</v>
      </c>
      <c r="R958" s="65">
        <v>35.255447916609718</v>
      </c>
      <c r="S958" s="61" t="s">
        <v>4400</v>
      </c>
      <c r="T958" s="65">
        <v>0.249582381761696</v>
      </c>
    </row>
    <row r="959" spans="1:20" x14ac:dyDescent="0.25">
      <c r="A959" s="61">
        <v>1730</v>
      </c>
      <c r="B959" s="61" t="s">
        <v>4053</v>
      </c>
      <c r="C959" s="62">
        <v>42793</v>
      </c>
      <c r="D959" s="63">
        <v>0.39027777777777778</v>
      </c>
      <c r="E959" s="63" t="s">
        <v>3096</v>
      </c>
      <c r="F959" s="63">
        <v>0.39134259259259263</v>
      </c>
      <c r="G959" s="63">
        <v>0.39251157407407405</v>
      </c>
      <c r="H959" s="78"/>
      <c r="I959" s="64">
        <v>42793.391342592593</v>
      </c>
      <c r="J959" s="64">
        <v>42793.392511574071</v>
      </c>
      <c r="K959" s="78"/>
      <c r="L959" s="61" t="s">
        <v>4388</v>
      </c>
      <c r="M959" s="61" t="s">
        <v>4390</v>
      </c>
      <c r="N959" s="65">
        <v>4.7820069333855217</v>
      </c>
      <c r="O959" s="65">
        <v>12.481963045337059</v>
      </c>
      <c r="P959" s="65">
        <f t="shared" si="26"/>
        <v>17.263969978722582</v>
      </c>
      <c r="Q959" s="61" t="s">
        <v>4397</v>
      </c>
      <c r="R959" s="65">
        <v>62.409815226685296</v>
      </c>
      <c r="S959" s="61" t="s">
        <v>4400</v>
      </c>
      <c r="T959" s="65">
        <v>0.15497301104901073</v>
      </c>
    </row>
    <row r="960" spans="1:20" x14ac:dyDescent="0.25">
      <c r="A960" s="61">
        <v>1732</v>
      </c>
      <c r="B960" s="61" t="s">
        <v>4054</v>
      </c>
      <c r="C960" s="62">
        <v>42793</v>
      </c>
      <c r="D960" s="66">
        <v>0.40879629629629627</v>
      </c>
      <c r="E960" s="63" t="s">
        <v>3096</v>
      </c>
      <c r="F960" s="63">
        <v>0.41012731481481479</v>
      </c>
      <c r="G960" s="63">
        <v>0.41064814814814815</v>
      </c>
      <c r="H960" s="78"/>
      <c r="I960" s="64">
        <v>42793.410127314812</v>
      </c>
      <c r="J960" s="64">
        <v>42793.41064814815</v>
      </c>
      <c r="K960" s="78"/>
      <c r="L960" s="61" t="s">
        <v>4388</v>
      </c>
      <c r="M960" s="61" t="s">
        <v>4392</v>
      </c>
      <c r="N960" s="65">
        <v>4.5946407819609236</v>
      </c>
      <c r="O960" s="65">
        <v>12.227425977468645</v>
      </c>
      <c r="P960" s="65">
        <f t="shared" si="26"/>
        <v>16.822066759429568</v>
      </c>
      <c r="Q960" s="61" t="s">
        <v>4397</v>
      </c>
      <c r="R960" s="65">
        <v>36.682277932405938</v>
      </c>
      <c r="S960" s="61" t="s">
        <v>4400</v>
      </c>
      <c r="T960" s="65">
        <v>0.52516649246729163</v>
      </c>
    </row>
    <row r="961" spans="1:20" x14ac:dyDescent="0.25">
      <c r="A961" s="61">
        <v>1734</v>
      </c>
      <c r="B961" s="61" t="s">
        <v>4055</v>
      </c>
      <c r="C961" s="62">
        <v>42793</v>
      </c>
      <c r="D961" s="63">
        <v>0.37638888888888888</v>
      </c>
      <c r="E961" s="63" t="s">
        <v>3096</v>
      </c>
      <c r="F961" s="63">
        <v>0.37800925925925927</v>
      </c>
      <c r="G961" s="63">
        <v>0.3783217592592592</v>
      </c>
      <c r="H961" s="78"/>
      <c r="I961" s="64">
        <v>42793.378009259257</v>
      </c>
      <c r="J961" s="64">
        <v>42793.378321759257</v>
      </c>
      <c r="K961" s="78"/>
      <c r="L961" s="61" t="s">
        <v>4388</v>
      </c>
      <c r="M961" s="61" t="s">
        <v>4392</v>
      </c>
      <c r="N961" s="65">
        <v>9.1702619956720959</v>
      </c>
      <c r="O961" s="65">
        <v>3.5515661529921929</v>
      </c>
      <c r="P961" s="65">
        <f t="shared" si="26"/>
        <v>12.721828148664288</v>
      </c>
      <c r="Q961" s="61" t="s">
        <v>4397</v>
      </c>
      <c r="R961" s="65">
        <v>10.654698458976579</v>
      </c>
      <c r="S961" s="61" t="s">
        <v>4400</v>
      </c>
      <c r="T961" s="65">
        <v>0.38183083789324934</v>
      </c>
    </row>
    <row r="962" spans="1:20" x14ac:dyDescent="0.25">
      <c r="A962" s="61">
        <v>1735</v>
      </c>
      <c r="B962" s="61" t="s">
        <v>4056</v>
      </c>
      <c r="C962" s="62">
        <v>42793</v>
      </c>
      <c r="D962" s="66">
        <v>0.41008101851851853</v>
      </c>
      <c r="E962" s="63" t="s">
        <v>3096</v>
      </c>
      <c r="F962" s="63">
        <v>0.41170138888888891</v>
      </c>
      <c r="G962" s="63">
        <v>0.41219907407407402</v>
      </c>
      <c r="H962" s="78"/>
      <c r="I962" s="64">
        <v>42793.41170138889</v>
      </c>
      <c r="J962" s="64">
        <v>42793.412199074075</v>
      </c>
      <c r="K962" s="78"/>
      <c r="L962" s="61" t="s">
        <v>4388</v>
      </c>
      <c r="M962" s="61" t="s">
        <v>4392</v>
      </c>
      <c r="N962" s="65">
        <v>3.4895125770305278</v>
      </c>
      <c r="O962" s="65">
        <v>12.709102267951668</v>
      </c>
      <c r="P962" s="65">
        <f t="shared" si="26"/>
        <v>16.198614844982195</v>
      </c>
      <c r="Q962" s="61" t="s">
        <v>4397</v>
      </c>
      <c r="R962" s="65">
        <v>50.836409071806671</v>
      </c>
      <c r="S962" s="61" t="s">
        <v>4400</v>
      </c>
      <c r="T962" s="65">
        <v>0.98765095533980563</v>
      </c>
    </row>
    <row r="963" spans="1:20" x14ac:dyDescent="0.25">
      <c r="A963" s="61">
        <v>1737</v>
      </c>
      <c r="B963" s="61" t="s">
        <v>4057</v>
      </c>
      <c r="C963" s="62">
        <v>42793</v>
      </c>
      <c r="D963" s="63">
        <v>0.3756944444444445</v>
      </c>
      <c r="E963" s="63" t="s">
        <v>3096</v>
      </c>
      <c r="F963" s="63">
        <v>0.37994212962962964</v>
      </c>
      <c r="G963" s="63">
        <v>0.38048611111111108</v>
      </c>
      <c r="H963" s="78"/>
      <c r="I963" s="64">
        <v>42793.379942129628</v>
      </c>
      <c r="J963" s="64">
        <v>42793.380486111113</v>
      </c>
      <c r="K963" s="78"/>
      <c r="L963" s="61" t="s">
        <v>4388</v>
      </c>
      <c r="M963" s="61" t="s">
        <v>4392</v>
      </c>
      <c r="N963" s="65">
        <v>2.7941121180591653</v>
      </c>
      <c r="O963" s="65">
        <v>0.55126364069367528</v>
      </c>
      <c r="P963" s="65">
        <f t="shared" ref="P963:P1026" si="27">O963+N963</f>
        <v>3.3453757587528408</v>
      </c>
      <c r="Q963" s="61" t="s">
        <v>4397</v>
      </c>
      <c r="R963" s="65">
        <v>2.2050545627747011</v>
      </c>
      <c r="S963" s="61" t="s">
        <v>4400</v>
      </c>
      <c r="T963" s="65">
        <v>0.40286476498387847</v>
      </c>
    </row>
    <row r="964" spans="1:20" x14ac:dyDescent="0.25">
      <c r="A964" s="61">
        <v>1738</v>
      </c>
      <c r="B964" s="61" t="s">
        <v>4058</v>
      </c>
      <c r="C964" s="62">
        <v>42793</v>
      </c>
      <c r="D964" s="63">
        <v>0.41597222222222219</v>
      </c>
      <c r="E964" s="63" t="s">
        <v>3096</v>
      </c>
      <c r="F964" s="63">
        <v>0.41657407407407404</v>
      </c>
      <c r="G964" s="63">
        <v>0.4175578703703704</v>
      </c>
      <c r="H964" s="78"/>
      <c r="I964" s="64">
        <v>42793.416574074072</v>
      </c>
      <c r="J964" s="64">
        <v>42793.417557870373</v>
      </c>
      <c r="K964" s="78"/>
      <c r="L964" s="61" t="s">
        <v>4388</v>
      </c>
      <c r="M964" s="61" t="s">
        <v>4392</v>
      </c>
      <c r="N964" s="65">
        <v>2.4847900173516679</v>
      </c>
      <c r="O964" s="65">
        <v>2.0630104989851179</v>
      </c>
      <c r="P964" s="65">
        <f t="shared" si="27"/>
        <v>4.5478005163367854</v>
      </c>
      <c r="Q964" s="61" t="s">
        <v>4397</v>
      </c>
      <c r="R964" s="65">
        <v>6.1890314969553533</v>
      </c>
      <c r="S964" s="61" t="s">
        <v>4400</v>
      </c>
      <c r="T964" s="65">
        <v>0.82363881705994091</v>
      </c>
    </row>
    <row r="965" spans="1:20" x14ac:dyDescent="0.25">
      <c r="A965" s="61">
        <v>1740</v>
      </c>
      <c r="B965" s="61" t="s">
        <v>4059</v>
      </c>
      <c r="C965" s="62">
        <v>42793</v>
      </c>
      <c r="D965" s="63">
        <v>0.41111111111111115</v>
      </c>
      <c r="E965" s="63" t="s">
        <v>3096</v>
      </c>
      <c r="F965" s="63">
        <v>0.41351851851851856</v>
      </c>
      <c r="G965" s="63">
        <v>0.41386574074074073</v>
      </c>
      <c r="H965" s="78"/>
      <c r="I965" s="64">
        <v>42793.413518518515</v>
      </c>
      <c r="J965" s="64">
        <v>42793.413865740738</v>
      </c>
      <c r="K965" s="78"/>
      <c r="L965" s="61" t="s">
        <v>4388</v>
      </c>
      <c r="M965" s="61" t="s">
        <v>4392</v>
      </c>
      <c r="N965" s="65">
        <v>9.7388427578495058</v>
      </c>
      <c r="O965" s="65">
        <v>3.8527546164871529</v>
      </c>
      <c r="P965" s="65">
        <f t="shared" si="27"/>
        <v>13.591597374336658</v>
      </c>
      <c r="Q965" s="61" t="s">
        <v>4397</v>
      </c>
      <c r="R965" s="65">
        <v>19.263773082435765</v>
      </c>
      <c r="S965" s="61" t="s">
        <v>4400</v>
      </c>
      <c r="T965" s="65">
        <v>0.37184122828151178</v>
      </c>
    </row>
    <row r="966" spans="1:20" x14ac:dyDescent="0.25">
      <c r="A966" s="61">
        <v>1741</v>
      </c>
      <c r="B966" s="61" t="s">
        <v>4060</v>
      </c>
      <c r="C966" s="62">
        <v>42793</v>
      </c>
      <c r="D966" s="63">
        <v>0.3833333333333333</v>
      </c>
      <c r="E966" s="63" t="s">
        <v>3096</v>
      </c>
      <c r="F966" s="63">
        <v>0.38387731481481485</v>
      </c>
      <c r="G966" s="63">
        <v>0.38445601851851857</v>
      </c>
      <c r="H966" s="78"/>
      <c r="I966" s="64">
        <v>42793.383877314816</v>
      </c>
      <c r="J966" s="64">
        <v>42793.384456018517</v>
      </c>
      <c r="K966" s="78"/>
      <c r="L966" s="61" t="s">
        <v>4388</v>
      </c>
      <c r="M966" s="61" t="s">
        <v>4392</v>
      </c>
      <c r="N966" s="65">
        <v>4.4521989416439052</v>
      </c>
      <c r="O966" s="65">
        <v>5.5088863152413055</v>
      </c>
      <c r="P966" s="65">
        <f t="shared" si="27"/>
        <v>9.9610852568852106</v>
      </c>
      <c r="Q966" s="61" t="s">
        <v>4397</v>
      </c>
      <c r="R966" s="65">
        <v>22.035545260965222</v>
      </c>
      <c r="S966" s="61" t="s">
        <v>4400</v>
      </c>
      <c r="T966" s="65">
        <v>0.95267063306019695</v>
      </c>
    </row>
    <row r="967" spans="1:20" x14ac:dyDescent="0.25">
      <c r="A967" s="61">
        <v>1742</v>
      </c>
      <c r="B967" s="61" t="s">
        <v>4061</v>
      </c>
      <c r="C967" s="62">
        <v>42793</v>
      </c>
      <c r="D967" s="63">
        <v>0.3979166666666667</v>
      </c>
      <c r="E967" s="63" t="s">
        <v>3096</v>
      </c>
      <c r="F967" s="63">
        <v>0.39853009259259259</v>
      </c>
      <c r="G967" s="63">
        <v>0.39907407407407408</v>
      </c>
      <c r="H967" s="78"/>
      <c r="I967" s="64">
        <v>42793.398530092592</v>
      </c>
      <c r="J967" s="64">
        <v>42793.399074074077</v>
      </c>
      <c r="K967" s="78"/>
      <c r="L967" s="61" t="s">
        <v>4388</v>
      </c>
      <c r="M967" s="61" t="s">
        <v>4392</v>
      </c>
      <c r="N967" s="65">
        <v>6.6533396415665012</v>
      </c>
      <c r="O967" s="65">
        <v>13.068952346687638</v>
      </c>
      <c r="P967" s="65">
        <f t="shared" si="27"/>
        <v>19.722291988254138</v>
      </c>
      <c r="Q967" s="61" t="s">
        <v>4397</v>
      </c>
      <c r="R967" s="65">
        <v>39.206857040062914</v>
      </c>
      <c r="S967" s="61" t="s">
        <v>4400</v>
      </c>
      <c r="T967" s="65">
        <v>0.37961873033893767</v>
      </c>
    </row>
    <row r="968" spans="1:20" x14ac:dyDescent="0.25">
      <c r="A968" s="61">
        <v>1745</v>
      </c>
      <c r="B968" s="61" t="s">
        <v>4062</v>
      </c>
      <c r="C968" s="62">
        <v>42793</v>
      </c>
      <c r="D968" s="66">
        <v>0.41493055555555558</v>
      </c>
      <c r="E968" s="63" t="s">
        <v>3096</v>
      </c>
      <c r="F968" s="63">
        <v>0.41594907407407411</v>
      </c>
      <c r="G968" s="63">
        <v>0.41631944444444446</v>
      </c>
      <c r="H968" s="78"/>
      <c r="I968" s="64">
        <v>42793.415949074071</v>
      </c>
      <c r="J968" s="64">
        <v>42793.416319444441</v>
      </c>
      <c r="K968" s="78"/>
      <c r="L968" s="61" t="s">
        <v>4388</v>
      </c>
      <c r="M968" s="63" t="s">
        <v>4391</v>
      </c>
      <c r="N968" s="65">
        <v>3.9882956394060143</v>
      </c>
      <c r="O968" s="65">
        <v>13.631921348065946</v>
      </c>
      <c r="P968" s="65">
        <f t="shared" si="27"/>
        <v>17.620216987471959</v>
      </c>
      <c r="Q968" s="61" t="s">
        <v>4397</v>
      </c>
      <c r="R968" s="65">
        <v>40.89576404419784</v>
      </c>
      <c r="S968" s="61" t="s">
        <v>4400</v>
      </c>
      <c r="T968" s="65">
        <v>0.84630799324391348</v>
      </c>
    </row>
    <row r="969" spans="1:20" x14ac:dyDescent="0.25">
      <c r="A969" s="61">
        <v>1746</v>
      </c>
      <c r="B969" s="61" t="s">
        <v>4063</v>
      </c>
      <c r="C969" s="62">
        <v>42793</v>
      </c>
      <c r="D969" s="63">
        <v>0.3833333333333333</v>
      </c>
      <c r="E969" s="63" t="s">
        <v>3096</v>
      </c>
      <c r="F969" s="63">
        <v>0.38438657407407412</v>
      </c>
      <c r="G969" s="63">
        <v>0.38490740740740742</v>
      </c>
      <c r="H969" s="78"/>
      <c r="I969" s="64">
        <v>42793.384386574071</v>
      </c>
      <c r="J969" s="64">
        <v>42793.38490740741</v>
      </c>
      <c r="K969" s="78"/>
      <c r="L969" s="61" t="s">
        <v>4388</v>
      </c>
      <c r="M969" s="61" t="s">
        <v>4392</v>
      </c>
      <c r="N969" s="65">
        <v>4.8735948990914562</v>
      </c>
      <c r="O969" s="65">
        <v>0.16753246696134472</v>
      </c>
      <c r="P969" s="65">
        <f t="shared" si="27"/>
        <v>5.0411273660528009</v>
      </c>
      <c r="Q969" s="61" t="s">
        <v>4397</v>
      </c>
      <c r="R969" s="65">
        <v>1.0051948017680683</v>
      </c>
      <c r="S969" s="61" t="s">
        <v>4400</v>
      </c>
      <c r="T969" s="65">
        <v>0.4920588803533601</v>
      </c>
    </row>
    <row r="970" spans="1:20" x14ac:dyDescent="0.25">
      <c r="A970" s="61">
        <v>1748</v>
      </c>
      <c r="B970" s="61" t="s">
        <v>4064</v>
      </c>
      <c r="C970" s="62">
        <v>42793</v>
      </c>
      <c r="D970" s="66">
        <v>0.37711805555555544</v>
      </c>
      <c r="E970" s="63" t="s">
        <v>3096</v>
      </c>
      <c r="F970" s="63">
        <v>0.37817129629629626</v>
      </c>
      <c r="G970" s="63">
        <v>0.37827546296296299</v>
      </c>
      <c r="H970" s="78"/>
      <c r="I970" s="64">
        <v>42793.378171296295</v>
      </c>
      <c r="J970" s="64">
        <v>42793.378275462965</v>
      </c>
      <c r="K970" s="78"/>
      <c r="L970" s="61" t="s">
        <v>4388</v>
      </c>
      <c r="M970" s="63" t="s">
        <v>4391</v>
      </c>
      <c r="N970" s="65">
        <v>8.784550285818165</v>
      </c>
      <c r="O970" s="65">
        <v>5.6705122077160475</v>
      </c>
      <c r="P970" s="65">
        <f t="shared" si="27"/>
        <v>14.455062493534212</v>
      </c>
      <c r="Q970" s="61" t="s">
        <v>4397</v>
      </c>
      <c r="R970" s="65">
        <v>22.68204883086419</v>
      </c>
      <c r="S970" s="61" t="s">
        <v>4400</v>
      </c>
      <c r="T970" s="65">
        <v>1.2151439517993301E-2</v>
      </c>
    </row>
    <row r="971" spans="1:20" x14ac:dyDescent="0.25">
      <c r="A971" s="61">
        <v>1749</v>
      </c>
      <c r="B971" s="61" t="s">
        <v>4065</v>
      </c>
      <c r="C971" s="62">
        <v>42793</v>
      </c>
      <c r="D971" s="63">
        <v>0.3888888888888889</v>
      </c>
      <c r="E971" s="63" t="s">
        <v>3096</v>
      </c>
      <c r="F971" s="63">
        <v>0.39019675925925923</v>
      </c>
      <c r="G971" s="63">
        <v>0.3911458333333333</v>
      </c>
      <c r="H971" s="78"/>
      <c r="I971" s="64">
        <v>42793.390196759261</v>
      </c>
      <c r="J971" s="64">
        <v>42793.391145833331</v>
      </c>
      <c r="K971" s="78"/>
      <c r="L971" s="61" t="s">
        <v>4388</v>
      </c>
      <c r="M971" s="61" t="s">
        <v>4402</v>
      </c>
      <c r="N971" s="65">
        <v>8.3484115133145114</v>
      </c>
      <c r="O971" s="65">
        <v>11.675955428174341</v>
      </c>
      <c r="P971" s="65">
        <f t="shared" si="27"/>
        <v>20.02436694148885</v>
      </c>
      <c r="Q971" s="61" t="s">
        <v>4397</v>
      </c>
      <c r="R971" s="65">
        <v>46.703821712697362</v>
      </c>
      <c r="S971" s="61" t="s">
        <v>4400</v>
      </c>
      <c r="T971" s="65">
        <v>2.0770472179746813E-2</v>
      </c>
    </row>
    <row r="972" spans="1:20" x14ac:dyDescent="0.25">
      <c r="A972" s="61">
        <v>1750</v>
      </c>
      <c r="B972" s="61" t="s">
        <v>4066</v>
      </c>
      <c r="C972" s="62">
        <v>42793</v>
      </c>
      <c r="D972" s="63">
        <v>0.41388888888888892</v>
      </c>
      <c r="E972" s="63" t="s">
        <v>3096</v>
      </c>
      <c r="F972" s="63">
        <v>0.41525462962962961</v>
      </c>
      <c r="G972" s="63">
        <v>0.41619212962962965</v>
      </c>
      <c r="H972" s="78"/>
      <c r="I972" s="64">
        <v>42793.415254629632</v>
      </c>
      <c r="J972" s="64">
        <v>42793.416192129633</v>
      </c>
      <c r="K972" s="78"/>
      <c r="L972" s="61" t="s">
        <v>4388</v>
      </c>
      <c r="M972" s="61" t="s">
        <v>4390</v>
      </c>
      <c r="N972" s="65">
        <v>0.58837584064298953</v>
      </c>
      <c r="O972" s="65">
        <v>3.2911754643417277</v>
      </c>
      <c r="P972" s="65">
        <f t="shared" si="27"/>
        <v>3.8795513049847172</v>
      </c>
      <c r="Q972" s="61" t="s">
        <v>4397</v>
      </c>
      <c r="R972" s="65">
        <v>9.873526393025184</v>
      </c>
      <c r="S972" s="61" t="s">
        <v>4400</v>
      </c>
      <c r="T972" s="65">
        <v>0.10852443278985113</v>
      </c>
    </row>
    <row r="973" spans="1:20" x14ac:dyDescent="0.25">
      <c r="A973" s="61">
        <v>1751</v>
      </c>
      <c r="B973" s="61" t="s">
        <v>4067</v>
      </c>
      <c r="C973" s="62">
        <v>42793</v>
      </c>
      <c r="D973" s="66">
        <v>0.40061342592592603</v>
      </c>
      <c r="E973" s="63" t="s">
        <v>3096</v>
      </c>
      <c r="F973" s="63">
        <v>0.40197916666666672</v>
      </c>
      <c r="G973" s="63">
        <v>0.40288194444444447</v>
      </c>
      <c r="H973" s="78"/>
      <c r="I973" s="64">
        <v>42793.401979166665</v>
      </c>
      <c r="J973" s="64">
        <v>42793.402881944443</v>
      </c>
      <c r="K973" s="78"/>
      <c r="L973" s="61" t="s">
        <v>4388</v>
      </c>
      <c r="M973" s="61" t="s">
        <v>4390</v>
      </c>
      <c r="N973" s="65">
        <v>9.7889806594563176</v>
      </c>
      <c r="O973" s="65">
        <v>5.9940626728103297</v>
      </c>
      <c r="P973" s="65">
        <f t="shared" si="27"/>
        <v>15.783043332266647</v>
      </c>
      <c r="Q973" s="61" t="s">
        <v>4397</v>
      </c>
      <c r="R973" s="65">
        <v>23.976250691241319</v>
      </c>
      <c r="S973" s="61" t="s">
        <v>4400</v>
      </c>
      <c r="T973" s="65">
        <v>0.52180313978619219</v>
      </c>
    </row>
    <row r="974" spans="1:20" x14ac:dyDescent="0.25">
      <c r="A974" s="61">
        <v>1753</v>
      </c>
      <c r="B974" s="61" t="s">
        <v>4068</v>
      </c>
      <c r="C974" s="62">
        <v>42793</v>
      </c>
      <c r="D974" s="63">
        <v>0.39444444444444443</v>
      </c>
      <c r="E974" s="63" t="s">
        <v>3096</v>
      </c>
      <c r="F974" s="63">
        <v>0.39577546296296301</v>
      </c>
      <c r="G974" s="63">
        <v>0.39728009259259256</v>
      </c>
      <c r="H974" s="78"/>
      <c r="I974" s="64">
        <v>42793.395775462966</v>
      </c>
      <c r="J974" s="64">
        <v>42793.397280092591</v>
      </c>
      <c r="K974" s="78"/>
      <c r="L974" s="61" t="s">
        <v>4388</v>
      </c>
      <c r="M974" s="61" t="s">
        <v>4390</v>
      </c>
      <c r="N974" s="65">
        <v>7.2409894480963208</v>
      </c>
      <c r="O974" s="65">
        <v>12.395947639265589</v>
      </c>
      <c r="P974" s="65">
        <f t="shared" si="27"/>
        <v>19.636937087361911</v>
      </c>
      <c r="Q974" s="61" t="s">
        <v>4397</v>
      </c>
      <c r="R974" s="65">
        <v>61.979738196327943</v>
      </c>
      <c r="S974" s="61" t="s">
        <v>4400</v>
      </c>
      <c r="T974" s="65">
        <v>0.21818443753298344</v>
      </c>
    </row>
    <row r="975" spans="1:20" x14ac:dyDescent="0.25">
      <c r="A975" s="61">
        <v>1756</v>
      </c>
      <c r="B975" s="61" t="s">
        <v>4069</v>
      </c>
      <c r="C975" s="62">
        <v>42793</v>
      </c>
      <c r="D975" s="63">
        <v>0.41944444444444445</v>
      </c>
      <c r="E975" s="63" t="s">
        <v>3096</v>
      </c>
      <c r="F975" s="63">
        <v>0.42010416666666667</v>
      </c>
      <c r="G975" s="63">
        <v>0.42092592592592593</v>
      </c>
      <c r="H975" s="78"/>
      <c r="I975" s="64">
        <v>42793.420104166667</v>
      </c>
      <c r="J975" s="64">
        <v>42793.420925925922</v>
      </c>
      <c r="K975" s="78"/>
      <c r="L975" s="61" t="s">
        <v>4388</v>
      </c>
      <c r="M975" s="61" t="s">
        <v>4402</v>
      </c>
      <c r="N975" s="65">
        <v>1.1561414176922857</v>
      </c>
      <c r="O975" s="65">
        <v>11.799143199050775</v>
      </c>
      <c r="P975" s="65">
        <f t="shared" si="27"/>
        <v>12.955284616743061</v>
      </c>
      <c r="Q975" s="61" t="s">
        <v>4397</v>
      </c>
      <c r="R975" s="65">
        <v>35.397429597152325</v>
      </c>
      <c r="S975" s="61" t="s">
        <v>4400</v>
      </c>
      <c r="T975" s="65">
        <v>0.48654877203775759</v>
      </c>
    </row>
    <row r="976" spans="1:20" x14ac:dyDescent="0.25">
      <c r="A976" s="61">
        <v>1757</v>
      </c>
      <c r="B976" s="61" t="s">
        <v>4070</v>
      </c>
      <c r="C976" s="62">
        <v>42793</v>
      </c>
      <c r="D976" s="63">
        <v>0.4458333333333333</v>
      </c>
      <c r="E976" s="63" t="s">
        <v>3096</v>
      </c>
      <c r="F976" s="63">
        <v>0.44668981481481485</v>
      </c>
      <c r="G976" s="63">
        <v>0.4470486111111111</v>
      </c>
      <c r="H976" s="78"/>
      <c r="I976" s="64">
        <v>42793.446689814817</v>
      </c>
      <c r="J976" s="64">
        <v>42793.447048611109</v>
      </c>
      <c r="K976" s="78"/>
      <c r="L976" s="61" t="s">
        <v>4388</v>
      </c>
      <c r="M976" s="61" t="s">
        <v>4392</v>
      </c>
      <c r="N976" s="65">
        <v>3.3956256727102363</v>
      </c>
      <c r="O976" s="65">
        <v>5.8213484205229662</v>
      </c>
      <c r="P976" s="65">
        <f t="shared" si="27"/>
        <v>9.2169740932332029</v>
      </c>
      <c r="Q976" s="61" t="s">
        <v>4397</v>
      </c>
      <c r="R976" s="65">
        <v>23.285393682091865</v>
      </c>
      <c r="S976" s="61" t="s">
        <v>4400</v>
      </c>
      <c r="T976" s="65">
        <v>0.3921082469999676</v>
      </c>
    </row>
    <row r="977" spans="1:20" x14ac:dyDescent="0.25">
      <c r="A977" s="61">
        <v>1759</v>
      </c>
      <c r="B977" s="61" t="s">
        <v>4071</v>
      </c>
      <c r="C977" s="62">
        <v>42793</v>
      </c>
      <c r="D977" s="63">
        <v>0.44166666666666665</v>
      </c>
      <c r="E977" s="63" t="s">
        <v>3096</v>
      </c>
      <c r="F977" s="63">
        <v>0.44538194444444446</v>
      </c>
      <c r="G977" s="63">
        <v>0.44609953703703703</v>
      </c>
      <c r="H977" s="78"/>
      <c r="I977" s="64">
        <v>42793.445381944446</v>
      </c>
      <c r="J977" s="64">
        <v>42793.446099537039</v>
      </c>
      <c r="K977" s="78"/>
      <c r="L977" s="61" t="s">
        <v>4388</v>
      </c>
      <c r="M977" s="61" t="s">
        <v>4402</v>
      </c>
      <c r="N977" s="65">
        <v>4.8623138973329807</v>
      </c>
      <c r="O977" s="65">
        <v>0.86925122057761084</v>
      </c>
      <c r="P977" s="65">
        <f t="shared" si="27"/>
        <v>5.7315651179105913</v>
      </c>
      <c r="Q977" s="61" t="s">
        <v>4397</v>
      </c>
      <c r="R977" s="65">
        <v>2.6077536617328327</v>
      </c>
      <c r="S977" s="61" t="s">
        <v>4400</v>
      </c>
      <c r="T977" s="65">
        <v>0.16475320099457569</v>
      </c>
    </row>
    <row r="978" spans="1:20" x14ac:dyDescent="0.25">
      <c r="A978" s="61">
        <v>1761</v>
      </c>
      <c r="B978" s="61" t="s">
        <v>4072</v>
      </c>
      <c r="C978" s="62">
        <v>42793</v>
      </c>
      <c r="D978" s="63">
        <v>0.42499999999999999</v>
      </c>
      <c r="E978" s="63" t="s">
        <v>3096</v>
      </c>
      <c r="F978" s="63">
        <v>0.42571759259259262</v>
      </c>
      <c r="G978" s="63">
        <v>0.42623842592592592</v>
      </c>
      <c r="H978" s="78"/>
      <c r="I978" s="64">
        <v>42793.425717592596</v>
      </c>
      <c r="J978" s="64">
        <v>42793.426238425927</v>
      </c>
      <c r="K978" s="78"/>
      <c r="L978" s="61" t="s">
        <v>4388</v>
      </c>
      <c r="M978" s="61" t="s">
        <v>4392</v>
      </c>
      <c r="N978" s="65">
        <v>7.2546382242212548</v>
      </c>
      <c r="O978" s="65">
        <v>9.820290309775082</v>
      </c>
      <c r="P978" s="65">
        <f t="shared" si="27"/>
        <v>17.074928533996335</v>
      </c>
      <c r="Q978" s="61" t="s">
        <v>4397</v>
      </c>
      <c r="R978" s="65">
        <v>58.921741858650492</v>
      </c>
      <c r="S978" s="61" t="s">
        <v>4400</v>
      </c>
      <c r="T978" s="65">
        <v>0.83424230742282501</v>
      </c>
    </row>
    <row r="979" spans="1:20" x14ac:dyDescent="0.25">
      <c r="A979" s="61">
        <v>1763</v>
      </c>
      <c r="B979" s="61" t="s">
        <v>4073</v>
      </c>
      <c r="C979" s="62">
        <v>42793</v>
      </c>
      <c r="D979" s="63">
        <v>0.45763888888888887</v>
      </c>
      <c r="E979" s="63" t="s">
        <v>3096</v>
      </c>
      <c r="F979" s="63">
        <v>0.45812499999999995</v>
      </c>
      <c r="G979" s="63">
        <v>0.45870370370370367</v>
      </c>
      <c r="H979" s="78"/>
      <c r="I979" s="64">
        <v>42793.458124999997</v>
      </c>
      <c r="J979" s="64">
        <v>42793.458703703705</v>
      </c>
      <c r="K979" s="78"/>
      <c r="L979" s="61" t="s">
        <v>4388</v>
      </c>
      <c r="M979" s="61" t="s">
        <v>4392</v>
      </c>
      <c r="N979" s="65">
        <v>9.4673927118371122</v>
      </c>
      <c r="O979" s="65">
        <v>2.6001978267930572</v>
      </c>
      <c r="P979" s="65">
        <f t="shared" si="27"/>
        <v>12.067590538630169</v>
      </c>
      <c r="Q979" s="61" t="s">
        <v>4397</v>
      </c>
      <c r="R979" s="65">
        <v>13.000989133965286</v>
      </c>
      <c r="S979" s="61" t="s">
        <v>4400</v>
      </c>
      <c r="T979" s="65">
        <v>5.559370571356359E-2</v>
      </c>
    </row>
    <row r="980" spans="1:20" x14ac:dyDescent="0.25">
      <c r="A980" s="61">
        <v>1764</v>
      </c>
      <c r="B980" s="61" t="s">
        <v>4074</v>
      </c>
      <c r="C980" s="62">
        <v>42793</v>
      </c>
      <c r="D980" s="63">
        <v>0.41944444444444445</v>
      </c>
      <c r="E980" s="63" t="s">
        <v>3096</v>
      </c>
      <c r="F980" s="63">
        <v>0.4201388888888889</v>
      </c>
      <c r="G980" s="63">
        <v>0.42100694444444442</v>
      </c>
      <c r="H980" s="78"/>
      <c r="I980" s="64">
        <v>42793.420138888891</v>
      </c>
      <c r="J980" s="64">
        <v>42793.421006944445</v>
      </c>
      <c r="K980" s="78"/>
      <c r="L980" s="61" t="s">
        <v>4388</v>
      </c>
      <c r="M980" s="61" t="s">
        <v>4390</v>
      </c>
      <c r="N980" s="65">
        <v>8.3335733044375964</v>
      </c>
      <c r="O980" s="65">
        <v>1.3823058182225869</v>
      </c>
      <c r="P980" s="65">
        <f t="shared" si="27"/>
        <v>9.7158791226601835</v>
      </c>
      <c r="Q980" s="61" t="s">
        <v>4397</v>
      </c>
      <c r="R980" s="65">
        <v>4.1469174546677605</v>
      </c>
      <c r="S980" s="61" t="s">
        <v>4400</v>
      </c>
      <c r="T980" s="65">
        <v>0.21011534862455616</v>
      </c>
    </row>
    <row r="981" spans="1:20" x14ac:dyDescent="0.25">
      <c r="A981" s="61">
        <v>1768</v>
      </c>
      <c r="B981" s="61" t="s">
        <v>4075</v>
      </c>
      <c r="C981" s="62">
        <v>42793</v>
      </c>
      <c r="D981" s="63">
        <v>0.43888888888888888</v>
      </c>
      <c r="E981" s="63" t="s">
        <v>3096</v>
      </c>
      <c r="F981" s="63">
        <v>0.43994212962962959</v>
      </c>
      <c r="G981" s="63">
        <v>0.44075231481481486</v>
      </c>
      <c r="H981" s="78"/>
      <c r="I981" s="64">
        <v>42793.439942129633</v>
      </c>
      <c r="J981" s="64">
        <v>42793.440752314818</v>
      </c>
      <c r="K981" s="78"/>
      <c r="L981" s="61" t="s">
        <v>4388</v>
      </c>
      <c r="M981" s="61" t="s">
        <v>4402</v>
      </c>
      <c r="N981" s="65">
        <v>9.4146141902321041</v>
      </c>
      <c r="O981" s="65">
        <v>5.3870913546833528</v>
      </c>
      <c r="P981" s="65">
        <f t="shared" si="27"/>
        <v>14.801705544915457</v>
      </c>
      <c r="Q981" s="61" t="s">
        <v>4397</v>
      </c>
      <c r="R981" s="65">
        <v>26.935456773416764</v>
      </c>
      <c r="S981" s="61" t="s">
        <v>4400</v>
      </c>
      <c r="T981" s="65">
        <v>0.95523822642748479</v>
      </c>
    </row>
    <row r="982" spans="1:20" x14ac:dyDescent="0.25">
      <c r="A982" s="61">
        <v>1771</v>
      </c>
      <c r="B982" s="61" t="s">
        <v>4076</v>
      </c>
      <c r="C982" s="62">
        <v>42793</v>
      </c>
      <c r="D982" s="63">
        <v>0.42986111111111108</v>
      </c>
      <c r="E982" s="63" t="s">
        <v>3096</v>
      </c>
      <c r="F982" s="63">
        <v>0.4309027777777778</v>
      </c>
      <c r="G982" s="63">
        <v>0.43170138888888893</v>
      </c>
      <c r="H982" s="78"/>
      <c r="I982" s="64">
        <v>42793.430902777778</v>
      </c>
      <c r="J982" s="64">
        <v>42793.431701388887</v>
      </c>
      <c r="K982" s="78"/>
      <c r="L982" s="61" t="s">
        <v>4388</v>
      </c>
      <c r="M982" s="61" t="s">
        <v>4402</v>
      </c>
      <c r="N982" s="65">
        <v>2.0499909203421751</v>
      </c>
      <c r="O982" s="65">
        <v>9.5022915611581098</v>
      </c>
      <c r="P982" s="65">
        <f t="shared" si="27"/>
        <v>11.552282481500285</v>
      </c>
      <c r="Q982" s="61" t="s">
        <v>4397</v>
      </c>
      <c r="R982" s="65">
        <v>47.511457805790549</v>
      </c>
      <c r="S982" s="61" t="s">
        <v>4400</v>
      </c>
      <c r="T982" s="65">
        <v>0.2540814802982686</v>
      </c>
    </row>
    <row r="983" spans="1:20" x14ac:dyDescent="0.25">
      <c r="A983" s="61">
        <v>1773</v>
      </c>
      <c r="B983" s="61" t="s">
        <v>4077</v>
      </c>
      <c r="C983" s="62">
        <v>42793</v>
      </c>
      <c r="D983" s="63">
        <v>0.45347222222222222</v>
      </c>
      <c r="E983" s="63" t="s">
        <v>3096</v>
      </c>
      <c r="F983" s="63">
        <v>0.45407407407407407</v>
      </c>
      <c r="G983" s="63">
        <v>0.45439814814814811</v>
      </c>
      <c r="H983" s="78"/>
      <c r="I983" s="64">
        <v>42793.454074074078</v>
      </c>
      <c r="J983" s="64">
        <v>42793.454398148147</v>
      </c>
      <c r="K983" s="78"/>
      <c r="L983" s="61" t="s">
        <v>4388</v>
      </c>
      <c r="M983" s="61" t="s">
        <v>4392</v>
      </c>
      <c r="N983" s="65">
        <v>9.0033441383939046</v>
      </c>
      <c r="O983" s="65">
        <v>10.627700335565336</v>
      </c>
      <c r="P983" s="65">
        <f t="shared" si="27"/>
        <v>19.631044473959243</v>
      </c>
      <c r="Q983" s="61" t="s">
        <v>4397</v>
      </c>
      <c r="R983" s="65">
        <v>53.138501677826682</v>
      </c>
      <c r="S983" s="61" t="s">
        <v>4400</v>
      </c>
      <c r="T983" s="65">
        <v>0.36424075138260825</v>
      </c>
    </row>
    <row r="984" spans="1:20" x14ac:dyDescent="0.25">
      <c r="A984" s="61">
        <v>1777</v>
      </c>
      <c r="B984" s="61" t="s">
        <v>4078</v>
      </c>
      <c r="C984" s="62">
        <v>42793</v>
      </c>
      <c r="D984" s="63">
        <v>0.45624999999999999</v>
      </c>
      <c r="E984" s="63" t="s">
        <v>3096</v>
      </c>
      <c r="F984" s="63">
        <v>0.45746527777777773</v>
      </c>
      <c r="G984" s="63">
        <v>0.45791666666666669</v>
      </c>
      <c r="H984" s="78"/>
      <c r="I984" s="64">
        <v>42793.457465277781</v>
      </c>
      <c r="J984" s="64">
        <v>42793.457916666666</v>
      </c>
      <c r="K984" s="78"/>
      <c r="L984" s="61" t="s">
        <v>4388</v>
      </c>
      <c r="M984" s="61" t="s">
        <v>4392</v>
      </c>
      <c r="N984" s="65">
        <v>6.9651291444034253</v>
      </c>
      <c r="O984" s="65">
        <v>7.9559176736244535</v>
      </c>
      <c r="P984" s="65">
        <f t="shared" si="27"/>
        <v>14.921046818027879</v>
      </c>
      <c r="Q984" s="61" t="s">
        <v>4397</v>
      </c>
      <c r="R984" s="65">
        <v>23.867753020873359</v>
      </c>
      <c r="S984" s="61" t="s">
        <v>4400</v>
      </c>
      <c r="T984" s="65">
        <v>0.96211926636695355</v>
      </c>
    </row>
    <row r="985" spans="1:20" x14ac:dyDescent="0.25">
      <c r="A985" s="61">
        <v>1780</v>
      </c>
      <c r="B985" s="61" t="s">
        <v>4079</v>
      </c>
      <c r="C985" s="62">
        <v>42793</v>
      </c>
      <c r="D985" s="63">
        <v>0.4548611111111111</v>
      </c>
      <c r="E985" s="63" t="s">
        <v>3096</v>
      </c>
      <c r="F985" s="63">
        <v>0.45594907407407409</v>
      </c>
      <c r="G985" s="63">
        <v>0.45649305555555553</v>
      </c>
      <c r="H985" s="78"/>
      <c r="I985" s="64">
        <v>42793.455949074072</v>
      </c>
      <c r="J985" s="64">
        <v>42793.456493055557</v>
      </c>
      <c r="K985" s="78"/>
      <c r="L985" s="61" t="s">
        <v>4388</v>
      </c>
      <c r="M985" s="61" t="s">
        <v>4392</v>
      </c>
      <c r="N985" s="65">
        <v>3.6074778672085115</v>
      </c>
      <c r="O985" s="65">
        <v>1.1867018196147685</v>
      </c>
      <c r="P985" s="65">
        <f t="shared" si="27"/>
        <v>4.7941796868232798</v>
      </c>
      <c r="Q985" s="61" t="s">
        <v>4397</v>
      </c>
      <c r="R985" s="65">
        <v>4.746807278459074</v>
      </c>
      <c r="S985" s="61" t="s">
        <v>4400</v>
      </c>
      <c r="T985" s="65">
        <v>0.13293247614288639</v>
      </c>
    </row>
    <row r="986" spans="1:20" x14ac:dyDescent="0.25">
      <c r="A986" s="61">
        <v>1781</v>
      </c>
      <c r="B986" s="61" t="s">
        <v>4080</v>
      </c>
      <c r="C986" s="62">
        <v>42793</v>
      </c>
      <c r="D986" s="63">
        <v>0.45624999999999999</v>
      </c>
      <c r="E986" s="63" t="s">
        <v>3096</v>
      </c>
      <c r="F986" s="63">
        <v>0.45716435185185184</v>
      </c>
      <c r="G986" s="63">
        <v>0.45753472222222219</v>
      </c>
      <c r="H986" s="78"/>
      <c r="I986" s="64">
        <v>42793.45716435185</v>
      </c>
      <c r="J986" s="64">
        <v>42793.45753472222</v>
      </c>
      <c r="K986" s="78"/>
      <c r="L986" s="61" t="s">
        <v>4388</v>
      </c>
      <c r="M986" s="61" t="s">
        <v>4392</v>
      </c>
      <c r="N986" s="65">
        <v>7.2760500258489023</v>
      </c>
      <c r="O986" s="65">
        <v>0.46750141059163108</v>
      </c>
      <c r="P986" s="65">
        <f t="shared" si="27"/>
        <v>7.7435514364405336</v>
      </c>
      <c r="Q986" s="61" t="s">
        <v>4397</v>
      </c>
      <c r="R986" s="65">
        <v>2.3375070529581556</v>
      </c>
      <c r="S986" s="61" t="s">
        <v>4400</v>
      </c>
      <c r="T986" s="65">
        <v>0.44764927645228492</v>
      </c>
    </row>
    <row r="987" spans="1:20" x14ac:dyDescent="0.25">
      <c r="A987" s="61">
        <v>1782</v>
      </c>
      <c r="B987" s="61" t="s">
        <v>4081</v>
      </c>
      <c r="C987" s="62">
        <v>42793</v>
      </c>
      <c r="D987" s="63">
        <v>0.43958333333333338</v>
      </c>
      <c r="E987" s="63" t="s">
        <v>3096</v>
      </c>
      <c r="F987" s="63">
        <v>0.44011574074074072</v>
      </c>
      <c r="G987" s="63">
        <v>0.44079861111111113</v>
      </c>
      <c r="H987" s="78"/>
      <c r="I987" s="64">
        <v>42793.440115740741</v>
      </c>
      <c r="J987" s="64">
        <v>42793.440798611111</v>
      </c>
      <c r="K987" s="78"/>
      <c r="L987" s="61" t="s">
        <v>4388</v>
      </c>
      <c r="M987" s="61" t="s">
        <v>4402</v>
      </c>
      <c r="N987" s="65">
        <v>2.3924955116384905</v>
      </c>
      <c r="O987" s="65">
        <v>3.8334218340141515</v>
      </c>
      <c r="P987" s="65">
        <f t="shared" si="27"/>
        <v>6.2259173456526415</v>
      </c>
      <c r="Q987" s="61" t="s">
        <v>4397</v>
      </c>
      <c r="R987" s="65">
        <v>19.167109170070759</v>
      </c>
      <c r="S987" s="61" t="s">
        <v>4400</v>
      </c>
      <c r="T987" s="65">
        <v>0.30765976725270694</v>
      </c>
    </row>
    <row r="988" spans="1:20" x14ac:dyDescent="0.25">
      <c r="A988" s="61">
        <v>1785</v>
      </c>
      <c r="B988" s="61" t="s">
        <v>4082</v>
      </c>
      <c r="C988" s="62">
        <v>42793</v>
      </c>
      <c r="D988" s="63">
        <v>0.4375</v>
      </c>
      <c r="E988" s="63" t="s">
        <v>3096</v>
      </c>
      <c r="F988" s="63">
        <v>0.43835648148148149</v>
      </c>
      <c r="G988" s="63">
        <v>0.43880787037037039</v>
      </c>
      <c r="H988" s="78"/>
      <c r="I988" s="64">
        <v>42793.438356481478</v>
      </c>
      <c r="J988" s="64">
        <v>42793.438807870371</v>
      </c>
      <c r="K988" s="78"/>
      <c r="L988" s="61" t="s">
        <v>4388</v>
      </c>
      <c r="M988" s="61" t="s">
        <v>4392</v>
      </c>
      <c r="N988" s="65">
        <v>5.0493954044168543</v>
      </c>
      <c r="O988" s="65">
        <v>9.6671190352171337</v>
      </c>
      <c r="P988" s="65">
        <f t="shared" si="27"/>
        <v>14.716514439633988</v>
      </c>
      <c r="Q988" s="61" t="s">
        <v>4397</v>
      </c>
      <c r="R988" s="65">
        <v>48.335595176085668</v>
      </c>
      <c r="S988" s="61" t="s">
        <v>4400</v>
      </c>
      <c r="T988" s="65">
        <v>0.90899784760518054</v>
      </c>
    </row>
    <row r="989" spans="1:20" x14ac:dyDescent="0.25">
      <c r="A989" s="61">
        <v>1786</v>
      </c>
      <c r="B989" s="61" t="s">
        <v>4083</v>
      </c>
      <c r="C989" s="62">
        <v>42793</v>
      </c>
      <c r="D989" s="63">
        <v>0.43263888888888885</v>
      </c>
      <c r="E989" s="63" t="s">
        <v>3096</v>
      </c>
      <c r="F989" s="63">
        <v>0.4334722222222222</v>
      </c>
      <c r="G989" s="63">
        <v>0.43675925925925929</v>
      </c>
      <c r="H989" s="78"/>
      <c r="I989" s="64">
        <v>42793.433472222219</v>
      </c>
      <c r="J989" s="64">
        <v>42793.436759259261</v>
      </c>
      <c r="K989" s="78"/>
      <c r="L989" s="61" t="s">
        <v>4388</v>
      </c>
      <c r="M989" s="61" t="s">
        <v>4392</v>
      </c>
      <c r="N989" s="65">
        <v>6.4114412011907636</v>
      </c>
      <c r="O989" s="65">
        <v>5.1716831072214218</v>
      </c>
      <c r="P989" s="65">
        <f t="shared" si="27"/>
        <v>11.583124308412184</v>
      </c>
      <c r="Q989" s="61" t="s">
        <v>4397</v>
      </c>
      <c r="R989" s="65">
        <v>25.85841553610711</v>
      </c>
      <c r="S989" s="61" t="s">
        <v>4400</v>
      </c>
      <c r="T989" s="65">
        <v>0.62356749300789394</v>
      </c>
    </row>
    <row r="990" spans="1:20" x14ac:dyDescent="0.25">
      <c r="A990" s="61">
        <v>1787</v>
      </c>
      <c r="B990" s="61" t="s">
        <v>4084</v>
      </c>
      <c r="C990" s="62">
        <v>42793</v>
      </c>
      <c r="D990" s="63">
        <v>0.42708333333333331</v>
      </c>
      <c r="E990" s="63" t="s">
        <v>3096</v>
      </c>
      <c r="F990" s="63">
        <v>0.42831018518518515</v>
      </c>
      <c r="G990" s="63">
        <v>0.42895833333333333</v>
      </c>
      <c r="H990" s="78"/>
      <c r="I990" s="64">
        <v>42793.428310185183</v>
      </c>
      <c r="J990" s="64">
        <v>42793.42895833333</v>
      </c>
      <c r="K990" s="78"/>
      <c r="L990" s="61" t="s">
        <v>4388</v>
      </c>
      <c r="M990" s="61" t="s">
        <v>4402</v>
      </c>
      <c r="N990" s="65">
        <v>3.223309824440971</v>
      </c>
      <c r="O990" s="65">
        <v>5.408058462473595</v>
      </c>
      <c r="P990" s="65">
        <f t="shared" si="27"/>
        <v>8.6313682869145651</v>
      </c>
      <c r="Q990" s="61" t="s">
        <v>4397</v>
      </c>
      <c r="R990" s="65">
        <v>27.040292312367974</v>
      </c>
      <c r="S990" s="61" t="s">
        <v>4400</v>
      </c>
      <c r="T990" s="65">
        <v>0.54097135899199222</v>
      </c>
    </row>
    <row r="991" spans="1:20" x14ac:dyDescent="0.25">
      <c r="A991" s="61">
        <v>1789</v>
      </c>
      <c r="B991" s="61" t="s">
        <v>4085</v>
      </c>
      <c r="C991" s="62">
        <v>42793</v>
      </c>
      <c r="D991" s="66">
        <v>0.43944444444444447</v>
      </c>
      <c r="E991" s="63" t="s">
        <v>3096</v>
      </c>
      <c r="F991" s="63">
        <v>0.44054398148148149</v>
      </c>
      <c r="G991" s="63">
        <v>0.44075231481481486</v>
      </c>
      <c r="H991" s="78"/>
      <c r="I991" s="64">
        <v>42793.44054398148</v>
      </c>
      <c r="J991" s="64">
        <v>42793.440752314818</v>
      </c>
      <c r="K991" s="78"/>
      <c r="L991" s="61" t="s">
        <v>4388</v>
      </c>
      <c r="M991" s="61" t="s">
        <v>4392</v>
      </c>
      <c r="N991" s="65">
        <v>9.1275915648852628</v>
      </c>
      <c r="O991" s="65">
        <v>3.2339879228010679</v>
      </c>
      <c r="P991" s="65">
        <f t="shared" si="27"/>
        <v>12.361579487686331</v>
      </c>
      <c r="Q991" s="61" t="s">
        <v>4397</v>
      </c>
      <c r="R991" s="65">
        <v>16.16993961400534</v>
      </c>
      <c r="S991" s="61" t="s">
        <v>4400</v>
      </c>
      <c r="T991" s="65">
        <v>9.3802611089312038E-2</v>
      </c>
    </row>
    <row r="992" spans="1:20" x14ac:dyDescent="0.25">
      <c r="A992" s="61">
        <v>1790</v>
      </c>
      <c r="B992" s="61" t="s">
        <v>4086</v>
      </c>
      <c r="C992" s="62">
        <v>42793</v>
      </c>
      <c r="D992" s="63">
        <v>0.42291666666666666</v>
      </c>
      <c r="E992" s="63" t="s">
        <v>3096</v>
      </c>
      <c r="F992" s="63">
        <v>0.42427083333333332</v>
      </c>
      <c r="G992" s="63">
        <v>0.42499999999999999</v>
      </c>
      <c r="H992" s="78"/>
      <c r="I992" s="64">
        <v>42793.424270833333</v>
      </c>
      <c r="J992" s="64">
        <v>42793.425000000003</v>
      </c>
      <c r="K992" s="78"/>
      <c r="L992" s="61" t="s">
        <v>4388</v>
      </c>
      <c r="M992" s="61" t="s">
        <v>4392</v>
      </c>
      <c r="N992" s="65">
        <v>9.9873437607471978</v>
      </c>
      <c r="O992" s="65">
        <v>8.6091100733927082</v>
      </c>
      <c r="P992" s="65">
        <f t="shared" si="27"/>
        <v>18.596453834139908</v>
      </c>
      <c r="Q992" s="61" t="s">
        <v>4397</v>
      </c>
      <c r="R992" s="65">
        <v>51.654660440356253</v>
      </c>
      <c r="S992" s="61" t="s">
        <v>4400</v>
      </c>
      <c r="T992" s="65">
        <v>0.92970270606916783</v>
      </c>
    </row>
    <row r="993" spans="1:20" x14ac:dyDescent="0.25">
      <c r="A993" s="61">
        <v>1792</v>
      </c>
      <c r="B993" s="61" t="s">
        <v>4087</v>
      </c>
      <c r="C993" s="62">
        <v>42793</v>
      </c>
      <c r="D993" s="63">
        <v>0.42083333333333334</v>
      </c>
      <c r="E993" s="63" t="s">
        <v>3096</v>
      </c>
      <c r="F993" s="63">
        <v>0.44662037037037039</v>
      </c>
      <c r="G993" s="63">
        <v>0.44695601851851857</v>
      </c>
      <c r="H993" s="78"/>
      <c r="I993" s="64">
        <v>42793.446620370371</v>
      </c>
      <c r="J993" s="64">
        <v>42793.446956018517</v>
      </c>
      <c r="K993" s="78"/>
      <c r="L993" s="61" t="s">
        <v>4388</v>
      </c>
      <c r="M993" s="61" t="s">
        <v>4392</v>
      </c>
      <c r="N993" s="65">
        <v>8.2087179902059155</v>
      </c>
      <c r="O993" s="65">
        <v>4.7485765116358172</v>
      </c>
      <c r="P993" s="65">
        <f t="shared" si="27"/>
        <v>12.957294501841734</v>
      </c>
      <c r="Q993" s="61" t="s">
        <v>4397</v>
      </c>
      <c r="R993" s="65">
        <v>14.245729534907451</v>
      </c>
      <c r="S993" s="61" t="s">
        <v>4400</v>
      </c>
      <c r="T993" s="65">
        <v>3.6837497644755413E-2</v>
      </c>
    </row>
    <row r="994" spans="1:20" x14ac:dyDescent="0.25">
      <c r="A994" s="61">
        <v>1794</v>
      </c>
      <c r="B994" s="61" t="s">
        <v>4088</v>
      </c>
      <c r="C994" s="62">
        <v>42793</v>
      </c>
      <c r="D994" s="66">
        <v>0.42606481481481479</v>
      </c>
      <c r="E994" s="63" t="s">
        <v>3096</v>
      </c>
      <c r="F994" s="63">
        <v>0.4271064814814815</v>
      </c>
      <c r="G994" s="63">
        <v>0.42778935185185185</v>
      </c>
      <c r="H994" s="78"/>
      <c r="I994" s="64">
        <v>42793.427106481482</v>
      </c>
      <c r="J994" s="64">
        <v>42793.427789351852</v>
      </c>
      <c r="K994" s="78"/>
      <c r="L994" s="61" t="s">
        <v>4388</v>
      </c>
      <c r="M994" s="61" t="s">
        <v>4392</v>
      </c>
      <c r="N994" s="65">
        <v>6.1160505503090503</v>
      </c>
      <c r="O994" s="65">
        <v>9.084560654777178</v>
      </c>
      <c r="P994" s="65">
        <f t="shared" si="27"/>
        <v>15.200611205086229</v>
      </c>
      <c r="Q994" s="61" t="s">
        <v>4397</v>
      </c>
      <c r="R994" s="65">
        <v>54.507363928663068</v>
      </c>
      <c r="S994" s="61" t="s">
        <v>4400</v>
      </c>
      <c r="T994" s="65">
        <v>0.83244812217183795</v>
      </c>
    </row>
    <row r="995" spans="1:20" x14ac:dyDescent="0.25">
      <c r="A995" s="61">
        <v>1795</v>
      </c>
      <c r="B995" s="61" t="s">
        <v>4089</v>
      </c>
      <c r="C995" s="62">
        <v>42793</v>
      </c>
      <c r="D995" s="63">
        <v>0.43263888888888885</v>
      </c>
      <c r="E995" s="63" t="s">
        <v>3096</v>
      </c>
      <c r="F995" s="63">
        <v>0.43357638888888889</v>
      </c>
      <c r="G995" s="63">
        <v>0.43501157407407409</v>
      </c>
      <c r="H995" s="78"/>
      <c r="I995" s="64">
        <v>42793.433576388888</v>
      </c>
      <c r="J995" s="64">
        <v>42793.435011574074</v>
      </c>
      <c r="K995" s="78"/>
      <c r="L995" s="61" t="s">
        <v>4388</v>
      </c>
      <c r="M995" s="61" t="s">
        <v>4402</v>
      </c>
      <c r="N995" s="65">
        <v>1.1891178098876165</v>
      </c>
      <c r="O995" s="65">
        <v>11.055689272977162</v>
      </c>
      <c r="P995" s="65">
        <f t="shared" si="27"/>
        <v>12.244807082864778</v>
      </c>
      <c r="Q995" s="61" t="s">
        <v>4397</v>
      </c>
      <c r="R995" s="65">
        <v>44.222757091908647</v>
      </c>
      <c r="S995" s="61" t="s">
        <v>4400</v>
      </c>
      <c r="T995" s="65">
        <v>0.4803789430718679</v>
      </c>
    </row>
    <row r="996" spans="1:20" x14ac:dyDescent="0.25">
      <c r="A996" s="61">
        <v>1800</v>
      </c>
      <c r="B996" s="61" t="s">
        <v>4090</v>
      </c>
      <c r="C996" s="62">
        <v>42793</v>
      </c>
      <c r="D996" s="63">
        <v>0.45624999999999999</v>
      </c>
      <c r="E996" s="63" t="s">
        <v>3096</v>
      </c>
      <c r="F996" s="63">
        <v>0.45697916666666666</v>
      </c>
      <c r="G996" s="63">
        <v>0.45703703703703707</v>
      </c>
      <c r="H996" s="78"/>
      <c r="I996" s="64">
        <v>42793.456979166665</v>
      </c>
      <c r="J996" s="64">
        <v>42793.457037037035</v>
      </c>
      <c r="K996" s="78"/>
      <c r="L996" s="61" t="s">
        <v>4388</v>
      </c>
      <c r="M996" s="61" t="s">
        <v>4392</v>
      </c>
      <c r="N996" s="65">
        <v>7.7979828556889608</v>
      </c>
      <c r="O996" s="65">
        <v>7.5255690936165198</v>
      </c>
      <c r="P996" s="65">
        <f t="shared" si="27"/>
        <v>15.323551949305481</v>
      </c>
      <c r="Q996" s="61" t="s">
        <v>4397</v>
      </c>
      <c r="R996" s="65">
        <v>37.627845468082597</v>
      </c>
      <c r="S996" s="61" t="s">
        <v>4400</v>
      </c>
      <c r="T996" s="65">
        <v>0.46419755601445312</v>
      </c>
    </row>
    <row r="997" spans="1:20" x14ac:dyDescent="0.25">
      <c r="A997" s="61">
        <v>1803</v>
      </c>
      <c r="B997" s="61" t="s">
        <v>4091</v>
      </c>
      <c r="C997" s="62">
        <v>42793</v>
      </c>
      <c r="D997" s="66">
        <v>0.43349537037037039</v>
      </c>
      <c r="E997" s="63" t="s">
        <v>3096</v>
      </c>
      <c r="F997" s="63">
        <v>0.43405092592592592</v>
      </c>
      <c r="G997" s="63">
        <v>0.43425925925925929</v>
      </c>
      <c r="H997" s="78"/>
      <c r="I997" s="64">
        <v>42793.434050925927</v>
      </c>
      <c r="J997" s="64">
        <v>42793.434259259258</v>
      </c>
      <c r="K997" s="78"/>
      <c r="L997" s="61" t="s">
        <v>4388</v>
      </c>
      <c r="M997" s="63" t="s">
        <v>4391</v>
      </c>
      <c r="N997" s="65">
        <v>1.7970835012014497</v>
      </c>
      <c r="O997" s="65">
        <v>5.1494181988129268</v>
      </c>
      <c r="P997" s="65">
        <f t="shared" si="27"/>
        <v>6.9465017000143767</v>
      </c>
      <c r="Q997" s="61" t="s">
        <v>4397</v>
      </c>
      <c r="R997" s="65">
        <v>30.896509192877559</v>
      </c>
      <c r="S997" s="61" t="s">
        <v>4400</v>
      </c>
      <c r="T997" s="65">
        <v>0.60509832066885194</v>
      </c>
    </row>
    <row r="998" spans="1:20" x14ac:dyDescent="0.25">
      <c r="A998" s="61">
        <v>1804</v>
      </c>
      <c r="B998" s="61" t="s">
        <v>4092</v>
      </c>
      <c r="C998" s="62">
        <v>42793</v>
      </c>
      <c r="D998" s="63">
        <v>0.43541666666666662</v>
      </c>
      <c r="E998" s="63" t="s">
        <v>3096</v>
      </c>
      <c r="F998" s="63">
        <v>0.43667824074074074</v>
      </c>
      <c r="G998" s="63">
        <v>0.43718750000000001</v>
      </c>
      <c r="H998" s="78"/>
      <c r="I998" s="64">
        <v>42793.436678240738</v>
      </c>
      <c r="J998" s="64">
        <v>42793.4371875</v>
      </c>
      <c r="K998" s="78"/>
      <c r="L998" s="61" t="s">
        <v>4388</v>
      </c>
      <c r="M998" s="61" t="s">
        <v>4392</v>
      </c>
      <c r="N998" s="65">
        <v>0.94121846836841105</v>
      </c>
      <c r="O998" s="65">
        <v>11.013028882856881</v>
      </c>
      <c r="P998" s="65">
        <f t="shared" si="27"/>
        <v>11.954247351225293</v>
      </c>
      <c r="Q998" s="61" t="s">
        <v>4397</v>
      </c>
      <c r="R998" s="65">
        <v>44.052115531427525</v>
      </c>
      <c r="S998" s="61" t="s">
        <v>4400</v>
      </c>
      <c r="T998" s="65">
        <v>0.74640759615457897</v>
      </c>
    </row>
    <row r="999" spans="1:20" x14ac:dyDescent="0.25">
      <c r="A999" s="61">
        <v>1805</v>
      </c>
      <c r="B999" s="61" t="s">
        <v>4093</v>
      </c>
      <c r="C999" s="62">
        <v>42793</v>
      </c>
      <c r="D999" s="63">
        <v>0.42708333333333331</v>
      </c>
      <c r="E999" s="63" t="s">
        <v>3096</v>
      </c>
      <c r="F999" s="63">
        <v>0.42849537037037039</v>
      </c>
      <c r="G999" s="63">
        <v>0.4289930555555555</v>
      </c>
      <c r="H999" s="78"/>
      <c r="I999" s="64">
        <v>42793.428495370368</v>
      </c>
      <c r="J999" s="64">
        <v>42793.428993055553</v>
      </c>
      <c r="K999" s="78"/>
      <c r="L999" s="61" t="s">
        <v>4388</v>
      </c>
      <c r="M999" s="61" t="s">
        <v>4392</v>
      </c>
      <c r="N999" s="65">
        <v>3.0529400382669634</v>
      </c>
      <c r="O999" s="65">
        <v>13.136425794617518</v>
      </c>
      <c r="P999" s="65">
        <f t="shared" si="27"/>
        <v>16.18936583288448</v>
      </c>
      <c r="Q999" s="61" t="s">
        <v>4397</v>
      </c>
      <c r="R999" s="65">
        <v>39.409277383852555</v>
      </c>
      <c r="S999" s="61" t="s">
        <v>4400</v>
      </c>
      <c r="T999" s="65">
        <v>0.38824344681667988</v>
      </c>
    </row>
    <row r="1000" spans="1:20" x14ac:dyDescent="0.25">
      <c r="A1000" s="61">
        <v>1807</v>
      </c>
      <c r="B1000" s="61" t="s">
        <v>4094</v>
      </c>
      <c r="C1000" s="62">
        <v>42793</v>
      </c>
      <c r="D1000" s="63">
        <v>0.42708333333333331</v>
      </c>
      <c r="E1000" s="63" t="s">
        <v>3096</v>
      </c>
      <c r="F1000" s="63">
        <v>0.42822916666666666</v>
      </c>
      <c r="G1000" s="63">
        <v>0.42959490740740741</v>
      </c>
      <c r="H1000" s="78"/>
      <c r="I1000" s="64">
        <v>42793.428229166668</v>
      </c>
      <c r="J1000" s="64">
        <v>42793.429594907408</v>
      </c>
      <c r="K1000" s="78"/>
      <c r="L1000" s="61" t="s">
        <v>4388</v>
      </c>
      <c r="M1000" s="61" t="s">
        <v>4390</v>
      </c>
      <c r="N1000" s="65">
        <v>6.2914002869700436</v>
      </c>
      <c r="O1000" s="65">
        <v>2.6495245076295397</v>
      </c>
      <c r="P1000" s="65">
        <f t="shared" si="27"/>
        <v>8.9409247945995833</v>
      </c>
      <c r="Q1000" s="61" t="s">
        <v>4397</v>
      </c>
      <c r="R1000" s="65">
        <v>15.897147045777238</v>
      </c>
      <c r="S1000" s="61" t="s">
        <v>4400</v>
      </c>
      <c r="T1000" s="65">
        <v>0.53577626878429252</v>
      </c>
    </row>
    <row r="1001" spans="1:20" x14ac:dyDescent="0.25">
      <c r="A1001" s="61">
        <v>1813</v>
      </c>
      <c r="B1001" s="61" t="s">
        <v>4095</v>
      </c>
      <c r="C1001" s="62">
        <v>42793</v>
      </c>
      <c r="D1001" s="63">
        <v>0.4458333333333333</v>
      </c>
      <c r="E1001" s="63" t="s">
        <v>3096</v>
      </c>
      <c r="F1001" s="63">
        <v>0.44644675925925931</v>
      </c>
      <c r="G1001" s="63">
        <v>0.44761574074074079</v>
      </c>
      <c r="H1001" s="78"/>
      <c r="I1001" s="64">
        <v>42793.446446759262</v>
      </c>
      <c r="J1001" s="64">
        <v>42793.447615740741</v>
      </c>
      <c r="K1001" s="78"/>
      <c r="L1001" s="61" t="s">
        <v>4388</v>
      </c>
      <c r="M1001" s="61" t="s">
        <v>4402</v>
      </c>
      <c r="N1001" s="65">
        <v>0.72637732905528107</v>
      </c>
      <c r="O1001" s="65">
        <v>7.5829423080605931</v>
      </c>
      <c r="P1001" s="65">
        <f t="shared" si="27"/>
        <v>8.3093196371158733</v>
      </c>
      <c r="Q1001" s="61" t="s">
        <v>4397</v>
      </c>
      <c r="R1001" s="65">
        <v>37.914711540302967</v>
      </c>
      <c r="S1001" s="61" t="s">
        <v>4400</v>
      </c>
      <c r="T1001" s="65">
        <v>0.62550946840480537</v>
      </c>
    </row>
    <row r="1002" spans="1:20" x14ac:dyDescent="0.25">
      <c r="A1002" s="61">
        <v>1814</v>
      </c>
      <c r="B1002" s="61" t="s">
        <v>3189</v>
      </c>
      <c r="C1002" s="62">
        <v>42793</v>
      </c>
      <c r="D1002" s="63">
        <v>0.4465277777777778</v>
      </c>
      <c r="E1002" s="63" t="s">
        <v>3096</v>
      </c>
      <c r="F1002" s="63">
        <v>0.44752314814814814</v>
      </c>
      <c r="G1002" s="63">
        <v>0.44848379629629626</v>
      </c>
      <c r="H1002" s="78"/>
      <c r="I1002" s="64">
        <v>42793.447523148148</v>
      </c>
      <c r="J1002" s="64">
        <v>42793.448483796295</v>
      </c>
      <c r="K1002" s="78"/>
      <c r="L1002" s="61" t="s">
        <v>4388</v>
      </c>
      <c r="M1002" s="61" t="s">
        <v>4402</v>
      </c>
      <c r="N1002" s="65">
        <v>2.9060768161787798</v>
      </c>
      <c r="O1002" s="65">
        <v>13.439849032855735</v>
      </c>
      <c r="P1002" s="65">
        <f t="shared" si="27"/>
        <v>16.345925849034515</v>
      </c>
      <c r="Q1002" s="61" t="s">
        <v>4397</v>
      </c>
      <c r="R1002" s="65">
        <v>40.319547098567206</v>
      </c>
      <c r="S1002" s="61" t="s">
        <v>4400</v>
      </c>
      <c r="T1002" s="65">
        <v>0.48581618246568792</v>
      </c>
    </row>
    <row r="1003" spans="1:20" x14ac:dyDescent="0.25">
      <c r="A1003" s="61">
        <v>1815</v>
      </c>
      <c r="B1003" s="61" t="s">
        <v>4096</v>
      </c>
      <c r="C1003" s="62">
        <v>42793</v>
      </c>
      <c r="D1003" s="63">
        <v>0.45694444444444443</v>
      </c>
      <c r="E1003" s="63" t="s">
        <v>3096</v>
      </c>
      <c r="F1003" s="63">
        <v>0.45777777777777778</v>
      </c>
      <c r="G1003" s="63">
        <v>0.45934027777777775</v>
      </c>
      <c r="H1003" s="78"/>
      <c r="I1003" s="64">
        <v>42793.457777777781</v>
      </c>
      <c r="J1003" s="64">
        <v>42793.459340277775</v>
      </c>
      <c r="K1003" s="78"/>
      <c r="L1003" s="61" t="s">
        <v>4388</v>
      </c>
      <c r="M1003" s="61" t="s">
        <v>4392</v>
      </c>
      <c r="N1003" s="65">
        <v>5.3504110378640357</v>
      </c>
      <c r="O1003" s="65">
        <v>10.732141242899935</v>
      </c>
      <c r="P1003" s="65">
        <f t="shared" si="27"/>
        <v>16.08255228076397</v>
      </c>
      <c r="Q1003" s="61" t="s">
        <v>4397</v>
      </c>
      <c r="R1003" s="65">
        <v>32.196423728699806</v>
      </c>
      <c r="S1003" s="61" t="s">
        <v>4400</v>
      </c>
      <c r="T1003" s="65">
        <v>0.80102852681737813</v>
      </c>
    </row>
    <row r="1004" spans="1:20" x14ac:dyDescent="0.25">
      <c r="A1004" s="61">
        <v>1819</v>
      </c>
      <c r="B1004" s="61" t="s">
        <v>4097</v>
      </c>
      <c r="C1004" s="62">
        <v>42793</v>
      </c>
      <c r="D1004" s="63">
        <v>0.45208333333333334</v>
      </c>
      <c r="E1004" s="63" t="s">
        <v>3096</v>
      </c>
      <c r="F1004" s="63">
        <v>0.4528240740740741</v>
      </c>
      <c r="G1004" s="63">
        <v>0.45370370370370372</v>
      </c>
      <c r="H1004" s="78"/>
      <c r="I1004" s="64">
        <v>42793.452824074076</v>
      </c>
      <c r="J1004" s="64">
        <v>42793.453703703701</v>
      </c>
      <c r="K1004" s="78"/>
      <c r="L1004" s="61" t="s">
        <v>4388</v>
      </c>
      <c r="M1004" s="61" t="s">
        <v>4402</v>
      </c>
      <c r="N1004" s="65">
        <v>2.7737816050865427</v>
      </c>
      <c r="O1004" s="65">
        <v>13.212493331030114</v>
      </c>
      <c r="P1004" s="65">
        <f t="shared" si="27"/>
        <v>15.986274936116656</v>
      </c>
      <c r="Q1004" s="61" t="s">
        <v>4397</v>
      </c>
      <c r="R1004" s="65">
        <v>39.637479993090338</v>
      </c>
      <c r="S1004" s="61" t="s">
        <v>4400</v>
      </c>
      <c r="T1004" s="65">
        <v>0.93037767181783126</v>
      </c>
    </row>
    <row r="1005" spans="1:20" x14ac:dyDescent="0.25">
      <c r="A1005" s="61">
        <v>1821</v>
      </c>
      <c r="B1005" s="61" t="s">
        <v>4098</v>
      </c>
      <c r="C1005" s="62">
        <v>42793</v>
      </c>
      <c r="D1005" s="63">
        <v>0.44097222222222227</v>
      </c>
      <c r="E1005" s="63" t="s">
        <v>3096</v>
      </c>
      <c r="F1005" s="63">
        <v>0.4418287037037037</v>
      </c>
      <c r="G1005" s="63">
        <v>0.44252314814814814</v>
      </c>
      <c r="H1005" s="78"/>
      <c r="I1005" s="64">
        <v>42793.441828703704</v>
      </c>
      <c r="J1005" s="64">
        <v>42793.442523148151</v>
      </c>
      <c r="K1005" s="78"/>
      <c r="L1005" s="61" t="s">
        <v>4388</v>
      </c>
      <c r="M1005" s="61" t="s">
        <v>4392</v>
      </c>
      <c r="N1005" s="65">
        <v>8.2647691958671583</v>
      </c>
      <c r="O1005" s="65">
        <v>8.0892786634118163</v>
      </c>
      <c r="P1005" s="65">
        <f t="shared" si="27"/>
        <v>16.354047859278975</v>
      </c>
      <c r="Q1005" s="61" t="s">
        <v>4397</v>
      </c>
      <c r="R1005" s="65">
        <v>24.267835990235447</v>
      </c>
      <c r="S1005" s="61" t="s">
        <v>4400</v>
      </c>
      <c r="T1005" s="65">
        <v>0.14822901454919934</v>
      </c>
    </row>
    <row r="1006" spans="1:20" x14ac:dyDescent="0.25">
      <c r="A1006" s="61">
        <v>1822</v>
      </c>
      <c r="B1006" s="61" t="s">
        <v>4099</v>
      </c>
      <c r="C1006" s="62">
        <v>42793</v>
      </c>
      <c r="D1006" s="63">
        <v>0.43402777777777773</v>
      </c>
      <c r="E1006" s="63" t="s">
        <v>3096</v>
      </c>
      <c r="F1006" s="63">
        <v>0.43474537037037037</v>
      </c>
      <c r="G1006" s="63">
        <v>0.43532407407407409</v>
      </c>
      <c r="H1006" s="78"/>
      <c r="I1006" s="64">
        <v>42793.434745370374</v>
      </c>
      <c r="J1006" s="64">
        <v>42793.435324074075</v>
      </c>
      <c r="K1006" s="78"/>
      <c r="L1006" s="61" t="s">
        <v>4388</v>
      </c>
      <c r="M1006" s="63" t="s">
        <v>4391</v>
      </c>
      <c r="N1006" s="65">
        <v>4.7800652037843596</v>
      </c>
      <c r="O1006" s="65">
        <v>3.7089393884617952</v>
      </c>
      <c r="P1006" s="65">
        <f t="shared" si="27"/>
        <v>8.4890045922461539</v>
      </c>
      <c r="Q1006" s="61" t="s">
        <v>4397</v>
      </c>
      <c r="R1006" s="65">
        <v>18.544696942308974</v>
      </c>
      <c r="S1006" s="61" t="s">
        <v>4400</v>
      </c>
      <c r="T1006" s="65">
        <v>0.12194707068676036</v>
      </c>
    </row>
    <row r="1007" spans="1:20" x14ac:dyDescent="0.25">
      <c r="A1007" s="61">
        <v>1824</v>
      </c>
      <c r="B1007" s="61" t="s">
        <v>4100</v>
      </c>
      <c r="C1007" s="62">
        <v>42793</v>
      </c>
      <c r="D1007" s="66">
        <v>0.45045138888888892</v>
      </c>
      <c r="E1007" s="63" t="s">
        <v>3096</v>
      </c>
      <c r="F1007" s="63">
        <v>0.45261574074074074</v>
      </c>
      <c r="G1007" s="63">
        <v>0.45306712962962964</v>
      </c>
      <c r="H1007" s="78"/>
      <c r="I1007" s="64">
        <v>42793.452615740738</v>
      </c>
      <c r="J1007" s="64">
        <v>42793.453067129631</v>
      </c>
      <c r="K1007" s="78"/>
      <c r="L1007" s="61" t="s">
        <v>4388</v>
      </c>
      <c r="M1007" s="61" t="s">
        <v>4402</v>
      </c>
      <c r="N1007" s="65">
        <v>3.280729820959297</v>
      </c>
      <c r="O1007" s="65">
        <v>4.3901774759890468</v>
      </c>
      <c r="P1007" s="65">
        <f t="shared" si="27"/>
        <v>7.6709072969483438</v>
      </c>
      <c r="Q1007" s="61" t="s">
        <v>4397</v>
      </c>
      <c r="R1007" s="65">
        <v>26.341064855934281</v>
      </c>
      <c r="S1007" s="61" t="s">
        <v>4400</v>
      </c>
      <c r="T1007" s="65">
        <v>0.25071769940790767</v>
      </c>
    </row>
    <row r="1008" spans="1:20" x14ac:dyDescent="0.25">
      <c r="A1008" s="61">
        <v>1825</v>
      </c>
      <c r="B1008" s="61" t="s">
        <v>4101</v>
      </c>
      <c r="C1008" s="62">
        <v>42793</v>
      </c>
      <c r="D1008" s="63">
        <v>0.43611111111111112</v>
      </c>
      <c r="E1008" s="63" t="s">
        <v>3096</v>
      </c>
      <c r="F1008" s="63">
        <v>0.43774305555555554</v>
      </c>
      <c r="G1008" s="63">
        <v>0.43890046296296298</v>
      </c>
      <c r="H1008" s="78"/>
      <c r="I1008" s="64">
        <v>42793.437743055554</v>
      </c>
      <c r="J1008" s="64">
        <v>42793.438900462963</v>
      </c>
      <c r="K1008" s="78"/>
      <c r="L1008" s="61" t="s">
        <v>4388</v>
      </c>
      <c r="M1008" s="61" t="s">
        <v>4402</v>
      </c>
      <c r="N1008" s="65">
        <v>8.7153877621186844</v>
      </c>
      <c r="O1008" s="65">
        <v>1.1869231220085563</v>
      </c>
      <c r="P1008" s="65">
        <f t="shared" si="27"/>
        <v>9.9023108841272407</v>
      </c>
      <c r="Q1008" s="61" t="s">
        <v>4397</v>
      </c>
      <c r="R1008" s="65">
        <v>4.7476924880342253</v>
      </c>
      <c r="S1008" s="61" t="s">
        <v>4400</v>
      </c>
      <c r="T1008" s="65">
        <v>0.8627294655835025</v>
      </c>
    </row>
    <row r="1009" spans="1:20" x14ac:dyDescent="0.25">
      <c r="A1009" s="61">
        <v>1826</v>
      </c>
      <c r="B1009" s="61" t="s">
        <v>4102</v>
      </c>
      <c r="C1009" s="62">
        <v>42793</v>
      </c>
      <c r="D1009" s="63">
        <v>0.44791666666666669</v>
      </c>
      <c r="E1009" s="63" t="s">
        <v>3096</v>
      </c>
      <c r="F1009" s="63">
        <v>0.44859953703703703</v>
      </c>
      <c r="G1009" s="63">
        <v>0.44894675925925925</v>
      </c>
      <c r="H1009" s="78"/>
      <c r="I1009" s="64">
        <v>42793.448599537034</v>
      </c>
      <c r="J1009" s="64">
        <v>42793.448946759258</v>
      </c>
      <c r="K1009" s="78"/>
      <c r="L1009" s="61" t="s">
        <v>4388</v>
      </c>
      <c r="M1009" s="61" t="s">
        <v>4392</v>
      </c>
      <c r="N1009" s="65">
        <v>0.12024616347910855</v>
      </c>
      <c r="O1009" s="65">
        <v>3.9994306488419471</v>
      </c>
      <c r="P1009" s="65">
        <f t="shared" si="27"/>
        <v>4.1196768123210559</v>
      </c>
      <c r="Q1009" s="61" t="s">
        <v>4397</v>
      </c>
      <c r="R1009" s="65">
        <v>11.998291946525841</v>
      </c>
      <c r="S1009" s="61" t="s">
        <v>4400</v>
      </c>
      <c r="T1009" s="65">
        <v>0.19565497108182084</v>
      </c>
    </row>
    <row r="1010" spans="1:20" x14ac:dyDescent="0.25">
      <c r="A1010" s="61">
        <v>1827</v>
      </c>
      <c r="B1010" s="61" t="s">
        <v>4103</v>
      </c>
      <c r="C1010" s="62">
        <v>42793</v>
      </c>
      <c r="D1010" s="63">
        <v>0.43958333333333338</v>
      </c>
      <c r="E1010" s="63" t="s">
        <v>3096</v>
      </c>
      <c r="F1010" s="63">
        <v>0.45079861111111108</v>
      </c>
      <c r="G1010" s="63">
        <v>0.45149305555555558</v>
      </c>
      <c r="H1010" s="78"/>
      <c r="I1010" s="64">
        <v>42793.450798611113</v>
      </c>
      <c r="J1010" s="64">
        <v>42793.451493055552</v>
      </c>
      <c r="K1010" s="78"/>
      <c r="L1010" s="61" t="s">
        <v>4388</v>
      </c>
      <c r="M1010" s="61" t="s">
        <v>4392</v>
      </c>
      <c r="N1010" s="65">
        <v>9.4714568242036314</v>
      </c>
      <c r="O1010" s="65">
        <v>12.94232936961664</v>
      </c>
      <c r="P1010" s="65">
        <f t="shared" si="27"/>
        <v>22.413786193820272</v>
      </c>
      <c r="Q1010" s="61" t="s">
        <v>4397</v>
      </c>
      <c r="R1010" s="65">
        <v>51.769317478466562</v>
      </c>
      <c r="S1010" s="61" t="s">
        <v>4400</v>
      </c>
      <c r="T1010" s="65">
        <v>0.25465611644217206</v>
      </c>
    </row>
    <row r="1011" spans="1:20" x14ac:dyDescent="0.25">
      <c r="A1011" s="61">
        <v>1830</v>
      </c>
      <c r="B1011" s="61" t="s">
        <v>4104</v>
      </c>
      <c r="C1011" s="62">
        <v>42793</v>
      </c>
      <c r="D1011" s="63">
        <v>0.4236111111111111</v>
      </c>
      <c r="E1011" s="63" t="s">
        <v>3096</v>
      </c>
      <c r="F1011" s="63">
        <v>0.42511574074074071</v>
      </c>
      <c r="G1011" s="63">
        <v>0.42578703703703707</v>
      </c>
      <c r="H1011" s="78"/>
      <c r="I1011" s="64">
        <v>42793.425115740742</v>
      </c>
      <c r="J1011" s="64">
        <v>42793.425787037035</v>
      </c>
      <c r="K1011" s="78"/>
      <c r="L1011" s="61" t="s">
        <v>4388</v>
      </c>
      <c r="M1011" s="61" t="s">
        <v>4392</v>
      </c>
      <c r="N1011" s="65">
        <v>0.73374057669498893</v>
      </c>
      <c r="O1011" s="65">
        <v>2.6756910969148491</v>
      </c>
      <c r="P1011" s="65">
        <f t="shared" si="27"/>
        <v>3.4094316736098378</v>
      </c>
      <c r="Q1011" s="61" t="s">
        <v>4397</v>
      </c>
      <c r="R1011" s="65">
        <v>13.378455484574246</v>
      </c>
      <c r="S1011" s="61" t="s">
        <v>4400</v>
      </c>
      <c r="T1011" s="65">
        <v>0.60705537914581176</v>
      </c>
    </row>
    <row r="1012" spans="1:20" x14ac:dyDescent="0.25">
      <c r="A1012" s="61">
        <v>1831</v>
      </c>
      <c r="B1012" s="61" t="s">
        <v>4105</v>
      </c>
      <c r="C1012" s="62">
        <v>42793</v>
      </c>
      <c r="D1012" s="63">
        <v>0.43958333333333338</v>
      </c>
      <c r="E1012" s="63" t="s">
        <v>3096</v>
      </c>
      <c r="F1012" s="63">
        <v>0.44087962962962962</v>
      </c>
      <c r="G1012" s="63">
        <v>0.44133101851851847</v>
      </c>
      <c r="H1012" s="78"/>
      <c r="I1012" s="64">
        <v>42793.440879629627</v>
      </c>
      <c r="J1012" s="64">
        <v>42793.441331018519</v>
      </c>
      <c r="K1012" s="78"/>
      <c r="L1012" s="61" t="s">
        <v>4388</v>
      </c>
      <c r="M1012" s="61" t="s">
        <v>4392</v>
      </c>
      <c r="N1012" s="65">
        <v>8.6353682821152713</v>
      </c>
      <c r="O1012" s="65">
        <v>3.6916313819252768</v>
      </c>
      <c r="P1012" s="65">
        <f t="shared" si="27"/>
        <v>12.326999664040548</v>
      </c>
      <c r="Q1012" s="61" t="s">
        <v>4397</v>
      </c>
      <c r="R1012" s="65">
        <v>14.766525527701107</v>
      </c>
      <c r="S1012" s="61" t="s">
        <v>4400</v>
      </c>
      <c r="T1012" s="65">
        <v>0.84193953517229014</v>
      </c>
    </row>
    <row r="1013" spans="1:20" x14ac:dyDescent="0.25">
      <c r="A1013" s="61">
        <v>1832</v>
      </c>
      <c r="B1013" s="61" t="s">
        <v>4106</v>
      </c>
      <c r="C1013" s="62">
        <v>42793</v>
      </c>
      <c r="D1013" s="63">
        <v>0.44097222222222227</v>
      </c>
      <c r="E1013" s="63" t="s">
        <v>3096</v>
      </c>
      <c r="F1013" s="63">
        <v>0.44156250000000002</v>
      </c>
      <c r="G1013" s="63">
        <v>0.44210648148148146</v>
      </c>
      <c r="H1013" s="78"/>
      <c r="I1013" s="64">
        <v>42793.441562499997</v>
      </c>
      <c r="J1013" s="64">
        <v>42793.442106481481</v>
      </c>
      <c r="K1013" s="78"/>
      <c r="L1013" s="61" t="s">
        <v>4388</v>
      </c>
      <c r="M1013" s="61" t="s">
        <v>4392</v>
      </c>
      <c r="N1013" s="65">
        <v>9.7951393323322957</v>
      </c>
      <c r="O1013" s="65">
        <v>3.3744023461176877</v>
      </c>
      <c r="P1013" s="65">
        <f t="shared" si="27"/>
        <v>13.169541678449983</v>
      </c>
      <c r="Q1013" s="61" t="s">
        <v>4397</v>
      </c>
      <c r="R1013" s="65">
        <v>16.87201173058844</v>
      </c>
      <c r="S1013" s="61" t="s">
        <v>4400</v>
      </c>
      <c r="T1013" s="65">
        <v>0.1585161166250576</v>
      </c>
    </row>
    <row r="1014" spans="1:20" x14ac:dyDescent="0.25">
      <c r="A1014" s="61">
        <v>1834</v>
      </c>
      <c r="B1014" s="61" t="s">
        <v>4107</v>
      </c>
      <c r="C1014" s="62">
        <v>42793</v>
      </c>
      <c r="D1014" s="63">
        <v>0.44166666666666665</v>
      </c>
      <c r="E1014" s="63" t="s">
        <v>3096</v>
      </c>
      <c r="F1014" s="63">
        <v>0.44225694444444441</v>
      </c>
      <c r="G1014" s="63">
        <v>0.44285879629629626</v>
      </c>
      <c r="H1014" s="78"/>
      <c r="I1014" s="64">
        <v>42793.442256944443</v>
      </c>
      <c r="J1014" s="64">
        <v>42793.442858796298</v>
      </c>
      <c r="K1014" s="78"/>
      <c r="L1014" s="61" t="s">
        <v>4388</v>
      </c>
      <c r="M1014" s="61" t="s">
        <v>4392</v>
      </c>
      <c r="N1014" s="65">
        <v>9.9957421192344871</v>
      </c>
      <c r="O1014" s="65">
        <v>3.6850147714156698</v>
      </c>
      <c r="P1014" s="65">
        <f t="shared" si="27"/>
        <v>13.680756890650157</v>
      </c>
      <c r="Q1014" s="61" t="s">
        <v>4397</v>
      </c>
      <c r="R1014" s="65">
        <v>18.425073857078349</v>
      </c>
      <c r="S1014" s="61" t="s">
        <v>4400</v>
      </c>
      <c r="T1014" s="65">
        <v>0.25898792228013851</v>
      </c>
    </row>
    <row r="1015" spans="1:20" x14ac:dyDescent="0.25">
      <c r="A1015" s="61">
        <v>1835</v>
      </c>
      <c r="B1015" s="61" t="s">
        <v>4108</v>
      </c>
      <c r="C1015" s="62">
        <v>42793</v>
      </c>
      <c r="D1015" s="63">
        <v>0.38194444444444442</v>
      </c>
      <c r="E1015" s="63" t="s">
        <v>3096</v>
      </c>
      <c r="F1015" s="63">
        <v>0.43237268518518518</v>
      </c>
      <c r="G1015" s="63">
        <v>0.43289351851851854</v>
      </c>
      <c r="H1015" s="78"/>
      <c r="I1015" s="64">
        <v>42793.432372685187</v>
      </c>
      <c r="J1015" s="64">
        <v>42793.432893518519</v>
      </c>
      <c r="K1015" s="78"/>
      <c r="L1015" s="61" t="s">
        <v>4388</v>
      </c>
      <c r="M1015" s="61" t="s">
        <v>4392</v>
      </c>
      <c r="N1015" s="65">
        <v>5.6557165005687446</v>
      </c>
      <c r="O1015" s="65">
        <v>8.5056371114851359</v>
      </c>
      <c r="P1015" s="65">
        <f t="shared" si="27"/>
        <v>14.16135361205388</v>
      </c>
      <c r="Q1015" s="61" t="s">
        <v>4397</v>
      </c>
      <c r="R1015" s="65">
        <v>42.52818555742568</v>
      </c>
      <c r="S1015" s="61" t="s">
        <v>4400</v>
      </c>
      <c r="T1015" s="65">
        <v>0.50121596551725822</v>
      </c>
    </row>
    <row r="1016" spans="1:20" x14ac:dyDescent="0.25">
      <c r="A1016" s="61">
        <v>1836</v>
      </c>
      <c r="B1016" s="61" t="s">
        <v>4109</v>
      </c>
      <c r="C1016" s="62">
        <v>42793</v>
      </c>
      <c r="D1016" s="63">
        <v>0.44027777777777777</v>
      </c>
      <c r="E1016" s="63" t="s">
        <v>3096</v>
      </c>
      <c r="F1016" s="63">
        <v>0.44114583333333335</v>
      </c>
      <c r="G1016" s="63">
        <v>0.44167824074074075</v>
      </c>
      <c r="H1016" s="78"/>
      <c r="I1016" s="64">
        <v>42793.441145833334</v>
      </c>
      <c r="J1016" s="64">
        <v>42793.441678240742</v>
      </c>
      <c r="K1016" s="78"/>
      <c r="L1016" s="61" t="s">
        <v>4388</v>
      </c>
      <c r="M1016" s="61" t="s">
        <v>4392</v>
      </c>
      <c r="N1016" s="65">
        <v>9.7877599714966621</v>
      </c>
      <c r="O1016" s="65">
        <v>0.64211666885085483</v>
      </c>
      <c r="P1016" s="65">
        <f t="shared" si="27"/>
        <v>10.429876640347517</v>
      </c>
      <c r="Q1016" s="61" t="s">
        <v>4397</v>
      </c>
      <c r="R1016" s="65">
        <v>1.9263500065525645</v>
      </c>
      <c r="S1016" s="61" t="s">
        <v>4400</v>
      </c>
      <c r="T1016" s="65">
        <v>0.14258164512908811</v>
      </c>
    </row>
    <row r="1017" spans="1:20" x14ac:dyDescent="0.25">
      <c r="A1017" s="61">
        <v>1838</v>
      </c>
      <c r="B1017" s="61" t="s">
        <v>4110</v>
      </c>
      <c r="C1017" s="62">
        <v>42793</v>
      </c>
      <c r="D1017" s="63">
        <v>0.4375</v>
      </c>
      <c r="E1017" s="63" t="s">
        <v>3096</v>
      </c>
      <c r="F1017" s="63">
        <v>0.43847222222222221</v>
      </c>
      <c r="G1017" s="63">
        <v>0.43883101851851852</v>
      </c>
      <c r="H1017" s="78"/>
      <c r="I1017" s="64">
        <v>42793.438472222224</v>
      </c>
      <c r="J1017" s="64">
        <v>42793.438831018517</v>
      </c>
      <c r="K1017" s="78"/>
      <c r="L1017" s="61" t="s">
        <v>4388</v>
      </c>
      <c r="M1017" s="61" t="s">
        <v>4392</v>
      </c>
      <c r="N1017" s="65">
        <v>1.2673320887672512</v>
      </c>
      <c r="O1017" s="65">
        <v>13.833780940675275</v>
      </c>
      <c r="P1017" s="65">
        <f t="shared" si="27"/>
        <v>15.101113029442526</v>
      </c>
      <c r="Q1017" s="61" t="s">
        <v>4397</v>
      </c>
      <c r="R1017" s="65">
        <v>69.16890470337637</v>
      </c>
      <c r="S1017" s="61" t="s">
        <v>4400</v>
      </c>
      <c r="T1017" s="65">
        <v>0.62711771933009064</v>
      </c>
    </row>
    <row r="1018" spans="1:20" x14ac:dyDescent="0.25">
      <c r="A1018" s="61">
        <v>1840</v>
      </c>
      <c r="B1018" s="61" t="s">
        <v>4111</v>
      </c>
      <c r="C1018" s="62">
        <v>42793</v>
      </c>
      <c r="D1018" s="63">
        <v>0.4368055555555555</v>
      </c>
      <c r="E1018" s="63" t="s">
        <v>3096</v>
      </c>
      <c r="F1018" s="63">
        <v>0.43777777777777777</v>
      </c>
      <c r="G1018" s="63">
        <v>0.43880787037037039</v>
      </c>
      <c r="H1018" s="78"/>
      <c r="I1018" s="64">
        <v>42793.437777777777</v>
      </c>
      <c r="J1018" s="64">
        <v>42793.438807870371</v>
      </c>
      <c r="K1018" s="78"/>
      <c r="L1018" s="61" t="s">
        <v>4388</v>
      </c>
      <c r="M1018" s="61" t="s">
        <v>4390</v>
      </c>
      <c r="N1018" s="65">
        <v>3.1155973798385137</v>
      </c>
      <c r="O1018" s="65">
        <v>10.917736828577064</v>
      </c>
      <c r="P1018" s="65">
        <f t="shared" si="27"/>
        <v>14.033334208415578</v>
      </c>
      <c r="Q1018" s="61" t="s">
        <v>4397</v>
      </c>
      <c r="R1018" s="65">
        <v>32.753210485731195</v>
      </c>
      <c r="S1018" s="61" t="s">
        <v>4400</v>
      </c>
      <c r="T1018" s="65">
        <v>0.52425181552884736</v>
      </c>
    </row>
    <row r="1019" spans="1:20" x14ac:dyDescent="0.25">
      <c r="A1019" s="61">
        <v>1841</v>
      </c>
      <c r="B1019" s="61" t="s">
        <v>4112</v>
      </c>
      <c r="C1019" s="62">
        <v>42793</v>
      </c>
      <c r="D1019" s="63">
        <v>0.42986111111111108</v>
      </c>
      <c r="E1019" s="63" t="s">
        <v>3096</v>
      </c>
      <c r="F1019" s="63">
        <v>0.43050925925925926</v>
      </c>
      <c r="G1019" s="63">
        <v>0.43127314814814816</v>
      </c>
      <c r="H1019" s="78"/>
      <c r="I1019" s="64">
        <v>42793.430509259262</v>
      </c>
      <c r="J1019" s="64">
        <v>42793.431273148148</v>
      </c>
      <c r="K1019" s="78"/>
      <c r="L1019" s="61" t="s">
        <v>4388</v>
      </c>
      <c r="M1019" s="61" t="s">
        <v>4390</v>
      </c>
      <c r="N1019" s="65">
        <v>5.5578836846600543</v>
      </c>
      <c r="O1019" s="65">
        <v>7.3009301917496501</v>
      </c>
      <c r="P1019" s="65">
        <f t="shared" si="27"/>
        <v>12.858813876409705</v>
      </c>
      <c r="Q1019" s="61" t="s">
        <v>4397</v>
      </c>
      <c r="R1019" s="65">
        <v>29.2037207669986</v>
      </c>
      <c r="S1019" s="61" t="s">
        <v>4400</v>
      </c>
      <c r="T1019" s="65">
        <v>0.63874224162967219</v>
      </c>
    </row>
    <row r="1020" spans="1:20" x14ac:dyDescent="0.25">
      <c r="A1020" s="61">
        <v>1845</v>
      </c>
      <c r="B1020" s="61" t="s">
        <v>4113</v>
      </c>
      <c r="C1020" s="62">
        <v>42793</v>
      </c>
      <c r="D1020" s="63">
        <v>0.44166666666666665</v>
      </c>
      <c r="E1020" s="63" t="s">
        <v>3096</v>
      </c>
      <c r="F1020" s="63">
        <v>0.44270833333333331</v>
      </c>
      <c r="G1020" s="63">
        <v>0.44299768518518517</v>
      </c>
      <c r="H1020" s="78"/>
      <c r="I1020" s="64">
        <v>42793.442708333336</v>
      </c>
      <c r="J1020" s="64">
        <v>42793.442997685182</v>
      </c>
      <c r="K1020" s="78"/>
      <c r="L1020" s="61" t="s">
        <v>4388</v>
      </c>
      <c r="M1020" s="63" t="s">
        <v>4391</v>
      </c>
      <c r="N1020" s="65">
        <v>4.833052076661561</v>
      </c>
      <c r="O1020" s="65">
        <v>5.5358443195095877</v>
      </c>
      <c r="P1020" s="65">
        <f t="shared" si="27"/>
        <v>10.368896396171149</v>
      </c>
      <c r="Q1020" s="61" t="s">
        <v>4397</v>
      </c>
      <c r="R1020" s="65">
        <v>22.143377278038351</v>
      </c>
      <c r="S1020" s="61" t="s">
        <v>4400</v>
      </c>
      <c r="T1020" s="65">
        <v>0.52019023928549624</v>
      </c>
    </row>
    <row r="1021" spans="1:20" x14ac:dyDescent="0.25">
      <c r="A1021" s="61">
        <v>1846</v>
      </c>
      <c r="B1021" s="61" t="s">
        <v>4114</v>
      </c>
      <c r="C1021" s="62">
        <v>42793</v>
      </c>
      <c r="D1021" s="63">
        <v>0.44375000000000003</v>
      </c>
      <c r="E1021" s="63" t="s">
        <v>3096</v>
      </c>
      <c r="F1021" s="63">
        <v>0.44476851851851856</v>
      </c>
      <c r="G1021" s="63">
        <v>0.44511574074074073</v>
      </c>
      <c r="H1021" s="78"/>
      <c r="I1021" s="64">
        <v>42793.444768518515</v>
      </c>
      <c r="J1021" s="64">
        <v>42793.445115740738</v>
      </c>
      <c r="K1021" s="78"/>
      <c r="L1021" s="61" t="s">
        <v>4388</v>
      </c>
      <c r="M1021" s="61" t="s">
        <v>4392</v>
      </c>
      <c r="N1021" s="65">
        <v>9.7904498535236186</v>
      </c>
      <c r="O1021" s="65">
        <v>0.66461091515366633</v>
      </c>
      <c r="P1021" s="65">
        <f t="shared" si="27"/>
        <v>10.455060768677285</v>
      </c>
      <c r="Q1021" s="61" t="s">
        <v>4397</v>
      </c>
      <c r="R1021" s="65">
        <v>3.3230545757683316</v>
      </c>
      <c r="S1021" s="61" t="s">
        <v>4400</v>
      </c>
      <c r="T1021" s="65">
        <v>2.6737655534378457E-2</v>
      </c>
    </row>
    <row r="1022" spans="1:20" x14ac:dyDescent="0.25">
      <c r="A1022" s="61">
        <v>1848</v>
      </c>
      <c r="B1022" s="61" t="s">
        <v>4115</v>
      </c>
      <c r="C1022" s="62">
        <v>42793</v>
      </c>
      <c r="D1022" s="63">
        <v>0.45347222222222222</v>
      </c>
      <c r="E1022" s="63" t="s">
        <v>3096</v>
      </c>
      <c r="F1022" s="63">
        <v>0.45438657407407407</v>
      </c>
      <c r="G1022" s="63">
        <v>0.45483796296296292</v>
      </c>
      <c r="H1022" s="78"/>
      <c r="I1022" s="64">
        <v>42793.454386574071</v>
      </c>
      <c r="J1022" s="64">
        <v>42793.454837962963</v>
      </c>
      <c r="K1022" s="78"/>
      <c r="L1022" s="61" t="s">
        <v>4388</v>
      </c>
      <c r="M1022" s="61" t="s">
        <v>4392</v>
      </c>
      <c r="N1022" s="65">
        <v>6.3198532746539176</v>
      </c>
      <c r="O1022" s="65">
        <v>2.740719464640172</v>
      </c>
      <c r="P1022" s="65">
        <f t="shared" si="27"/>
        <v>9.0605727392940896</v>
      </c>
      <c r="Q1022" s="61" t="s">
        <v>4397</v>
      </c>
      <c r="R1022" s="65">
        <v>10.962877858560688</v>
      </c>
      <c r="S1022" s="61" t="s">
        <v>4400</v>
      </c>
      <c r="T1022" s="65">
        <v>0.89843696078477608</v>
      </c>
    </row>
    <row r="1023" spans="1:20" x14ac:dyDescent="0.25">
      <c r="A1023" s="61">
        <v>1849</v>
      </c>
      <c r="B1023" s="61" t="s">
        <v>4116</v>
      </c>
      <c r="C1023" s="62">
        <v>42793</v>
      </c>
      <c r="D1023" s="63">
        <v>0.44375000000000003</v>
      </c>
      <c r="E1023" s="63" t="s">
        <v>3096</v>
      </c>
      <c r="F1023" s="63">
        <v>0.44467592592592592</v>
      </c>
      <c r="G1023" s="63">
        <v>0.44565972222222222</v>
      </c>
      <c r="H1023" s="78"/>
      <c r="I1023" s="64">
        <v>42793.444675925923</v>
      </c>
      <c r="J1023" s="64">
        <v>42793.445659722223</v>
      </c>
      <c r="K1023" s="78"/>
      <c r="L1023" s="61" t="s">
        <v>4388</v>
      </c>
      <c r="M1023" s="61" t="s">
        <v>4392</v>
      </c>
      <c r="N1023" s="65">
        <v>5.7753806189705301</v>
      </c>
      <c r="O1023" s="65">
        <v>5.2873630067717521</v>
      </c>
      <c r="P1023" s="65">
        <f t="shared" si="27"/>
        <v>11.062743625742282</v>
      </c>
      <c r="Q1023" s="61" t="s">
        <v>4397</v>
      </c>
      <c r="R1023" s="65">
        <v>26.43681503385876</v>
      </c>
      <c r="S1023" s="61" t="s">
        <v>4400</v>
      </c>
      <c r="T1023" s="65">
        <v>0.89488449016779592</v>
      </c>
    </row>
    <row r="1024" spans="1:20" x14ac:dyDescent="0.25">
      <c r="A1024" s="61">
        <v>1854</v>
      </c>
      <c r="B1024" s="61" t="s">
        <v>4117</v>
      </c>
      <c r="C1024" s="62">
        <v>42793</v>
      </c>
      <c r="D1024" s="66">
        <v>0.4320254629629629</v>
      </c>
      <c r="E1024" s="63" t="s">
        <v>3096</v>
      </c>
      <c r="F1024" s="63">
        <v>0.43276620370370367</v>
      </c>
      <c r="G1024" s="63">
        <v>0.43311342592592594</v>
      </c>
      <c r="H1024" s="78"/>
      <c r="I1024" s="64">
        <v>42793.432766203703</v>
      </c>
      <c r="J1024" s="64">
        <v>42793.433113425926</v>
      </c>
      <c r="K1024" s="78"/>
      <c r="L1024" s="61" t="s">
        <v>4388</v>
      </c>
      <c r="M1024" s="61" t="s">
        <v>4392</v>
      </c>
      <c r="N1024" s="65">
        <v>5.1149409142746585</v>
      </c>
      <c r="O1024" s="65">
        <v>6.2632185954108701</v>
      </c>
      <c r="P1024" s="65">
        <f t="shared" si="27"/>
        <v>11.378159509685528</v>
      </c>
      <c r="Q1024" s="61" t="s">
        <v>4397</v>
      </c>
      <c r="R1024" s="65">
        <v>25.05287438164348</v>
      </c>
      <c r="S1024" s="61" t="s">
        <v>4400</v>
      </c>
      <c r="T1024" s="65">
        <v>0.74083378341083284</v>
      </c>
    </row>
    <row r="1025" spans="1:20" x14ac:dyDescent="0.25">
      <c r="A1025" s="61">
        <v>1855</v>
      </c>
      <c r="B1025" s="61" t="s">
        <v>4118</v>
      </c>
      <c r="C1025" s="62">
        <v>42793</v>
      </c>
      <c r="D1025" s="63">
        <v>0.42638888888888887</v>
      </c>
      <c r="E1025" s="63" t="s">
        <v>3096</v>
      </c>
      <c r="F1025" s="63">
        <v>0.42711805555555554</v>
      </c>
      <c r="G1025" s="63">
        <v>0.42803240740740739</v>
      </c>
      <c r="H1025" s="78"/>
      <c r="I1025" s="64">
        <v>42793.427118055559</v>
      </c>
      <c r="J1025" s="64">
        <v>42793.428032407406</v>
      </c>
      <c r="K1025" s="78"/>
      <c r="L1025" s="61" t="s">
        <v>4388</v>
      </c>
      <c r="M1025" s="61" t="s">
        <v>4390</v>
      </c>
      <c r="N1025" s="65">
        <v>6.8760105098131472</v>
      </c>
      <c r="O1025" s="65">
        <v>0.13188136902876724</v>
      </c>
      <c r="P1025" s="65">
        <f t="shared" si="27"/>
        <v>7.0078918788419147</v>
      </c>
      <c r="Q1025" s="61" t="s">
        <v>4397</v>
      </c>
      <c r="R1025" s="65">
        <v>0.39564410708630171</v>
      </c>
      <c r="S1025" s="61" t="s">
        <v>4400</v>
      </c>
      <c r="T1025" s="65">
        <v>8.0255909651616553E-2</v>
      </c>
    </row>
    <row r="1026" spans="1:20" x14ac:dyDescent="0.25">
      <c r="A1026" s="61">
        <v>1856</v>
      </c>
      <c r="B1026" s="61" t="s">
        <v>4119</v>
      </c>
      <c r="C1026" s="62">
        <v>42793</v>
      </c>
      <c r="D1026" s="66">
        <v>0.42076388888888888</v>
      </c>
      <c r="E1026" s="63" t="s">
        <v>3096</v>
      </c>
      <c r="F1026" s="63">
        <v>0.42149305555555555</v>
      </c>
      <c r="G1026" s="63">
        <v>0.42201388888888891</v>
      </c>
      <c r="H1026" s="78"/>
      <c r="I1026" s="64">
        <v>42793.421493055554</v>
      </c>
      <c r="J1026" s="64">
        <v>42793.422013888892</v>
      </c>
      <c r="K1026" s="78"/>
      <c r="L1026" s="61" t="s">
        <v>4388</v>
      </c>
      <c r="M1026" s="61" t="s">
        <v>4392</v>
      </c>
      <c r="N1026" s="65">
        <v>7.1829634084412533</v>
      </c>
      <c r="O1026" s="65">
        <v>1.6483161018720991</v>
      </c>
      <c r="P1026" s="65">
        <f t="shared" si="27"/>
        <v>8.8312795103133528</v>
      </c>
      <c r="Q1026" s="61" t="s">
        <v>4397</v>
      </c>
      <c r="R1026" s="65">
        <v>9.8898966112325937</v>
      </c>
      <c r="S1026" s="61" t="s">
        <v>4400</v>
      </c>
      <c r="T1026" s="65">
        <v>0.46232876185581151</v>
      </c>
    </row>
    <row r="1027" spans="1:20" x14ac:dyDescent="0.25">
      <c r="A1027" s="61">
        <v>1857</v>
      </c>
      <c r="B1027" s="61" t="s">
        <v>4120</v>
      </c>
      <c r="C1027" s="62">
        <v>42793</v>
      </c>
      <c r="D1027" s="63">
        <v>0.41944444444444445</v>
      </c>
      <c r="E1027" s="63" t="s">
        <v>3096</v>
      </c>
      <c r="F1027" s="63">
        <v>0.42120370370370369</v>
      </c>
      <c r="G1027" s="63">
        <v>0.4220949074074074</v>
      </c>
      <c r="H1027" s="78"/>
      <c r="I1027" s="64">
        <v>42793.421203703707</v>
      </c>
      <c r="J1027" s="64">
        <v>42793.422094907408</v>
      </c>
      <c r="K1027" s="78"/>
      <c r="L1027" s="61" t="s">
        <v>4388</v>
      </c>
      <c r="M1027" s="61" t="s">
        <v>4390</v>
      </c>
      <c r="N1027" s="65">
        <v>6.5121040704641846</v>
      </c>
      <c r="O1027" s="65">
        <v>0.13064050226062296</v>
      </c>
      <c r="P1027" s="65">
        <f t="shared" ref="P1027:P1090" si="28">O1027+N1027</f>
        <v>6.6427445727248076</v>
      </c>
      <c r="Q1027" s="61" t="s">
        <v>4397</v>
      </c>
      <c r="R1027" s="65">
        <v>0.39192150678186888</v>
      </c>
      <c r="S1027" s="61" t="s">
        <v>4400</v>
      </c>
      <c r="T1027" s="65">
        <v>0.24389842316019322</v>
      </c>
    </row>
    <row r="1028" spans="1:20" x14ac:dyDescent="0.25">
      <c r="A1028" s="61">
        <v>1861</v>
      </c>
      <c r="B1028" s="61" t="s">
        <v>4121</v>
      </c>
      <c r="C1028" s="62">
        <v>42793</v>
      </c>
      <c r="D1028" s="63">
        <v>0.44722222222222219</v>
      </c>
      <c r="E1028" s="63" t="s">
        <v>3096</v>
      </c>
      <c r="F1028" s="63">
        <v>0.44795138888888886</v>
      </c>
      <c r="G1028" s="63">
        <v>0.44844907407407408</v>
      </c>
      <c r="H1028" s="78"/>
      <c r="I1028" s="64">
        <v>42793.447951388887</v>
      </c>
      <c r="J1028" s="64">
        <v>42793.448449074072</v>
      </c>
      <c r="K1028" s="78"/>
      <c r="L1028" s="61" t="s">
        <v>4388</v>
      </c>
      <c r="M1028" s="61" t="s">
        <v>4392</v>
      </c>
      <c r="N1028" s="65">
        <v>9.5476541607060366</v>
      </c>
      <c r="O1028" s="65">
        <v>12.462642060125747</v>
      </c>
      <c r="P1028" s="65">
        <f t="shared" si="28"/>
        <v>22.010296220831783</v>
      </c>
      <c r="Q1028" s="61" t="s">
        <v>4397</v>
      </c>
      <c r="R1028" s="65">
        <v>49.850568240502987</v>
      </c>
      <c r="S1028" s="61" t="s">
        <v>4400</v>
      </c>
      <c r="T1028" s="65">
        <v>0.94658034540087099</v>
      </c>
    </row>
    <row r="1029" spans="1:20" x14ac:dyDescent="0.25">
      <c r="A1029" s="61">
        <v>1862</v>
      </c>
      <c r="B1029" s="61" t="s">
        <v>4122</v>
      </c>
      <c r="C1029" s="62">
        <v>42793</v>
      </c>
      <c r="D1029" s="66">
        <v>0.44278935185185181</v>
      </c>
      <c r="E1029" s="63" t="s">
        <v>3096</v>
      </c>
      <c r="F1029" s="63">
        <v>0.44351851851851848</v>
      </c>
      <c r="G1029" s="63">
        <v>0.44392361111111112</v>
      </c>
      <c r="H1029" s="78"/>
      <c r="I1029" s="64">
        <v>42793.443518518521</v>
      </c>
      <c r="J1029" s="64">
        <v>42793.443923611114</v>
      </c>
      <c r="K1029" s="78"/>
      <c r="L1029" s="61" t="s">
        <v>4388</v>
      </c>
      <c r="M1029" s="61" t="s">
        <v>4392</v>
      </c>
      <c r="N1029" s="65">
        <v>8.6353680932477843</v>
      </c>
      <c r="O1029" s="65">
        <v>3.679023703776914</v>
      </c>
      <c r="P1029" s="65">
        <f t="shared" si="28"/>
        <v>12.314391797024697</v>
      </c>
      <c r="Q1029" s="61" t="s">
        <v>4397</v>
      </c>
      <c r="R1029" s="65">
        <v>22.074142222661486</v>
      </c>
      <c r="S1029" s="61" t="s">
        <v>4400</v>
      </c>
      <c r="T1029" s="65">
        <v>0.78030027424426418</v>
      </c>
    </row>
    <row r="1030" spans="1:20" x14ac:dyDescent="0.25">
      <c r="A1030" s="61">
        <v>1863</v>
      </c>
      <c r="B1030" s="61" t="s">
        <v>4123</v>
      </c>
      <c r="C1030" s="62">
        <v>42793</v>
      </c>
      <c r="D1030" s="63">
        <v>0.44861111111111113</v>
      </c>
      <c r="E1030" s="63" t="s">
        <v>3096</v>
      </c>
      <c r="F1030" s="63">
        <v>0.44920138888888889</v>
      </c>
      <c r="G1030" s="63">
        <v>0.45021990740740742</v>
      </c>
      <c r="H1030" s="78"/>
      <c r="I1030" s="64">
        <v>42793.449201388888</v>
      </c>
      <c r="J1030" s="64">
        <v>42793.450219907405</v>
      </c>
      <c r="K1030" s="78"/>
      <c r="L1030" s="61" t="s">
        <v>4388</v>
      </c>
      <c r="M1030" s="61" t="s">
        <v>4390</v>
      </c>
      <c r="N1030" s="65">
        <v>0.10705906165017653</v>
      </c>
      <c r="O1030" s="65">
        <v>6.0825981538147627</v>
      </c>
      <c r="P1030" s="65">
        <f t="shared" si="28"/>
        <v>6.1896572154649387</v>
      </c>
      <c r="Q1030" s="61" t="s">
        <v>4397</v>
      </c>
      <c r="R1030" s="65">
        <v>18.247794461444286</v>
      </c>
      <c r="S1030" s="61" t="s">
        <v>4400</v>
      </c>
      <c r="T1030" s="65">
        <v>0.64249276719621606</v>
      </c>
    </row>
    <row r="1031" spans="1:20" x14ac:dyDescent="0.25">
      <c r="A1031" s="61">
        <v>1864</v>
      </c>
      <c r="B1031" s="61" t="s">
        <v>4124</v>
      </c>
      <c r="C1031" s="62">
        <v>42793</v>
      </c>
      <c r="D1031" s="63">
        <v>0.4909722222222222</v>
      </c>
      <c r="E1031" s="63" t="s">
        <v>3096</v>
      </c>
      <c r="F1031" s="63">
        <v>0.49203703703703705</v>
      </c>
      <c r="G1031" s="63">
        <v>0.49255787037037035</v>
      </c>
      <c r="H1031" s="78"/>
      <c r="I1031" s="64">
        <v>42793.492037037038</v>
      </c>
      <c r="J1031" s="64">
        <v>42793.49255787037</v>
      </c>
      <c r="K1031" s="78"/>
      <c r="L1031" s="61" t="s">
        <v>4388</v>
      </c>
      <c r="M1031" s="61" t="s">
        <v>4392</v>
      </c>
      <c r="N1031" s="65">
        <v>0.61633914438954274</v>
      </c>
      <c r="O1031" s="65">
        <v>4.995418990169048</v>
      </c>
      <c r="P1031" s="65">
        <f t="shared" si="28"/>
        <v>5.611758134558591</v>
      </c>
      <c r="Q1031" s="61" t="s">
        <v>4397</v>
      </c>
      <c r="R1031" s="65">
        <v>24.977094950845242</v>
      </c>
      <c r="S1031" s="61" t="s">
        <v>4400</v>
      </c>
      <c r="T1031" s="65">
        <v>0.46376503511407302</v>
      </c>
    </row>
    <row r="1032" spans="1:20" x14ac:dyDescent="0.25">
      <c r="A1032" s="61">
        <v>1865</v>
      </c>
      <c r="B1032" s="61" t="s">
        <v>4125</v>
      </c>
      <c r="C1032" s="62">
        <v>42793</v>
      </c>
      <c r="D1032" s="63">
        <v>0.48333333333333334</v>
      </c>
      <c r="E1032" s="63" t="s">
        <v>3096</v>
      </c>
      <c r="F1032" s="63">
        <v>0.48521990740740745</v>
      </c>
      <c r="G1032" s="63">
        <v>0.48627314814814815</v>
      </c>
      <c r="H1032" s="78"/>
      <c r="I1032" s="64">
        <v>42793.485219907408</v>
      </c>
      <c r="J1032" s="64">
        <v>42793.486273148148</v>
      </c>
      <c r="K1032" s="78"/>
      <c r="L1032" s="61" t="s">
        <v>4388</v>
      </c>
      <c r="M1032" s="61" t="s">
        <v>4402</v>
      </c>
      <c r="N1032" s="65">
        <v>0.44037543142854241</v>
      </c>
      <c r="O1032" s="65">
        <v>7.0978665556894418</v>
      </c>
      <c r="P1032" s="65">
        <f t="shared" si="28"/>
        <v>7.538241987117984</v>
      </c>
      <c r="Q1032" s="61" t="s">
        <v>4397</v>
      </c>
      <c r="R1032" s="65">
        <v>35.489332778447206</v>
      </c>
      <c r="S1032" s="61" t="s">
        <v>4400</v>
      </c>
      <c r="T1032" s="65">
        <v>0.6523258956147685</v>
      </c>
    </row>
    <row r="1033" spans="1:20" x14ac:dyDescent="0.25">
      <c r="A1033" s="61">
        <v>1866</v>
      </c>
      <c r="B1033" s="61" t="s">
        <v>4126</v>
      </c>
      <c r="C1033" s="62">
        <v>42793</v>
      </c>
      <c r="D1033" s="63">
        <v>0.49861111111111112</v>
      </c>
      <c r="E1033" s="63" t="s">
        <v>3096</v>
      </c>
      <c r="F1033" s="63">
        <v>0.4990046296296296</v>
      </c>
      <c r="G1033" s="63">
        <v>0.50054398148148149</v>
      </c>
      <c r="H1033" s="78"/>
      <c r="I1033" s="64">
        <v>42793.49900462963</v>
      </c>
      <c r="J1033" s="64">
        <v>42793.500543981485</v>
      </c>
      <c r="K1033" s="78"/>
      <c r="L1033" s="61" t="s">
        <v>4388</v>
      </c>
      <c r="M1033" s="61" t="s">
        <v>4390</v>
      </c>
      <c r="N1033" s="65">
        <v>8.6789923347364573E-2</v>
      </c>
      <c r="O1033" s="65">
        <v>7.0762294390706888</v>
      </c>
      <c r="P1033" s="65">
        <f t="shared" si="28"/>
        <v>7.1630193624180531</v>
      </c>
      <c r="Q1033" s="61" t="s">
        <v>4397</v>
      </c>
      <c r="R1033" s="65">
        <v>28.304917756282755</v>
      </c>
      <c r="S1033" s="61" t="s">
        <v>4400</v>
      </c>
      <c r="T1033" s="65">
        <v>0.23172754520307948</v>
      </c>
    </row>
    <row r="1034" spans="1:20" x14ac:dyDescent="0.25">
      <c r="A1034" s="61">
        <v>1867</v>
      </c>
      <c r="B1034" s="61" t="s">
        <v>4127</v>
      </c>
      <c r="C1034" s="62">
        <v>42793</v>
      </c>
      <c r="D1034" s="63">
        <v>0.47222222222222227</v>
      </c>
      <c r="E1034" s="63" t="s">
        <v>3096</v>
      </c>
      <c r="F1034" s="63">
        <v>0.47281250000000002</v>
      </c>
      <c r="G1034" s="63">
        <v>0.47408564814814813</v>
      </c>
      <c r="H1034" s="78"/>
      <c r="I1034" s="64">
        <v>42793.472812499997</v>
      </c>
      <c r="J1034" s="64">
        <v>42793.474085648151</v>
      </c>
      <c r="K1034" s="78"/>
      <c r="L1034" s="61" t="s">
        <v>4388</v>
      </c>
      <c r="M1034" s="61" t="s">
        <v>4392</v>
      </c>
      <c r="N1034" s="65">
        <v>4.9813199908153258</v>
      </c>
      <c r="O1034" s="65">
        <v>11.788262401909826</v>
      </c>
      <c r="P1034" s="65">
        <f t="shared" si="28"/>
        <v>16.769582392725152</v>
      </c>
      <c r="Q1034" s="61" t="s">
        <v>4397</v>
      </c>
      <c r="R1034" s="65">
        <v>47.153049607639304</v>
      </c>
      <c r="S1034" s="61" t="s">
        <v>4400</v>
      </c>
      <c r="T1034" s="65">
        <v>0.9705668755805158</v>
      </c>
    </row>
    <row r="1035" spans="1:20" x14ac:dyDescent="0.25">
      <c r="A1035" s="61">
        <v>1868</v>
      </c>
      <c r="B1035" s="61" t="s">
        <v>4128</v>
      </c>
      <c r="C1035" s="62">
        <v>42793</v>
      </c>
      <c r="D1035" s="63">
        <v>0.48819444444444443</v>
      </c>
      <c r="E1035" s="63" t="s">
        <v>3096</v>
      </c>
      <c r="F1035" s="63">
        <v>0.48918981481481483</v>
      </c>
      <c r="G1035" s="63">
        <v>0.48978009259259259</v>
      </c>
      <c r="H1035" s="78"/>
      <c r="I1035" s="64">
        <v>42793.489189814813</v>
      </c>
      <c r="J1035" s="64">
        <v>42793.48978009259</v>
      </c>
      <c r="K1035" s="78"/>
      <c r="L1035" s="61" t="s">
        <v>4388</v>
      </c>
      <c r="M1035" s="61" t="s">
        <v>4392</v>
      </c>
      <c r="N1035" s="65">
        <v>9.302757568244548</v>
      </c>
      <c r="O1035" s="65">
        <v>4.3461502144529645</v>
      </c>
      <c r="P1035" s="65">
        <f t="shared" si="28"/>
        <v>13.648907782697513</v>
      </c>
      <c r="Q1035" s="61" t="s">
        <v>4397</v>
      </c>
      <c r="R1035" s="65">
        <v>17.384600857811858</v>
      </c>
      <c r="S1035" s="61" t="s">
        <v>4400</v>
      </c>
      <c r="T1035" s="65">
        <v>0.5224337898983541</v>
      </c>
    </row>
    <row r="1036" spans="1:20" x14ac:dyDescent="0.25">
      <c r="A1036" s="61">
        <v>1870</v>
      </c>
      <c r="B1036" s="61" t="s">
        <v>4129</v>
      </c>
      <c r="C1036" s="62">
        <v>42793</v>
      </c>
      <c r="D1036" s="63">
        <v>0.49583333333333335</v>
      </c>
      <c r="E1036" s="63" t="s">
        <v>3096</v>
      </c>
      <c r="F1036" s="63">
        <v>0.4967361111111111</v>
      </c>
      <c r="G1036" s="63">
        <v>0.49726851851851855</v>
      </c>
      <c r="H1036" s="78"/>
      <c r="I1036" s="64">
        <v>42793.496736111112</v>
      </c>
      <c r="J1036" s="64">
        <v>42793.49726851852</v>
      </c>
      <c r="K1036" s="78"/>
      <c r="L1036" s="61" t="s">
        <v>4388</v>
      </c>
      <c r="M1036" s="61" t="s">
        <v>4392</v>
      </c>
      <c r="N1036" s="65">
        <v>6.4156770724104639</v>
      </c>
      <c r="O1036" s="65">
        <v>5.3271977526639596</v>
      </c>
      <c r="P1036" s="65">
        <f t="shared" si="28"/>
        <v>11.742874825074423</v>
      </c>
      <c r="Q1036" s="61" t="s">
        <v>4397</v>
      </c>
      <c r="R1036" s="65">
        <v>31.963186515983757</v>
      </c>
      <c r="S1036" s="61" t="s">
        <v>4400</v>
      </c>
      <c r="T1036" s="65">
        <v>0.20541529094070032</v>
      </c>
    </row>
    <row r="1037" spans="1:20" x14ac:dyDescent="0.25">
      <c r="A1037" s="61">
        <v>1871</v>
      </c>
      <c r="B1037" s="61" t="s">
        <v>4130</v>
      </c>
      <c r="C1037" s="62">
        <v>42793</v>
      </c>
      <c r="D1037" s="63">
        <v>0.46180555555555558</v>
      </c>
      <c r="E1037" s="63" t="s">
        <v>3096</v>
      </c>
      <c r="F1037" s="63">
        <v>0.4636805555555556</v>
      </c>
      <c r="G1037" s="63">
        <v>0.46400462962962963</v>
      </c>
      <c r="H1037" s="78"/>
      <c r="I1037" s="64">
        <v>42793.463680555556</v>
      </c>
      <c r="J1037" s="64">
        <v>42793.464004629626</v>
      </c>
      <c r="K1037" s="78"/>
      <c r="L1037" s="61" t="s">
        <v>4388</v>
      </c>
      <c r="M1037" s="61" t="s">
        <v>4392</v>
      </c>
      <c r="N1037" s="65">
        <v>2.0467012571563514</v>
      </c>
      <c r="O1037" s="65">
        <v>2.0879079730784511</v>
      </c>
      <c r="P1037" s="65">
        <f t="shared" si="28"/>
        <v>4.134609230234803</v>
      </c>
      <c r="Q1037" s="61" t="s">
        <v>4397</v>
      </c>
      <c r="R1037" s="65">
        <v>12.527447838470707</v>
      </c>
      <c r="S1037" s="61" t="s">
        <v>4400</v>
      </c>
      <c r="T1037" s="65">
        <v>0.492424659713393</v>
      </c>
    </row>
    <row r="1038" spans="1:20" x14ac:dyDescent="0.25">
      <c r="A1038" s="61">
        <v>1872</v>
      </c>
      <c r="B1038" s="61" t="s">
        <v>4131</v>
      </c>
      <c r="C1038" s="62">
        <v>42793</v>
      </c>
      <c r="D1038" s="63">
        <v>0.47500000000000003</v>
      </c>
      <c r="E1038" s="63" t="s">
        <v>3096</v>
      </c>
      <c r="F1038" s="63">
        <v>0.47599537037037037</v>
      </c>
      <c r="G1038" s="63">
        <v>0.47711805555555559</v>
      </c>
      <c r="H1038" s="78"/>
      <c r="I1038" s="64">
        <v>42793.475995370369</v>
      </c>
      <c r="J1038" s="64">
        <v>42793.477118055554</v>
      </c>
      <c r="K1038" s="78"/>
      <c r="L1038" s="61" t="s">
        <v>4388</v>
      </c>
      <c r="M1038" s="61" t="s">
        <v>4402</v>
      </c>
      <c r="N1038" s="65">
        <v>3.0933623602920779</v>
      </c>
      <c r="O1038" s="65">
        <v>5.243390934570602</v>
      </c>
      <c r="P1038" s="65">
        <f t="shared" si="28"/>
        <v>8.3367532948626799</v>
      </c>
      <c r="Q1038" s="61" t="s">
        <v>4397</v>
      </c>
      <c r="R1038" s="65">
        <v>15.730172803711806</v>
      </c>
      <c r="S1038" s="61" t="s">
        <v>4400</v>
      </c>
      <c r="T1038" s="65">
        <v>0.99803859756207025</v>
      </c>
    </row>
    <row r="1039" spans="1:20" x14ac:dyDescent="0.25">
      <c r="A1039" s="61">
        <v>1874</v>
      </c>
      <c r="B1039" s="61" t="s">
        <v>4132</v>
      </c>
      <c r="C1039" s="62">
        <v>42793</v>
      </c>
      <c r="D1039" s="63">
        <v>0.49583333333333335</v>
      </c>
      <c r="E1039" s="63" t="s">
        <v>3096</v>
      </c>
      <c r="F1039" s="63">
        <v>0.49744212962962964</v>
      </c>
      <c r="G1039" s="63">
        <v>0.49839120370370371</v>
      </c>
      <c r="H1039" s="78"/>
      <c r="I1039" s="64">
        <v>42793.497442129628</v>
      </c>
      <c r="J1039" s="64">
        <v>42793.498391203706</v>
      </c>
      <c r="K1039" s="78"/>
      <c r="L1039" s="61" t="s">
        <v>4388</v>
      </c>
      <c r="M1039" s="61" t="s">
        <v>4389</v>
      </c>
      <c r="N1039" s="65">
        <v>0.53155907355276311</v>
      </c>
      <c r="O1039" s="65">
        <v>6.6182776195101098</v>
      </c>
      <c r="P1039" s="65">
        <f t="shared" si="28"/>
        <v>7.1498366930628734</v>
      </c>
      <c r="Q1039" s="61" t="s">
        <v>4397</v>
      </c>
      <c r="R1039" s="65">
        <v>26.473110478040439</v>
      </c>
      <c r="S1039" s="61" t="s">
        <v>4400</v>
      </c>
      <c r="T1039" s="65">
        <v>0.18369700235106812</v>
      </c>
    </row>
    <row r="1040" spans="1:20" x14ac:dyDescent="0.25">
      <c r="A1040" s="61">
        <v>1875</v>
      </c>
      <c r="B1040" s="61" t="s">
        <v>4133</v>
      </c>
      <c r="C1040" s="62">
        <v>42793</v>
      </c>
      <c r="D1040" s="63">
        <v>0.49583333333333335</v>
      </c>
      <c r="E1040" s="63" t="s">
        <v>3096</v>
      </c>
      <c r="F1040" s="63">
        <v>0.49745370370370368</v>
      </c>
      <c r="G1040" s="63">
        <v>0.4977314814814815</v>
      </c>
      <c r="H1040" s="78"/>
      <c r="I1040" s="64">
        <v>42793.497453703705</v>
      </c>
      <c r="J1040" s="64">
        <v>42793.497731481482</v>
      </c>
      <c r="K1040" s="78"/>
      <c r="L1040" s="61" t="s">
        <v>4388</v>
      </c>
      <c r="M1040" s="61" t="s">
        <v>4392</v>
      </c>
      <c r="N1040" s="65">
        <v>5.992874979931651</v>
      </c>
      <c r="O1040" s="65">
        <v>3.8116985347702492</v>
      </c>
      <c r="P1040" s="65">
        <f t="shared" si="28"/>
        <v>9.8045735147019002</v>
      </c>
      <c r="Q1040" s="61" t="s">
        <v>4397</v>
      </c>
      <c r="R1040" s="65">
        <v>15.246794139080997</v>
      </c>
      <c r="S1040" s="61" t="s">
        <v>4400</v>
      </c>
      <c r="T1040" s="65">
        <v>0.30793478044826839</v>
      </c>
    </row>
    <row r="1041" spans="1:20" x14ac:dyDescent="0.25">
      <c r="A1041" s="61">
        <v>1877</v>
      </c>
      <c r="B1041" s="61" t="s">
        <v>4134</v>
      </c>
      <c r="C1041" s="62">
        <v>42793</v>
      </c>
      <c r="D1041" s="63">
        <v>0.47222222222222227</v>
      </c>
      <c r="E1041" s="63" t="s">
        <v>3096</v>
      </c>
      <c r="F1041" s="63">
        <v>0.47317129629629634</v>
      </c>
      <c r="G1041" s="63">
        <v>0.47364583333333332</v>
      </c>
      <c r="H1041" s="78"/>
      <c r="I1041" s="64">
        <v>42793.473171296297</v>
      </c>
      <c r="J1041" s="64">
        <v>42793.473645833335</v>
      </c>
      <c r="K1041" s="78"/>
      <c r="L1041" s="61" t="s">
        <v>4388</v>
      </c>
      <c r="M1041" s="61" t="s">
        <v>4392</v>
      </c>
      <c r="N1041" s="65">
        <v>6.0865721663367855</v>
      </c>
      <c r="O1041" s="65">
        <v>4.6215146634619417</v>
      </c>
      <c r="P1041" s="65">
        <f t="shared" si="28"/>
        <v>10.708086829798727</v>
      </c>
      <c r="Q1041" s="61" t="s">
        <v>4397</v>
      </c>
      <c r="R1041" s="65">
        <v>23.107573317309708</v>
      </c>
      <c r="S1041" s="61" t="s">
        <v>4400</v>
      </c>
      <c r="T1041" s="65">
        <v>0.26532513772888366</v>
      </c>
    </row>
    <row r="1042" spans="1:20" x14ac:dyDescent="0.25">
      <c r="A1042" s="61">
        <v>1878</v>
      </c>
      <c r="B1042" s="61" t="s">
        <v>4135</v>
      </c>
      <c r="C1042" s="62">
        <v>42793</v>
      </c>
      <c r="D1042" s="63">
        <v>0.47500000000000003</v>
      </c>
      <c r="E1042" s="63" t="s">
        <v>3096</v>
      </c>
      <c r="F1042" s="63">
        <v>0.47680555555555554</v>
      </c>
      <c r="G1042" s="63">
        <v>0.47763888888888889</v>
      </c>
      <c r="H1042" s="78"/>
      <c r="I1042" s="64">
        <v>42793.476805555554</v>
      </c>
      <c r="J1042" s="64">
        <v>42793.477638888886</v>
      </c>
      <c r="K1042" s="78"/>
      <c r="L1042" s="61" t="s">
        <v>4388</v>
      </c>
      <c r="M1042" s="61" t="s">
        <v>4402</v>
      </c>
      <c r="N1042" s="65">
        <v>0.60386812249160871</v>
      </c>
      <c r="O1042" s="65">
        <v>8.1504718589849894</v>
      </c>
      <c r="P1042" s="65">
        <f t="shared" si="28"/>
        <v>8.7543399814765976</v>
      </c>
      <c r="Q1042" s="61" t="s">
        <v>4397</v>
      </c>
      <c r="R1042" s="65">
        <v>48.902831153909936</v>
      </c>
      <c r="S1042" s="61" t="s">
        <v>4400</v>
      </c>
      <c r="T1042" s="65">
        <v>9.5659734179381561E-2</v>
      </c>
    </row>
    <row r="1043" spans="1:20" x14ac:dyDescent="0.25">
      <c r="A1043" s="61">
        <v>1879</v>
      </c>
      <c r="B1043" s="61" t="s">
        <v>4136</v>
      </c>
      <c r="C1043" s="62">
        <v>42793</v>
      </c>
      <c r="D1043" s="63">
        <v>0.47430555555555554</v>
      </c>
      <c r="E1043" s="63" t="s">
        <v>3096</v>
      </c>
      <c r="F1043" s="63">
        <v>0.47521990740740744</v>
      </c>
      <c r="G1043" s="63">
        <v>0.47664351851851849</v>
      </c>
      <c r="H1043" s="78"/>
      <c r="I1043" s="64">
        <v>42793.475219907406</v>
      </c>
      <c r="J1043" s="64">
        <v>42793.476643518516</v>
      </c>
      <c r="K1043" s="78"/>
      <c r="L1043" s="61" t="s">
        <v>4388</v>
      </c>
      <c r="M1043" s="61" t="s">
        <v>4402</v>
      </c>
      <c r="N1043" s="65">
        <v>0.7449648656165031</v>
      </c>
      <c r="O1043" s="65">
        <v>3.9057038139590707</v>
      </c>
      <c r="P1043" s="65">
        <f t="shared" si="28"/>
        <v>4.6506686795755741</v>
      </c>
      <c r="Q1043" s="61" t="s">
        <v>4397</v>
      </c>
      <c r="R1043" s="65">
        <v>23.434222883754423</v>
      </c>
      <c r="S1043" s="61" t="s">
        <v>4400</v>
      </c>
      <c r="T1043" s="65">
        <v>0.14662672600871729</v>
      </c>
    </row>
    <row r="1044" spans="1:20" x14ac:dyDescent="0.25">
      <c r="A1044" s="61">
        <v>1880</v>
      </c>
      <c r="B1044" s="61" t="s">
        <v>4137</v>
      </c>
      <c r="C1044" s="62">
        <v>42793</v>
      </c>
      <c r="D1044" s="63">
        <v>0.4777777777777778</v>
      </c>
      <c r="E1044" s="63" t="s">
        <v>3096</v>
      </c>
      <c r="F1044" s="63">
        <v>0.47946759259259258</v>
      </c>
      <c r="G1044" s="63">
        <v>0.4800462962962963</v>
      </c>
      <c r="H1044" s="78"/>
      <c r="I1044" s="64">
        <v>42793.479467592595</v>
      </c>
      <c r="J1044" s="64">
        <v>42793.480046296296</v>
      </c>
      <c r="K1044" s="78"/>
      <c r="L1044" s="61" t="s">
        <v>4388</v>
      </c>
      <c r="M1044" s="61" t="s">
        <v>4392</v>
      </c>
      <c r="N1044" s="65">
        <v>3.3667154511521047</v>
      </c>
      <c r="O1044" s="65">
        <v>0.58034699090738373</v>
      </c>
      <c r="P1044" s="65">
        <f t="shared" si="28"/>
        <v>3.9470624420594884</v>
      </c>
      <c r="Q1044" s="61" t="s">
        <v>4397</v>
      </c>
      <c r="R1044" s="65">
        <v>1.7410409727221512</v>
      </c>
      <c r="S1044" s="61" t="s">
        <v>4400</v>
      </c>
      <c r="T1044" s="65">
        <v>0.951789209726847</v>
      </c>
    </row>
    <row r="1045" spans="1:20" x14ac:dyDescent="0.25">
      <c r="A1045" s="61">
        <v>1883</v>
      </c>
      <c r="B1045" s="61" t="s">
        <v>4138</v>
      </c>
      <c r="C1045" s="62">
        <v>42793</v>
      </c>
      <c r="D1045" s="63">
        <v>0.48958333333333331</v>
      </c>
      <c r="E1045" s="63" t="s">
        <v>3096</v>
      </c>
      <c r="F1045" s="63">
        <v>0.4908912037037037</v>
      </c>
      <c r="G1045" s="63">
        <v>0.49296296296296299</v>
      </c>
      <c r="H1045" s="78"/>
      <c r="I1045" s="64">
        <v>42793.490891203706</v>
      </c>
      <c r="J1045" s="64">
        <v>42793.492962962962</v>
      </c>
      <c r="K1045" s="78"/>
      <c r="L1045" s="61" t="s">
        <v>4388</v>
      </c>
      <c r="M1045" s="61" t="s">
        <v>4392</v>
      </c>
      <c r="N1045" s="65">
        <v>3.099623501223939</v>
      </c>
      <c r="O1045" s="65">
        <v>12.97314866032354</v>
      </c>
      <c r="P1045" s="65">
        <f t="shared" si="28"/>
        <v>16.07277216154748</v>
      </c>
      <c r="Q1045" s="61" t="s">
        <v>4397</v>
      </c>
      <c r="R1045" s="65">
        <v>77.838891961941243</v>
      </c>
      <c r="S1045" s="61" t="s">
        <v>4400</v>
      </c>
      <c r="T1045" s="65">
        <v>0.20317181240255022</v>
      </c>
    </row>
    <row r="1046" spans="1:20" x14ac:dyDescent="0.25">
      <c r="A1046" s="61">
        <v>1885</v>
      </c>
      <c r="B1046" s="61" t="s">
        <v>4139</v>
      </c>
      <c r="C1046" s="62">
        <v>42793</v>
      </c>
      <c r="D1046" s="63">
        <v>0.49791666666666662</v>
      </c>
      <c r="E1046" s="63" t="s">
        <v>3096</v>
      </c>
      <c r="F1046" s="63">
        <v>0.49909722222222225</v>
      </c>
      <c r="G1046" s="63">
        <v>0.50055555555555553</v>
      </c>
      <c r="H1046" s="78"/>
      <c r="I1046" s="64">
        <v>42793.499097222222</v>
      </c>
      <c r="J1046" s="64">
        <v>42793.500555555554</v>
      </c>
      <c r="K1046" s="78"/>
      <c r="L1046" s="61" t="s">
        <v>4388</v>
      </c>
      <c r="M1046" s="61" t="s">
        <v>4392</v>
      </c>
      <c r="N1046" s="65">
        <v>4.6860117359475764</v>
      </c>
      <c r="O1046" s="65">
        <v>11.779302547051701</v>
      </c>
      <c r="P1046" s="65">
        <f t="shared" si="28"/>
        <v>16.465314282999277</v>
      </c>
      <c r="Q1046" s="61" t="s">
        <v>4397</v>
      </c>
      <c r="R1046" s="65">
        <v>70.675815282310211</v>
      </c>
      <c r="S1046" s="61" t="s">
        <v>4400</v>
      </c>
      <c r="T1046" s="65">
        <v>0.13765931655398578</v>
      </c>
    </row>
    <row r="1047" spans="1:20" x14ac:dyDescent="0.25">
      <c r="A1047" s="61">
        <v>1886</v>
      </c>
      <c r="B1047" s="61" t="s">
        <v>4140</v>
      </c>
      <c r="C1047" s="62">
        <v>42793</v>
      </c>
      <c r="D1047" s="63">
        <v>0.43263888888888885</v>
      </c>
      <c r="E1047" s="63" t="s">
        <v>3096</v>
      </c>
      <c r="F1047" s="63">
        <v>0.48045138888888889</v>
      </c>
      <c r="G1047" s="63">
        <v>0.48186342592592596</v>
      </c>
      <c r="H1047" s="78"/>
      <c r="I1047" s="64">
        <v>42793.480451388888</v>
      </c>
      <c r="J1047" s="64">
        <v>42793.481863425928</v>
      </c>
      <c r="K1047" s="78"/>
      <c r="L1047" s="61" t="s">
        <v>4388</v>
      </c>
      <c r="M1047" s="61" t="s">
        <v>4392</v>
      </c>
      <c r="N1047" s="65">
        <v>1.1918411494143077</v>
      </c>
      <c r="O1047" s="65">
        <v>5.4258761552086199</v>
      </c>
      <c r="P1047" s="65">
        <f t="shared" si="28"/>
        <v>6.6177173046229276</v>
      </c>
      <c r="Q1047" s="61" t="s">
        <v>4397</v>
      </c>
      <c r="R1047" s="65">
        <v>27.129380776043099</v>
      </c>
      <c r="S1047" s="61" t="s">
        <v>4400</v>
      </c>
      <c r="T1047" s="65">
        <v>0.49477992058300657</v>
      </c>
    </row>
    <row r="1048" spans="1:20" x14ac:dyDescent="0.25">
      <c r="A1048" s="61">
        <v>1888</v>
      </c>
      <c r="B1048" s="61" t="s">
        <v>4141</v>
      </c>
      <c r="C1048" s="62">
        <v>42793</v>
      </c>
      <c r="D1048" s="63">
        <v>0.47430555555555554</v>
      </c>
      <c r="E1048" s="63" t="s">
        <v>3096</v>
      </c>
      <c r="F1048" s="63">
        <v>0.47489583333333335</v>
      </c>
      <c r="G1048" s="63">
        <v>0.47606481481481483</v>
      </c>
      <c r="H1048" s="78"/>
      <c r="I1048" s="64">
        <v>42793.474895833337</v>
      </c>
      <c r="J1048" s="64">
        <v>42793.476064814815</v>
      </c>
      <c r="K1048" s="78"/>
      <c r="L1048" s="61" t="s">
        <v>4388</v>
      </c>
      <c r="M1048" s="61" t="s">
        <v>4392</v>
      </c>
      <c r="N1048" s="65">
        <v>0.24000758600520533</v>
      </c>
      <c r="O1048" s="65">
        <v>8.7689373457687587</v>
      </c>
      <c r="P1048" s="65">
        <f t="shared" si="28"/>
        <v>9.0089449317739643</v>
      </c>
      <c r="Q1048" s="61" t="s">
        <v>4397</v>
      </c>
      <c r="R1048" s="65">
        <v>35.075749383075035</v>
      </c>
      <c r="S1048" s="61" t="s">
        <v>4400</v>
      </c>
      <c r="T1048" s="65">
        <v>0.69588009582962873</v>
      </c>
    </row>
    <row r="1049" spans="1:20" x14ac:dyDescent="0.25">
      <c r="A1049" s="61">
        <v>1890</v>
      </c>
      <c r="B1049" s="61" t="s">
        <v>4142</v>
      </c>
      <c r="C1049" s="62">
        <v>42793</v>
      </c>
      <c r="D1049" s="63">
        <v>0.45902777777777781</v>
      </c>
      <c r="E1049" s="63" t="s">
        <v>3096</v>
      </c>
      <c r="F1049" s="63">
        <v>0.45953703703703702</v>
      </c>
      <c r="G1049" s="63">
        <v>0.45978009259259256</v>
      </c>
      <c r="H1049" s="78"/>
      <c r="I1049" s="64">
        <v>42793.459537037037</v>
      </c>
      <c r="J1049" s="64">
        <v>42793.459780092591</v>
      </c>
      <c r="K1049" s="78"/>
      <c r="L1049" s="61" t="s">
        <v>4388</v>
      </c>
      <c r="M1049" s="61" t="s">
        <v>4392</v>
      </c>
      <c r="N1049" s="65">
        <v>9.8319318248777829</v>
      </c>
      <c r="O1049" s="65">
        <v>6.9273866123264138</v>
      </c>
      <c r="P1049" s="65">
        <f t="shared" si="28"/>
        <v>16.759318437204197</v>
      </c>
      <c r="Q1049" s="61" t="s">
        <v>4397</v>
      </c>
      <c r="R1049" s="65">
        <v>41.564319673958479</v>
      </c>
      <c r="S1049" s="61" t="s">
        <v>4400</v>
      </c>
      <c r="T1049" s="65">
        <v>0.9848022961115388</v>
      </c>
    </row>
    <row r="1050" spans="1:20" x14ac:dyDescent="0.25">
      <c r="A1050" s="61">
        <v>1893</v>
      </c>
      <c r="B1050" s="61" t="s">
        <v>4143</v>
      </c>
      <c r="C1050" s="62">
        <v>42793</v>
      </c>
      <c r="D1050" s="63">
        <v>0.45902777777777781</v>
      </c>
      <c r="E1050" s="63" t="s">
        <v>3096</v>
      </c>
      <c r="F1050" s="63">
        <v>0.46017361111111116</v>
      </c>
      <c r="G1050" s="63">
        <v>0.46060185185185182</v>
      </c>
      <c r="H1050" s="78"/>
      <c r="I1050" s="64">
        <v>42793.460173611114</v>
      </c>
      <c r="J1050" s="64">
        <v>42793.460601851853</v>
      </c>
      <c r="K1050" s="78"/>
      <c r="L1050" s="61" t="s">
        <v>4388</v>
      </c>
      <c r="M1050" s="61" t="s">
        <v>4392</v>
      </c>
      <c r="N1050" s="65">
        <v>5.5249705826362971</v>
      </c>
      <c r="O1050" s="65">
        <v>2.6444106550940081</v>
      </c>
      <c r="P1050" s="65">
        <f t="shared" si="28"/>
        <v>8.1693812377303061</v>
      </c>
      <c r="Q1050" s="61" t="s">
        <v>4397</v>
      </c>
      <c r="R1050" s="65">
        <v>15.866463930564048</v>
      </c>
      <c r="S1050" s="61" t="s">
        <v>4400</v>
      </c>
      <c r="T1050" s="65">
        <v>0.67445269318209122</v>
      </c>
    </row>
    <row r="1051" spans="1:20" x14ac:dyDescent="0.25">
      <c r="A1051" s="61">
        <v>1894</v>
      </c>
      <c r="B1051" s="61" t="s">
        <v>4144</v>
      </c>
      <c r="C1051" s="62">
        <v>42793</v>
      </c>
      <c r="D1051" s="63">
        <v>0.46388888888888885</v>
      </c>
      <c r="E1051" s="63" t="s">
        <v>3096</v>
      </c>
      <c r="F1051" s="63">
        <v>0.46549768518518514</v>
      </c>
      <c r="G1051" s="63">
        <v>0.46592592592592591</v>
      </c>
      <c r="H1051" s="78"/>
      <c r="I1051" s="64">
        <v>42793.465497685182</v>
      </c>
      <c r="J1051" s="64">
        <v>42793.465925925928</v>
      </c>
      <c r="K1051" s="78"/>
      <c r="L1051" s="61" t="s">
        <v>4388</v>
      </c>
      <c r="M1051" s="61" t="s">
        <v>4392</v>
      </c>
      <c r="N1051" s="65">
        <v>8.5447676766456873</v>
      </c>
      <c r="O1051" s="65">
        <v>0.44315583214933163</v>
      </c>
      <c r="P1051" s="65">
        <f t="shared" si="28"/>
        <v>8.9879235087950189</v>
      </c>
      <c r="Q1051" s="61" t="s">
        <v>4397</v>
      </c>
      <c r="R1051" s="65">
        <v>2.6589349928959898</v>
      </c>
      <c r="S1051" s="61" t="s">
        <v>4400</v>
      </c>
      <c r="T1051" s="65">
        <v>0.88656073932533197</v>
      </c>
    </row>
    <row r="1052" spans="1:20" x14ac:dyDescent="0.25">
      <c r="A1052" s="61">
        <v>1896</v>
      </c>
      <c r="B1052" s="61" t="s">
        <v>4145</v>
      </c>
      <c r="C1052" s="62">
        <v>42793</v>
      </c>
      <c r="D1052" s="63">
        <v>0.47152777777777777</v>
      </c>
      <c r="E1052" s="63" t="s">
        <v>3096</v>
      </c>
      <c r="F1052" s="63">
        <v>0.47281250000000002</v>
      </c>
      <c r="G1052" s="63">
        <v>0.47303240740740743</v>
      </c>
      <c r="H1052" s="78"/>
      <c r="I1052" s="64">
        <v>42793.472812499997</v>
      </c>
      <c r="J1052" s="64">
        <v>42793.473032407404</v>
      </c>
      <c r="K1052" s="78"/>
      <c r="L1052" s="61" t="s">
        <v>4388</v>
      </c>
      <c r="M1052" s="61" t="s">
        <v>4392</v>
      </c>
      <c r="N1052" s="65">
        <v>6.9532150226787692</v>
      </c>
      <c r="O1052" s="65">
        <v>13.928071311704983</v>
      </c>
      <c r="P1052" s="65">
        <f t="shared" si="28"/>
        <v>20.881286334383752</v>
      </c>
      <c r="Q1052" s="61" t="s">
        <v>4397</v>
      </c>
      <c r="R1052" s="65">
        <v>83.568427870229897</v>
      </c>
      <c r="S1052" s="61" t="s">
        <v>4400</v>
      </c>
      <c r="T1052" s="65">
        <v>0.95227397248736945</v>
      </c>
    </row>
    <row r="1053" spans="1:20" x14ac:dyDescent="0.25">
      <c r="A1053" s="61">
        <v>1897</v>
      </c>
      <c r="B1053" s="61" t="s">
        <v>4146</v>
      </c>
      <c r="C1053" s="62">
        <v>42793</v>
      </c>
      <c r="D1053" s="63">
        <v>0.46180555555555558</v>
      </c>
      <c r="E1053" s="63" t="s">
        <v>3096</v>
      </c>
      <c r="F1053" s="63">
        <v>0.46379629629629626</v>
      </c>
      <c r="G1053" s="63">
        <v>0.46605324074074073</v>
      </c>
      <c r="H1053" s="78"/>
      <c r="I1053" s="64">
        <v>42793.463796296295</v>
      </c>
      <c r="J1053" s="64">
        <v>42793.466053240743</v>
      </c>
      <c r="K1053" s="78"/>
      <c r="L1053" s="61" t="s">
        <v>4388</v>
      </c>
      <c r="M1053" s="61" t="s">
        <v>4402</v>
      </c>
      <c r="N1053" s="65">
        <v>4.7716951058615384</v>
      </c>
      <c r="O1053" s="65">
        <v>11.899128641069696</v>
      </c>
      <c r="P1053" s="65">
        <f t="shared" si="28"/>
        <v>16.670823746931234</v>
      </c>
      <c r="Q1053" s="61" t="s">
        <v>4397</v>
      </c>
      <c r="R1053" s="65">
        <v>47.596514564278785</v>
      </c>
      <c r="S1053" s="61" t="s">
        <v>4400</v>
      </c>
      <c r="T1053" s="65">
        <v>0.10460245067113405</v>
      </c>
    </row>
    <row r="1054" spans="1:20" x14ac:dyDescent="0.25">
      <c r="A1054" s="61">
        <v>1900</v>
      </c>
      <c r="B1054" s="61" t="s">
        <v>4147</v>
      </c>
      <c r="C1054" s="62">
        <v>42793</v>
      </c>
      <c r="D1054" s="63">
        <v>0.4694444444444445</v>
      </c>
      <c r="E1054" s="63" t="s">
        <v>3096</v>
      </c>
      <c r="F1054" s="63">
        <v>0.46986111111111112</v>
      </c>
      <c r="G1054" s="63">
        <v>0.47143518518518518</v>
      </c>
      <c r="H1054" s="78"/>
      <c r="I1054" s="64">
        <v>42793.469861111109</v>
      </c>
      <c r="J1054" s="64">
        <v>42793.471435185187</v>
      </c>
      <c r="K1054" s="78"/>
      <c r="L1054" s="61" t="s">
        <v>4388</v>
      </c>
      <c r="M1054" s="61" t="s">
        <v>4402</v>
      </c>
      <c r="N1054" s="65">
        <v>8.260349597139232</v>
      </c>
      <c r="O1054" s="65">
        <v>2.0988540844973471</v>
      </c>
      <c r="P1054" s="65">
        <f t="shared" si="28"/>
        <v>10.359203681636579</v>
      </c>
      <c r="Q1054" s="61" t="s">
        <v>4397</v>
      </c>
      <c r="R1054" s="65">
        <v>12.593124506984083</v>
      </c>
      <c r="S1054" s="61" t="s">
        <v>4400</v>
      </c>
      <c r="T1054" s="65">
        <v>0.8768086916345843</v>
      </c>
    </row>
    <row r="1055" spans="1:20" x14ac:dyDescent="0.25">
      <c r="A1055" s="61">
        <v>1901</v>
      </c>
      <c r="B1055" s="61" t="s">
        <v>4148</v>
      </c>
      <c r="C1055" s="62">
        <v>42793</v>
      </c>
      <c r="D1055" s="63">
        <v>0.47638888888888892</v>
      </c>
      <c r="E1055" s="63" t="s">
        <v>3096</v>
      </c>
      <c r="F1055" s="63">
        <v>0.47704861111111113</v>
      </c>
      <c r="G1055" s="63">
        <v>0.47922453703703699</v>
      </c>
      <c r="H1055" s="78"/>
      <c r="I1055" s="64">
        <v>42793.477048611108</v>
      </c>
      <c r="J1055" s="64">
        <v>42793.479224537034</v>
      </c>
      <c r="K1055" s="78"/>
      <c r="L1055" s="61" t="s">
        <v>4388</v>
      </c>
      <c r="M1055" s="61" t="s">
        <v>4402</v>
      </c>
      <c r="N1055" s="65">
        <v>4.2341965431092667</v>
      </c>
      <c r="O1055" s="65">
        <v>1.6917301393931143</v>
      </c>
      <c r="P1055" s="65">
        <f t="shared" si="28"/>
        <v>5.9259266825023813</v>
      </c>
      <c r="Q1055" s="61" t="s">
        <v>4397</v>
      </c>
      <c r="R1055" s="65">
        <v>8.4586506969655719</v>
      </c>
      <c r="S1055" s="61" t="s">
        <v>4400</v>
      </c>
      <c r="T1055" s="65">
        <v>0.80021930880379677</v>
      </c>
    </row>
    <row r="1056" spans="1:20" x14ac:dyDescent="0.25">
      <c r="A1056" s="61">
        <v>1902</v>
      </c>
      <c r="B1056" s="61" t="s">
        <v>4149</v>
      </c>
      <c r="C1056" s="62">
        <v>42793</v>
      </c>
      <c r="D1056" s="63">
        <v>0.4680555555555555</v>
      </c>
      <c r="E1056" s="63" t="s">
        <v>3096</v>
      </c>
      <c r="F1056" s="63">
        <v>0.46901620370370373</v>
      </c>
      <c r="G1056" s="63">
        <v>0.46931712962962963</v>
      </c>
      <c r="H1056" s="78"/>
      <c r="I1056" s="64">
        <v>42793.4690162037</v>
      </c>
      <c r="J1056" s="64">
        <v>42793.469317129631</v>
      </c>
      <c r="K1056" s="78"/>
      <c r="L1056" s="61" t="s">
        <v>4388</v>
      </c>
      <c r="M1056" s="61" t="s">
        <v>4392</v>
      </c>
      <c r="N1056" s="65">
        <v>1.8008295470136637</v>
      </c>
      <c r="O1056" s="65">
        <v>4.2724550771627881</v>
      </c>
      <c r="P1056" s="65">
        <f t="shared" si="28"/>
        <v>6.073284624176452</v>
      </c>
      <c r="Q1056" s="61" t="s">
        <v>4397</v>
      </c>
      <c r="R1056" s="65">
        <v>17.089820308651152</v>
      </c>
      <c r="S1056" s="61" t="s">
        <v>4400</v>
      </c>
      <c r="T1056" s="65">
        <v>0.77708078477721554</v>
      </c>
    </row>
    <row r="1057" spans="1:20" x14ac:dyDescent="0.25">
      <c r="A1057" s="61">
        <v>1903</v>
      </c>
      <c r="B1057" s="61" t="s">
        <v>4150</v>
      </c>
      <c r="C1057" s="62">
        <v>42793</v>
      </c>
      <c r="D1057" s="66">
        <v>0.46871527777777772</v>
      </c>
      <c r="E1057" s="63" t="s">
        <v>3096</v>
      </c>
      <c r="F1057" s="63">
        <v>0.46967592592592594</v>
      </c>
      <c r="G1057" s="63">
        <v>0.4918865740740741</v>
      </c>
      <c r="H1057" s="78"/>
      <c r="I1057" s="64">
        <v>42793.469675925924</v>
      </c>
      <c r="J1057" s="64">
        <v>42793.491886574076</v>
      </c>
      <c r="K1057" s="78"/>
      <c r="L1057" s="61" t="s">
        <v>4388</v>
      </c>
      <c r="M1057" s="61" t="s">
        <v>4402</v>
      </c>
      <c r="N1057" s="65">
        <v>8.9661744782144446</v>
      </c>
      <c r="O1057" s="65">
        <v>5.351148861332458</v>
      </c>
      <c r="P1057" s="65">
        <f t="shared" si="28"/>
        <v>14.317323339546903</v>
      </c>
      <c r="Q1057" s="61" t="s">
        <v>4397</v>
      </c>
      <c r="R1057" s="65">
        <v>32.106893167994748</v>
      </c>
      <c r="S1057" s="61" t="s">
        <v>4400</v>
      </c>
      <c r="T1057" s="65">
        <v>0.93987492924634597</v>
      </c>
    </row>
    <row r="1058" spans="1:20" x14ac:dyDescent="0.25">
      <c r="A1058" s="61">
        <v>1904</v>
      </c>
      <c r="B1058" s="61" t="s">
        <v>4151</v>
      </c>
      <c r="C1058" s="62">
        <v>42793</v>
      </c>
      <c r="D1058" s="63">
        <v>0.49236111111111108</v>
      </c>
      <c r="E1058" s="63" t="s">
        <v>3096</v>
      </c>
      <c r="F1058" s="63">
        <v>0.49295138888888884</v>
      </c>
      <c r="G1058" s="63">
        <v>0.49407407407407411</v>
      </c>
      <c r="H1058" s="78"/>
      <c r="I1058" s="64">
        <v>42793.492951388886</v>
      </c>
      <c r="J1058" s="64">
        <v>42793.494074074071</v>
      </c>
      <c r="K1058" s="78"/>
      <c r="L1058" s="61" t="s">
        <v>4388</v>
      </c>
      <c r="M1058" s="61" t="s">
        <v>4402</v>
      </c>
      <c r="N1058" s="65">
        <v>9.5962463814609542</v>
      </c>
      <c r="O1058" s="65">
        <v>2.9275036006286701</v>
      </c>
      <c r="P1058" s="65">
        <f t="shared" si="28"/>
        <v>12.523749982089624</v>
      </c>
      <c r="Q1058" s="61" t="s">
        <v>4397</v>
      </c>
      <c r="R1058" s="65">
        <v>17.565021603772021</v>
      </c>
      <c r="S1058" s="61" t="s">
        <v>4400</v>
      </c>
      <c r="T1058" s="65">
        <v>0.42380795989425379</v>
      </c>
    </row>
    <row r="1059" spans="1:20" x14ac:dyDescent="0.25">
      <c r="A1059" s="61">
        <v>1907</v>
      </c>
      <c r="B1059" s="61" t="s">
        <v>4152</v>
      </c>
      <c r="C1059" s="62">
        <v>42793</v>
      </c>
      <c r="D1059" s="63">
        <v>0.49027777777777781</v>
      </c>
      <c r="E1059" s="63" t="s">
        <v>3096</v>
      </c>
      <c r="F1059" s="63">
        <v>0.49144675925925929</v>
      </c>
      <c r="G1059" s="63">
        <v>0.49212962962962964</v>
      </c>
      <c r="H1059" s="78"/>
      <c r="I1059" s="64">
        <v>42793.491446759261</v>
      </c>
      <c r="J1059" s="64">
        <v>42793.492129629631</v>
      </c>
      <c r="K1059" s="78"/>
      <c r="L1059" s="61" t="s">
        <v>4388</v>
      </c>
      <c r="M1059" s="61" t="s">
        <v>4390</v>
      </c>
      <c r="N1059" s="65">
        <v>1.0009868773948294</v>
      </c>
      <c r="O1059" s="65">
        <v>11.708798045549013</v>
      </c>
      <c r="P1059" s="65">
        <f t="shared" si="28"/>
        <v>12.709784922943843</v>
      </c>
      <c r="Q1059" s="61" t="s">
        <v>4397</v>
      </c>
      <c r="R1059" s="65">
        <v>70.252788273294072</v>
      </c>
      <c r="S1059" s="61" t="s">
        <v>4400</v>
      </c>
      <c r="T1059" s="65">
        <v>0.63219925807543731</v>
      </c>
    </row>
    <row r="1060" spans="1:20" x14ac:dyDescent="0.25">
      <c r="A1060" s="61">
        <v>1908</v>
      </c>
      <c r="B1060" s="61" t="s">
        <v>4153</v>
      </c>
      <c r="C1060" s="62">
        <v>42793</v>
      </c>
      <c r="D1060" s="63">
        <v>0.47291666666666665</v>
      </c>
      <c r="E1060" s="63" t="s">
        <v>3096</v>
      </c>
      <c r="F1060" s="63">
        <v>0.47340277777777778</v>
      </c>
      <c r="G1060" s="63">
        <v>0.47452546296296294</v>
      </c>
      <c r="H1060" s="78"/>
      <c r="I1060" s="64">
        <v>42793.473402777781</v>
      </c>
      <c r="J1060" s="64">
        <v>42793.47452546296</v>
      </c>
      <c r="K1060" s="78"/>
      <c r="L1060" s="61" t="s">
        <v>4388</v>
      </c>
      <c r="M1060" s="61" t="s">
        <v>4402</v>
      </c>
      <c r="N1060" s="65">
        <v>1.5308003117249802</v>
      </c>
      <c r="O1060" s="65">
        <v>8.2981085552244735</v>
      </c>
      <c r="P1060" s="65">
        <f t="shared" si="28"/>
        <v>9.8289088669494546</v>
      </c>
      <c r="Q1060" s="61" t="s">
        <v>4397</v>
      </c>
      <c r="R1060" s="65">
        <v>49.788651331346841</v>
      </c>
      <c r="S1060" s="61" t="s">
        <v>4400</v>
      </c>
      <c r="T1060" s="65">
        <v>0.24475321542013995</v>
      </c>
    </row>
    <row r="1061" spans="1:20" x14ac:dyDescent="0.25">
      <c r="A1061" s="61">
        <v>1910</v>
      </c>
      <c r="B1061" s="61" t="s">
        <v>4154</v>
      </c>
      <c r="C1061" s="62">
        <v>42793</v>
      </c>
      <c r="D1061" s="63">
        <v>0.47916666666666669</v>
      </c>
      <c r="E1061" s="63" t="s">
        <v>3096</v>
      </c>
      <c r="F1061" s="63">
        <v>0.48156249999999995</v>
      </c>
      <c r="G1061" s="63">
        <v>0.48267361111111112</v>
      </c>
      <c r="H1061" s="78"/>
      <c r="I1061" s="64">
        <v>42793.481562499997</v>
      </c>
      <c r="J1061" s="64">
        <v>42793.482673611114</v>
      </c>
      <c r="K1061" s="78"/>
      <c r="L1061" s="61" t="s">
        <v>4388</v>
      </c>
      <c r="M1061" s="61" t="s">
        <v>4389</v>
      </c>
      <c r="N1061" s="65">
        <v>5.7523928309401668</v>
      </c>
      <c r="O1061" s="65">
        <v>13.379700647411418</v>
      </c>
      <c r="P1061" s="65">
        <f t="shared" si="28"/>
        <v>19.132093478351585</v>
      </c>
      <c r="Q1061" s="61" t="s">
        <v>4397</v>
      </c>
      <c r="R1061" s="65">
        <v>66.898503237057099</v>
      </c>
      <c r="S1061" s="61" t="s">
        <v>4400</v>
      </c>
      <c r="T1061" s="65">
        <v>0.63273754654245418</v>
      </c>
    </row>
    <row r="1062" spans="1:20" x14ac:dyDescent="0.25">
      <c r="A1062" s="61">
        <v>1911</v>
      </c>
      <c r="B1062" s="61" t="s">
        <v>4155</v>
      </c>
      <c r="C1062" s="62">
        <v>42793</v>
      </c>
      <c r="D1062" s="63">
        <v>0.47152777777777777</v>
      </c>
      <c r="E1062" s="63" t="s">
        <v>3096</v>
      </c>
      <c r="F1062" s="63">
        <v>0.47217592592592594</v>
      </c>
      <c r="G1062" s="63">
        <v>0.47263888888888889</v>
      </c>
      <c r="H1062" s="78"/>
      <c r="I1062" s="64">
        <v>42793.472175925926</v>
      </c>
      <c r="J1062" s="64">
        <v>42793.472638888888</v>
      </c>
      <c r="K1062" s="78"/>
      <c r="L1062" s="61" t="s">
        <v>4388</v>
      </c>
      <c r="M1062" s="61" t="s">
        <v>4392</v>
      </c>
      <c r="N1062" s="65">
        <v>9.0525934169179028</v>
      </c>
      <c r="O1062" s="65">
        <v>3.077347735797916</v>
      </c>
      <c r="P1062" s="65">
        <f t="shared" si="28"/>
        <v>12.129941152715819</v>
      </c>
      <c r="Q1062" s="61" t="s">
        <v>4397</v>
      </c>
      <c r="R1062" s="65">
        <v>18.464086414787495</v>
      </c>
      <c r="S1062" s="61" t="s">
        <v>4400</v>
      </c>
      <c r="T1062" s="65">
        <v>0.81419536586186048</v>
      </c>
    </row>
    <row r="1063" spans="1:20" x14ac:dyDescent="0.25">
      <c r="A1063" s="61">
        <v>1912</v>
      </c>
      <c r="B1063" s="61" t="s">
        <v>4156</v>
      </c>
      <c r="C1063" s="62">
        <v>42793</v>
      </c>
      <c r="D1063" s="63">
        <v>0.45763888888888887</v>
      </c>
      <c r="E1063" s="63" t="s">
        <v>3096</v>
      </c>
      <c r="F1063" s="63">
        <v>0.45834490740740735</v>
      </c>
      <c r="G1063" s="63">
        <v>0.45868055555555554</v>
      </c>
      <c r="H1063" s="78"/>
      <c r="I1063" s="64">
        <v>42793.458344907405</v>
      </c>
      <c r="J1063" s="64">
        <v>42793.458680555559</v>
      </c>
      <c r="K1063" s="78"/>
      <c r="L1063" s="61" t="s">
        <v>4388</v>
      </c>
      <c r="M1063" s="63" t="s">
        <v>4391</v>
      </c>
      <c r="N1063" s="65">
        <v>7.5750421478354202</v>
      </c>
      <c r="O1063" s="65">
        <v>11.904710922106402</v>
      </c>
      <c r="P1063" s="65">
        <f t="shared" si="28"/>
        <v>19.479753069941822</v>
      </c>
      <c r="Q1063" s="61" t="s">
        <v>4397</v>
      </c>
      <c r="R1063" s="65">
        <v>47.618843688425606</v>
      </c>
      <c r="S1063" s="61" t="s">
        <v>4400</v>
      </c>
      <c r="T1063" s="65">
        <v>0.94371874764906516</v>
      </c>
    </row>
    <row r="1064" spans="1:20" x14ac:dyDescent="0.25">
      <c r="A1064" s="61">
        <v>1913</v>
      </c>
      <c r="B1064" s="61" t="s">
        <v>4157</v>
      </c>
      <c r="C1064" s="62">
        <v>42793</v>
      </c>
      <c r="D1064" s="63">
        <v>0.47916666666666669</v>
      </c>
      <c r="E1064" s="63" t="s">
        <v>3096</v>
      </c>
      <c r="F1064" s="63">
        <v>0.47978009259259258</v>
      </c>
      <c r="G1064" s="63">
        <v>0.48061342592592587</v>
      </c>
      <c r="H1064" s="78"/>
      <c r="I1064" s="64">
        <v>42793.479780092595</v>
      </c>
      <c r="J1064" s="64">
        <v>42793.480613425927</v>
      </c>
      <c r="K1064" s="78"/>
      <c r="L1064" s="61" t="s">
        <v>4388</v>
      </c>
      <c r="M1064" s="61" t="s">
        <v>4402</v>
      </c>
      <c r="N1064" s="65">
        <v>7.7225945872508204</v>
      </c>
      <c r="O1064" s="65">
        <v>0.96284416200500567</v>
      </c>
      <c r="P1064" s="65">
        <f t="shared" si="28"/>
        <v>8.6854387492558267</v>
      </c>
      <c r="Q1064" s="61" t="s">
        <v>4397</v>
      </c>
      <c r="R1064" s="65">
        <v>2.8885324860150172</v>
      </c>
      <c r="S1064" s="61" t="s">
        <v>4400</v>
      </c>
      <c r="T1064" s="65">
        <v>0.71187485565232678</v>
      </c>
    </row>
    <row r="1065" spans="1:20" x14ac:dyDescent="0.25">
      <c r="A1065" s="61">
        <v>1915</v>
      </c>
      <c r="B1065" s="61" t="s">
        <v>4158</v>
      </c>
      <c r="C1065" s="62">
        <v>42793</v>
      </c>
      <c r="D1065" s="66">
        <v>0.49725694444444446</v>
      </c>
      <c r="E1065" s="63" t="s">
        <v>3096</v>
      </c>
      <c r="F1065" s="63">
        <v>0.49785879629629631</v>
      </c>
      <c r="G1065" s="63">
        <v>0.49818287037037035</v>
      </c>
      <c r="H1065" s="78"/>
      <c r="I1065" s="64">
        <v>42793.497858796298</v>
      </c>
      <c r="J1065" s="64">
        <v>42793.498182870368</v>
      </c>
      <c r="K1065" s="78"/>
      <c r="L1065" s="61" t="s">
        <v>4388</v>
      </c>
      <c r="M1065" s="61" t="s">
        <v>4392</v>
      </c>
      <c r="N1065" s="65">
        <v>5.9264748664790563</v>
      </c>
      <c r="O1065" s="65">
        <v>4.7147643243273363</v>
      </c>
      <c r="P1065" s="65">
        <f t="shared" si="28"/>
        <v>10.641239190806392</v>
      </c>
      <c r="Q1065" s="61" t="s">
        <v>4397</v>
      </c>
      <c r="R1065" s="65">
        <v>28.288585945964016</v>
      </c>
      <c r="S1065" s="61" t="s">
        <v>4400</v>
      </c>
      <c r="T1065" s="65">
        <v>0.8506353718816112</v>
      </c>
    </row>
    <row r="1066" spans="1:20" x14ac:dyDescent="0.25">
      <c r="A1066" s="61">
        <v>1916</v>
      </c>
      <c r="B1066" s="61" t="s">
        <v>4159</v>
      </c>
      <c r="C1066" s="62">
        <v>42793</v>
      </c>
      <c r="D1066" s="63">
        <v>0.49236111111111108</v>
      </c>
      <c r="E1066" s="63" t="s">
        <v>3096</v>
      </c>
      <c r="F1066" s="63">
        <v>0.49395833333333333</v>
      </c>
      <c r="G1066" s="63">
        <v>0.49454861111111109</v>
      </c>
      <c r="H1066" s="78"/>
      <c r="I1066" s="64">
        <v>42793.493958333333</v>
      </c>
      <c r="J1066" s="64">
        <v>42793.49454861111</v>
      </c>
      <c r="K1066" s="78"/>
      <c r="L1066" s="61" t="s">
        <v>4388</v>
      </c>
      <c r="M1066" s="61" t="s">
        <v>4392</v>
      </c>
      <c r="N1066" s="65">
        <v>0.42000179960872241</v>
      </c>
      <c r="O1066" s="65">
        <v>8.1720099283745942</v>
      </c>
      <c r="P1066" s="65">
        <f t="shared" si="28"/>
        <v>8.5920117279833157</v>
      </c>
      <c r="Q1066" s="61" t="s">
        <v>4397</v>
      </c>
      <c r="R1066" s="65">
        <v>32.688039713498377</v>
      </c>
      <c r="S1066" s="61" t="s">
        <v>4400</v>
      </c>
      <c r="T1066" s="65">
        <v>0.871258344878721</v>
      </c>
    </row>
    <row r="1067" spans="1:20" x14ac:dyDescent="0.25">
      <c r="A1067" s="61">
        <v>1917</v>
      </c>
      <c r="B1067" s="61" t="s">
        <v>4160</v>
      </c>
      <c r="C1067" s="62">
        <v>42793</v>
      </c>
      <c r="D1067" s="63">
        <v>0.4861111111111111</v>
      </c>
      <c r="E1067" s="63" t="s">
        <v>3096</v>
      </c>
      <c r="F1067" s="63">
        <v>0.48710648148148145</v>
      </c>
      <c r="G1067" s="63">
        <v>0.48841435185185184</v>
      </c>
      <c r="H1067" s="78"/>
      <c r="I1067" s="64">
        <v>42793.48710648148</v>
      </c>
      <c r="J1067" s="64">
        <v>42793.48841435185</v>
      </c>
      <c r="K1067" s="78"/>
      <c r="L1067" s="61" t="s">
        <v>4388</v>
      </c>
      <c r="M1067" s="61" t="s">
        <v>4390</v>
      </c>
      <c r="N1067" s="65">
        <v>3.3649233127630507</v>
      </c>
      <c r="O1067" s="65">
        <v>0.67957538126918537</v>
      </c>
      <c r="P1067" s="65">
        <f t="shared" si="28"/>
        <v>4.0444986940322361</v>
      </c>
      <c r="Q1067" s="61" t="s">
        <v>4397</v>
      </c>
      <c r="R1067" s="65">
        <v>4.0774522876151122</v>
      </c>
      <c r="S1067" s="61" t="s">
        <v>4400</v>
      </c>
      <c r="T1067" s="65">
        <v>0.84717522689025015</v>
      </c>
    </row>
    <row r="1068" spans="1:20" x14ac:dyDescent="0.25">
      <c r="A1068" s="61">
        <v>1920</v>
      </c>
      <c r="B1068" s="61" t="s">
        <v>4161</v>
      </c>
      <c r="C1068" s="62">
        <v>42793</v>
      </c>
      <c r="D1068" s="63">
        <v>0.48680555555555555</v>
      </c>
      <c r="E1068" s="63" t="s">
        <v>3096</v>
      </c>
      <c r="F1068" s="63">
        <v>0.48753472222222222</v>
      </c>
      <c r="G1068" s="63">
        <v>0.48850694444444448</v>
      </c>
      <c r="H1068" s="78"/>
      <c r="I1068" s="64">
        <v>42793.487534722219</v>
      </c>
      <c r="J1068" s="64">
        <v>42793.488506944443</v>
      </c>
      <c r="K1068" s="78"/>
      <c r="L1068" s="61" t="s">
        <v>4388</v>
      </c>
      <c r="M1068" s="61" t="s">
        <v>4390</v>
      </c>
      <c r="N1068" s="65">
        <v>5.314703186310533</v>
      </c>
      <c r="O1068" s="65">
        <v>12.2249319071475</v>
      </c>
      <c r="P1068" s="65">
        <f t="shared" si="28"/>
        <v>17.539635093458031</v>
      </c>
      <c r="Q1068" s="61" t="s">
        <v>4397</v>
      </c>
      <c r="R1068" s="65">
        <v>73.349591442885</v>
      </c>
      <c r="S1068" s="61" t="s">
        <v>4400</v>
      </c>
      <c r="T1068" s="65">
        <v>0.12935213335324691</v>
      </c>
    </row>
    <row r="1069" spans="1:20" x14ac:dyDescent="0.25">
      <c r="A1069" s="61">
        <v>1921</v>
      </c>
      <c r="B1069" s="61" t="s">
        <v>4162</v>
      </c>
      <c r="C1069" s="62">
        <v>42793</v>
      </c>
      <c r="D1069" s="63">
        <v>0.46388888888888885</v>
      </c>
      <c r="E1069" s="63" t="s">
        <v>3096</v>
      </c>
      <c r="F1069" s="63">
        <v>0.46482638888888889</v>
      </c>
      <c r="G1069" s="63">
        <v>0.46537037037037038</v>
      </c>
      <c r="H1069" s="78"/>
      <c r="I1069" s="64">
        <v>42793.464826388888</v>
      </c>
      <c r="J1069" s="64">
        <v>42793.465370370373</v>
      </c>
      <c r="K1069" s="78"/>
      <c r="L1069" s="61" t="s">
        <v>4388</v>
      </c>
      <c r="M1069" s="61" t="s">
        <v>4392</v>
      </c>
      <c r="N1069" s="65">
        <v>9.043376536260066</v>
      </c>
      <c r="O1069" s="65">
        <v>6.0656548168855267</v>
      </c>
      <c r="P1069" s="65">
        <f t="shared" si="28"/>
        <v>15.109031353145593</v>
      </c>
      <c r="Q1069" s="61" t="s">
        <v>4397</v>
      </c>
      <c r="R1069" s="65">
        <v>36.39392890131316</v>
      </c>
      <c r="S1069" s="61" t="s">
        <v>4400</v>
      </c>
      <c r="T1069" s="65">
        <v>0.95025989331094995</v>
      </c>
    </row>
    <row r="1070" spans="1:20" x14ac:dyDescent="0.25">
      <c r="A1070" s="61">
        <v>1922</v>
      </c>
      <c r="B1070" s="61" t="s">
        <v>4163</v>
      </c>
      <c r="C1070" s="62">
        <v>42793</v>
      </c>
      <c r="D1070" s="63">
        <v>0.46319444444444446</v>
      </c>
      <c r="E1070" s="63" t="s">
        <v>3096</v>
      </c>
      <c r="F1070" s="63">
        <v>0.4642592592592592</v>
      </c>
      <c r="G1070" s="63">
        <v>0.46466435185185184</v>
      </c>
      <c r="H1070" s="78"/>
      <c r="I1070" s="64">
        <v>42793.464259259257</v>
      </c>
      <c r="J1070" s="64">
        <v>42793.46466435185</v>
      </c>
      <c r="K1070" s="78"/>
      <c r="L1070" s="61" t="s">
        <v>4388</v>
      </c>
      <c r="M1070" s="61" t="s">
        <v>4392</v>
      </c>
      <c r="N1070" s="65">
        <v>0.46378823639282363</v>
      </c>
      <c r="O1070" s="65">
        <v>3.9839048926990115</v>
      </c>
      <c r="P1070" s="65">
        <f t="shared" si="28"/>
        <v>4.4476931290918351</v>
      </c>
      <c r="Q1070" s="61" t="s">
        <v>4397</v>
      </c>
      <c r="R1070" s="65">
        <v>11.951714678097034</v>
      </c>
      <c r="S1070" s="61" t="s">
        <v>4400</v>
      </c>
      <c r="T1070" s="65">
        <v>0.71418073667316029</v>
      </c>
    </row>
    <row r="1071" spans="1:20" x14ac:dyDescent="0.25">
      <c r="A1071" s="61">
        <v>1924</v>
      </c>
      <c r="B1071" s="61" t="s">
        <v>4164</v>
      </c>
      <c r="C1071" s="62">
        <v>42793</v>
      </c>
      <c r="D1071" s="63">
        <v>0.46111111111111108</v>
      </c>
      <c r="E1071" s="63" t="s">
        <v>3096</v>
      </c>
      <c r="F1071" s="63">
        <v>0.46217592592592593</v>
      </c>
      <c r="G1071" s="63">
        <v>0.46362268518518518</v>
      </c>
      <c r="H1071" s="78"/>
      <c r="I1071" s="64">
        <v>42793.462175925924</v>
      </c>
      <c r="J1071" s="64">
        <v>42793.463622685187</v>
      </c>
      <c r="K1071" s="78"/>
      <c r="L1071" s="61" t="s">
        <v>4388</v>
      </c>
      <c r="M1071" s="61" t="s">
        <v>4402</v>
      </c>
      <c r="N1071" s="65">
        <v>3.2040844860932172E-2</v>
      </c>
      <c r="O1071" s="65">
        <v>11.892378718494216</v>
      </c>
      <c r="P1071" s="65">
        <f t="shared" si="28"/>
        <v>11.924419563355148</v>
      </c>
      <c r="Q1071" s="61" t="s">
        <v>4397</v>
      </c>
      <c r="R1071" s="65">
        <v>47.569514873976864</v>
      </c>
      <c r="S1071" s="61" t="s">
        <v>4400</v>
      </c>
      <c r="T1071" s="65">
        <v>0.81119324938809023</v>
      </c>
    </row>
    <row r="1072" spans="1:20" x14ac:dyDescent="0.25">
      <c r="A1072" s="61">
        <v>1925</v>
      </c>
      <c r="B1072" s="61" t="s">
        <v>4165</v>
      </c>
      <c r="C1072" s="62">
        <v>42793</v>
      </c>
      <c r="D1072" s="63">
        <v>0.47013888888888888</v>
      </c>
      <c r="E1072" s="63" t="s">
        <v>3096</v>
      </c>
      <c r="F1072" s="63">
        <v>0.47121527777777777</v>
      </c>
      <c r="G1072" s="63">
        <v>0.47160879629629626</v>
      </c>
      <c r="H1072" s="78"/>
      <c r="I1072" s="64">
        <v>42793.471215277779</v>
      </c>
      <c r="J1072" s="64">
        <v>42793.471608796295</v>
      </c>
      <c r="K1072" s="78"/>
      <c r="L1072" s="61" t="s">
        <v>4388</v>
      </c>
      <c r="M1072" s="61" t="s">
        <v>4392</v>
      </c>
      <c r="N1072" s="65">
        <v>2.9718208632713026</v>
      </c>
      <c r="O1072" s="65">
        <v>0.31443078490345866</v>
      </c>
      <c r="P1072" s="65">
        <f t="shared" si="28"/>
        <v>3.286251648174761</v>
      </c>
      <c r="Q1072" s="61" t="s">
        <v>4397</v>
      </c>
      <c r="R1072" s="65">
        <v>1.5721539245172933</v>
      </c>
      <c r="S1072" s="61" t="s">
        <v>4400</v>
      </c>
      <c r="T1072" s="65">
        <v>0.40801285292902356</v>
      </c>
    </row>
    <row r="1073" spans="1:20" x14ac:dyDescent="0.25">
      <c r="A1073" s="61">
        <v>1926</v>
      </c>
      <c r="B1073" s="61" t="s">
        <v>4166</v>
      </c>
      <c r="C1073" s="62">
        <v>42793</v>
      </c>
      <c r="D1073" s="63">
        <v>0.49722222222222223</v>
      </c>
      <c r="E1073" s="63" t="s">
        <v>3096</v>
      </c>
      <c r="F1073" s="63">
        <v>0.49865740740740744</v>
      </c>
      <c r="G1073" s="63">
        <v>0.4997685185185185</v>
      </c>
      <c r="H1073" s="78"/>
      <c r="I1073" s="64">
        <v>42793.498657407406</v>
      </c>
      <c r="J1073" s="64">
        <v>42793.499768518515</v>
      </c>
      <c r="K1073" s="78"/>
      <c r="L1073" s="61" t="s">
        <v>4388</v>
      </c>
      <c r="M1073" s="61" t="s">
        <v>4390</v>
      </c>
      <c r="N1073" s="65">
        <v>1.1266479057260614</v>
      </c>
      <c r="O1073" s="65">
        <v>1.9114271465888841</v>
      </c>
      <c r="P1073" s="65">
        <f t="shared" si="28"/>
        <v>3.0380750523149453</v>
      </c>
      <c r="Q1073" s="61" t="s">
        <v>4397</v>
      </c>
      <c r="R1073" s="65">
        <v>7.6457085863555365</v>
      </c>
      <c r="S1073" s="61" t="s">
        <v>4400</v>
      </c>
      <c r="T1073" s="65">
        <v>5.8906595032472642E-2</v>
      </c>
    </row>
    <row r="1074" spans="1:20" x14ac:dyDescent="0.25">
      <c r="A1074" s="61">
        <v>1927</v>
      </c>
      <c r="B1074" s="61" t="s">
        <v>4167</v>
      </c>
      <c r="C1074" s="62">
        <v>42793</v>
      </c>
      <c r="D1074" s="63">
        <v>0.45208333333333334</v>
      </c>
      <c r="E1074" s="63" t="s">
        <v>3096</v>
      </c>
      <c r="F1074" s="63">
        <v>0.45880787037037035</v>
      </c>
      <c r="G1074" s="63">
        <v>0.45956018518518515</v>
      </c>
      <c r="H1074" s="78"/>
      <c r="I1074" s="64">
        <v>42793.458807870367</v>
      </c>
      <c r="J1074" s="64">
        <v>42793.459560185183</v>
      </c>
      <c r="K1074" s="78"/>
      <c r="L1074" s="61" t="s">
        <v>4388</v>
      </c>
      <c r="M1074" s="61" t="s">
        <v>4402</v>
      </c>
      <c r="N1074" s="65">
        <v>9.5699449726633024</v>
      </c>
      <c r="O1074" s="65">
        <v>8.8996127472483479</v>
      </c>
      <c r="P1074" s="65">
        <f t="shared" si="28"/>
        <v>18.469557719911649</v>
      </c>
      <c r="Q1074" s="61" t="s">
        <v>4397</v>
      </c>
      <c r="R1074" s="65">
        <v>35.598450988993392</v>
      </c>
      <c r="S1074" s="61" t="s">
        <v>4400</v>
      </c>
      <c r="T1074" s="65">
        <v>0.13818025324884153</v>
      </c>
    </row>
    <row r="1075" spans="1:20" x14ac:dyDescent="0.25">
      <c r="A1075" s="61">
        <v>1928</v>
      </c>
      <c r="B1075" s="61" t="s">
        <v>4168</v>
      </c>
      <c r="C1075" s="62">
        <v>42793</v>
      </c>
      <c r="D1075" s="63">
        <v>0.47013888888888888</v>
      </c>
      <c r="E1075" s="63" t="s">
        <v>3096</v>
      </c>
      <c r="F1075" s="63">
        <v>0.47078703703703706</v>
      </c>
      <c r="G1075" s="63">
        <v>0.47108796296296296</v>
      </c>
      <c r="H1075" s="78"/>
      <c r="I1075" s="64">
        <v>42793.47078703704</v>
      </c>
      <c r="J1075" s="64">
        <v>42793.471087962964</v>
      </c>
      <c r="K1075" s="78"/>
      <c r="L1075" s="61" t="s">
        <v>4388</v>
      </c>
      <c r="M1075" s="61" t="s">
        <v>4392</v>
      </c>
      <c r="N1075" s="65">
        <v>2.6847518605215925</v>
      </c>
      <c r="O1075" s="65">
        <v>0.71070806441452294</v>
      </c>
      <c r="P1075" s="65">
        <f t="shared" si="28"/>
        <v>3.3954599249361155</v>
      </c>
      <c r="Q1075" s="61" t="s">
        <v>4397</v>
      </c>
      <c r="R1075" s="65">
        <v>2.1321241932435688</v>
      </c>
      <c r="S1075" s="61" t="s">
        <v>4400</v>
      </c>
      <c r="T1075" s="65">
        <v>0.92937457692872483</v>
      </c>
    </row>
    <row r="1076" spans="1:20" x14ac:dyDescent="0.25">
      <c r="A1076" s="61">
        <v>1929</v>
      </c>
      <c r="B1076" s="61" t="s">
        <v>4169</v>
      </c>
      <c r="C1076" s="62">
        <v>42793</v>
      </c>
      <c r="D1076" s="63">
        <v>0.48680555555555555</v>
      </c>
      <c r="E1076" s="63" t="s">
        <v>3096</v>
      </c>
      <c r="F1076" s="63">
        <v>0.48832175925925925</v>
      </c>
      <c r="G1076" s="63">
        <v>0.48981481481481487</v>
      </c>
      <c r="H1076" s="78"/>
      <c r="I1076" s="64">
        <v>42793.488321759258</v>
      </c>
      <c r="J1076" s="64">
        <v>42793.489814814813</v>
      </c>
      <c r="K1076" s="78"/>
      <c r="L1076" s="61" t="s">
        <v>4388</v>
      </c>
      <c r="M1076" s="61" t="s">
        <v>4402</v>
      </c>
      <c r="N1076" s="65">
        <v>3.5464415676425554</v>
      </c>
      <c r="O1076" s="65">
        <v>8.1790976024083424</v>
      </c>
      <c r="P1076" s="65">
        <f t="shared" si="28"/>
        <v>11.725539170050897</v>
      </c>
      <c r="Q1076" s="61" t="s">
        <v>4397</v>
      </c>
      <c r="R1076" s="65">
        <v>24.537292807225029</v>
      </c>
      <c r="S1076" s="61" t="s">
        <v>4400</v>
      </c>
      <c r="T1076" s="65">
        <v>0.78386039499352345</v>
      </c>
    </row>
    <row r="1077" spans="1:20" x14ac:dyDescent="0.25">
      <c r="A1077" s="61">
        <v>1930</v>
      </c>
      <c r="B1077" s="61" t="s">
        <v>4170</v>
      </c>
      <c r="C1077" s="62">
        <v>42793</v>
      </c>
      <c r="D1077" s="63">
        <v>0.49305555555555558</v>
      </c>
      <c r="E1077" s="63" t="s">
        <v>3096</v>
      </c>
      <c r="F1077" s="63">
        <v>0.49444444444444446</v>
      </c>
      <c r="G1077" s="63">
        <v>0.49539351851851854</v>
      </c>
      <c r="H1077" s="78"/>
      <c r="I1077" s="64">
        <v>42793.494444444441</v>
      </c>
      <c r="J1077" s="64">
        <v>42793.495393518519</v>
      </c>
      <c r="K1077" s="78"/>
      <c r="L1077" s="61" t="s">
        <v>4388</v>
      </c>
      <c r="M1077" s="61" t="s">
        <v>4390</v>
      </c>
      <c r="N1077" s="65">
        <v>4.2394429204578543</v>
      </c>
      <c r="O1077" s="65">
        <v>8.0593605935782211</v>
      </c>
      <c r="P1077" s="65">
        <f t="shared" si="28"/>
        <v>12.298803514036075</v>
      </c>
      <c r="Q1077" s="61" t="s">
        <v>4397</v>
      </c>
      <c r="R1077" s="65">
        <v>24.178081780734665</v>
      </c>
      <c r="S1077" s="61" t="s">
        <v>4400</v>
      </c>
      <c r="T1077" s="65">
        <v>0.37707958103423689</v>
      </c>
    </row>
    <row r="1078" spans="1:20" x14ac:dyDescent="0.25">
      <c r="A1078" s="61">
        <v>1932</v>
      </c>
      <c r="B1078" s="61" t="s">
        <v>4171</v>
      </c>
      <c r="C1078" s="62">
        <v>42793</v>
      </c>
      <c r="D1078" s="63">
        <v>0.49236111111111108</v>
      </c>
      <c r="E1078" s="63" t="s">
        <v>3096</v>
      </c>
      <c r="F1078" s="63">
        <v>0.49296296296296299</v>
      </c>
      <c r="G1078" s="63">
        <v>0.49430555555555555</v>
      </c>
      <c r="H1078" s="78"/>
      <c r="I1078" s="64">
        <v>42793.492962962962</v>
      </c>
      <c r="J1078" s="64">
        <v>42793.494305555556</v>
      </c>
      <c r="K1078" s="78"/>
      <c r="L1078" s="61" t="s">
        <v>4388</v>
      </c>
      <c r="M1078" s="61" t="s">
        <v>4390</v>
      </c>
      <c r="N1078" s="65">
        <v>9.5481311434877423</v>
      </c>
      <c r="O1078" s="65">
        <v>1.45139254257344</v>
      </c>
      <c r="P1078" s="65">
        <f t="shared" si="28"/>
        <v>10.999523686061183</v>
      </c>
      <c r="Q1078" s="61" t="s">
        <v>4397</v>
      </c>
      <c r="R1078" s="65">
        <v>4.3541776277203201</v>
      </c>
      <c r="S1078" s="61" t="s">
        <v>4400</v>
      </c>
      <c r="T1078" s="65">
        <v>0.84345175973549158</v>
      </c>
    </row>
    <row r="1079" spans="1:20" x14ac:dyDescent="0.25">
      <c r="A1079" s="61">
        <v>1933</v>
      </c>
      <c r="B1079" s="61" t="s">
        <v>4172</v>
      </c>
      <c r="C1079" s="62">
        <v>42793</v>
      </c>
      <c r="D1079" s="63">
        <v>0.45763888888888887</v>
      </c>
      <c r="E1079" s="63" t="s">
        <v>3096</v>
      </c>
      <c r="F1079" s="63">
        <v>0.45841435185185181</v>
      </c>
      <c r="G1079" s="63">
        <v>0.45943287037037034</v>
      </c>
      <c r="H1079" s="78"/>
      <c r="I1079" s="64">
        <v>42793.458414351851</v>
      </c>
      <c r="J1079" s="64">
        <v>42793.459432870368</v>
      </c>
      <c r="K1079" s="78"/>
      <c r="L1079" s="61" t="s">
        <v>4388</v>
      </c>
      <c r="M1079" s="61" t="s">
        <v>4392</v>
      </c>
      <c r="N1079" s="65">
        <v>6.0366815873332111</v>
      </c>
      <c r="O1079" s="65">
        <v>12.328115034847999</v>
      </c>
      <c r="P1079" s="65">
        <f t="shared" si="28"/>
        <v>18.36479662218121</v>
      </c>
      <c r="Q1079" s="61" t="s">
        <v>4397</v>
      </c>
      <c r="R1079" s="65">
        <v>61.640575174239991</v>
      </c>
      <c r="S1079" s="61" t="s">
        <v>4400</v>
      </c>
      <c r="T1079" s="65">
        <v>0.43470633239126832</v>
      </c>
    </row>
    <row r="1080" spans="1:20" x14ac:dyDescent="0.25">
      <c r="A1080" s="61">
        <v>1934</v>
      </c>
      <c r="B1080" s="61" t="s">
        <v>4173</v>
      </c>
      <c r="C1080" s="62">
        <v>42793</v>
      </c>
      <c r="D1080" s="63">
        <v>0.48472222222222222</v>
      </c>
      <c r="E1080" s="63" t="s">
        <v>3096</v>
      </c>
      <c r="F1080" s="63">
        <v>0.48553240740740744</v>
      </c>
      <c r="G1080" s="63">
        <v>0.48778935185185185</v>
      </c>
      <c r="H1080" s="78"/>
      <c r="I1080" s="64">
        <v>42793.485532407409</v>
      </c>
      <c r="J1080" s="64">
        <v>42793.48778935185</v>
      </c>
      <c r="K1080" s="78"/>
      <c r="L1080" s="61" t="s">
        <v>4388</v>
      </c>
      <c r="M1080" s="61" t="s">
        <v>4402</v>
      </c>
      <c r="N1080" s="65">
        <v>2.0848251667308846</v>
      </c>
      <c r="O1080" s="65">
        <v>11.563817783879509</v>
      </c>
      <c r="P1080" s="65">
        <f t="shared" si="28"/>
        <v>13.648642950610395</v>
      </c>
      <c r="Q1080" s="61" t="s">
        <v>4397</v>
      </c>
      <c r="R1080" s="65">
        <v>46.255271135518036</v>
      </c>
      <c r="S1080" s="61" t="s">
        <v>4400</v>
      </c>
      <c r="T1080" s="65">
        <v>0.529708847384457</v>
      </c>
    </row>
    <row r="1081" spans="1:20" x14ac:dyDescent="0.25">
      <c r="A1081" s="61">
        <v>1935</v>
      </c>
      <c r="B1081" s="61" t="s">
        <v>4174</v>
      </c>
      <c r="C1081" s="62">
        <v>42793</v>
      </c>
      <c r="D1081" s="63">
        <v>0.47638888888888892</v>
      </c>
      <c r="E1081" s="63" t="s">
        <v>3096</v>
      </c>
      <c r="F1081" s="63">
        <v>0.47776620370370365</v>
      </c>
      <c r="G1081" s="63">
        <v>0.47818287037037038</v>
      </c>
      <c r="H1081" s="78"/>
      <c r="I1081" s="64">
        <v>42793.477766203701</v>
      </c>
      <c r="J1081" s="64">
        <v>42793.478182870371</v>
      </c>
      <c r="K1081" s="78"/>
      <c r="L1081" s="61" t="s">
        <v>4388</v>
      </c>
      <c r="M1081" s="61" t="s">
        <v>4392</v>
      </c>
      <c r="N1081" s="65">
        <v>4.2337523627699838</v>
      </c>
      <c r="O1081" s="65">
        <v>4.6173022908628099</v>
      </c>
      <c r="P1081" s="65">
        <f t="shared" si="28"/>
        <v>8.8510546536327936</v>
      </c>
      <c r="Q1081" s="61" t="s">
        <v>4397</v>
      </c>
      <c r="R1081" s="65">
        <v>23.086511454314049</v>
      </c>
      <c r="S1081" s="61" t="s">
        <v>4400</v>
      </c>
      <c r="T1081" s="65">
        <v>0.79323218578203325</v>
      </c>
    </row>
    <row r="1082" spans="1:20" x14ac:dyDescent="0.25">
      <c r="A1082" s="61">
        <v>1936</v>
      </c>
      <c r="B1082" s="61" t="s">
        <v>4175</v>
      </c>
      <c r="C1082" s="62">
        <v>42793</v>
      </c>
      <c r="D1082" s="63">
        <v>0.49583333333333335</v>
      </c>
      <c r="E1082" s="63" t="s">
        <v>3096</v>
      </c>
      <c r="F1082" s="63">
        <v>0.49645833333333328</v>
      </c>
      <c r="G1082" s="63">
        <v>0.49877314814814816</v>
      </c>
      <c r="H1082" s="78"/>
      <c r="I1082" s="64">
        <v>42793.496458333335</v>
      </c>
      <c r="J1082" s="64">
        <v>42793.498773148145</v>
      </c>
      <c r="K1082" s="78"/>
      <c r="L1082" s="61" t="s">
        <v>4388</v>
      </c>
      <c r="M1082" s="61" t="s">
        <v>4390</v>
      </c>
      <c r="N1082" s="65">
        <v>4.3719500551553638</v>
      </c>
      <c r="O1082" s="65">
        <v>5.0120714344193908</v>
      </c>
      <c r="P1082" s="65">
        <f t="shared" si="28"/>
        <v>9.3840214895747547</v>
      </c>
      <c r="Q1082" s="61" t="s">
        <v>4397</v>
      </c>
      <c r="R1082" s="65">
        <v>15.036214303258173</v>
      </c>
      <c r="S1082" s="61" t="s">
        <v>4400</v>
      </c>
      <c r="T1082" s="65">
        <v>0.74695767285825021</v>
      </c>
    </row>
    <row r="1083" spans="1:20" x14ac:dyDescent="0.25">
      <c r="A1083" s="61">
        <v>1937</v>
      </c>
      <c r="B1083" s="61" t="s">
        <v>4176</v>
      </c>
      <c r="C1083" s="62">
        <v>42793</v>
      </c>
      <c r="D1083" s="66">
        <v>0.49612268518518521</v>
      </c>
      <c r="E1083" s="63" t="s">
        <v>3096</v>
      </c>
      <c r="F1083" s="63">
        <v>0.49674768518518514</v>
      </c>
      <c r="G1083" s="63">
        <v>0.49728009259259259</v>
      </c>
      <c r="H1083" s="78"/>
      <c r="I1083" s="64">
        <v>42793.496747685182</v>
      </c>
      <c r="J1083" s="64">
        <v>42793.49728009259</v>
      </c>
      <c r="K1083" s="78"/>
      <c r="L1083" s="61" t="s">
        <v>4388</v>
      </c>
      <c r="M1083" s="61" t="s">
        <v>4392</v>
      </c>
      <c r="N1083" s="65">
        <v>6.8538281458518613</v>
      </c>
      <c r="O1083" s="65">
        <v>2.8873677429614739</v>
      </c>
      <c r="P1083" s="65">
        <f t="shared" si="28"/>
        <v>9.7411958888133352</v>
      </c>
      <c r="Q1083" s="61" t="s">
        <v>4397</v>
      </c>
      <c r="R1083" s="65">
        <v>11.549470971845896</v>
      </c>
      <c r="S1083" s="61" t="s">
        <v>4400</v>
      </c>
      <c r="T1083" s="65">
        <v>3.7041797202795212E-2</v>
      </c>
    </row>
    <row r="1084" spans="1:20" x14ac:dyDescent="0.25">
      <c r="A1084" s="61">
        <v>1939</v>
      </c>
      <c r="B1084" s="61" t="s">
        <v>4177</v>
      </c>
      <c r="C1084" s="62">
        <v>42793</v>
      </c>
      <c r="D1084" s="63">
        <v>0.47916666666666669</v>
      </c>
      <c r="E1084" s="63" t="s">
        <v>3096</v>
      </c>
      <c r="F1084" s="63">
        <v>0.47964120370370367</v>
      </c>
      <c r="G1084" s="63">
        <v>0.48054398148148153</v>
      </c>
      <c r="H1084" s="78"/>
      <c r="I1084" s="64">
        <v>42793.479641203703</v>
      </c>
      <c r="J1084" s="64">
        <v>42793.480543981481</v>
      </c>
      <c r="K1084" s="78"/>
      <c r="L1084" s="61" t="s">
        <v>4388</v>
      </c>
      <c r="M1084" s="61" t="s">
        <v>4402</v>
      </c>
      <c r="N1084" s="65">
        <v>5.4675682204435514</v>
      </c>
      <c r="O1084" s="65">
        <v>11.99367536389004</v>
      </c>
      <c r="P1084" s="65">
        <f t="shared" si="28"/>
        <v>17.461243584333591</v>
      </c>
      <c r="Q1084" s="61" t="s">
        <v>4397</v>
      </c>
      <c r="R1084" s="65">
        <v>47.974701455560158</v>
      </c>
      <c r="S1084" s="61" t="s">
        <v>4400</v>
      </c>
      <c r="T1084" s="65">
        <v>0.25662831454433627</v>
      </c>
    </row>
    <row r="1085" spans="1:20" x14ac:dyDescent="0.25">
      <c r="A1085" s="61">
        <v>1940</v>
      </c>
      <c r="B1085" s="61" t="s">
        <v>4178</v>
      </c>
      <c r="C1085" s="62">
        <v>42793</v>
      </c>
      <c r="D1085" s="63">
        <v>0.47013888888888888</v>
      </c>
      <c r="E1085" s="63" t="s">
        <v>3096</v>
      </c>
      <c r="F1085" s="63">
        <v>0.47094907407407405</v>
      </c>
      <c r="G1085" s="63">
        <v>0.47126157407407404</v>
      </c>
      <c r="H1085" s="78"/>
      <c r="I1085" s="64">
        <v>42793.470949074072</v>
      </c>
      <c r="J1085" s="64">
        <v>42793.471261574072</v>
      </c>
      <c r="K1085" s="78"/>
      <c r="L1085" s="61" t="s">
        <v>4388</v>
      </c>
      <c r="M1085" s="61" t="s">
        <v>4392</v>
      </c>
      <c r="N1085" s="65">
        <v>1.6690333185745576</v>
      </c>
      <c r="O1085" s="65">
        <v>7.0795152694208889</v>
      </c>
      <c r="P1085" s="65">
        <f t="shared" si="28"/>
        <v>8.7485485879954474</v>
      </c>
      <c r="Q1085" s="61" t="s">
        <v>4397</v>
      </c>
      <c r="R1085" s="65">
        <v>42.477091616525335</v>
      </c>
      <c r="S1085" s="61" t="s">
        <v>4400</v>
      </c>
      <c r="T1085" s="65">
        <v>0.44600523375921108</v>
      </c>
    </row>
    <row r="1086" spans="1:20" x14ac:dyDescent="0.25">
      <c r="A1086" s="61">
        <v>1941</v>
      </c>
      <c r="B1086" s="61" t="s">
        <v>4179</v>
      </c>
      <c r="C1086" s="62">
        <v>42793</v>
      </c>
      <c r="D1086" s="63">
        <v>0.4597222222222222</v>
      </c>
      <c r="E1086" s="63" t="s">
        <v>3096</v>
      </c>
      <c r="F1086" s="63">
        <v>0.46052083333333332</v>
      </c>
      <c r="G1086" s="63">
        <v>0.46083333333333337</v>
      </c>
      <c r="H1086" s="78"/>
      <c r="I1086" s="64">
        <v>42793.460520833331</v>
      </c>
      <c r="J1086" s="64">
        <v>42793.460833333331</v>
      </c>
      <c r="K1086" s="78"/>
      <c r="L1086" s="61" t="s">
        <v>4388</v>
      </c>
      <c r="M1086" s="61" t="s">
        <v>4392</v>
      </c>
      <c r="N1086" s="65">
        <v>2.1389580413060258</v>
      </c>
      <c r="O1086" s="65">
        <v>2.6350212224844807</v>
      </c>
      <c r="P1086" s="65">
        <f t="shared" si="28"/>
        <v>4.7739792637905065</v>
      </c>
      <c r="Q1086" s="61" t="s">
        <v>4397</v>
      </c>
      <c r="R1086" s="65">
        <v>7.905063667453442</v>
      </c>
      <c r="S1086" s="61" t="s">
        <v>4400</v>
      </c>
      <c r="T1086" s="65">
        <v>8.6754593754905573E-2</v>
      </c>
    </row>
    <row r="1087" spans="1:20" x14ac:dyDescent="0.25">
      <c r="A1087" s="61">
        <v>1942</v>
      </c>
      <c r="B1087" s="61" t="s">
        <v>4180</v>
      </c>
      <c r="C1087" s="62">
        <v>42793</v>
      </c>
      <c r="D1087" s="63">
        <v>0.49305555555555558</v>
      </c>
      <c r="E1087" s="63" t="s">
        <v>3096</v>
      </c>
      <c r="F1087" s="63">
        <v>0.49402777777777779</v>
      </c>
      <c r="G1087" s="63">
        <v>0.49559027777777781</v>
      </c>
      <c r="H1087" s="78"/>
      <c r="I1087" s="64">
        <v>42793.494027777779</v>
      </c>
      <c r="J1087" s="64">
        <v>42793.49559027778</v>
      </c>
      <c r="K1087" s="78"/>
      <c r="L1087" s="61" t="s">
        <v>4388</v>
      </c>
      <c r="M1087" s="61" t="s">
        <v>4390</v>
      </c>
      <c r="N1087" s="65">
        <v>3.640903096153151</v>
      </c>
      <c r="O1087" s="65">
        <v>11.795395256904969</v>
      </c>
      <c r="P1087" s="65">
        <f t="shared" si="28"/>
        <v>15.43629835305812</v>
      </c>
      <c r="Q1087" s="61" t="s">
        <v>4397</v>
      </c>
      <c r="R1087" s="65">
        <v>70.77237154142982</v>
      </c>
      <c r="S1087" s="61" t="s">
        <v>4400</v>
      </c>
      <c r="T1087" s="65">
        <v>0.94415934838202598</v>
      </c>
    </row>
    <row r="1088" spans="1:20" x14ac:dyDescent="0.25">
      <c r="A1088" s="61">
        <v>1943</v>
      </c>
      <c r="B1088" s="61" t="s">
        <v>4181</v>
      </c>
      <c r="C1088" s="62">
        <v>42793</v>
      </c>
      <c r="D1088" s="63">
        <v>0.46527777777777773</v>
      </c>
      <c r="E1088" s="63" t="s">
        <v>3096</v>
      </c>
      <c r="F1088" s="63">
        <v>0.4664814814814815</v>
      </c>
      <c r="G1088" s="63">
        <v>0.46674768518518522</v>
      </c>
      <c r="H1088" s="78"/>
      <c r="I1088" s="64">
        <v>42793.466481481482</v>
      </c>
      <c r="J1088" s="64">
        <v>42793.466747685183</v>
      </c>
      <c r="K1088" s="78"/>
      <c r="L1088" s="61" t="s">
        <v>4388</v>
      </c>
      <c r="M1088" s="61" t="s">
        <v>4392</v>
      </c>
      <c r="N1088" s="65">
        <v>4.2529806145029889</v>
      </c>
      <c r="O1088" s="65">
        <v>13.067803054328342</v>
      </c>
      <c r="P1088" s="65">
        <f t="shared" si="28"/>
        <v>17.320783668831332</v>
      </c>
      <c r="Q1088" s="61" t="s">
        <v>4397</v>
      </c>
      <c r="R1088" s="65">
        <v>39.203409162985025</v>
      </c>
      <c r="S1088" s="61" t="s">
        <v>4400</v>
      </c>
      <c r="T1088" s="65">
        <v>0.91214466376566428</v>
      </c>
    </row>
    <row r="1089" spans="1:20" x14ac:dyDescent="0.25">
      <c r="A1089" s="61">
        <v>1944</v>
      </c>
      <c r="B1089" s="61" t="s">
        <v>4182</v>
      </c>
      <c r="C1089" s="62">
        <v>42793</v>
      </c>
      <c r="D1089" s="63">
        <v>0.47638888888888892</v>
      </c>
      <c r="E1089" s="63" t="s">
        <v>3096</v>
      </c>
      <c r="F1089" s="63">
        <v>0.47722222222222221</v>
      </c>
      <c r="G1089" s="63">
        <v>0.47763888888888889</v>
      </c>
      <c r="H1089" s="78"/>
      <c r="I1089" s="64">
        <v>42793.477222222224</v>
      </c>
      <c r="J1089" s="64">
        <v>42793.477638888886</v>
      </c>
      <c r="K1089" s="78"/>
      <c r="L1089" s="61" t="s">
        <v>4388</v>
      </c>
      <c r="M1089" s="61" t="s">
        <v>4392</v>
      </c>
      <c r="N1089" s="65">
        <v>1.9255433331583771</v>
      </c>
      <c r="O1089" s="65">
        <v>12.131841029622048</v>
      </c>
      <c r="P1089" s="65">
        <f t="shared" si="28"/>
        <v>14.057384362780425</v>
      </c>
      <c r="Q1089" s="61" t="s">
        <v>4397</v>
      </c>
      <c r="R1089" s="65">
        <v>72.791046177732284</v>
      </c>
      <c r="S1089" s="61" t="s">
        <v>4400</v>
      </c>
      <c r="T1089" s="65">
        <v>0.36332933243100729</v>
      </c>
    </row>
    <row r="1090" spans="1:20" x14ac:dyDescent="0.25">
      <c r="A1090" s="61">
        <v>1945</v>
      </c>
      <c r="B1090" s="61" t="s">
        <v>4183</v>
      </c>
      <c r="C1090" s="62">
        <v>42793</v>
      </c>
      <c r="D1090" s="63">
        <v>0.4777777777777778</v>
      </c>
      <c r="E1090" s="63" t="s">
        <v>3096</v>
      </c>
      <c r="F1090" s="63">
        <v>0.47824074074074074</v>
      </c>
      <c r="G1090" s="63">
        <v>0.4790625</v>
      </c>
      <c r="H1090" s="78"/>
      <c r="I1090" s="64">
        <v>42793.47824074074</v>
      </c>
      <c r="J1090" s="64">
        <v>42793.479062500002</v>
      </c>
      <c r="K1090" s="78"/>
      <c r="L1090" s="61" t="s">
        <v>4388</v>
      </c>
      <c r="M1090" s="61" t="s">
        <v>4402</v>
      </c>
      <c r="N1090" s="65">
        <v>9.6478161187527469</v>
      </c>
      <c r="O1090" s="65">
        <v>9.5023587985523523</v>
      </c>
      <c r="P1090" s="65">
        <f t="shared" si="28"/>
        <v>19.150174917305101</v>
      </c>
      <c r="Q1090" s="61" t="s">
        <v>4397</v>
      </c>
      <c r="R1090" s="65">
        <v>57.014152791314118</v>
      </c>
      <c r="S1090" s="61" t="s">
        <v>4400</v>
      </c>
      <c r="T1090" s="65">
        <v>0.40197341975189582</v>
      </c>
    </row>
    <row r="1091" spans="1:20" x14ac:dyDescent="0.25">
      <c r="A1091" s="61">
        <v>1946</v>
      </c>
      <c r="B1091" s="61" t="s">
        <v>4184</v>
      </c>
      <c r="C1091" s="62">
        <v>42793</v>
      </c>
      <c r="D1091" s="63">
        <v>0.4861111111111111</v>
      </c>
      <c r="E1091" s="63" t="s">
        <v>3096</v>
      </c>
      <c r="F1091" s="63">
        <v>0.48710648148148145</v>
      </c>
      <c r="G1091" s="63">
        <v>0.48745370370370367</v>
      </c>
      <c r="H1091" s="78"/>
      <c r="I1091" s="64">
        <v>42793.48710648148</v>
      </c>
      <c r="J1091" s="64">
        <v>42793.487453703703</v>
      </c>
      <c r="K1091" s="78"/>
      <c r="L1091" s="61" t="s">
        <v>4388</v>
      </c>
      <c r="M1091" s="61" t="s">
        <v>4392</v>
      </c>
      <c r="N1091" s="65">
        <v>2.5261920066654797</v>
      </c>
      <c r="O1091" s="65">
        <v>8.1553355538135186</v>
      </c>
      <c r="P1091" s="65">
        <f t="shared" ref="P1091:P1154" si="29">O1091+N1091</f>
        <v>10.681527560478997</v>
      </c>
      <c r="Q1091" s="61" t="s">
        <v>4397</v>
      </c>
      <c r="R1091" s="65">
        <v>24.466006661440556</v>
      </c>
      <c r="S1091" s="61" t="s">
        <v>4400</v>
      </c>
      <c r="T1091" s="65">
        <v>0.75238082069044021</v>
      </c>
    </row>
    <row r="1092" spans="1:20" x14ac:dyDescent="0.25">
      <c r="A1092" s="61">
        <v>1950</v>
      </c>
      <c r="B1092" s="61" t="s">
        <v>4185</v>
      </c>
      <c r="C1092" s="62">
        <v>42793</v>
      </c>
      <c r="D1092" s="66">
        <v>0.47422453703703704</v>
      </c>
      <c r="E1092" s="63" t="s">
        <v>3096</v>
      </c>
      <c r="F1092" s="63">
        <v>0.47523148148148148</v>
      </c>
      <c r="G1092" s="63">
        <v>0.47577546296296297</v>
      </c>
      <c r="H1092" s="78"/>
      <c r="I1092" s="64">
        <v>42793.475231481483</v>
      </c>
      <c r="J1092" s="64">
        <v>42793.475775462961</v>
      </c>
      <c r="K1092" s="78"/>
      <c r="L1092" s="61" t="s">
        <v>4388</v>
      </c>
      <c r="M1092" s="61" t="s">
        <v>4392</v>
      </c>
      <c r="N1092" s="65">
        <v>1.5011588981081692</v>
      </c>
      <c r="O1092" s="65">
        <v>4.1618201793911371</v>
      </c>
      <c r="P1092" s="65">
        <f t="shared" si="29"/>
        <v>5.6629790774993065</v>
      </c>
      <c r="Q1092" s="61" t="s">
        <v>4397</v>
      </c>
      <c r="R1092" s="65">
        <v>16.647280717564549</v>
      </c>
      <c r="S1092" s="61" t="s">
        <v>4400</v>
      </c>
      <c r="T1092" s="65">
        <v>0.38749944178713436</v>
      </c>
    </row>
    <row r="1093" spans="1:20" x14ac:dyDescent="0.25">
      <c r="A1093" s="61">
        <v>1951</v>
      </c>
      <c r="B1093" s="61" t="s">
        <v>4186</v>
      </c>
      <c r="C1093" s="62">
        <v>42793</v>
      </c>
      <c r="D1093" s="63">
        <v>0.3888888888888889</v>
      </c>
      <c r="E1093" s="63" t="s">
        <v>3096</v>
      </c>
      <c r="F1093" s="63">
        <v>0.4591898148148148</v>
      </c>
      <c r="G1093" s="63">
        <v>0.45998842592592593</v>
      </c>
      <c r="H1093" s="78"/>
      <c r="I1093" s="64">
        <v>42793.459189814814</v>
      </c>
      <c r="J1093" s="64">
        <v>42793.459988425922</v>
      </c>
      <c r="K1093" s="78"/>
      <c r="L1093" s="61" t="s">
        <v>4388</v>
      </c>
      <c r="M1093" s="61" t="s">
        <v>4402</v>
      </c>
      <c r="N1093" s="65">
        <v>3.1826722315951095</v>
      </c>
      <c r="O1093" s="65">
        <v>11.024615999535236</v>
      </c>
      <c r="P1093" s="65">
        <f t="shared" si="29"/>
        <v>14.207288231130345</v>
      </c>
      <c r="Q1093" s="61" t="s">
        <v>4397</v>
      </c>
      <c r="R1093" s="65">
        <v>66.147695997211414</v>
      </c>
      <c r="S1093" s="61" t="s">
        <v>4400</v>
      </c>
      <c r="T1093" s="65">
        <v>0.81015299966418708</v>
      </c>
    </row>
    <row r="1094" spans="1:20" x14ac:dyDescent="0.25">
      <c r="A1094" s="61">
        <v>1953</v>
      </c>
      <c r="B1094" s="61" t="s">
        <v>4187</v>
      </c>
      <c r="C1094" s="62">
        <v>42793</v>
      </c>
      <c r="D1094" s="63">
        <v>0.4826388888888889</v>
      </c>
      <c r="E1094" s="63" t="s">
        <v>3096</v>
      </c>
      <c r="F1094" s="63">
        <v>0.48376157407407411</v>
      </c>
      <c r="G1094" s="63">
        <v>0.48451388888888891</v>
      </c>
      <c r="H1094" s="78"/>
      <c r="I1094" s="64">
        <v>42793.483761574076</v>
      </c>
      <c r="J1094" s="64">
        <v>42793.484513888892</v>
      </c>
      <c r="K1094" s="78"/>
      <c r="L1094" s="61" t="s">
        <v>4388</v>
      </c>
      <c r="M1094" s="61" t="s">
        <v>4402</v>
      </c>
      <c r="N1094" s="65">
        <v>3.944016236956486</v>
      </c>
      <c r="O1094" s="65">
        <v>8.6559986799110096</v>
      </c>
      <c r="P1094" s="65">
        <f t="shared" si="29"/>
        <v>12.600014916867496</v>
      </c>
      <c r="Q1094" s="61" t="s">
        <v>4397</v>
      </c>
      <c r="R1094" s="65">
        <v>34.623994719644038</v>
      </c>
      <c r="S1094" s="61" t="s">
        <v>4400</v>
      </c>
      <c r="T1094" s="65">
        <v>0.73362358289962737</v>
      </c>
    </row>
    <row r="1095" spans="1:20" x14ac:dyDescent="0.25">
      <c r="A1095" s="61">
        <v>1954</v>
      </c>
      <c r="B1095" s="61" t="s">
        <v>4188</v>
      </c>
      <c r="C1095" s="62">
        <v>42793</v>
      </c>
      <c r="D1095" s="63">
        <v>0.48888888888888887</v>
      </c>
      <c r="E1095" s="63" t="s">
        <v>3096</v>
      </c>
      <c r="F1095" s="63">
        <v>0.49006944444444445</v>
      </c>
      <c r="G1095" s="63">
        <v>0.49072916666666666</v>
      </c>
      <c r="H1095" s="78"/>
      <c r="I1095" s="64">
        <v>42793.490069444444</v>
      </c>
      <c r="J1095" s="64">
        <v>42793.490729166668</v>
      </c>
      <c r="K1095" s="78"/>
      <c r="L1095" s="61" t="s">
        <v>4388</v>
      </c>
      <c r="M1095" s="61" t="s">
        <v>4392</v>
      </c>
      <c r="N1095" s="65">
        <v>5.7064589651308486</v>
      </c>
      <c r="O1095" s="65">
        <v>13.290931242339592</v>
      </c>
      <c r="P1095" s="65">
        <f t="shared" si="29"/>
        <v>18.997390207470442</v>
      </c>
      <c r="Q1095" s="61" t="s">
        <v>4397</v>
      </c>
      <c r="R1095" s="65">
        <v>39.872793727018774</v>
      </c>
      <c r="S1095" s="61" t="s">
        <v>4400</v>
      </c>
      <c r="T1095" s="65">
        <v>0.76669124357447926</v>
      </c>
    </row>
    <row r="1096" spans="1:20" x14ac:dyDescent="0.25">
      <c r="A1096" s="61">
        <v>1960</v>
      </c>
      <c r="B1096" s="61" t="s">
        <v>4189</v>
      </c>
      <c r="C1096" s="62">
        <v>42793</v>
      </c>
      <c r="D1096" s="63">
        <v>0.48958333333333331</v>
      </c>
      <c r="E1096" s="63" t="s">
        <v>3096</v>
      </c>
      <c r="F1096" s="63">
        <v>0.49040509259259263</v>
      </c>
      <c r="G1096" s="63">
        <v>0.49116898148148147</v>
      </c>
      <c r="H1096" s="78"/>
      <c r="I1096" s="64">
        <v>42793.490405092591</v>
      </c>
      <c r="J1096" s="64">
        <v>42793.491168981483</v>
      </c>
      <c r="K1096" s="78"/>
      <c r="L1096" s="61" t="s">
        <v>4388</v>
      </c>
      <c r="M1096" s="61" t="s">
        <v>4390</v>
      </c>
      <c r="N1096" s="65">
        <v>1.7566018031471475</v>
      </c>
      <c r="O1096" s="65">
        <v>3.4322175293507815</v>
      </c>
      <c r="P1096" s="65">
        <f t="shared" si="29"/>
        <v>5.1888193324979293</v>
      </c>
      <c r="Q1096" s="61" t="s">
        <v>4397</v>
      </c>
      <c r="R1096" s="65">
        <v>10.296652588052345</v>
      </c>
      <c r="S1096" s="61" t="s">
        <v>4400</v>
      </c>
      <c r="T1096" s="65">
        <v>0.71741619479865304</v>
      </c>
    </row>
    <row r="1097" spans="1:20" x14ac:dyDescent="0.25">
      <c r="A1097" s="61">
        <v>1963</v>
      </c>
      <c r="B1097" s="61" t="s">
        <v>4190</v>
      </c>
      <c r="C1097" s="62">
        <v>42793</v>
      </c>
      <c r="D1097" s="63">
        <v>0.53819444444444442</v>
      </c>
      <c r="E1097" s="63" t="s">
        <v>3096</v>
      </c>
      <c r="F1097" s="63">
        <v>0.5395833333333333</v>
      </c>
      <c r="G1097" s="63">
        <v>0.54010416666666672</v>
      </c>
      <c r="H1097" s="78"/>
      <c r="I1097" s="64">
        <v>42793.539583333331</v>
      </c>
      <c r="J1097" s="64">
        <v>42793.54010416667</v>
      </c>
      <c r="K1097" s="78"/>
      <c r="L1097" s="61" t="s">
        <v>4388</v>
      </c>
      <c r="M1097" s="61" t="s">
        <v>4392</v>
      </c>
      <c r="N1097" s="65">
        <v>4.6624263897830271</v>
      </c>
      <c r="O1097" s="65">
        <v>6.4202084501847594</v>
      </c>
      <c r="P1097" s="65">
        <f t="shared" si="29"/>
        <v>11.082634839967787</v>
      </c>
      <c r="Q1097" s="61" t="s">
        <v>4397</v>
      </c>
      <c r="R1097" s="65">
        <v>38.521250701108556</v>
      </c>
      <c r="S1097" s="61" t="s">
        <v>4400</v>
      </c>
      <c r="T1097" s="65">
        <v>0.93923702854783064</v>
      </c>
    </row>
    <row r="1098" spans="1:20" x14ac:dyDescent="0.25">
      <c r="A1098" s="61">
        <v>1964</v>
      </c>
      <c r="B1098" s="61" t="s">
        <v>4191</v>
      </c>
      <c r="C1098" s="62">
        <v>42793</v>
      </c>
      <c r="D1098" s="66">
        <v>0.53578703703703701</v>
      </c>
      <c r="E1098" s="63" t="s">
        <v>3096</v>
      </c>
      <c r="F1098" s="63">
        <v>0.53717592592592589</v>
      </c>
      <c r="G1098" s="63">
        <v>0.53775462962962961</v>
      </c>
      <c r="H1098" s="78"/>
      <c r="I1098" s="64">
        <v>42793.537175925929</v>
      </c>
      <c r="J1098" s="64">
        <v>42793.537754629629</v>
      </c>
      <c r="K1098" s="78"/>
      <c r="L1098" s="61" t="s">
        <v>4388</v>
      </c>
      <c r="M1098" s="61" t="s">
        <v>4392</v>
      </c>
      <c r="N1098" s="65">
        <v>0.71279921007230573</v>
      </c>
      <c r="O1098" s="65">
        <v>0.45536827543640568</v>
      </c>
      <c r="P1098" s="65">
        <f t="shared" si="29"/>
        <v>1.1681674855087114</v>
      </c>
      <c r="Q1098" s="61" t="s">
        <v>4397</v>
      </c>
      <c r="R1098" s="65">
        <v>1.366104826309217</v>
      </c>
      <c r="S1098" s="61" t="s">
        <v>4400</v>
      </c>
      <c r="T1098" s="65">
        <v>6.5179452703876484E-2</v>
      </c>
    </row>
    <row r="1099" spans="1:20" x14ac:dyDescent="0.25">
      <c r="A1099" s="61">
        <v>1965</v>
      </c>
      <c r="B1099" s="61" t="s">
        <v>4192</v>
      </c>
      <c r="C1099" s="62">
        <v>42793</v>
      </c>
      <c r="D1099" s="63">
        <v>0.52152777777777781</v>
      </c>
      <c r="E1099" s="63" t="s">
        <v>3096</v>
      </c>
      <c r="F1099" s="63">
        <v>0.5238194444444445</v>
      </c>
      <c r="G1099" s="63">
        <v>0.52491898148148153</v>
      </c>
      <c r="H1099" s="78"/>
      <c r="I1099" s="64">
        <v>42793.523819444446</v>
      </c>
      <c r="J1099" s="64">
        <v>42793.524918981479</v>
      </c>
      <c r="K1099" s="78"/>
      <c r="L1099" s="61" t="s">
        <v>4388</v>
      </c>
      <c r="M1099" s="61" t="s">
        <v>4389</v>
      </c>
      <c r="N1099" s="65">
        <v>7.787159820127961</v>
      </c>
      <c r="O1099" s="65">
        <v>7.96481344266767</v>
      </c>
      <c r="P1099" s="65">
        <f t="shared" si="29"/>
        <v>15.75197326279563</v>
      </c>
      <c r="Q1099" s="61" t="s">
        <v>4397</v>
      </c>
      <c r="R1099" s="65">
        <v>47.788880656006022</v>
      </c>
      <c r="S1099" s="61" t="s">
        <v>4400</v>
      </c>
      <c r="T1099" s="65">
        <v>0.93257464555368019</v>
      </c>
    </row>
    <row r="1100" spans="1:20" x14ac:dyDescent="0.25">
      <c r="A1100" s="61">
        <v>1966</v>
      </c>
      <c r="B1100" s="61" t="s">
        <v>4193</v>
      </c>
      <c r="C1100" s="62">
        <v>42793</v>
      </c>
      <c r="D1100" s="63">
        <v>0.53055555555555556</v>
      </c>
      <c r="E1100" s="63" t="s">
        <v>3096</v>
      </c>
      <c r="F1100" s="63">
        <v>0.53310185185185188</v>
      </c>
      <c r="G1100" s="63">
        <v>0.53349537037037031</v>
      </c>
      <c r="H1100" s="78"/>
      <c r="I1100" s="64">
        <v>42793.533101851855</v>
      </c>
      <c r="J1100" s="64">
        <v>42793.533495370371</v>
      </c>
      <c r="K1100" s="78"/>
      <c r="L1100" s="61" t="s">
        <v>4388</v>
      </c>
      <c r="M1100" s="61" t="s">
        <v>4392</v>
      </c>
      <c r="N1100" s="65">
        <v>1.9407983564733089</v>
      </c>
      <c r="O1100" s="65">
        <v>13.243403821109526</v>
      </c>
      <c r="P1100" s="65">
        <f t="shared" si="29"/>
        <v>15.184202177582835</v>
      </c>
      <c r="Q1100" s="61" t="s">
        <v>4397</v>
      </c>
      <c r="R1100" s="65">
        <v>79.460422926657159</v>
      </c>
      <c r="S1100" s="61" t="s">
        <v>4400</v>
      </c>
      <c r="T1100" s="65">
        <v>0.79029972680552807</v>
      </c>
    </row>
    <row r="1101" spans="1:20" x14ac:dyDescent="0.25">
      <c r="A1101" s="61">
        <v>1968</v>
      </c>
      <c r="B1101" s="61" t="s">
        <v>4194</v>
      </c>
      <c r="C1101" s="62">
        <v>42793</v>
      </c>
      <c r="D1101" s="63">
        <v>0.52847222222222223</v>
      </c>
      <c r="E1101" s="63" t="s">
        <v>3096</v>
      </c>
      <c r="F1101" s="63">
        <v>0.53180555555555553</v>
      </c>
      <c r="G1101" s="63">
        <v>0.53230324074074076</v>
      </c>
      <c r="H1101" s="78"/>
      <c r="I1101" s="64">
        <v>42793.531805555554</v>
      </c>
      <c r="J1101" s="64">
        <v>42793.53230324074</v>
      </c>
      <c r="K1101" s="78"/>
      <c r="L1101" s="61" t="s">
        <v>4388</v>
      </c>
      <c r="M1101" s="61" t="s">
        <v>4392</v>
      </c>
      <c r="N1101" s="65">
        <v>7.5946736995411115</v>
      </c>
      <c r="O1101" s="65">
        <v>4.6272062706901487</v>
      </c>
      <c r="P1101" s="65">
        <f t="shared" si="29"/>
        <v>12.22187997023126</v>
      </c>
      <c r="Q1101" s="61" t="s">
        <v>4397</v>
      </c>
      <c r="R1101" s="65">
        <v>27.763237624140892</v>
      </c>
      <c r="S1101" s="61" t="s">
        <v>4400</v>
      </c>
      <c r="T1101" s="65">
        <v>0.2712161304424392</v>
      </c>
    </row>
    <row r="1102" spans="1:20" x14ac:dyDescent="0.25">
      <c r="A1102" s="61">
        <v>1969</v>
      </c>
      <c r="B1102" s="61" t="s">
        <v>4195</v>
      </c>
      <c r="C1102" s="62">
        <v>42793</v>
      </c>
      <c r="D1102" s="63">
        <v>0.50624999999999998</v>
      </c>
      <c r="E1102" s="63" t="s">
        <v>3096</v>
      </c>
      <c r="F1102" s="63">
        <v>0.50717592592592597</v>
      </c>
      <c r="G1102" s="63">
        <v>0.50760416666666663</v>
      </c>
      <c r="H1102" s="78"/>
      <c r="I1102" s="64">
        <v>42793.507175925923</v>
      </c>
      <c r="J1102" s="64">
        <v>42793.507604166669</v>
      </c>
      <c r="K1102" s="78"/>
      <c r="L1102" s="61" t="s">
        <v>4388</v>
      </c>
      <c r="M1102" s="61" t="s">
        <v>4392</v>
      </c>
      <c r="N1102" s="65">
        <v>6.4521633333978459</v>
      </c>
      <c r="O1102" s="65">
        <v>9.0717683341802466</v>
      </c>
      <c r="P1102" s="65">
        <f t="shared" si="29"/>
        <v>15.523931667578093</v>
      </c>
      <c r="Q1102" s="61" t="s">
        <v>4397</v>
      </c>
      <c r="R1102" s="65">
        <v>54.430610005081476</v>
      </c>
      <c r="S1102" s="61" t="s">
        <v>4400</v>
      </c>
      <c r="T1102" s="65">
        <v>7.9044844218640553E-2</v>
      </c>
    </row>
    <row r="1103" spans="1:20" x14ac:dyDescent="0.25">
      <c r="A1103" s="61">
        <v>1970</v>
      </c>
      <c r="B1103" s="61" t="s">
        <v>4196</v>
      </c>
      <c r="C1103" s="62">
        <v>42793</v>
      </c>
      <c r="D1103" s="63">
        <v>0.50069444444444444</v>
      </c>
      <c r="E1103" s="63" t="s">
        <v>3096</v>
      </c>
      <c r="F1103" s="63">
        <v>0.50233796296296296</v>
      </c>
      <c r="G1103" s="63">
        <v>0.50327546296296299</v>
      </c>
      <c r="H1103" s="78"/>
      <c r="I1103" s="64">
        <v>42793.502337962964</v>
      </c>
      <c r="J1103" s="64">
        <v>42793.503275462965</v>
      </c>
      <c r="K1103" s="78"/>
      <c r="L1103" s="61" t="s">
        <v>4388</v>
      </c>
      <c r="M1103" s="61" t="s">
        <v>4392</v>
      </c>
      <c r="N1103" s="65">
        <v>7.088134704816432</v>
      </c>
      <c r="O1103" s="65">
        <v>11.844091190771765</v>
      </c>
      <c r="P1103" s="65">
        <f t="shared" si="29"/>
        <v>18.932225895588196</v>
      </c>
      <c r="Q1103" s="61" t="s">
        <v>4397</v>
      </c>
      <c r="R1103" s="65">
        <v>35.532273572315297</v>
      </c>
      <c r="S1103" s="61" t="s">
        <v>4400</v>
      </c>
      <c r="T1103" s="65">
        <v>0.44878584264638821</v>
      </c>
    </row>
    <row r="1104" spans="1:20" x14ac:dyDescent="0.25">
      <c r="A1104" s="61">
        <v>1972</v>
      </c>
      <c r="B1104" s="61" t="s">
        <v>4197</v>
      </c>
      <c r="C1104" s="62">
        <v>42793</v>
      </c>
      <c r="D1104" s="63">
        <v>0.5083333333333333</v>
      </c>
      <c r="E1104" s="63" t="s">
        <v>3096</v>
      </c>
      <c r="F1104" s="63">
        <v>0.50987268518518525</v>
      </c>
      <c r="G1104" s="63">
        <v>0.51072916666666668</v>
      </c>
      <c r="H1104" s="78"/>
      <c r="I1104" s="64">
        <v>42793.509872685187</v>
      </c>
      <c r="J1104" s="64">
        <v>42793.510729166665</v>
      </c>
      <c r="K1104" s="78"/>
      <c r="L1104" s="61" t="s">
        <v>4388</v>
      </c>
      <c r="M1104" s="61" t="s">
        <v>4402</v>
      </c>
      <c r="N1104" s="65">
        <v>2.6564859191043313</v>
      </c>
      <c r="O1104" s="65">
        <v>6.1873380907812798</v>
      </c>
      <c r="P1104" s="65">
        <f t="shared" si="29"/>
        <v>8.843824009885612</v>
      </c>
      <c r="Q1104" s="61" t="s">
        <v>4397</v>
      </c>
      <c r="R1104" s="65">
        <v>37.124028544687675</v>
      </c>
      <c r="S1104" s="61" t="s">
        <v>4400</v>
      </c>
      <c r="T1104" s="65">
        <v>7.3152216625945732E-2</v>
      </c>
    </row>
    <row r="1105" spans="1:20" x14ac:dyDescent="0.25">
      <c r="A1105" s="61">
        <v>1973</v>
      </c>
      <c r="B1105" s="61" t="s">
        <v>4198</v>
      </c>
      <c r="C1105" s="62">
        <v>42793</v>
      </c>
      <c r="D1105" s="63">
        <v>0.50486111111111109</v>
      </c>
      <c r="E1105" s="63" t="s">
        <v>3096</v>
      </c>
      <c r="F1105" s="63">
        <v>0.50633101851851847</v>
      </c>
      <c r="G1105" s="63">
        <v>0.50928240740740738</v>
      </c>
      <c r="H1105" s="78"/>
      <c r="I1105" s="64">
        <v>42793.506331018521</v>
      </c>
      <c r="J1105" s="64">
        <v>42793.509282407409</v>
      </c>
      <c r="K1105" s="78"/>
      <c r="L1105" s="61" t="s">
        <v>4388</v>
      </c>
      <c r="M1105" s="61" t="s">
        <v>4402</v>
      </c>
      <c r="N1105" s="65">
        <v>9.4436027751006133</v>
      </c>
      <c r="O1105" s="65">
        <v>9.8593570812397555</v>
      </c>
      <c r="P1105" s="65">
        <f t="shared" si="29"/>
        <v>19.302959856340369</v>
      </c>
      <c r="Q1105" s="61" t="s">
        <v>4397</v>
      </c>
      <c r="R1105" s="65">
        <v>39.437428324959022</v>
      </c>
      <c r="S1105" s="61" t="s">
        <v>4400</v>
      </c>
      <c r="T1105" s="65">
        <v>0.38583685435265924</v>
      </c>
    </row>
    <row r="1106" spans="1:20" x14ac:dyDescent="0.25">
      <c r="A1106" s="61">
        <v>1974</v>
      </c>
      <c r="B1106" s="61" t="s">
        <v>4199</v>
      </c>
      <c r="C1106" s="62">
        <v>42793</v>
      </c>
      <c r="D1106" s="63">
        <v>0.50486111111111109</v>
      </c>
      <c r="E1106" s="63" t="s">
        <v>3096</v>
      </c>
      <c r="F1106" s="63">
        <v>0.50570601851851849</v>
      </c>
      <c r="G1106" s="63">
        <v>0.50708333333333333</v>
      </c>
      <c r="H1106" s="78"/>
      <c r="I1106" s="64">
        <v>42793.505706018521</v>
      </c>
      <c r="J1106" s="64">
        <v>42793.50708333333</v>
      </c>
      <c r="K1106" s="78"/>
      <c r="L1106" s="61" t="s">
        <v>4388</v>
      </c>
      <c r="M1106" s="61" t="s">
        <v>4402</v>
      </c>
      <c r="N1106" s="65">
        <v>4.3360691768544513</v>
      </c>
      <c r="O1106" s="65">
        <v>12.172387871896712</v>
      </c>
      <c r="P1106" s="65">
        <f t="shared" si="29"/>
        <v>16.508457048751161</v>
      </c>
      <c r="Q1106" s="61" t="s">
        <v>4397</v>
      </c>
      <c r="R1106" s="65">
        <v>60.861939359483557</v>
      </c>
      <c r="S1106" s="61" t="s">
        <v>4400</v>
      </c>
      <c r="T1106" s="65">
        <v>0.1576272529928826</v>
      </c>
    </row>
    <row r="1107" spans="1:20" x14ac:dyDescent="0.25">
      <c r="A1107" s="61">
        <v>1975</v>
      </c>
      <c r="B1107" s="61" t="s">
        <v>4200</v>
      </c>
      <c r="C1107" s="62">
        <v>42793</v>
      </c>
      <c r="D1107" s="63">
        <v>0.52986111111111112</v>
      </c>
      <c r="E1107" s="63" t="s">
        <v>3096</v>
      </c>
      <c r="F1107" s="63">
        <v>0.53313657407407411</v>
      </c>
      <c r="G1107" s="63">
        <v>0.53369212962962964</v>
      </c>
      <c r="H1107" s="78"/>
      <c r="I1107" s="64">
        <v>42793.533136574071</v>
      </c>
      <c r="J1107" s="64">
        <v>42793.533692129633</v>
      </c>
      <c r="K1107" s="78"/>
      <c r="L1107" s="61" t="s">
        <v>4388</v>
      </c>
      <c r="M1107" s="61" t="s">
        <v>4392</v>
      </c>
      <c r="N1107" s="65">
        <v>5.3677818982673164</v>
      </c>
      <c r="O1107" s="65">
        <v>11.303009905767706</v>
      </c>
      <c r="P1107" s="65">
        <f t="shared" si="29"/>
        <v>16.670791804035023</v>
      </c>
      <c r="Q1107" s="61" t="s">
        <v>4397</v>
      </c>
      <c r="R1107" s="65">
        <v>56.515049528838532</v>
      </c>
      <c r="S1107" s="61" t="s">
        <v>4400</v>
      </c>
      <c r="T1107" s="65">
        <v>0.14894676714246013</v>
      </c>
    </row>
    <row r="1108" spans="1:20" x14ac:dyDescent="0.25">
      <c r="A1108" s="61">
        <v>1976</v>
      </c>
      <c r="B1108" s="61" t="s">
        <v>4201</v>
      </c>
      <c r="C1108" s="62">
        <v>42793</v>
      </c>
      <c r="D1108" s="63">
        <v>0.53263888888888888</v>
      </c>
      <c r="E1108" s="63" t="s">
        <v>3096</v>
      </c>
      <c r="F1108" s="63">
        <v>0.53539351851851846</v>
      </c>
      <c r="G1108" s="63">
        <v>0.53568287037037032</v>
      </c>
      <c r="H1108" s="78"/>
      <c r="I1108" s="64">
        <v>42793.535393518519</v>
      </c>
      <c r="J1108" s="64">
        <v>42793.535682870373</v>
      </c>
      <c r="K1108" s="78"/>
      <c r="L1108" s="61" t="s">
        <v>4388</v>
      </c>
      <c r="M1108" s="61" t="s">
        <v>4392</v>
      </c>
      <c r="N1108" s="65">
        <v>1.7026706936567537</v>
      </c>
      <c r="O1108" s="65">
        <v>8.7338072398901243</v>
      </c>
      <c r="P1108" s="65">
        <f t="shared" si="29"/>
        <v>10.436477933546879</v>
      </c>
      <c r="Q1108" s="61" t="s">
        <v>4397</v>
      </c>
      <c r="R1108" s="65">
        <v>34.935228959560497</v>
      </c>
      <c r="S1108" s="61" t="s">
        <v>4400</v>
      </c>
      <c r="T1108" s="65">
        <v>6.762799575434475E-2</v>
      </c>
    </row>
    <row r="1109" spans="1:20" x14ac:dyDescent="0.25">
      <c r="A1109" s="61">
        <v>1977</v>
      </c>
      <c r="B1109" s="61" t="s">
        <v>4202</v>
      </c>
      <c r="C1109" s="62">
        <v>42793</v>
      </c>
      <c r="D1109" s="63">
        <v>0.50486111111111109</v>
      </c>
      <c r="E1109" s="63" t="s">
        <v>3096</v>
      </c>
      <c r="F1109" s="63">
        <v>0.50559027777777776</v>
      </c>
      <c r="G1109" s="63">
        <v>0.50699074074074069</v>
      </c>
      <c r="H1109" s="78"/>
      <c r="I1109" s="64">
        <v>42793.505590277775</v>
      </c>
      <c r="J1109" s="64">
        <v>42793.506990740738</v>
      </c>
      <c r="K1109" s="78"/>
      <c r="L1109" s="61" t="s">
        <v>4388</v>
      </c>
      <c r="M1109" s="61" t="s">
        <v>4402</v>
      </c>
      <c r="N1109" s="65">
        <v>9.2600752192125455</v>
      </c>
      <c r="O1109" s="65">
        <v>8.5791650729502607</v>
      </c>
      <c r="P1109" s="65">
        <f t="shared" si="29"/>
        <v>17.839240292162806</v>
      </c>
      <c r="Q1109" s="61" t="s">
        <v>4397</v>
      </c>
      <c r="R1109" s="65">
        <v>42.895825364751303</v>
      </c>
      <c r="S1109" s="61" t="s">
        <v>4400</v>
      </c>
      <c r="T1109" s="65">
        <v>0.60746180658440452</v>
      </c>
    </row>
    <row r="1110" spans="1:20" x14ac:dyDescent="0.25">
      <c r="A1110" s="61">
        <v>1978</v>
      </c>
      <c r="B1110" s="61" t="s">
        <v>4203</v>
      </c>
      <c r="C1110" s="62">
        <v>42793</v>
      </c>
      <c r="D1110" s="63">
        <v>0.52916666666666667</v>
      </c>
      <c r="E1110" s="63" t="s">
        <v>3096</v>
      </c>
      <c r="F1110" s="63">
        <v>0.53465277777777775</v>
      </c>
      <c r="G1110" s="63">
        <v>0.53571759259259266</v>
      </c>
      <c r="H1110" s="78"/>
      <c r="I1110" s="64">
        <v>42793.53465277778</v>
      </c>
      <c r="J1110" s="64">
        <v>42793.535717592589</v>
      </c>
      <c r="K1110" s="78"/>
      <c r="L1110" s="61" t="s">
        <v>4388</v>
      </c>
      <c r="M1110" s="61" t="s">
        <v>4389</v>
      </c>
      <c r="N1110" s="65">
        <v>7.2310352789480667</v>
      </c>
      <c r="O1110" s="65">
        <v>1.0811156036457754</v>
      </c>
      <c r="P1110" s="65">
        <f t="shared" si="29"/>
        <v>8.3121508825938424</v>
      </c>
      <c r="Q1110" s="61" t="s">
        <v>4397</v>
      </c>
      <c r="R1110" s="65">
        <v>4.3244624145831017</v>
      </c>
      <c r="S1110" s="61" t="s">
        <v>4400</v>
      </c>
      <c r="T1110" s="65">
        <v>0.38917246950288786</v>
      </c>
    </row>
    <row r="1111" spans="1:20" x14ac:dyDescent="0.25">
      <c r="A1111" s="61">
        <v>1979</v>
      </c>
      <c r="B1111" s="61" t="s">
        <v>4204</v>
      </c>
      <c r="C1111" s="62">
        <v>42793</v>
      </c>
      <c r="D1111" s="63">
        <v>0.5131944444444444</v>
      </c>
      <c r="E1111" s="63" t="s">
        <v>3096</v>
      </c>
      <c r="F1111" s="63">
        <v>0.51461805555555562</v>
      </c>
      <c r="G1111" s="63">
        <v>0.51629629629629636</v>
      </c>
      <c r="H1111" s="78"/>
      <c r="I1111" s="64">
        <v>42793.514618055553</v>
      </c>
      <c r="J1111" s="64">
        <v>42793.516296296293</v>
      </c>
      <c r="K1111" s="78"/>
      <c r="L1111" s="61" t="s">
        <v>4388</v>
      </c>
      <c r="M1111" s="61" t="s">
        <v>4392</v>
      </c>
      <c r="N1111" s="65">
        <v>7.7338692360379637</v>
      </c>
      <c r="O1111" s="65">
        <v>13.423558452913158</v>
      </c>
      <c r="P1111" s="65">
        <f t="shared" si="29"/>
        <v>21.15742768895112</v>
      </c>
      <c r="Q1111" s="61" t="s">
        <v>4397</v>
      </c>
      <c r="R1111" s="65">
        <v>67.117792264565793</v>
      </c>
      <c r="S1111" s="61" t="s">
        <v>4400</v>
      </c>
      <c r="T1111" s="65">
        <v>0.26616959182184985</v>
      </c>
    </row>
    <row r="1112" spans="1:20" x14ac:dyDescent="0.25">
      <c r="A1112" s="61">
        <v>1980</v>
      </c>
      <c r="B1112" s="61" t="s">
        <v>4205</v>
      </c>
      <c r="C1112" s="62">
        <v>42793</v>
      </c>
      <c r="D1112" s="63">
        <v>0.52638888888888891</v>
      </c>
      <c r="E1112" s="63" t="s">
        <v>3096</v>
      </c>
      <c r="F1112" s="63">
        <v>0.52770833333333333</v>
      </c>
      <c r="G1112" s="63">
        <v>0.52818287037037037</v>
      </c>
      <c r="H1112" s="78"/>
      <c r="I1112" s="64">
        <v>42793.527708333335</v>
      </c>
      <c r="J1112" s="64">
        <v>42793.528182870374</v>
      </c>
      <c r="K1112" s="78"/>
      <c r="L1112" s="61" t="s">
        <v>4388</v>
      </c>
      <c r="M1112" s="61" t="s">
        <v>4392</v>
      </c>
      <c r="N1112" s="65">
        <v>7.886755715994429</v>
      </c>
      <c r="O1112" s="65">
        <v>9.9976676167604843</v>
      </c>
      <c r="P1112" s="65">
        <f t="shared" si="29"/>
        <v>17.884423332754913</v>
      </c>
      <c r="Q1112" s="61" t="s">
        <v>4397</v>
      </c>
      <c r="R1112" s="65">
        <v>29.993002850281453</v>
      </c>
      <c r="S1112" s="61" t="s">
        <v>4400</v>
      </c>
      <c r="T1112" s="65">
        <v>0.5717228840703239</v>
      </c>
    </row>
    <row r="1113" spans="1:20" x14ac:dyDescent="0.25">
      <c r="A1113" s="61">
        <v>1981</v>
      </c>
      <c r="B1113" s="61" t="s">
        <v>4206</v>
      </c>
      <c r="C1113" s="62">
        <v>42793</v>
      </c>
      <c r="D1113" s="63">
        <v>0.52222222222222225</v>
      </c>
      <c r="E1113" s="63" t="s">
        <v>3096</v>
      </c>
      <c r="F1113" s="63">
        <v>0.52525462962962965</v>
      </c>
      <c r="G1113" s="63">
        <v>0.5261689814814815</v>
      </c>
      <c r="H1113" s="78"/>
      <c r="I1113" s="64">
        <v>42793.525254629632</v>
      </c>
      <c r="J1113" s="64">
        <v>42793.52616898148</v>
      </c>
      <c r="K1113" s="78"/>
      <c r="L1113" s="61" t="s">
        <v>4388</v>
      </c>
      <c r="M1113" s="61" t="s">
        <v>4390</v>
      </c>
      <c r="N1113" s="65">
        <v>7.9785476811590348</v>
      </c>
      <c r="O1113" s="65">
        <v>6.4247236553101335</v>
      </c>
      <c r="P1113" s="65">
        <f t="shared" si="29"/>
        <v>14.403271336469167</v>
      </c>
      <c r="Q1113" s="61" t="s">
        <v>4397</v>
      </c>
      <c r="R1113" s="65">
        <v>25.698894621240534</v>
      </c>
      <c r="S1113" s="61" t="s">
        <v>4400</v>
      </c>
      <c r="T1113" s="65">
        <v>0.87975665102965983</v>
      </c>
    </row>
    <row r="1114" spans="1:20" x14ac:dyDescent="0.25">
      <c r="A1114" s="61">
        <v>1983</v>
      </c>
      <c r="B1114" s="61" t="s">
        <v>4207</v>
      </c>
      <c r="C1114" s="62">
        <v>42793</v>
      </c>
      <c r="D1114" s="63">
        <v>0.51944444444444449</v>
      </c>
      <c r="E1114" s="63" t="s">
        <v>3096</v>
      </c>
      <c r="F1114" s="63">
        <v>0.52099537037037036</v>
      </c>
      <c r="G1114" s="63">
        <v>0.52141203703703709</v>
      </c>
      <c r="H1114" s="78"/>
      <c r="I1114" s="64">
        <v>42793.520995370367</v>
      </c>
      <c r="J1114" s="64">
        <v>42793.521412037036</v>
      </c>
      <c r="K1114" s="78"/>
      <c r="L1114" s="61" t="s">
        <v>4388</v>
      </c>
      <c r="M1114" s="61" t="s">
        <v>4392</v>
      </c>
      <c r="N1114" s="65">
        <v>0.3548989095753452</v>
      </c>
      <c r="O1114" s="65">
        <v>11.578158916484785</v>
      </c>
      <c r="P1114" s="65">
        <f t="shared" si="29"/>
        <v>11.93305782606013</v>
      </c>
      <c r="Q1114" s="61" t="s">
        <v>4397</v>
      </c>
      <c r="R1114" s="65">
        <v>69.468953498908718</v>
      </c>
      <c r="S1114" s="61" t="s">
        <v>4400</v>
      </c>
      <c r="T1114" s="65">
        <v>0.32869653326832204</v>
      </c>
    </row>
    <row r="1115" spans="1:20" x14ac:dyDescent="0.25">
      <c r="A1115" s="61">
        <v>1984</v>
      </c>
      <c r="B1115" s="61" t="s">
        <v>4208</v>
      </c>
      <c r="C1115" s="62">
        <v>42793</v>
      </c>
      <c r="D1115" s="63">
        <v>0.50069444444444444</v>
      </c>
      <c r="E1115" s="63" t="s">
        <v>3096</v>
      </c>
      <c r="F1115" s="63">
        <v>0.50144675925925919</v>
      </c>
      <c r="G1115" s="63">
        <v>0.50199074074074079</v>
      </c>
      <c r="H1115" s="78"/>
      <c r="I1115" s="64">
        <v>42793.501446759263</v>
      </c>
      <c r="J1115" s="64">
        <v>42793.50199074074</v>
      </c>
      <c r="K1115" s="78"/>
      <c r="L1115" s="61" t="s">
        <v>4388</v>
      </c>
      <c r="M1115" s="61" t="s">
        <v>4392</v>
      </c>
      <c r="N1115" s="65">
        <v>7.348338587971174</v>
      </c>
      <c r="O1115" s="65">
        <v>11.024651569157001</v>
      </c>
      <c r="P1115" s="65">
        <f t="shared" si="29"/>
        <v>18.372990157128175</v>
      </c>
      <c r="Q1115" s="61" t="s">
        <v>4397</v>
      </c>
      <c r="R1115" s="65">
        <v>66.147909414942006</v>
      </c>
      <c r="S1115" s="61" t="s">
        <v>4400</v>
      </c>
      <c r="T1115" s="65">
        <v>0.18998948774265967</v>
      </c>
    </row>
    <row r="1116" spans="1:20" x14ac:dyDescent="0.25">
      <c r="A1116" s="61">
        <v>1985</v>
      </c>
      <c r="B1116" s="61" t="s">
        <v>4209</v>
      </c>
      <c r="C1116" s="62">
        <v>42793</v>
      </c>
      <c r="D1116" s="63">
        <v>0.53888888888888886</v>
      </c>
      <c r="E1116" s="63" t="s">
        <v>3096</v>
      </c>
      <c r="F1116" s="63">
        <v>0.54061342592592598</v>
      </c>
      <c r="G1116" s="63">
        <v>0.54156250000000006</v>
      </c>
      <c r="H1116" s="78"/>
      <c r="I1116" s="64">
        <v>42793.540613425925</v>
      </c>
      <c r="J1116" s="64">
        <v>42793.541562500002</v>
      </c>
      <c r="K1116" s="78"/>
      <c r="L1116" s="61" t="s">
        <v>4388</v>
      </c>
      <c r="M1116" s="61" t="s">
        <v>4402</v>
      </c>
      <c r="N1116" s="65">
        <v>8.7243447800743468</v>
      </c>
      <c r="O1116" s="65">
        <v>10.835936771387928</v>
      </c>
      <c r="P1116" s="65">
        <f t="shared" si="29"/>
        <v>19.560281551462275</v>
      </c>
      <c r="Q1116" s="61" t="s">
        <v>4397</v>
      </c>
      <c r="R1116" s="65">
        <v>65.015620628327568</v>
      </c>
      <c r="S1116" s="61" t="s">
        <v>4400</v>
      </c>
      <c r="T1116" s="65">
        <v>0.21326197309808492</v>
      </c>
    </row>
    <row r="1117" spans="1:20" x14ac:dyDescent="0.25">
      <c r="A1117" s="61">
        <v>1987</v>
      </c>
      <c r="B1117" s="61" t="s">
        <v>4210</v>
      </c>
      <c r="C1117" s="62">
        <v>42793</v>
      </c>
      <c r="D1117" s="63">
        <v>0.5180555555555556</v>
      </c>
      <c r="E1117" s="63" t="s">
        <v>3096</v>
      </c>
      <c r="F1117" s="63">
        <v>0.51915509259259263</v>
      </c>
      <c r="G1117" s="63">
        <v>0.52024305555555561</v>
      </c>
      <c r="H1117" s="78"/>
      <c r="I1117" s="64">
        <v>42793.519155092596</v>
      </c>
      <c r="J1117" s="64">
        <v>42793.520243055558</v>
      </c>
      <c r="K1117" s="78"/>
      <c r="L1117" s="61" t="s">
        <v>4388</v>
      </c>
      <c r="M1117" s="61" t="s">
        <v>4390</v>
      </c>
      <c r="N1117" s="65">
        <v>0.9273156152860218</v>
      </c>
      <c r="O1117" s="65">
        <v>1.874054622466907</v>
      </c>
      <c r="P1117" s="65">
        <f t="shared" si="29"/>
        <v>2.8013702377529288</v>
      </c>
      <c r="Q1117" s="61" t="s">
        <v>4397</v>
      </c>
      <c r="R1117" s="65">
        <v>5.6221638674007206</v>
      </c>
      <c r="S1117" s="61" t="s">
        <v>4400</v>
      </c>
      <c r="T1117" s="65">
        <v>0.31163785892477502</v>
      </c>
    </row>
    <row r="1118" spans="1:20" x14ac:dyDescent="0.25">
      <c r="A1118" s="61">
        <v>1990</v>
      </c>
      <c r="B1118" s="61" t="s">
        <v>4211</v>
      </c>
      <c r="C1118" s="62">
        <v>42793</v>
      </c>
      <c r="D1118" s="63">
        <v>0.53541666666666665</v>
      </c>
      <c r="E1118" s="63" t="s">
        <v>3096</v>
      </c>
      <c r="F1118" s="63">
        <v>0.53662037037037036</v>
      </c>
      <c r="G1118" s="63">
        <v>0.53706018518518517</v>
      </c>
      <c r="H1118" s="78"/>
      <c r="I1118" s="64">
        <v>42793.536620370367</v>
      </c>
      <c r="J1118" s="64">
        <v>42793.537060185183</v>
      </c>
      <c r="K1118" s="78"/>
      <c r="L1118" s="61" t="s">
        <v>4388</v>
      </c>
      <c r="M1118" s="61" t="s">
        <v>4392</v>
      </c>
      <c r="N1118" s="65">
        <v>1.7074280202149239</v>
      </c>
      <c r="O1118" s="65">
        <v>4.2269747805294111</v>
      </c>
      <c r="P1118" s="65">
        <f t="shared" si="29"/>
        <v>5.9344028007443352</v>
      </c>
      <c r="Q1118" s="61" t="s">
        <v>4397</v>
      </c>
      <c r="R1118" s="65">
        <v>16.907899122117644</v>
      </c>
      <c r="S1118" s="61" t="s">
        <v>4400</v>
      </c>
      <c r="T1118" s="65">
        <v>0.64399673095602317</v>
      </c>
    </row>
    <row r="1119" spans="1:20" x14ac:dyDescent="0.25">
      <c r="A1119" s="61">
        <v>1992</v>
      </c>
      <c r="B1119" s="61" t="s">
        <v>4212</v>
      </c>
      <c r="C1119" s="62">
        <v>42793</v>
      </c>
      <c r="D1119" s="63">
        <v>0.53194444444444444</v>
      </c>
      <c r="E1119" s="63" t="s">
        <v>3096</v>
      </c>
      <c r="F1119" s="63">
        <v>0.53377314814814814</v>
      </c>
      <c r="G1119" s="63">
        <v>0.53465277777777775</v>
      </c>
      <c r="H1119" s="78"/>
      <c r="I1119" s="64">
        <v>42793.533773148149</v>
      </c>
      <c r="J1119" s="64">
        <v>42793.53465277778</v>
      </c>
      <c r="K1119" s="78"/>
      <c r="L1119" s="61" t="s">
        <v>4388</v>
      </c>
      <c r="M1119" s="61" t="s">
        <v>4389</v>
      </c>
      <c r="N1119" s="65">
        <v>5.0375313524091343</v>
      </c>
      <c r="O1119" s="65">
        <v>10.391475083509595</v>
      </c>
      <c r="P1119" s="65">
        <f t="shared" si="29"/>
        <v>15.42900643591873</v>
      </c>
      <c r="Q1119" s="61" t="s">
        <v>4397</v>
      </c>
      <c r="R1119" s="65">
        <v>51.957375417547979</v>
      </c>
      <c r="S1119" s="61" t="s">
        <v>4400</v>
      </c>
      <c r="T1119" s="65">
        <v>0.98311160583341783</v>
      </c>
    </row>
    <row r="1120" spans="1:20" x14ac:dyDescent="0.25">
      <c r="A1120" s="61">
        <v>1994</v>
      </c>
      <c r="B1120" s="61" t="s">
        <v>4213</v>
      </c>
      <c r="C1120" s="62">
        <v>42793</v>
      </c>
      <c r="D1120" s="63">
        <v>0.52916666666666667</v>
      </c>
      <c r="E1120" s="63" t="s">
        <v>3096</v>
      </c>
      <c r="F1120" s="63">
        <v>0.5307291666666667</v>
      </c>
      <c r="G1120" s="63">
        <v>0.53160879629629632</v>
      </c>
      <c r="H1120" s="78"/>
      <c r="I1120" s="64">
        <v>42793.530729166669</v>
      </c>
      <c r="J1120" s="64">
        <v>42793.531608796293</v>
      </c>
      <c r="K1120" s="78"/>
      <c r="L1120" s="61" t="s">
        <v>4388</v>
      </c>
      <c r="M1120" s="61" t="s">
        <v>4402</v>
      </c>
      <c r="N1120" s="65">
        <v>7.110890135102359</v>
      </c>
      <c r="O1120" s="65">
        <v>8.419776902948243</v>
      </c>
      <c r="P1120" s="65">
        <f t="shared" si="29"/>
        <v>15.530667038050602</v>
      </c>
      <c r="Q1120" s="61" t="s">
        <v>4397</v>
      </c>
      <c r="R1120" s="65">
        <v>42.098884514741215</v>
      </c>
      <c r="S1120" s="61" t="s">
        <v>4400</v>
      </c>
      <c r="T1120" s="65">
        <v>0.68694587791995476</v>
      </c>
    </row>
    <row r="1121" spans="1:20" x14ac:dyDescent="0.25">
      <c r="A1121" s="61">
        <v>1995</v>
      </c>
      <c r="B1121" s="61" t="s">
        <v>4214</v>
      </c>
      <c r="C1121" s="62">
        <v>42793</v>
      </c>
      <c r="D1121" s="63">
        <v>0.51736111111111105</v>
      </c>
      <c r="E1121" s="63" t="s">
        <v>3096</v>
      </c>
      <c r="F1121" s="63">
        <v>0.5184375</v>
      </c>
      <c r="G1121" s="63">
        <v>0.51892361111111118</v>
      </c>
      <c r="H1121" s="78"/>
      <c r="I1121" s="64">
        <v>42793.518437500003</v>
      </c>
      <c r="J1121" s="64">
        <v>42793.518923611111</v>
      </c>
      <c r="K1121" s="78"/>
      <c r="L1121" s="61" t="s">
        <v>4388</v>
      </c>
      <c r="M1121" s="61" t="s">
        <v>4392</v>
      </c>
      <c r="N1121" s="65">
        <v>9.7936348188928211</v>
      </c>
      <c r="O1121" s="65">
        <v>9.8693485414549116</v>
      </c>
      <c r="P1121" s="65">
        <f t="shared" si="29"/>
        <v>19.662983360347731</v>
      </c>
      <c r="Q1121" s="61" t="s">
        <v>4397</v>
      </c>
      <c r="R1121" s="65">
        <v>29.608045624364735</v>
      </c>
      <c r="S1121" s="61" t="s">
        <v>4400</v>
      </c>
      <c r="T1121" s="65">
        <v>7.1891615121597252E-2</v>
      </c>
    </row>
    <row r="1122" spans="1:20" x14ac:dyDescent="0.25">
      <c r="A1122" s="61">
        <v>1998</v>
      </c>
      <c r="B1122" s="61" t="s">
        <v>4215</v>
      </c>
      <c r="C1122" s="62">
        <v>42793</v>
      </c>
      <c r="D1122" s="63">
        <v>0.51180555555555551</v>
      </c>
      <c r="E1122" s="63" t="s">
        <v>3096</v>
      </c>
      <c r="F1122" s="63">
        <v>0.51292824074074073</v>
      </c>
      <c r="G1122" s="63">
        <v>0.51432870370370376</v>
      </c>
      <c r="H1122" s="78"/>
      <c r="I1122" s="64">
        <v>42793.512928240743</v>
      </c>
      <c r="J1122" s="64">
        <v>42793.514328703706</v>
      </c>
      <c r="K1122" s="78"/>
      <c r="L1122" s="61" t="s">
        <v>4388</v>
      </c>
      <c r="M1122" s="61" t="s">
        <v>4390</v>
      </c>
      <c r="N1122" s="65">
        <v>0.37025994959062114</v>
      </c>
      <c r="O1122" s="65">
        <v>3.7236864699705006</v>
      </c>
      <c r="P1122" s="65">
        <f t="shared" si="29"/>
        <v>4.0939464195611217</v>
      </c>
      <c r="Q1122" s="61" t="s">
        <v>4397</v>
      </c>
      <c r="R1122" s="65">
        <v>11.171059409911502</v>
      </c>
      <c r="S1122" s="61" t="s">
        <v>4400</v>
      </c>
      <c r="T1122" s="65">
        <v>0.53943266301483905</v>
      </c>
    </row>
    <row r="1123" spans="1:20" x14ac:dyDescent="0.25">
      <c r="A1123" s="61">
        <v>1999</v>
      </c>
      <c r="B1123" s="61" t="s">
        <v>4216</v>
      </c>
      <c r="C1123" s="62">
        <v>42793</v>
      </c>
      <c r="D1123" s="66">
        <v>0.52866898148148145</v>
      </c>
      <c r="E1123" s="63" t="s">
        <v>3096</v>
      </c>
      <c r="F1123" s="63">
        <v>0.52979166666666666</v>
      </c>
      <c r="G1123" s="63">
        <v>0.53033564814814815</v>
      </c>
      <c r="H1123" s="78"/>
      <c r="I1123" s="64">
        <v>42793.529791666668</v>
      </c>
      <c r="J1123" s="64">
        <v>42793.530335648145</v>
      </c>
      <c r="K1123" s="78"/>
      <c r="L1123" s="61" t="s">
        <v>4388</v>
      </c>
      <c r="M1123" s="61" t="s">
        <v>4392</v>
      </c>
      <c r="N1123" s="65">
        <v>3.7073037026041646</v>
      </c>
      <c r="O1123" s="65">
        <v>3.9320618271640413</v>
      </c>
      <c r="P1123" s="65">
        <f t="shared" si="29"/>
        <v>7.6393655297682059</v>
      </c>
      <c r="Q1123" s="61" t="s">
        <v>4397</v>
      </c>
      <c r="R1123" s="65">
        <v>23.592370962984248</v>
      </c>
      <c r="S1123" s="61" t="s">
        <v>4400</v>
      </c>
      <c r="T1123" s="65">
        <v>5.8971659593010539E-2</v>
      </c>
    </row>
    <row r="1124" spans="1:20" x14ac:dyDescent="0.25">
      <c r="A1124" s="61">
        <v>2001</v>
      </c>
      <c r="B1124" s="61" t="s">
        <v>4217</v>
      </c>
      <c r="C1124" s="62">
        <v>42793</v>
      </c>
      <c r="D1124" s="63">
        <v>0.53888888888888886</v>
      </c>
      <c r="E1124" s="63" t="s">
        <v>3096</v>
      </c>
      <c r="F1124" s="63">
        <v>0.5411111111111111</v>
      </c>
      <c r="G1124" s="63">
        <v>0.54181712962962958</v>
      </c>
      <c r="H1124" s="78"/>
      <c r="I1124" s="64">
        <v>42793.54111111111</v>
      </c>
      <c r="J1124" s="64">
        <v>42793.541817129626</v>
      </c>
      <c r="K1124" s="78"/>
      <c r="L1124" s="61" t="s">
        <v>4388</v>
      </c>
      <c r="M1124" s="61" t="s">
        <v>4392</v>
      </c>
      <c r="N1124" s="65">
        <v>7.713916268874569</v>
      </c>
      <c r="O1124" s="65">
        <v>1.9374764309429473</v>
      </c>
      <c r="P1124" s="65">
        <f t="shared" si="29"/>
        <v>9.6513926998175172</v>
      </c>
      <c r="Q1124" s="61" t="s">
        <v>4397</v>
      </c>
      <c r="R1124" s="65">
        <v>9.6873821547147365</v>
      </c>
      <c r="S1124" s="61" t="s">
        <v>4400</v>
      </c>
      <c r="T1124" s="65">
        <v>5.0973745172896878E-2</v>
      </c>
    </row>
    <row r="1125" spans="1:20" x14ac:dyDescent="0.25">
      <c r="A1125" s="61">
        <v>2003</v>
      </c>
      <c r="B1125" s="61" t="s">
        <v>4218</v>
      </c>
      <c r="C1125" s="62">
        <v>42793</v>
      </c>
      <c r="D1125" s="63">
        <v>0.53402777777777777</v>
      </c>
      <c r="E1125" s="63" t="s">
        <v>3096</v>
      </c>
      <c r="F1125" s="63">
        <v>0.53489583333333335</v>
      </c>
      <c r="G1125" s="63">
        <v>0.53619212962962959</v>
      </c>
      <c r="H1125" s="78"/>
      <c r="I1125" s="64">
        <v>42793.534895833334</v>
      </c>
      <c r="J1125" s="64">
        <v>42793.536192129628</v>
      </c>
      <c r="K1125" s="78"/>
      <c r="L1125" s="61" t="s">
        <v>4388</v>
      </c>
      <c r="M1125" s="61" t="s">
        <v>4389</v>
      </c>
      <c r="N1125" s="65">
        <v>0.10714976011614197</v>
      </c>
      <c r="O1125" s="65">
        <v>7.3913481862984138</v>
      </c>
      <c r="P1125" s="65">
        <f t="shared" si="29"/>
        <v>7.498497946414556</v>
      </c>
      <c r="Q1125" s="61" t="s">
        <v>4397</v>
      </c>
      <c r="R1125" s="65">
        <v>29.565392745193655</v>
      </c>
      <c r="S1125" s="61" t="s">
        <v>4400</v>
      </c>
      <c r="T1125" s="65">
        <v>0.66998648320709886</v>
      </c>
    </row>
    <row r="1126" spans="1:20" x14ac:dyDescent="0.25">
      <c r="A1126" s="61">
        <v>2008</v>
      </c>
      <c r="B1126" s="61" t="s">
        <v>4219</v>
      </c>
      <c r="C1126" s="62">
        <v>42793</v>
      </c>
      <c r="D1126" s="63">
        <v>0.53611111111111109</v>
      </c>
      <c r="E1126" s="63" t="s">
        <v>3096</v>
      </c>
      <c r="F1126" s="63">
        <v>0.53896990740740736</v>
      </c>
      <c r="G1126" s="63">
        <v>0.54040509259259262</v>
      </c>
      <c r="H1126" s="78"/>
      <c r="I1126" s="64">
        <v>42793.538969907408</v>
      </c>
      <c r="J1126" s="64">
        <v>42793.540405092594</v>
      </c>
      <c r="K1126" s="78"/>
      <c r="L1126" s="61" t="s">
        <v>4388</v>
      </c>
      <c r="M1126" s="61" t="s">
        <v>4402</v>
      </c>
      <c r="N1126" s="65">
        <v>3.259076542050118</v>
      </c>
      <c r="O1126" s="65">
        <v>9.3387624323501441</v>
      </c>
      <c r="P1126" s="65">
        <f t="shared" si="29"/>
        <v>12.597838974400261</v>
      </c>
      <c r="Q1126" s="61" t="s">
        <v>4397</v>
      </c>
      <c r="R1126" s="65">
        <v>28.016287297050432</v>
      </c>
      <c r="S1126" s="61" t="s">
        <v>4400</v>
      </c>
      <c r="T1126" s="65">
        <v>0.76495174025975099</v>
      </c>
    </row>
    <row r="1127" spans="1:20" x14ac:dyDescent="0.25">
      <c r="A1127" s="61">
        <v>2015</v>
      </c>
      <c r="B1127" s="61" t="s">
        <v>4220</v>
      </c>
      <c r="C1127" s="62">
        <v>42793</v>
      </c>
      <c r="D1127" s="63">
        <v>0.53194444444444444</v>
      </c>
      <c r="E1127" s="63" t="s">
        <v>3096</v>
      </c>
      <c r="F1127" s="63">
        <v>0.53366898148148145</v>
      </c>
      <c r="G1127" s="63">
        <v>0.53447916666666673</v>
      </c>
      <c r="H1127" s="78"/>
      <c r="I1127" s="64">
        <v>42793.533668981479</v>
      </c>
      <c r="J1127" s="64">
        <v>42793.534479166665</v>
      </c>
      <c r="K1127" s="78"/>
      <c r="L1127" s="61" t="s">
        <v>4388</v>
      </c>
      <c r="M1127" s="61" t="s">
        <v>4402</v>
      </c>
      <c r="N1127" s="65">
        <v>3.9652830104620707</v>
      </c>
      <c r="O1127" s="65">
        <v>2.4318990564428611</v>
      </c>
      <c r="P1127" s="65">
        <f t="shared" si="29"/>
        <v>6.3971820669049322</v>
      </c>
      <c r="Q1127" s="61" t="s">
        <v>4397</v>
      </c>
      <c r="R1127" s="65">
        <v>12.159495282214305</v>
      </c>
      <c r="S1127" s="61" t="s">
        <v>4400</v>
      </c>
      <c r="T1127" s="65">
        <v>0.11146481325385993</v>
      </c>
    </row>
    <row r="1128" spans="1:20" x14ac:dyDescent="0.25">
      <c r="A1128" s="61">
        <v>2017</v>
      </c>
      <c r="B1128" s="61" t="s">
        <v>4221</v>
      </c>
      <c r="C1128" s="62">
        <v>42793</v>
      </c>
      <c r="D1128" s="63">
        <v>0.52708333333333335</v>
      </c>
      <c r="E1128" s="63" t="s">
        <v>3096</v>
      </c>
      <c r="F1128" s="63">
        <v>0.52832175925925928</v>
      </c>
      <c r="G1128" s="63">
        <v>0.5290393518518518</v>
      </c>
      <c r="H1128" s="78"/>
      <c r="I1128" s="64">
        <v>42793.528321759259</v>
      </c>
      <c r="J1128" s="64">
        <v>42793.529039351852</v>
      </c>
      <c r="K1128" s="78"/>
      <c r="L1128" s="61" t="s">
        <v>4388</v>
      </c>
      <c r="M1128" s="61" t="s">
        <v>4389</v>
      </c>
      <c r="N1128" s="65">
        <v>4.6083883619520076</v>
      </c>
      <c r="O1128" s="65">
        <v>12.814847470925837</v>
      </c>
      <c r="P1128" s="65">
        <f t="shared" si="29"/>
        <v>17.423235832877843</v>
      </c>
      <c r="Q1128" s="61" t="s">
        <v>4397</v>
      </c>
      <c r="R1128" s="65">
        <v>38.444542412777508</v>
      </c>
      <c r="S1128" s="61" t="s">
        <v>4400</v>
      </c>
      <c r="T1128" s="65">
        <v>0.6951062588821697</v>
      </c>
    </row>
    <row r="1129" spans="1:20" x14ac:dyDescent="0.25">
      <c r="A1129" s="61">
        <v>2027</v>
      </c>
      <c r="B1129" s="61" t="s">
        <v>4222</v>
      </c>
      <c r="C1129" s="62">
        <v>42793</v>
      </c>
      <c r="D1129" s="63">
        <v>0.51666666666666672</v>
      </c>
      <c r="E1129" s="63" t="s">
        <v>3096</v>
      </c>
      <c r="F1129" s="63">
        <v>0.5169907407407407</v>
      </c>
      <c r="G1129" s="63">
        <v>0.51811342592592591</v>
      </c>
      <c r="H1129" s="78"/>
      <c r="I1129" s="64">
        <v>42793.51699074074</v>
      </c>
      <c r="J1129" s="64">
        <v>42793.518113425926</v>
      </c>
      <c r="K1129" s="78"/>
      <c r="L1129" s="61" t="s">
        <v>4388</v>
      </c>
      <c r="M1129" s="61" t="s">
        <v>4389</v>
      </c>
      <c r="N1129" s="65">
        <v>1.945394081847619</v>
      </c>
      <c r="O1129" s="65">
        <v>8.1130280460091733</v>
      </c>
      <c r="P1129" s="65">
        <f t="shared" si="29"/>
        <v>10.058422127856792</v>
      </c>
      <c r="Q1129" s="61" t="s">
        <v>4397</v>
      </c>
      <c r="R1129" s="65">
        <v>48.67816827605504</v>
      </c>
      <c r="S1129" s="61" t="s">
        <v>4400</v>
      </c>
      <c r="T1129" s="65">
        <v>0.65619542022750266</v>
      </c>
    </row>
    <row r="1130" spans="1:20" x14ac:dyDescent="0.25">
      <c r="A1130" s="61">
        <v>2029</v>
      </c>
      <c r="B1130" s="61" t="s">
        <v>4223</v>
      </c>
      <c r="C1130" s="62">
        <v>42793</v>
      </c>
      <c r="D1130" s="63">
        <v>0.51180555555555551</v>
      </c>
      <c r="E1130" s="63" t="s">
        <v>3096</v>
      </c>
      <c r="F1130" s="63">
        <v>0.51420138888888889</v>
      </c>
      <c r="G1130" s="63">
        <v>0.5146412037037037</v>
      </c>
      <c r="H1130" s="78"/>
      <c r="I1130" s="64">
        <v>42793.514201388891</v>
      </c>
      <c r="J1130" s="64">
        <v>42793.514641203707</v>
      </c>
      <c r="K1130" s="78"/>
      <c r="L1130" s="61" t="s">
        <v>4388</v>
      </c>
      <c r="M1130" s="61" t="s">
        <v>4392</v>
      </c>
      <c r="N1130" s="65">
        <v>8.7642385515723209</v>
      </c>
      <c r="O1130" s="65">
        <v>13.684164631462897</v>
      </c>
      <c r="P1130" s="65">
        <f t="shared" si="29"/>
        <v>22.448403183035218</v>
      </c>
      <c r="Q1130" s="61" t="s">
        <v>4397</v>
      </c>
      <c r="R1130" s="65">
        <v>82.104987788777379</v>
      </c>
      <c r="S1130" s="61" t="s">
        <v>4400</v>
      </c>
      <c r="T1130" s="65">
        <v>0.43916606127684155</v>
      </c>
    </row>
    <row r="1131" spans="1:20" x14ac:dyDescent="0.25">
      <c r="A1131" s="61">
        <v>2034</v>
      </c>
      <c r="B1131" s="61" t="s">
        <v>4224</v>
      </c>
      <c r="C1131" s="62">
        <v>42793</v>
      </c>
      <c r="D1131" s="63">
        <v>0.53402777777777777</v>
      </c>
      <c r="E1131" s="63" t="s">
        <v>3096</v>
      </c>
      <c r="F1131" s="63">
        <v>0.53637731481481488</v>
      </c>
      <c r="G1131" s="63">
        <v>0.53692129629629626</v>
      </c>
      <c r="H1131" s="78"/>
      <c r="I1131" s="64">
        <v>42793.536377314813</v>
      </c>
      <c r="J1131" s="64">
        <v>42793.536921296298</v>
      </c>
      <c r="K1131" s="78"/>
      <c r="L1131" s="61" t="s">
        <v>4388</v>
      </c>
      <c r="M1131" s="61" t="s">
        <v>4392</v>
      </c>
      <c r="N1131" s="65">
        <v>2.7088735697679587</v>
      </c>
      <c r="O1131" s="65">
        <v>7.3337927962848291</v>
      </c>
      <c r="P1131" s="65">
        <f t="shared" si="29"/>
        <v>10.042666366052789</v>
      </c>
      <c r="Q1131" s="61" t="s">
        <v>4397</v>
      </c>
      <c r="R1131" s="65">
        <v>22.001378388854487</v>
      </c>
      <c r="S1131" s="61" t="s">
        <v>4400</v>
      </c>
      <c r="T1131" s="65">
        <v>0.64436745233009463</v>
      </c>
    </row>
    <row r="1132" spans="1:20" x14ac:dyDescent="0.25">
      <c r="A1132" s="61">
        <v>2037</v>
      </c>
      <c r="B1132" s="61" t="s">
        <v>4225</v>
      </c>
      <c r="C1132" s="62">
        <v>42793</v>
      </c>
      <c r="D1132" s="63">
        <v>0.52638888888888891</v>
      </c>
      <c r="E1132" s="63" t="s">
        <v>3096</v>
      </c>
      <c r="F1132" s="63">
        <v>0.52924768518518517</v>
      </c>
      <c r="G1132" s="63">
        <v>0.52971064814814817</v>
      </c>
      <c r="H1132" s="78"/>
      <c r="I1132" s="64">
        <v>42793.529247685183</v>
      </c>
      <c r="J1132" s="64">
        <v>42793.529710648145</v>
      </c>
      <c r="K1132" s="78"/>
      <c r="L1132" s="61" t="s">
        <v>4388</v>
      </c>
      <c r="M1132" s="61" t="s">
        <v>4392</v>
      </c>
      <c r="N1132" s="65">
        <v>3.8044497837357238</v>
      </c>
      <c r="O1132" s="65">
        <v>5.5520722708753842</v>
      </c>
      <c r="P1132" s="65">
        <f t="shared" si="29"/>
        <v>9.3565220546111085</v>
      </c>
      <c r="Q1132" s="61" t="s">
        <v>4397</v>
      </c>
      <c r="R1132" s="65">
        <v>16.656216812626152</v>
      </c>
      <c r="S1132" s="61" t="s">
        <v>4400</v>
      </c>
      <c r="T1132" s="65">
        <v>0.57968240236445112</v>
      </c>
    </row>
    <row r="1133" spans="1:20" x14ac:dyDescent="0.25">
      <c r="A1133" s="61">
        <v>2039</v>
      </c>
      <c r="B1133" s="61" t="s">
        <v>4226</v>
      </c>
      <c r="C1133" s="62">
        <v>42793</v>
      </c>
      <c r="D1133" s="63">
        <v>0.51180555555555551</v>
      </c>
      <c r="E1133" s="63" t="s">
        <v>3096</v>
      </c>
      <c r="F1133" s="63">
        <v>0.51254629629629633</v>
      </c>
      <c r="G1133" s="63">
        <v>0.51356481481481475</v>
      </c>
      <c r="H1133" s="78"/>
      <c r="I1133" s="64">
        <v>42793.512546296297</v>
      </c>
      <c r="J1133" s="64">
        <v>42793.513564814813</v>
      </c>
      <c r="K1133" s="78"/>
      <c r="L1133" s="61" t="s">
        <v>4388</v>
      </c>
      <c r="M1133" s="61" t="s">
        <v>4402</v>
      </c>
      <c r="N1133" s="65">
        <v>3.326564199873153</v>
      </c>
      <c r="O1133" s="65">
        <v>10.283216089121121</v>
      </c>
      <c r="P1133" s="65">
        <f t="shared" si="29"/>
        <v>13.609780288994273</v>
      </c>
      <c r="Q1133" s="61" t="s">
        <v>4397</v>
      </c>
      <c r="R1133" s="65">
        <v>41.132864356484482</v>
      </c>
      <c r="S1133" s="61" t="s">
        <v>4400</v>
      </c>
      <c r="T1133" s="65">
        <v>0.15153535817177244</v>
      </c>
    </row>
    <row r="1134" spans="1:20" x14ac:dyDescent="0.25">
      <c r="A1134" s="61">
        <v>2042</v>
      </c>
      <c r="B1134" s="61" t="s">
        <v>4227</v>
      </c>
      <c r="C1134" s="62">
        <v>42793</v>
      </c>
      <c r="D1134" s="63">
        <v>0.50347222222222221</v>
      </c>
      <c r="E1134" s="63" t="s">
        <v>3096</v>
      </c>
      <c r="F1134" s="63">
        <v>0.5043171296296296</v>
      </c>
      <c r="G1134" s="63">
        <v>0.50506944444444446</v>
      </c>
      <c r="H1134" s="78"/>
      <c r="I1134" s="64">
        <v>42793.504317129627</v>
      </c>
      <c r="J1134" s="64">
        <v>42793.505069444444</v>
      </c>
      <c r="K1134" s="78"/>
      <c r="L1134" s="61" t="s">
        <v>4388</v>
      </c>
      <c r="M1134" s="61" t="s">
        <v>4392</v>
      </c>
      <c r="N1134" s="65">
        <v>0.13273712809921068</v>
      </c>
      <c r="O1134" s="65">
        <v>5.5160661282521959</v>
      </c>
      <c r="P1134" s="65">
        <f t="shared" si="29"/>
        <v>5.6488032563514068</v>
      </c>
      <c r="Q1134" s="61" t="s">
        <v>4397</v>
      </c>
      <c r="R1134" s="65">
        <v>27.580330641260979</v>
      </c>
      <c r="S1134" s="61" t="s">
        <v>4400</v>
      </c>
      <c r="T1134" s="65">
        <v>0.81590917156584142</v>
      </c>
    </row>
    <row r="1135" spans="1:20" x14ac:dyDescent="0.25">
      <c r="A1135" s="61">
        <v>2045</v>
      </c>
      <c r="B1135" s="61" t="s">
        <v>4228</v>
      </c>
      <c r="C1135" s="62">
        <v>42793</v>
      </c>
      <c r="D1135" s="63">
        <v>0.51874999999999993</v>
      </c>
      <c r="E1135" s="63" t="s">
        <v>3096</v>
      </c>
      <c r="F1135" s="63">
        <v>0.5199421296296296</v>
      </c>
      <c r="G1135" s="63">
        <v>0.52201388888888889</v>
      </c>
      <c r="H1135" s="78"/>
      <c r="I1135" s="64">
        <v>42793.519942129627</v>
      </c>
      <c r="J1135" s="64">
        <v>42793.522013888891</v>
      </c>
      <c r="K1135" s="78"/>
      <c r="L1135" s="61" t="s">
        <v>4388</v>
      </c>
      <c r="M1135" s="61" t="s">
        <v>4390</v>
      </c>
      <c r="N1135" s="65">
        <v>8.4189188913638624</v>
      </c>
      <c r="O1135" s="65">
        <v>7.6497023771031936</v>
      </c>
      <c r="P1135" s="65">
        <f t="shared" si="29"/>
        <v>16.068621268467055</v>
      </c>
      <c r="Q1135" s="61" t="s">
        <v>4397</v>
      </c>
      <c r="R1135" s="65">
        <v>38.248511885515967</v>
      </c>
      <c r="S1135" s="61" t="s">
        <v>4400</v>
      </c>
      <c r="T1135" s="65">
        <v>0.59473448409632579</v>
      </c>
    </row>
    <row r="1136" spans="1:20" x14ac:dyDescent="0.25">
      <c r="A1136" s="61">
        <v>2046</v>
      </c>
      <c r="B1136" s="61" t="s">
        <v>4229</v>
      </c>
      <c r="C1136" s="62">
        <v>42793</v>
      </c>
      <c r="D1136" s="63">
        <v>0.52916666666666667</v>
      </c>
      <c r="E1136" s="63" t="s">
        <v>3096</v>
      </c>
      <c r="F1136" s="63">
        <v>0.53245370370370371</v>
      </c>
      <c r="G1136" s="63">
        <v>0.53298611111111105</v>
      </c>
      <c r="H1136" s="78"/>
      <c r="I1136" s="64">
        <v>42793.532453703701</v>
      </c>
      <c r="J1136" s="64">
        <v>42793.532986111109</v>
      </c>
      <c r="K1136" s="78"/>
      <c r="L1136" s="61" t="s">
        <v>4388</v>
      </c>
      <c r="M1136" s="61" t="s">
        <v>4392</v>
      </c>
      <c r="N1136" s="65">
        <v>2.6816787477202988</v>
      </c>
      <c r="O1136" s="65">
        <v>9.321971457342574</v>
      </c>
      <c r="P1136" s="65">
        <f t="shared" si="29"/>
        <v>12.003650205062872</v>
      </c>
      <c r="Q1136" s="61" t="s">
        <v>4397</v>
      </c>
      <c r="R1136" s="65">
        <v>37.287885829370296</v>
      </c>
      <c r="S1136" s="61" t="s">
        <v>4400</v>
      </c>
      <c r="T1136" s="65">
        <v>0.67109720411949092</v>
      </c>
    </row>
    <row r="1137" spans="1:20" x14ac:dyDescent="0.25">
      <c r="A1137" s="61">
        <v>2048</v>
      </c>
      <c r="B1137" s="61" t="s">
        <v>4230</v>
      </c>
      <c r="C1137" s="62">
        <v>42793</v>
      </c>
      <c r="D1137" s="63">
        <v>0.53194444444444444</v>
      </c>
      <c r="E1137" s="63" t="s">
        <v>3096</v>
      </c>
      <c r="F1137" s="63">
        <v>0.53467592592592594</v>
      </c>
      <c r="G1137" s="63">
        <v>0.53523148148148147</v>
      </c>
      <c r="H1137" s="78"/>
      <c r="I1137" s="64">
        <v>42793.534675925926</v>
      </c>
      <c r="J1137" s="64">
        <v>42793.535231481481</v>
      </c>
      <c r="K1137" s="78"/>
      <c r="L1137" s="61" t="s">
        <v>4388</v>
      </c>
      <c r="M1137" s="61" t="s">
        <v>4392</v>
      </c>
      <c r="N1137" s="65">
        <v>6.6364584341041288</v>
      </c>
      <c r="O1137" s="65">
        <v>5.8040134206364975</v>
      </c>
      <c r="P1137" s="65">
        <f t="shared" si="29"/>
        <v>12.440471854740625</v>
      </c>
      <c r="Q1137" s="61" t="s">
        <v>4397</v>
      </c>
      <c r="R1137" s="65">
        <v>34.824080523818985</v>
      </c>
      <c r="S1137" s="61" t="s">
        <v>4400</v>
      </c>
      <c r="T1137" s="65">
        <v>3.886835713812653E-3</v>
      </c>
    </row>
    <row r="1138" spans="1:20" x14ac:dyDescent="0.25">
      <c r="A1138" s="61">
        <v>2049</v>
      </c>
      <c r="B1138" s="61" t="s">
        <v>4231</v>
      </c>
      <c r="C1138" s="62">
        <v>42793</v>
      </c>
      <c r="D1138" s="63">
        <v>0.51111111111111118</v>
      </c>
      <c r="E1138" s="63" t="s">
        <v>3096</v>
      </c>
      <c r="F1138" s="63">
        <v>0.51210648148148141</v>
      </c>
      <c r="G1138" s="63">
        <v>0.51314814814814813</v>
      </c>
      <c r="H1138" s="78"/>
      <c r="I1138" s="64">
        <v>42793.512106481481</v>
      </c>
      <c r="J1138" s="64">
        <v>42793.513148148151</v>
      </c>
      <c r="K1138" s="78"/>
      <c r="L1138" s="61" t="s">
        <v>4388</v>
      </c>
      <c r="M1138" s="61" t="s">
        <v>4392</v>
      </c>
      <c r="N1138" s="65">
        <v>9.3003959324578886</v>
      </c>
      <c r="O1138" s="65">
        <v>8.1367501863898948</v>
      </c>
      <c r="P1138" s="65">
        <f t="shared" si="29"/>
        <v>17.437146118847785</v>
      </c>
      <c r="Q1138" s="61" t="s">
        <v>4397</v>
      </c>
      <c r="R1138" s="65">
        <v>32.547000745559579</v>
      </c>
      <c r="S1138" s="61" t="s">
        <v>4400</v>
      </c>
      <c r="T1138" s="65">
        <v>0.95501047229305902</v>
      </c>
    </row>
    <row r="1139" spans="1:20" x14ac:dyDescent="0.25">
      <c r="A1139" s="61">
        <v>2050</v>
      </c>
      <c r="B1139" s="61" t="s">
        <v>4232</v>
      </c>
      <c r="C1139" s="62">
        <v>42793</v>
      </c>
      <c r="D1139" s="63">
        <v>0.50416666666666665</v>
      </c>
      <c r="E1139" s="63" t="s">
        <v>3096</v>
      </c>
      <c r="F1139" s="63">
        <v>0.50475694444444441</v>
      </c>
      <c r="G1139" s="63">
        <v>0.50547453703703704</v>
      </c>
      <c r="H1139" s="78"/>
      <c r="I1139" s="64">
        <v>42793.504756944443</v>
      </c>
      <c r="J1139" s="64">
        <v>42793.505474537036</v>
      </c>
      <c r="K1139" s="78"/>
      <c r="L1139" s="61" t="s">
        <v>4388</v>
      </c>
      <c r="M1139" s="61" t="s">
        <v>4390</v>
      </c>
      <c r="N1139" s="65">
        <v>4.3244900050314774</v>
      </c>
      <c r="O1139" s="65">
        <v>13.540558195047883</v>
      </c>
      <c r="P1139" s="65">
        <f t="shared" si="29"/>
        <v>17.865048200079361</v>
      </c>
      <c r="Q1139" s="61" t="s">
        <v>4397</v>
      </c>
      <c r="R1139" s="65">
        <v>54.16223278019153</v>
      </c>
      <c r="S1139" s="61" t="s">
        <v>4400</v>
      </c>
      <c r="T1139" s="65">
        <v>0.82622569695239434</v>
      </c>
    </row>
    <row r="1140" spans="1:20" x14ac:dyDescent="0.25">
      <c r="A1140" s="61">
        <v>2051</v>
      </c>
      <c r="B1140" s="61" t="s">
        <v>4233</v>
      </c>
      <c r="C1140" s="62">
        <v>42793</v>
      </c>
      <c r="D1140" s="63">
        <v>0.5083333333333333</v>
      </c>
      <c r="E1140" s="63" t="s">
        <v>3096</v>
      </c>
      <c r="F1140" s="63">
        <v>0.51034722222222217</v>
      </c>
      <c r="G1140" s="63">
        <v>0.51081018518518517</v>
      </c>
      <c r="H1140" s="78"/>
      <c r="I1140" s="64">
        <v>42793.510347222225</v>
      </c>
      <c r="J1140" s="64">
        <v>42793.510810185187</v>
      </c>
      <c r="K1140" s="78"/>
      <c r="L1140" s="61" t="s">
        <v>4388</v>
      </c>
      <c r="M1140" s="61" t="s">
        <v>4392</v>
      </c>
      <c r="N1140" s="65">
        <v>8.8690719039954988</v>
      </c>
      <c r="O1140" s="65">
        <v>2.2100714500032463</v>
      </c>
      <c r="P1140" s="65">
        <f t="shared" si="29"/>
        <v>11.079143353998745</v>
      </c>
      <c r="Q1140" s="61" t="s">
        <v>4397</v>
      </c>
      <c r="R1140" s="65">
        <v>13.260428700019478</v>
      </c>
      <c r="S1140" s="61" t="s">
        <v>4400</v>
      </c>
      <c r="T1140" s="65">
        <v>0.33425560654416653</v>
      </c>
    </row>
    <row r="1141" spans="1:20" x14ac:dyDescent="0.25">
      <c r="A1141" s="61">
        <v>2052</v>
      </c>
      <c r="B1141" s="61" t="s">
        <v>4234</v>
      </c>
      <c r="C1141" s="62">
        <v>42793</v>
      </c>
      <c r="D1141" s="63">
        <v>0.51666666666666672</v>
      </c>
      <c r="E1141" s="63" t="s">
        <v>3096</v>
      </c>
      <c r="F1141" s="63">
        <v>0.51703703703703707</v>
      </c>
      <c r="G1141" s="63">
        <v>0.51901620370370372</v>
      </c>
      <c r="H1141" s="78"/>
      <c r="I1141" s="64">
        <v>42793.51703703704</v>
      </c>
      <c r="J1141" s="64">
        <v>42793.519016203703</v>
      </c>
      <c r="K1141" s="78"/>
      <c r="L1141" s="61" t="s">
        <v>4388</v>
      </c>
      <c r="M1141" s="61" t="s">
        <v>4389</v>
      </c>
      <c r="N1141" s="65">
        <v>2.7730667129025957</v>
      </c>
      <c r="O1141" s="65">
        <v>8.8287301754743712</v>
      </c>
      <c r="P1141" s="65">
        <f t="shared" si="29"/>
        <v>11.601796888376967</v>
      </c>
      <c r="Q1141" s="61" t="s">
        <v>4397</v>
      </c>
      <c r="R1141" s="65">
        <v>26.486190526423115</v>
      </c>
      <c r="S1141" s="61" t="s">
        <v>4400</v>
      </c>
      <c r="T1141" s="65">
        <v>0.58174498782990969</v>
      </c>
    </row>
    <row r="1142" spans="1:20" x14ac:dyDescent="0.25">
      <c r="A1142" s="61">
        <v>2053</v>
      </c>
      <c r="B1142" s="61" t="s">
        <v>4235</v>
      </c>
      <c r="C1142" s="62">
        <v>42793</v>
      </c>
      <c r="D1142" s="63">
        <v>0.48333333333333334</v>
      </c>
      <c r="E1142" s="63" t="s">
        <v>3096</v>
      </c>
      <c r="F1142" s="63">
        <v>0.50502314814814808</v>
      </c>
      <c r="G1142" s="63">
        <v>0.50539351851851855</v>
      </c>
      <c r="H1142" s="78"/>
      <c r="I1142" s="64">
        <v>42793.505023148151</v>
      </c>
      <c r="J1142" s="64">
        <v>42793.505393518521</v>
      </c>
      <c r="K1142" s="78"/>
      <c r="L1142" s="61" t="s">
        <v>4388</v>
      </c>
      <c r="M1142" s="61" t="s">
        <v>4392</v>
      </c>
      <c r="N1142" s="65">
        <v>4.4261053474847429</v>
      </c>
      <c r="O1142" s="65">
        <v>4.0619226390922325</v>
      </c>
      <c r="P1142" s="65">
        <f t="shared" si="29"/>
        <v>8.4880279865769754</v>
      </c>
      <c r="Q1142" s="61" t="s">
        <v>4397</v>
      </c>
      <c r="R1142" s="65">
        <v>16.24769055636893</v>
      </c>
      <c r="S1142" s="61" t="s">
        <v>4400</v>
      </c>
      <c r="T1142" s="65">
        <v>0.90680270373920724</v>
      </c>
    </row>
    <row r="1143" spans="1:20" x14ac:dyDescent="0.25">
      <c r="A1143" s="61">
        <v>2054</v>
      </c>
      <c r="B1143" s="61" t="s">
        <v>4236</v>
      </c>
      <c r="C1143" s="62">
        <v>42793</v>
      </c>
      <c r="D1143" s="63">
        <v>0.52986111111111112</v>
      </c>
      <c r="E1143" s="63" t="s">
        <v>3096</v>
      </c>
      <c r="F1143" s="63">
        <v>0.53217592592592589</v>
      </c>
      <c r="G1143" s="63">
        <v>0.53297453703703701</v>
      </c>
      <c r="H1143" s="78"/>
      <c r="I1143" s="64">
        <v>42793.532175925924</v>
      </c>
      <c r="J1143" s="64">
        <v>42793.53297453704</v>
      </c>
      <c r="K1143" s="78"/>
      <c r="L1143" s="61" t="s">
        <v>4388</v>
      </c>
      <c r="M1143" s="61" t="s">
        <v>4392</v>
      </c>
      <c r="N1143" s="65">
        <v>7.3050178848816554</v>
      </c>
      <c r="O1143" s="65">
        <v>1.2410589217864736</v>
      </c>
      <c r="P1143" s="65">
        <f t="shared" si="29"/>
        <v>8.546076806668129</v>
      </c>
      <c r="Q1143" s="61" t="s">
        <v>4397</v>
      </c>
      <c r="R1143" s="65">
        <v>3.7231767653594208</v>
      </c>
      <c r="S1143" s="61" t="s">
        <v>4400</v>
      </c>
      <c r="T1143" s="65">
        <v>0.11536908608689866</v>
      </c>
    </row>
    <row r="1144" spans="1:20" x14ac:dyDescent="0.25">
      <c r="A1144" s="61">
        <v>2055</v>
      </c>
      <c r="B1144" s="61" t="s">
        <v>4237</v>
      </c>
      <c r="C1144" s="62">
        <v>42793</v>
      </c>
      <c r="D1144" s="63">
        <v>0.50972222222222219</v>
      </c>
      <c r="E1144" s="63" t="s">
        <v>3096</v>
      </c>
      <c r="F1144" s="63">
        <v>0.51097222222222227</v>
      </c>
      <c r="G1144" s="63">
        <v>0.51153935185185184</v>
      </c>
      <c r="H1144" s="78"/>
      <c r="I1144" s="64">
        <v>42793.510972222219</v>
      </c>
      <c r="J1144" s="64">
        <v>42793.51153935185</v>
      </c>
      <c r="K1144" s="78"/>
      <c r="L1144" s="61" t="s">
        <v>4388</v>
      </c>
      <c r="M1144" s="61" t="s">
        <v>4392</v>
      </c>
      <c r="N1144" s="65">
        <v>5.7094890892154559</v>
      </c>
      <c r="O1144" s="65">
        <v>11.116390647232153</v>
      </c>
      <c r="P1144" s="65">
        <f t="shared" si="29"/>
        <v>16.825879736447611</v>
      </c>
      <c r="Q1144" s="61" t="s">
        <v>4397</v>
      </c>
      <c r="R1144" s="65">
        <v>55.581953236160764</v>
      </c>
      <c r="S1144" s="61" t="s">
        <v>4400</v>
      </c>
      <c r="T1144" s="65">
        <v>0.4591107250133557</v>
      </c>
    </row>
    <row r="1145" spans="1:20" x14ac:dyDescent="0.25">
      <c r="A1145" s="61">
        <v>2057</v>
      </c>
      <c r="B1145" s="61" t="s">
        <v>4238</v>
      </c>
      <c r="C1145" s="62">
        <v>42793</v>
      </c>
      <c r="D1145" s="63">
        <v>0.51944444444444449</v>
      </c>
      <c r="E1145" s="63" t="s">
        <v>3096</v>
      </c>
      <c r="F1145" s="63">
        <v>0.5204050925925926</v>
      </c>
      <c r="G1145" s="63">
        <v>0.52081018518518518</v>
      </c>
      <c r="H1145" s="78"/>
      <c r="I1145" s="64">
        <v>42793.520405092589</v>
      </c>
      <c r="J1145" s="64">
        <v>42793.520810185182</v>
      </c>
      <c r="K1145" s="78"/>
      <c r="L1145" s="61" t="s">
        <v>4388</v>
      </c>
      <c r="M1145" s="61" t="s">
        <v>4392</v>
      </c>
      <c r="N1145" s="65">
        <v>8.1526796132248833</v>
      </c>
      <c r="O1145" s="65">
        <v>4.2274444730974787</v>
      </c>
      <c r="P1145" s="65">
        <f t="shared" si="29"/>
        <v>12.380124086322361</v>
      </c>
      <c r="Q1145" s="61" t="s">
        <v>4397</v>
      </c>
      <c r="R1145" s="65">
        <v>12.682333419292437</v>
      </c>
      <c r="S1145" s="61" t="s">
        <v>4400</v>
      </c>
      <c r="T1145" s="65">
        <v>0.42800151635815686</v>
      </c>
    </row>
    <row r="1146" spans="1:20" x14ac:dyDescent="0.25">
      <c r="A1146" s="61">
        <v>2062</v>
      </c>
      <c r="B1146" s="61" t="s">
        <v>4239</v>
      </c>
      <c r="C1146" s="62">
        <v>42793</v>
      </c>
      <c r="D1146" s="63">
        <v>0.52638888888888891</v>
      </c>
      <c r="E1146" s="63" t="s">
        <v>3096</v>
      </c>
      <c r="F1146" s="63">
        <v>0.52927083333333336</v>
      </c>
      <c r="G1146" s="63">
        <v>0.52968749999999998</v>
      </c>
      <c r="H1146" s="78"/>
      <c r="I1146" s="64">
        <v>42793.529270833336</v>
      </c>
      <c r="J1146" s="64">
        <v>42793.529687499999</v>
      </c>
      <c r="K1146" s="78"/>
      <c r="L1146" s="61" t="s">
        <v>4388</v>
      </c>
      <c r="M1146" s="61" t="s">
        <v>4392</v>
      </c>
      <c r="N1146" s="65">
        <v>9.382013206726187</v>
      </c>
      <c r="O1146" s="65">
        <v>7.3386180473787999</v>
      </c>
      <c r="P1146" s="65">
        <f t="shared" si="29"/>
        <v>16.720631254104987</v>
      </c>
      <c r="Q1146" s="61" t="s">
        <v>4397</v>
      </c>
      <c r="R1146" s="65">
        <v>22.015854142136398</v>
      </c>
      <c r="S1146" s="61" t="s">
        <v>4400</v>
      </c>
      <c r="T1146" s="65">
        <v>0.29151330974398049</v>
      </c>
    </row>
    <row r="1147" spans="1:20" x14ac:dyDescent="0.25">
      <c r="A1147" s="61">
        <v>2063</v>
      </c>
      <c r="B1147" s="61" t="s">
        <v>4240</v>
      </c>
      <c r="C1147" s="62">
        <v>42793</v>
      </c>
      <c r="D1147" s="63">
        <v>0.52777777777777779</v>
      </c>
      <c r="E1147" s="63" t="s">
        <v>3096</v>
      </c>
      <c r="F1147" s="63">
        <v>0.53130787037037031</v>
      </c>
      <c r="G1147" s="63">
        <v>0.53167824074074077</v>
      </c>
      <c r="H1147" s="78"/>
      <c r="I1147" s="64">
        <v>42793.531307870369</v>
      </c>
      <c r="J1147" s="64">
        <v>42793.531678240739</v>
      </c>
      <c r="K1147" s="78"/>
      <c r="L1147" s="61" t="s">
        <v>4388</v>
      </c>
      <c r="M1147" s="61" t="s">
        <v>4392</v>
      </c>
      <c r="N1147" s="65">
        <v>9.9358385548504664</v>
      </c>
      <c r="O1147" s="65">
        <v>6.2219425271431579</v>
      </c>
      <c r="P1147" s="65">
        <f t="shared" si="29"/>
        <v>16.157781081993626</v>
      </c>
      <c r="Q1147" s="61" t="s">
        <v>4397</v>
      </c>
      <c r="R1147" s="65">
        <v>18.665827581429475</v>
      </c>
      <c r="S1147" s="61" t="s">
        <v>4400</v>
      </c>
      <c r="T1147" s="65">
        <v>0.80596070347282034</v>
      </c>
    </row>
    <row r="1148" spans="1:20" x14ac:dyDescent="0.25">
      <c r="A1148" s="61">
        <v>2064</v>
      </c>
      <c r="B1148" s="61" t="s">
        <v>4241</v>
      </c>
      <c r="C1148" s="62">
        <v>42793</v>
      </c>
      <c r="D1148" s="63">
        <v>0.5805555555555556</v>
      </c>
      <c r="E1148" s="63" t="s">
        <v>3096</v>
      </c>
      <c r="F1148" s="63">
        <v>0.58133101851851854</v>
      </c>
      <c r="G1148" s="63">
        <v>0.58174768518518516</v>
      </c>
      <c r="H1148" s="78"/>
      <c r="I1148" s="64">
        <v>42793.581331018519</v>
      </c>
      <c r="J1148" s="64">
        <v>42793.581747685188</v>
      </c>
      <c r="K1148" s="78"/>
      <c r="L1148" s="61" t="s">
        <v>4388</v>
      </c>
      <c r="M1148" s="61" t="s">
        <v>4392</v>
      </c>
      <c r="N1148" s="65">
        <v>2.2392203074306813</v>
      </c>
      <c r="O1148" s="65">
        <v>6.4092431967106016</v>
      </c>
      <c r="P1148" s="65">
        <f t="shared" si="29"/>
        <v>8.648463504141283</v>
      </c>
      <c r="Q1148" s="61" t="s">
        <v>4397</v>
      </c>
      <c r="R1148" s="65">
        <v>32.046215983553012</v>
      </c>
      <c r="S1148" s="61" t="s">
        <v>4400</v>
      </c>
      <c r="T1148" s="65">
        <v>0.48021896643585116</v>
      </c>
    </row>
    <row r="1149" spans="1:20" x14ac:dyDescent="0.25">
      <c r="A1149" s="61">
        <v>2070</v>
      </c>
      <c r="B1149" s="61" t="s">
        <v>4242</v>
      </c>
      <c r="C1149" s="62">
        <v>42793</v>
      </c>
      <c r="D1149" s="63">
        <v>0.56666666666666665</v>
      </c>
      <c r="E1149" s="63" t="s">
        <v>3096</v>
      </c>
      <c r="F1149" s="63">
        <v>0.56708333333333327</v>
      </c>
      <c r="G1149" s="66">
        <v>0.56741898148148151</v>
      </c>
      <c r="H1149" s="82"/>
      <c r="I1149" s="64">
        <v>42793.567083333335</v>
      </c>
      <c r="J1149" s="64">
        <v>42793.567418981482</v>
      </c>
      <c r="K1149" s="78"/>
      <c r="L1149" s="61" t="s">
        <v>4388</v>
      </c>
      <c r="M1149" s="61" t="s">
        <v>4392</v>
      </c>
      <c r="N1149" s="65">
        <v>0.68949078637443928</v>
      </c>
      <c r="O1149" s="65">
        <v>1.1931438069766021</v>
      </c>
      <c r="P1149" s="65">
        <f t="shared" si="29"/>
        <v>1.8826345933510413</v>
      </c>
      <c r="Q1149" s="61" t="s">
        <v>4397</v>
      </c>
      <c r="R1149" s="65">
        <v>7.1588628418596123</v>
      </c>
      <c r="S1149" s="61" t="s">
        <v>4400</v>
      </c>
      <c r="T1149" s="65">
        <v>0.68575609251344338</v>
      </c>
    </row>
    <row r="1150" spans="1:20" x14ac:dyDescent="0.25">
      <c r="A1150" s="61">
        <v>2071</v>
      </c>
      <c r="B1150" s="61" t="s">
        <v>4243</v>
      </c>
      <c r="C1150" s="62">
        <v>42793</v>
      </c>
      <c r="D1150" s="63">
        <v>0.54097222222222219</v>
      </c>
      <c r="E1150" s="63" t="s">
        <v>3096</v>
      </c>
      <c r="F1150" s="63">
        <v>0.54335648148148141</v>
      </c>
      <c r="G1150" s="63">
        <v>0.54428240740740741</v>
      </c>
      <c r="H1150" s="78"/>
      <c r="I1150" s="64">
        <v>42793.543356481481</v>
      </c>
      <c r="J1150" s="64">
        <v>42793.544282407405</v>
      </c>
      <c r="K1150" s="78"/>
      <c r="L1150" s="61" t="s">
        <v>4388</v>
      </c>
      <c r="M1150" s="61" t="s">
        <v>4402</v>
      </c>
      <c r="N1150" s="65">
        <v>0.41783362495711462</v>
      </c>
      <c r="O1150" s="65">
        <v>1.1297227849868672</v>
      </c>
      <c r="P1150" s="65">
        <f t="shared" si="29"/>
        <v>1.5475564099439818</v>
      </c>
      <c r="Q1150" s="61" t="s">
        <v>4397</v>
      </c>
      <c r="R1150" s="65">
        <v>5.6486139249343363</v>
      </c>
      <c r="S1150" s="61" t="s">
        <v>4400</v>
      </c>
      <c r="T1150" s="65">
        <v>0.83936878825541084</v>
      </c>
    </row>
    <row r="1151" spans="1:20" x14ac:dyDescent="0.25">
      <c r="A1151" s="61">
        <v>2072</v>
      </c>
      <c r="B1151" s="61" t="s">
        <v>4244</v>
      </c>
      <c r="C1151" s="62">
        <v>42793</v>
      </c>
      <c r="D1151" s="63">
        <v>0.58124999999999993</v>
      </c>
      <c r="E1151" s="63" t="s">
        <v>3096</v>
      </c>
      <c r="F1151" s="63">
        <v>0.58236111111111111</v>
      </c>
      <c r="G1151" s="63">
        <v>0.58302083333333332</v>
      </c>
      <c r="H1151" s="78"/>
      <c r="I1151" s="64">
        <v>42793.582361111112</v>
      </c>
      <c r="J1151" s="64">
        <v>42793.583020833335</v>
      </c>
      <c r="K1151" s="78"/>
      <c r="L1151" s="61" t="s">
        <v>4388</v>
      </c>
      <c r="M1151" s="61" t="s">
        <v>4389</v>
      </c>
      <c r="N1151" s="65">
        <v>1.2882204954618259</v>
      </c>
      <c r="O1151" s="65">
        <v>7.7206619740429616</v>
      </c>
      <c r="P1151" s="65">
        <f t="shared" si="29"/>
        <v>9.0088824695047869</v>
      </c>
      <c r="Q1151" s="61" t="s">
        <v>4397</v>
      </c>
      <c r="R1151" s="65">
        <v>30.882647896171846</v>
      </c>
      <c r="S1151" s="61" t="s">
        <v>4400</v>
      </c>
      <c r="T1151" s="65">
        <v>0.25032959391754661</v>
      </c>
    </row>
    <row r="1152" spans="1:20" x14ac:dyDescent="0.25">
      <c r="A1152" s="61">
        <v>2073</v>
      </c>
      <c r="B1152" s="61" t="s">
        <v>4245</v>
      </c>
      <c r="C1152" s="62">
        <v>42793</v>
      </c>
      <c r="D1152" s="63">
        <v>0.56111111111111112</v>
      </c>
      <c r="E1152" s="63" t="s">
        <v>3096</v>
      </c>
      <c r="F1152" s="63">
        <v>0.56177083333333333</v>
      </c>
      <c r="G1152" s="63">
        <v>0.56259259259259264</v>
      </c>
      <c r="H1152" s="78"/>
      <c r="I1152" s="64">
        <v>42793.56177083333</v>
      </c>
      <c r="J1152" s="64">
        <v>42793.562592592592</v>
      </c>
      <c r="K1152" s="78"/>
      <c r="L1152" s="61" t="s">
        <v>4388</v>
      </c>
      <c r="M1152" s="61" t="s">
        <v>4402</v>
      </c>
      <c r="N1152" s="65">
        <v>9.6227541520139184</v>
      </c>
      <c r="O1152" s="65">
        <v>5.3024258125832855</v>
      </c>
      <c r="P1152" s="65">
        <f t="shared" si="29"/>
        <v>14.925179964597204</v>
      </c>
      <c r="Q1152" s="61" t="s">
        <v>4397</v>
      </c>
      <c r="R1152" s="65">
        <v>15.907277437749856</v>
      </c>
      <c r="S1152" s="61" t="s">
        <v>4400</v>
      </c>
      <c r="T1152" s="65">
        <v>8.1134287576556274E-2</v>
      </c>
    </row>
    <row r="1153" spans="1:20" x14ac:dyDescent="0.25">
      <c r="A1153" s="61">
        <v>2074</v>
      </c>
      <c r="B1153" s="61" t="s">
        <v>4246</v>
      </c>
      <c r="C1153" s="62">
        <v>42793</v>
      </c>
      <c r="D1153" s="63">
        <v>0.53888888888888886</v>
      </c>
      <c r="E1153" s="63" t="s">
        <v>3096</v>
      </c>
      <c r="F1153" s="63">
        <v>0.54172453703703705</v>
      </c>
      <c r="G1153" s="63">
        <v>0.54216435185185186</v>
      </c>
      <c r="H1153" s="78"/>
      <c r="I1153" s="64">
        <v>42793.541724537034</v>
      </c>
      <c r="J1153" s="64">
        <v>42793.542164351849</v>
      </c>
      <c r="K1153" s="78"/>
      <c r="L1153" s="61" t="s">
        <v>4388</v>
      </c>
      <c r="M1153" s="61" t="s">
        <v>4392</v>
      </c>
      <c r="N1153" s="65">
        <v>4.5438112829610331</v>
      </c>
      <c r="O1153" s="65">
        <v>3.1667401364772716</v>
      </c>
      <c r="P1153" s="65">
        <f t="shared" si="29"/>
        <v>7.7105514194383051</v>
      </c>
      <c r="Q1153" s="61" t="s">
        <v>4397</v>
      </c>
      <c r="R1153" s="65">
        <v>9.5002204094318152</v>
      </c>
      <c r="S1153" s="61" t="s">
        <v>4400</v>
      </c>
      <c r="T1153" s="65">
        <v>0.73438031173391982</v>
      </c>
    </row>
    <row r="1154" spans="1:20" x14ac:dyDescent="0.25">
      <c r="A1154" s="61">
        <v>2079</v>
      </c>
      <c r="B1154" s="61" t="s">
        <v>3299</v>
      </c>
      <c r="C1154" s="62">
        <v>42793</v>
      </c>
      <c r="D1154" s="66">
        <v>0.55625000000000002</v>
      </c>
      <c r="E1154" s="63" t="s">
        <v>3096</v>
      </c>
      <c r="F1154" s="63">
        <v>0.55687500000000001</v>
      </c>
      <c r="G1154" s="63">
        <v>0.56460648148148151</v>
      </c>
      <c r="H1154" s="78"/>
      <c r="I1154" s="64">
        <v>42793.556875000002</v>
      </c>
      <c r="J1154" s="64">
        <v>42793.564606481479</v>
      </c>
      <c r="K1154" s="78"/>
      <c r="L1154" s="61" t="s">
        <v>4388</v>
      </c>
      <c r="M1154" s="61" t="s">
        <v>4402</v>
      </c>
      <c r="N1154" s="65">
        <v>1.4982678073377309</v>
      </c>
      <c r="O1154" s="65">
        <v>8.4243016908675301</v>
      </c>
      <c r="P1154" s="65">
        <f t="shared" si="29"/>
        <v>9.9225694982052612</v>
      </c>
      <c r="Q1154" s="61" t="s">
        <v>4397</v>
      </c>
      <c r="R1154" s="65">
        <v>25.27290507260259</v>
      </c>
      <c r="S1154" s="61" t="s">
        <v>4400</v>
      </c>
      <c r="T1154" s="65">
        <v>0.59709432162677967</v>
      </c>
    </row>
    <row r="1155" spans="1:20" x14ac:dyDescent="0.25">
      <c r="A1155" s="61">
        <v>2080</v>
      </c>
      <c r="B1155" s="61" t="s">
        <v>4247</v>
      </c>
      <c r="C1155" s="62">
        <v>42793</v>
      </c>
      <c r="D1155" s="63">
        <v>0.55902777777777779</v>
      </c>
      <c r="E1155" s="63" t="s">
        <v>3096</v>
      </c>
      <c r="F1155" s="63">
        <v>0.55996527777777783</v>
      </c>
      <c r="G1155" s="63">
        <v>0.5604513888888889</v>
      </c>
      <c r="H1155" s="78"/>
      <c r="I1155" s="64">
        <v>42793.559965277775</v>
      </c>
      <c r="J1155" s="64">
        <v>42793.56045138889</v>
      </c>
      <c r="K1155" s="78"/>
      <c r="L1155" s="61" t="s">
        <v>4388</v>
      </c>
      <c r="M1155" s="61" t="s">
        <v>4392</v>
      </c>
      <c r="N1155" s="65">
        <v>1.871088180516689</v>
      </c>
      <c r="O1155" s="65">
        <v>9.8999990200228325</v>
      </c>
      <c r="P1155" s="65">
        <f t="shared" ref="P1155:P1218" si="30">O1155+N1155</f>
        <v>11.771087200539522</v>
      </c>
      <c r="Q1155" s="61" t="s">
        <v>4397</v>
      </c>
      <c r="R1155" s="65">
        <v>59.399994120136995</v>
      </c>
      <c r="S1155" s="61" t="s">
        <v>4400</v>
      </c>
      <c r="T1155" s="65">
        <v>0.40367325070983329</v>
      </c>
    </row>
    <row r="1156" spans="1:20" x14ac:dyDescent="0.25">
      <c r="A1156" s="61">
        <v>2081</v>
      </c>
      <c r="B1156" s="61" t="s">
        <v>4248</v>
      </c>
      <c r="C1156" s="62">
        <v>42793</v>
      </c>
      <c r="D1156" s="63">
        <v>0.57708333333333328</v>
      </c>
      <c r="E1156" s="63" t="s">
        <v>3096</v>
      </c>
      <c r="F1156" s="63">
        <v>0.57745370370370364</v>
      </c>
      <c r="G1156" s="63">
        <v>0.57797453703703705</v>
      </c>
      <c r="H1156" s="78"/>
      <c r="I1156" s="64">
        <v>42793.577453703707</v>
      </c>
      <c r="J1156" s="64">
        <v>42793.577974537038</v>
      </c>
      <c r="K1156" s="78"/>
      <c r="L1156" s="61" t="s">
        <v>4388</v>
      </c>
      <c r="M1156" s="61" t="s">
        <v>4392</v>
      </c>
      <c r="N1156" s="65">
        <v>0.80531371606059166</v>
      </c>
      <c r="O1156" s="65">
        <v>13.078340178878987</v>
      </c>
      <c r="P1156" s="65">
        <f t="shared" si="30"/>
        <v>13.883653894939579</v>
      </c>
      <c r="Q1156" s="61" t="s">
        <v>4397</v>
      </c>
      <c r="R1156" s="65">
        <v>78.470041073273919</v>
      </c>
      <c r="S1156" s="61" t="s">
        <v>4400</v>
      </c>
      <c r="T1156" s="65">
        <v>0.29020124111003165</v>
      </c>
    </row>
    <row r="1157" spans="1:20" x14ac:dyDescent="0.25">
      <c r="A1157" s="61">
        <v>2085</v>
      </c>
      <c r="B1157" s="61" t="s">
        <v>4249</v>
      </c>
      <c r="C1157" s="62">
        <v>42793</v>
      </c>
      <c r="D1157" s="63">
        <v>0.5708333333333333</v>
      </c>
      <c r="E1157" s="63" t="s">
        <v>3096</v>
      </c>
      <c r="F1157" s="63">
        <v>0.57178240740740738</v>
      </c>
      <c r="G1157" s="63">
        <v>0.57288194444444451</v>
      </c>
      <c r="H1157" s="78"/>
      <c r="I1157" s="64">
        <v>42793.571782407409</v>
      </c>
      <c r="J1157" s="64">
        <v>42793.572881944441</v>
      </c>
      <c r="K1157" s="78"/>
      <c r="L1157" s="61" t="s">
        <v>4388</v>
      </c>
      <c r="M1157" s="61" t="s">
        <v>4402</v>
      </c>
      <c r="N1157" s="65">
        <v>4.2172896798339945</v>
      </c>
      <c r="O1157" s="65">
        <v>4.624247514313681</v>
      </c>
      <c r="P1157" s="65">
        <f t="shared" si="30"/>
        <v>8.8415371941476764</v>
      </c>
      <c r="Q1157" s="61" t="s">
        <v>4397</v>
      </c>
      <c r="R1157" s="65">
        <v>23.121237571568404</v>
      </c>
      <c r="S1157" s="61" t="s">
        <v>4400</v>
      </c>
      <c r="T1157" s="65">
        <v>0.99940303491206683</v>
      </c>
    </row>
    <row r="1158" spans="1:20" x14ac:dyDescent="0.25">
      <c r="A1158" s="61">
        <v>2086</v>
      </c>
      <c r="B1158" s="61" t="s">
        <v>4250</v>
      </c>
      <c r="C1158" s="62">
        <v>42793</v>
      </c>
      <c r="D1158" s="63">
        <v>0.55277777777777781</v>
      </c>
      <c r="E1158" s="63" t="s">
        <v>3096</v>
      </c>
      <c r="F1158" s="63">
        <v>0.55329861111111112</v>
      </c>
      <c r="G1158" s="63">
        <v>0.55393518518518514</v>
      </c>
      <c r="H1158" s="78"/>
      <c r="I1158" s="64">
        <v>42793.553298611114</v>
      </c>
      <c r="J1158" s="64">
        <v>42793.553935185184</v>
      </c>
      <c r="K1158" s="78"/>
      <c r="L1158" s="61" t="s">
        <v>4388</v>
      </c>
      <c r="M1158" s="61" t="s">
        <v>4392</v>
      </c>
      <c r="N1158" s="65">
        <v>8.4347465353105306</v>
      </c>
      <c r="O1158" s="65">
        <v>3.454593455783594</v>
      </c>
      <c r="P1158" s="65">
        <f t="shared" si="30"/>
        <v>11.889339991094126</v>
      </c>
      <c r="Q1158" s="61" t="s">
        <v>4397</v>
      </c>
      <c r="R1158" s="65">
        <v>20.727560734701562</v>
      </c>
      <c r="S1158" s="61" t="s">
        <v>4400</v>
      </c>
      <c r="T1158" s="65">
        <v>0.68550494924224958</v>
      </c>
    </row>
    <row r="1159" spans="1:20" x14ac:dyDescent="0.25">
      <c r="A1159" s="61">
        <v>2087</v>
      </c>
      <c r="B1159" s="61" t="s">
        <v>4251</v>
      </c>
      <c r="C1159" s="62">
        <v>42793</v>
      </c>
      <c r="D1159" s="63">
        <v>0.54652777777777783</v>
      </c>
      <c r="E1159" s="63" t="s">
        <v>3096</v>
      </c>
      <c r="F1159" s="63">
        <v>0.5490856481481482</v>
      </c>
      <c r="G1159" s="63">
        <v>0.55041666666666667</v>
      </c>
      <c r="H1159" s="78"/>
      <c r="I1159" s="64">
        <v>42793.549085648148</v>
      </c>
      <c r="J1159" s="64">
        <v>42793.550416666665</v>
      </c>
      <c r="K1159" s="78"/>
      <c r="L1159" s="61" t="s">
        <v>4388</v>
      </c>
      <c r="M1159" s="61" t="s">
        <v>4402</v>
      </c>
      <c r="N1159" s="65">
        <v>0.77399594624320556</v>
      </c>
      <c r="O1159" s="65">
        <v>6.1467616943503085</v>
      </c>
      <c r="P1159" s="65">
        <f t="shared" si="30"/>
        <v>6.9207576405935143</v>
      </c>
      <c r="Q1159" s="61" t="s">
        <v>4397</v>
      </c>
      <c r="R1159" s="65">
        <v>24.587046777401234</v>
      </c>
      <c r="S1159" s="61" t="s">
        <v>4400</v>
      </c>
      <c r="T1159" s="65">
        <v>0.47911259904235048</v>
      </c>
    </row>
    <row r="1160" spans="1:20" x14ac:dyDescent="0.25">
      <c r="A1160" s="61">
        <v>2089</v>
      </c>
      <c r="B1160" s="61" t="s">
        <v>4252</v>
      </c>
      <c r="C1160" s="62">
        <v>42793</v>
      </c>
      <c r="D1160" s="63">
        <v>0.55347222222222225</v>
      </c>
      <c r="E1160" s="63" t="s">
        <v>3096</v>
      </c>
      <c r="F1160" s="63">
        <v>0.55495370370370367</v>
      </c>
      <c r="G1160" s="63">
        <v>0.55530092592592595</v>
      </c>
      <c r="H1160" s="78"/>
      <c r="I1160" s="64">
        <v>42793.5549537037</v>
      </c>
      <c r="J1160" s="64">
        <v>42793.555300925924</v>
      </c>
      <c r="K1160" s="78"/>
      <c r="L1160" s="61" t="s">
        <v>4388</v>
      </c>
      <c r="M1160" s="63" t="s">
        <v>4391</v>
      </c>
      <c r="N1160" s="65">
        <v>8.4203844304651358</v>
      </c>
      <c r="O1160" s="65">
        <v>0.17215278408659662</v>
      </c>
      <c r="P1160" s="65">
        <f t="shared" si="30"/>
        <v>8.5925372145517329</v>
      </c>
      <c r="Q1160" s="61" t="s">
        <v>4397</v>
      </c>
      <c r="R1160" s="65">
        <v>0.51645835225978987</v>
      </c>
      <c r="S1160" s="61" t="s">
        <v>4400</v>
      </c>
      <c r="T1160" s="65">
        <v>0.37656757775750282</v>
      </c>
    </row>
    <row r="1161" spans="1:20" x14ac:dyDescent="0.25">
      <c r="A1161" s="61">
        <v>2094</v>
      </c>
      <c r="B1161" s="61" t="s">
        <v>4253</v>
      </c>
      <c r="C1161" s="62">
        <v>42793</v>
      </c>
      <c r="D1161" s="63">
        <v>0.5805555555555556</v>
      </c>
      <c r="E1161" s="63" t="s">
        <v>3096</v>
      </c>
      <c r="F1161" s="63">
        <v>0.58106481481481487</v>
      </c>
      <c r="G1161" s="63">
        <v>0.58182870370370365</v>
      </c>
      <c r="H1161" s="78"/>
      <c r="I1161" s="64">
        <v>42793.581064814818</v>
      </c>
      <c r="J1161" s="64">
        <v>42793.581828703704</v>
      </c>
      <c r="K1161" s="78"/>
      <c r="L1161" s="61" t="s">
        <v>4388</v>
      </c>
      <c r="M1161" s="61" t="s">
        <v>4389</v>
      </c>
      <c r="N1161" s="65">
        <v>0.54067837688243303</v>
      </c>
      <c r="O1161" s="65">
        <v>11.656432036151219</v>
      </c>
      <c r="P1161" s="65">
        <f t="shared" si="30"/>
        <v>12.197110413033652</v>
      </c>
      <c r="Q1161" s="61" t="s">
        <v>4397</v>
      </c>
      <c r="R1161" s="65">
        <v>69.938592216907324</v>
      </c>
      <c r="S1161" s="61" t="s">
        <v>4400</v>
      </c>
      <c r="T1161" s="65">
        <v>0.40693162022712193</v>
      </c>
    </row>
    <row r="1162" spans="1:20" x14ac:dyDescent="0.25">
      <c r="A1162" s="61">
        <v>2098</v>
      </c>
      <c r="B1162" s="61" t="s">
        <v>4254</v>
      </c>
      <c r="C1162" s="62">
        <v>42793</v>
      </c>
      <c r="D1162" s="63">
        <v>0.57500000000000007</v>
      </c>
      <c r="E1162" s="63" t="s">
        <v>3096</v>
      </c>
      <c r="F1162" s="63">
        <v>0.57606481481481475</v>
      </c>
      <c r="G1162" s="63">
        <v>0.57710648148148147</v>
      </c>
      <c r="H1162" s="78"/>
      <c r="I1162" s="64">
        <v>42793.576064814813</v>
      </c>
      <c r="J1162" s="64">
        <v>42793.577106481483</v>
      </c>
      <c r="K1162" s="78"/>
      <c r="L1162" s="61" t="s">
        <v>4388</v>
      </c>
      <c r="M1162" s="61" t="s">
        <v>4390</v>
      </c>
      <c r="N1162" s="65">
        <v>4.4417438807814822</v>
      </c>
      <c r="O1162" s="65">
        <v>11.466731895735618</v>
      </c>
      <c r="P1162" s="65">
        <f t="shared" si="30"/>
        <v>15.908475776517101</v>
      </c>
      <c r="Q1162" s="61" t="s">
        <v>4397</v>
      </c>
      <c r="R1162" s="65">
        <v>34.400195687206853</v>
      </c>
      <c r="S1162" s="61" t="s">
        <v>4400</v>
      </c>
      <c r="T1162" s="65">
        <v>0.66629400245240922</v>
      </c>
    </row>
    <row r="1163" spans="1:20" x14ac:dyDescent="0.25">
      <c r="A1163" s="61">
        <v>2101</v>
      </c>
      <c r="B1163" s="61" t="s">
        <v>4255</v>
      </c>
      <c r="C1163" s="62">
        <v>42793</v>
      </c>
      <c r="D1163" s="63">
        <v>0.54027777777777775</v>
      </c>
      <c r="E1163" s="63" t="s">
        <v>3096</v>
      </c>
      <c r="F1163" s="63">
        <v>0.54314814814814816</v>
      </c>
      <c r="G1163" s="63">
        <v>0.54412037037037042</v>
      </c>
      <c r="H1163" s="78"/>
      <c r="I1163" s="64">
        <v>42793.54314814815</v>
      </c>
      <c r="J1163" s="64">
        <v>42793.544120370374</v>
      </c>
      <c r="K1163" s="78"/>
      <c r="L1163" s="61" t="s">
        <v>4388</v>
      </c>
      <c r="M1163" s="61" t="s">
        <v>4402</v>
      </c>
      <c r="N1163" s="65">
        <v>5.4664182238051842</v>
      </c>
      <c r="O1163" s="65">
        <v>12.148006594600933</v>
      </c>
      <c r="P1163" s="65">
        <f t="shared" si="30"/>
        <v>17.614424818406118</v>
      </c>
      <c r="Q1163" s="61" t="s">
        <v>4397</v>
      </c>
      <c r="R1163" s="65">
        <v>72.888039567605603</v>
      </c>
      <c r="S1163" s="61" t="s">
        <v>4400</v>
      </c>
      <c r="T1163" s="65">
        <v>0.15775927157446823</v>
      </c>
    </row>
    <row r="1164" spans="1:20" x14ac:dyDescent="0.25">
      <c r="A1164" s="61">
        <v>2103</v>
      </c>
      <c r="B1164" s="61" t="s">
        <v>4256</v>
      </c>
      <c r="C1164" s="62">
        <v>42793</v>
      </c>
      <c r="D1164" s="63">
        <v>0.54236111111111118</v>
      </c>
      <c r="E1164" s="63" t="s">
        <v>3096</v>
      </c>
      <c r="F1164" s="63">
        <v>0.54545138888888889</v>
      </c>
      <c r="G1164" s="63">
        <v>0.54622685185185182</v>
      </c>
      <c r="H1164" s="78"/>
      <c r="I1164" s="64">
        <v>42793.545451388891</v>
      </c>
      <c r="J1164" s="64">
        <v>42793.546226851853</v>
      </c>
      <c r="K1164" s="78"/>
      <c r="L1164" s="61" t="s">
        <v>4388</v>
      </c>
      <c r="M1164" s="61" t="s">
        <v>4402</v>
      </c>
      <c r="N1164" s="65">
        <v>8.808732335321638</v>
      </c>
      <c r="O1164" s="65">
        <v>5.7110721142160239</v>
      </c>
      <c r="P1164" s="65">
        <f t="shared" si="30"/>
        <v>14.519804449537663</v>
      </c>
      <c r="Q1164" s="61" t="s">
        <v>4397</v>
      </c>
      <c r="R1164" s="65">
        <v>34.266432685296145</v>
      </c>
      <c r="S1164" s="61" t="s">
        <v>4400</v>
      </c>
      <c r="T1164" s="65">
        <v>0.76717376056351161</v>
      </c>
    </row>
    <row r="1165" spans="1:20" x14ac:dyDescent="0.25">
      <c r="A1165" s="61">
        <v>2104</v>
      </c>
      <c r="B1165" s="61" t="s">
        <v>4257</v>
      </c>
      <c r="C1165" s="62">
        <v>42793</v>
      </c>
      <c r="D1165" s="63">
        <v>0.54375000000000007</v>
      </c>
      <c r="E1165" s="63" t="s">
        <v>3096</v>
      </c>
      <c r="F1165" s="63">
        <v>0.54495370370370366</v>
      </c>
      <c r="G1165" s="63">
        <v>0.54592592592592593</v>
      </c>
      <c r="H1165" s="78"/>
      <c r="I1165" s="64">
        <v>42793.544953703706</v>
      </c>
      <c r="J1165" s="64">
        <v>42793.545925925922</v>
      </c>
      <c r="K1165" s="78"/>
      <c r="L1165" s="61" t="s">
        <v>4388</v>
      </c>
      <c r="M1165" s="61" t="s">
        <v>4389</v>
      </c>
      <c r="N1165" s="65">
        <v>2.9303303306235895</v>
      </c>
      <c r="O1165" s="65">
        <v>8.6083414950280837</v>
      </c>
      <c r="P1165" s="65">
        <f t="shared" si="30"/>
        <v>11.538671825651672</v>
      </c>
      <c r="Q1165" s="61" t="s">
        <v>4397</v>
      </c>
      <c r="R1165" s="65">
        <v>51.650048970168498</v>
      </c>
      <c r="S1165" s="61" t="s">
        <v>4400</v>
      </c>
      <c r="T1165" s="65">
        <v>0.63229626951167772</v>
      </c>
    </row>
    <row r="1166" spans="1:20" x14ac:dyDescent="0.25">
      <c r="A1166" s="61">
        <v>2105</v>
      </c>
      <c r="B1166" s="61" t="s">
        <v>4258</v>
      </c>
      <c r="C1166" s="62">
        <v>42793</v>
      </c>
      <c r="D1166" s="63">
        <v>0.54236111111111118</v>
      </c>
      <c r="E1166" s="63" t="s">
        <v>3096</v>
      </c>
      <c r="F1166" s="63">
        <v>0.54439814814814813</v>
      </c>
      <c r="G1166" s="63">
        <v>0.54478009259259264</v>
      </c>
      <c r="H1166" s="78"/>
      <c r="I1166" s="64">
        <v>42793.544398148151</v>
      </c>
      <c r="J1166" s="64">
        <v>42793.54478009259</v>
      </c>
      <c r="K1166" s="78"/>
      <c r="L1166" s="61" t="s">
        <v>4388</v>
      </c>
      <c r="M1166" s="61" t="s">
        <v>4392</v>
      </c>
      <c r="N1166" s="65">
        <v>0.12485653975704558</v>
      </c>
      <c r="O1166" s="65">
        <v>11.655640153884153</v>
      </c>
      <c r="P1166" s="65">
        <f t="shared" si="30"/>
        <v>11.780496693641199</v>
      </c>
      <c r="Q1166" s="61" t="s">
        <v>4397</v>
      </c>
      <c r="R1166" s="65">
        <v>58.278200769420764</v>
      </c>
      <c r="S1166" s="61" t="s">
        <v>4400</v>
      </c>
      <c r="T1166" s="65">
        <v>0.65161217894695889</v>
      </c>
    </row>
    <row r="1167" spans="1:20" x14ac:dyDescent="0.25">
      <c r="A1167" s="61">
        <v>2107</v>
      </c>
      <c r="B1167" s="61" t="s">
        <v>4259</v>
      </c>
      <c r="C1167" s="62">
        <v>42793</v>
      </c>
      <c r="D1167" s="63">
        <v>0.5444444444444444</v>
      </c>
      <c r="E1167" s="63" t="s">
        <v>3096</v>
      </c>
      <c r="F1167" s="63">
        <v>0.54675925925925928</v>
      </c>
      <c r="G1167" s="63">
        <v>0.54804398148148148</v>
      </c>
      <c r="H1167" s="78"/>
      <c r="I1167" s="64">
        <v>42793.546759259261</v>
      </c>
      <c r="J1167" s="64">
        <v>42793.548043981478</v>
      </c>
      <c r="K1167" s="78"/>
      <c r="L1167" s="61" t="s">
        <v>4388</v>
      </c>
      <c r="M1167" s="61" t="s">
        <v>4402</v>
      </c>
      <c r="N1167" s="65">
        <v>8.9556887811670833</v>
      </c>
      <c r="O1167" s="65">
        <v>5.5801980166279543</v>
      </c>
      <c r="P1167" s="65">
        <f t="shared" si="30"/>
        <v>14.535886797795037</v>
      </c>
      <c r="Q1167" s="61" t="s">
        <v>4397</v>
      </c>
      <c r="R1167" s="65">
        <v>27.900990083139771</v>
      </c>
      <c r="S1167" s="61" t="s">
        <v>4400</v>
      </c>
      <c r="T1167" s="65">
        <v>0.36169504539503372</v>
      </c>
    </row>
    <row r="1168" spans="1:20" x14ac:dyDescent="0.25">
      <c r="A1168" s="61">
        <v>2108</v>
      </c>
      <c r="B1168" s="61" t="s">
        <v>4260</v>
      </c>
      <c r="C1168" s="62">
        <v>42793</v>
      </c>
      <c r="D1168" s="63">
        <v>0.54375000000000007</v>
      </c>
      <c r="E1168" s="63" t="s">
        <v>3096</v>
      </c>
      <c r="F1168" s="63">
        <v>0.54420138888888892</v>
      </c>
      <c r="G1168" s="63">
        <v>0.54479166666666667</v>
      </c>
      <c r="H1168" s="78"/>
      <c r="I1168" s="64">
        <v>42793.54420138889</v>
      </c>
      <c r="J1168" s="64">
        <v>42793.544791666667</v>
      </c>
      <c r="K1168" s="78"/>
      <c r="L1168" s="61" t="s">
        <v>4388</v>
      </c>
      <c r="M1168" s="61" t="s">
        <v>4392</v>
      </c>
      <c r="N1168" s="65">
        <v>0.68909870950104035</v>
      </c>
      <c r="O1168" s="65">
        <v>5.4801578954750481</v>
      </c>
      <c r="P1168" s="65">
        <f t="shared" si="30"/>
        <v>6.1692566049760886</v>
      </c>
      <c r="Q1168" s="61" t="s">
        <v>4397</v>
      </c>
      <c r="R1168" s="65">
        <v>16.440473686425143</v>
      </c>
      <c r="S1168" s="61" t="s">
        <v>4400</v>
      </c>
      <c r="T1168" s="65">
        <v>0.41063184035403366</v>
      </c>
    </row>
    <row r="1169" spans="1:20" x14ac:dyDescent="0.25">
      <c r="A1169" s="61">
        <v>2112</v>
      </c>
      <c r="B1169" s="61" t="s">
        <v>4261</v>
      </c>
      <c r="C1169" s="62">
        <v>42793</v>
      </c>
      <c r="D1169" s="63">
        <v>0.57777777777777783</v>
      </c>
      <c r="E1169" s="63" t="s">
        <v>3096</v>
      </c>
      <c r="F1169" s="63">
        <v>0.57822916666666668</v>
      </c>
      <c r="G1169" s="63">
        <v>0.57915509259259257</v>
      </c>
      <c r="H1169" s="78"/>
      <c r="I1169" s="64">
        <v>42793.578229166669</v>
      </c>
      <c r="J1169" s="64">
        <v>42793.579155092593</v>
      </c>
      <c r="K1169" s="78"/>
      <c r="L1169" s="61" t="s">
        <v>4388</v>
      </c>
      <c r="M1169" s="61" t="s">
        <v>4389</v>
      </c>
      <c r="N1169" s="65">
        <v>9.7341396140683525</v>
      </c>
      <c r="O1169" s="65">
        <v>6.0252569977069452</v>
      </c>
      <c r="P1169" s="65">
        <f t="shared" si="30"/>
        <v>15.759396611775298</v>
      </c>
      <c r="Q1169" s="61" t="s">
        <v>4397</v>
      </c>
      <c r="R1169" s="65">
        <v>18.075770993120834</v>
      </c>
      <c r="S1169" s="61" t="s">
        <v>4400</v>
      </c>
      <c r="T1169" s="65">
        <v>0.45684953240244397</v>
      </c>
    </row>
    <row r="1170" spans="1:20" x14ac:dyDescent="0.25">
      <c r="A1170" s="61">
        <v>2113</v>
      </c>
      <c r="B1170" s="61" t="s">
        <v>4262</v>
      </c>
      <c r="C1170" s="62">
        <v>42793</v>
      </c>
      <c r="D1170" s="63">
        <v>0.56805555555555554</v>
      </c>
      <c r="E1170" s="63" t="s">
        <v>3096</v>
      </c>
      <c r="F1170" s="63">
        <v>0.57038194444444446</v>
      </c>
      <c r="G1170" s="63">
        <v>0.57082175925925926</v>
      </c>
      <c r="H1170" s="78"/>
      <c r="I1170" s="64">
        <v>42793.570381944446</v>
      </c>
      <c r="J1170" s="64">
        <v>42793.570821759262</v>
      </c>
      <c r="K1170" s="78"/>
      <c r="L1170" s="61" t="s">
        <v>4388</v>
      </c>
      <c r="M1170" s="61" t="s">
        <v>4392</v>
      </c>
      <c r="N1170" s="65">
        <v>2.1960933378748528</v>
      </c>
      <c r="O1170" s="65">
        <v>12.83080659678099</v>
      </c>
      <c r="P1170" s="65">
        <f t="shared" si="30"/>
        <v>15.026899934655843</v>
      </c>
      <c r="Q1170" s="61" t="s">
        <v>4397</v>
      </c>
      <c r="R1170" s="65">
        <v>51.32322638712396</v>
      </c>
      <c r="S1170" s="61" t="s">
        <v>4400</v>
      </c>
      <c r="T1170" s="65">
        <v>0.1799874832844105</v>
      </c>
    </row>
    <row r="1171" spans="1:20" x14ac:dyDescent="0.25">
      <c r="A1171" s="61">
        <v>2114</v>
      </c>
      <c r="B1171" s="61" t="s">
        <v>4263</v>
      </c>
      <c r="C1171" s="62">
        <v>42793</v>
      </c>
      <c r="D1171" s="63">
        <v>0.55486111111111114</v>
      </c>
      <c r="E1171" s="63" t="s">
        <v>3096</v>
      </c>
      <c r="F1171" s="63">
        <v>0.55521990740740745</v>
      </c>
      <c r="G1171" s="63">
        <v>0.55562500000000004</v>
      </c>
      <c r="H1171" s="78"/>
      <c r="I1171" s="64">
        <v>42793.555219907408</v>
      </c>
      <c r="J1171" s="64">
        <v>42793.555625000001</v>
      </c>
      <c r="K1171" s="78"/>
      <c r="L1171" s="61" t="s">
        <v>4388</v>
      </c>
      <c r="M1171" s="61" t="s">
        <v>4392</v>
      </c>
      <c r="N1171" s="65">
        <v>2.2246119870981462</v>
      </c>
      <c r="O1171" s="65">
        <v>3.9163756952434738</v>
      </c>
      <c r="P1171" s="65">
        <f t="shared" si="30"/>
        <v>6.1409876823416205</v>
      </c>
      <c r="Q1171" s="61" t="s">
        <v>4397</v>
      </c>
      <c r="R1171" s="65">
        <v>19.581878476217369</v>
      </c>
      <c r="S1171" s="61" t="s">
        <v>4400</v>
      </c>
      <c r="T1171" s="65">
        <v>0.46355413058898032</v>
      </c>
    </row>
    <row r="1172" spans="1:20" x14ac:dyDescent="0.25">
      <c r="A1172" s="61">
        <v>2117</v>
      </c>
      <c r="B1172" s="61" t="s">
        <v>4264</v>
      </c>
      <c r="C1172" s="62">
        <v>42793</v>
      </c>
      <c r="D1172" s="63">
        <v>0.54513888888888895</v>
      </c>
      <c r="E1172" s="63" t="s">
        <v>3096</v>
      </c>
      <c r="F1172" s="63">
        <v>0.54650462962962965</v>
      </c>
      <c r="G1172" s="63">
        <v>0.54706018518518518</v>
      </c>
      <c r="H1172" s="78"/>
      <c r="I1172" s="64">
        <v>42793.54650462963</v>
      </c>
      <c r="J1172" s="64">
        <v>42793.547060185185</v>
      </c>
      <c r="K1172" s="78"/>
      <c r="L1172" s="61" t="s">
        <v>4388</v>
      </c>
      <c r="M1172" s="61" t="s">
        <v>4392</v>
      </c>
      <c r="N1172" s="65">
        <v>9.854838782291667</v>
      </c>
      <c r="O1172" s="65">
        <v>6.8193920984019227</v>
      </c>
      <c r="P1172" s="65">
        <f t="shared" si="30"/>
        <v>16.674230880693589</v>
      </c>
      <c r="Q1172" s="61" t="s">
        <v>4397</v>
      </c>
      <c r="R1172" s="65">
        <v>20.458176295205767</v>
      </c>
      <c r="S1172" s="61" t="s">
        <v>4400</v>
      </c>
      <c r="T1172" s="65">
        <v>0.96488543926530224</v>
      </c>
    </row>
    <row r="1173" spans="1:20" x14ac:dyDescent="0.25">
      <c r="A1173" s="61">
        <v>2118</v>
      </c>
      <c r="B1173" s="61" t="s">
        <v>4265</v>
      </c>
      <c r="C1173" s="62">
        <v>42793</v>
      </c>
      <c r="D1173" s="63">
        <v>0.57916666666666672</v>
      </c>
      <c r="E1173" s="63" t="s">
        <v>3096</v>
      </c>
      <c r="F1173" s="63">
        <v>0.57988425925925924</v>
      </c>
      <c r="G1173" s="63">
        <v>0.58156249999999998</v>
      </c>
      <c r="H1173" s="78"/>
      <c r="I1173" s="64">
        <v>42793.579884259256</v>
      </c>
      <c r="J1173" s="64">
        <v>42793.581562500003</v>
      </c>
      <c r="K1173" s="78"/>
      <c r="L1173" s="61" t="s">
        <v>4388</v>
      </c>
      <c r="M1173" s="61" t="s">
        <v>4392</v>
      </c>
      <c r="N1173" s="65">
        <v>6.3349203642939536</v>
      </c>
      <c r="O1173" s="65">
        <v>3.7470206574627589</v>
      </c>
      <c r="P1173" s="65">
        <f t="shared" si="30"/>
        <v>10.081941021756712</v>
      </c>
      <c r="Q1173" s="61" t="s">
        <v>4397</v>
      </c>
      <c r="R1173" s="65">
        <v>22.482123944776554</v>
      </c>
      <c r="S1173" s="61" t="s">
        <v>4400</v>
      </c>
      <c r="T1173" s="65">
        <v>0.33923112755750517</v>
      </c>
    </row>
    <row r="1174" spans="1:20" x14ac:dyDescent="0.25">
      <c r="A1174" s="61">
        <v>2120</v>
      </c>
      <c r="B1174" s="61" t="s">
        <v>4266</v>
      </c>
      <c r="C1174" s="62">
        <v>42793</v>
      </c>
      <c r="D1174" s="63">
        <v>0.54999999999999993</v>
      </c>
      <c r="E1174" s="63" t="s">
        <v>3096</v>
      </c>
      <c r="F1174" s="63">
        <v>0.55114583333333333</v>
      </c>
      <c r="G1174" s="63">
        <v>0.55203703703703699</v>
      </c>
      <c r="H1174" s="78"/>
      <c r="I1174" s="64">
        <v>42793.551145833335</v>
      </c>
      <c r="J1174" s="64">
        <v>42793.552037037036</v>
      </c>
      <c r="K1174" s="78"/>
      <c r="L1174" s="61" t="s">
        <v>4388</v>
      </c>
      <c r="M1174" s="61" t="s">
        <v>4392</v>
      </c>
      <c r="N1174" s="65">
        <v>0.95287344463110601</v>
      </c>
      <c r="O1174" s="65">
        <v>3.4876188337426761</v>
      </c>
      <c r="P1174" s="65">
        <f t="shared" si="30"/>
        <v>4.4404922783737817</v>
      </c>
      <c r="Q1174" s="61" t="s">
        <v>4397</v>
      </c>
      <c r="R1174" s="65">
        <v>20.925713002456057</v>
      </c>
      <c r="S1174" s="61" t="s">
        <v>4400</v>
      </c>
      <c r="T1174" s="65">
        <v>0.63471529424374984</v>
      </c>
    </row>
    <row r="1175" spans="1:20" x14ac:dyDescent="0.25">
      <c r="A1175" s="61">
        <v>2121</v>
      </c>
      <c r="B1175" s="61" t="s">
        <v>4267</v>
      </c>
      <c r="C1175" s="62">
        <v>42793</v>
      </c>
      <c r="D1175" s="63">
        <v>0.56666666666666665</v>
      </c>
      <c r="E1175" s="63" t="s">
        <v>3096</v>
      </c>
      <c r="F1175" s="63">
        <v>0.56769675925925933</v>
      </c>
      <c r="G1175" s="63">
        <v>0.56842592592592589</v>
      </c>
      <c r="H1175" s="78"/>
      <c r="I1175" s="64">
        <v>42793.567696759259</v>
      </c>
      <c r="J1175" s="64">
        <v>42793.568425925929</v>
      </c>
      <c r="K1175" s="78"/>
      <c r="L1175" s="61" t="s">
        <v>4388</v>
      </c>
      <c r="M1175" s="61" t="s">
        <v>4390</v>
      </c>
      <c r="N1175" s="65">
        <v>9.5572540298415714</v>
      </c>
      <c r="O1175" s="65">
        <v>10.802529511393747</v>
      </c>
      <c r="P1175" s="65">
        <f t="shared" si="30"/>
        <v>20.359783541235316</v>
      </c>
      <c r="Q1175" s="61" t="s">
        <v>4397</v>
      </c>
      <c r="R1175" s="65">
        <v>32.407588534181244</v>
      </c>
      <c r="S1175" s="61" t="s">
        <v>4400</v>
      </c>
      <c r="T1175" s="65">
        <v>0.80010974666942158</v>
      </c>
    </row>
    <row r="1176" spans="1:20" x14ac:dyDescent="0.25">
      <c r="A1176" s="61">
        <v>2122</v>
      </c>
      <c r="B1176" s="61" t="s">
        <v>4268</v>
      </c>
      <c r="C1176" s="62">
        <v>42793</v>
      </c>
      <c r="D1176" s="63">
        <v>0.5395833333333333</v>
      </c>
      <c r="E1176" s="63" t="s">
        <v>3096</v>
      </c>
      <c r="F1176" s="63">
        <v>0.54241898148148149</v>
      </c>
      <c r="G1176" s="63">
        <v>0.54298611111111106</v>
      </c>
      <c r="H1176" s="78"/>
      <c r="I1176" s="64">
        <v>42793.54241898148</v>
      </c>
      <c r="J1176" s="64">
        <v>42793.542986111112</v>
      </c>
      <c r="K1176" s="78"/>
      <c r="L1176" s="61" t="s">
        <v>4388</v>
      </c>
      <c r="M1176" s="61" t="s">
        <v>4392</v>
      </c>
      <c r="N1176" s="65">
        <v>2.1691584839992273</v>
      </c>
      <c r="O1176" s="65">
        <v>4.3802803841898328</v>
      </c>
      <c r="P1176" s="65">
        <f t="shared" si="30"/>
        <v>6.5494388681890605</v>
      </c>
      <c r="Q1176" s="61" t="s">
        <v>4397</v>
      </c>
      <c r="R1176" s="65">
        <v>13.140841152569498</v>
      </c>
      <c r="S1176" s="61" t="s">
        <v>4400</v>
      </c>
      <c r="T1176" s="65">
        <v>0.75902949562415245</v>
      </c>
    </row>
    <row r="1177" spans="1:20" x14ac:dyDescent="0.25">
      <c r="A1177" s="61">
        <v>2123</v>
      </c>
      <c r="B1177" s="61" t="s">
        <v>4269</v>
      </c>
      <c r="C1177" s="62">
        <v>42793</v>
      </c>
      <c r="D1177" s="63">
        <v>0.57291666666666663</v>
      </c>
      <c r="E1177" s="63" t="s">
        <v>3096</v>
      </c>
      <c r="F1177" s="63">
        <v>0.57379629629629625</v>
      </c>
      <c r="G1177" s="63">
        <v>0.57471064814814821</v>
      </c>
      <c r="H1177" s="78"/>
      <c r="I1177" s="64">
        <v>42793.573796296296</v>
      </c>
      <c r="J1177" s="64">
        <v>42793.57471064815</v>
      </c>
      <c r="K1177" s="78"/>
      <c r="L1177" s="61" t="s">
        <v>4388</v>
      </c>
      <c r="M1177" s="63" t="s">
        <v>4391</v>
      </c>
      <c r="N1177" s="65">
        <v>4.6049779318230053</v>
      </c>
      <c r="O1177" s="65">
        <v>13.230482353063762</v>
      </c>
      <c r="P1177" s="65">
        <f t="shared" si="30"/>
        <v>17.835460284886768</v>
      </c>
      <c r="Q1177" s="61" t="s">
        <v>4397</v>
      </c>
      <c r="R1177" s="65">
        <v>66.152411765318803</v>
      </c>
      <c r="S1177" s="61" t="s">
        <v>4400</v>
      </c>
      <c r="T1177" s="65">
        <v>0.12504902185119271</v>
      </c>
    </row>
    <row r="1178" spans="1:20" x14ac:dyDescent="0.25">
      <c r="A1178" s="61">
        <v>2124</v>
      </c>
      <c r="B1178" s="61" t="s">
        <v>4270</v>
      </c>
      <c r="C1178" s="62">
        <v>42793</v>
      </c>
      <c r="D1178" s="63">
        <v>0.5625</v>
      </c>
      <c r="E1178" s="63" t="s">
        <v>3096</v>
      </c>
      <c r="F1178" s="63">
        <v>0.5634837962962963</v>
      </c>
      <c r="G1178" s="63">
        <v>0.56390046296296303</v>
      </c>
      <c r="H1178" s="78"/>
      <c r="I1178" s="64">
        <v>42793.563483796293</v>
      </c>
      <c r="J1178" s="64">
        <v>42793.563900462963</v>
      </c>
      <c r="K1178" s="78"/>
      <c r="L1178" s="61" t="s">
        <v>4388</v>
      </c>
      <c r="M1178" s="61" t="s">
        <v>4392</v>
      </c>
      <c r="N1178" s="65">
        <v>0.26657240627925405</v>
      </c>
      <c r="O1178" s="65">
        <v>10.715177751621578</v>
      </c>
      <c r="P1178" s="65">
        <f t="shared" si="30"/>
        <v>10.981750157900832</v>
      </c>
      <c r="Q1178" s="61" t="s">
        <v>4397</v>
      </c>
      <c r="R1178" s="65">
        <v>53.575888758107894</v>
      </c>
      <c r="S1178" s="61" t="s">
        <v>4400</v>
      </c>
      <c r="T1178" s="65">
        <v>0.68970161906848759</v>
      </c>
    </row>
    <row r="1179" spans="1:20" x14ac:dyDescent="0.25">
      <c r="A1179" s="61">
        <v>2130</v>
      </c>
      <c r="B1179" s="61" t="s">
        <v>4271</v>
      </c>
      <c r="C1179" s="62">
        <v>42793</v>
      </c>
      <c r="D1179" s="63">
        <v>0.57222222222222219</v>
      </c>
      <c r="E1179" s="63" t="s">
        <v>3096</v>
      </c>
      <c r="F1179" s="63">
        <v>0.57329861111111113</v>
      </c>
      <c r="G1179" s="63">
        <v>0.57421296296296298</v>
      </c>
      <c r="H1179" s="78"/>
      <c r="I1179" s="64">
        <v>42793.573298611111</v>
      </c>
      <c r="J1179" s="64">
        <v>42793.574212962965</v>
      </c>
      <c r="K1179" s="78"/>
      <c r="L1179" s="61" t="s">
        <v>4388</v>
      </c>
      <c r="M1179" s="61" t="s">
        <v>4402</v>
      </c>
      <c r="N1179" s="65">
        <v>1.9351458964891488</v>
      </c>
      <c r="O1179" s="65">
        <v>13.959712578020564</v>
      </c>
      <c r="P1179" s="65">
        <f t="shared" si="30"/>
        <v>15.894858474509713</v>
      </c>
      <c r="Q1179" s="61" t="s">
        <v>4397</v>
      </c>
      <c r="R1179" s="65">
        <v>55.838850312082258</v>
      </c>
      <c r="S1179" s="61" t="s">
        <v>4400</v>
      </c>
      <c r="T1179" s="65">
        <v>0.60558892761308891</v>
      </c>
    </row>
    <row r="1180" spans="1:20" x14ac:dyDescent="0.25">
      <c r="A1180" s="61">
        <v>2131</v>
      </c>
      <c r="B1180" s="61" t="s">
        <v>4272</v>
      </c>
      <c r="C1180" s="62">
        <v>42793</v>
      </c>
      <c r="D1180" s="63">
        <v>0.54583333333333328</v>
      </c>
      <c r="E1180" s="63" t="s">
        <v>3096</v>
      </c>
      <c r="F1180" s="63">
        <v>0.54843750000000002</v>
      </c>
      <c r="G1180" s="63">
        <v>0.54888888888888887</v>
      </c>
      <c r="H1180" s="78"/>
      <c r="I1180" s="64">
        <v>42793.548437500001</v>
      </c>
      <c r="J1180" s="64">
        <v>42793.548888888887</v>
      </c>
      <c r="K1180" s="78"/>
      <c r="L1180" s="61" t="s">
        <v>4388</v>
      </c>
      <c r="M1180" s="61" t="s">
        <v>4392</v>
      </c>
      <c r="N1180" s="65">
        <v>0.82253032300104278</v>
      </c>
      <c r="O1180" s="65">
        <v>6.675830382119984</v>
      </c>
      <c r="P1180" s="65">
        <f t="shared" si="30"/>
        <v>7.4983607051210264</v>
      </c>
      <c r="Q1180" s="61" t="s">
        <v>4397</v>
      </c>
      <c r="R1180" s="65">
        <v>40.054982292719906</v>
      </c>
      <c r="S1180" s="61" t="s">
        <v>4400</v>
      </c>
      <c r="T1180" s="65">
        <v>5.1427385944824322E-2</v>
      </c>
    </row>
    <row r="1181" spans="1:20" x14ac:dyDescent="0.25">
      <c r="A1181" s="61">
        <v>2133</v>
      </c>
      <c r="B1181" s="61" t="s">
        <v>4273</v>
      </c>
      <c r="C1181" s="62">
        <v>42793</v>
      </c>
      <c r="D1181" s="63">
        <v>0.56180555555555556</v>
      </c>
      <c r="E1181" s="63" t="s">
        <v>3096</v>
      </c>
      <c r="F1181" s="63">
        <v>0.56282407407407409</v>
      </c>
      <c r="G1181" s="63">
        <v>0.56305555555555553</v>
      </c>
      <c r="H1181" s="78"/>
      <c r="I1181" s="64">
        <v>42793.562824074077</v>
      </c>
      <c r="J1181" s="64">
        <v>42793.563055555554</v>
      </c>
      <c r="K1181" s="78"/>
      <c r="L1181" s="61" t="s">
        <v>4388</v>
      </c>
      <c r="M1181" s="61" t="s">
        <v>4392</v>
      </c>
      <c r="N1181" s="65">
        <v>9.0414557701284295</v>
      </c>
      <c r="O1181" s="65">
        <v>8.4107344546637712</v>
      </c>
      <c r="P1181" s="65">
        <f t="shared" si="30"/>
        <v>17.452190224792201</v>
      </c>
      <c r="Q1181" s="61" t="s">
        <v>4397</v>
      </c>
      <c r="R1181" s="65">
        <v>33.642937818655085</v>
      </c>
      <c r="S1181" s="61" t="s">
        <v>4400</v>
      </c>
      <c r="T1181" s="65">
        <v>0.69576312359230341</v>
      </c>
    </row>
    <row r="1182" spans="1:20" x14ac:dyDescent="0.25">
      <c r="A1182" s="61">
        <v>2135</v>
      </c>
      <c r="B1182" s="61" t="s">
        <v>4274</v>
      </c>
      <c r="C1182" s="62">
        <v>42793</v>
      </c>
      <c r="D1182" s="63">
        <v>0.56319444444444444</v>
      </c>
      <c r="E1182" s="63" t="s">
        <v>3096</v>
      </c>
      <c r="F1182" s="63">
        <v>0.56413194444444448</v>
      </c>
      <c r="G1182" s="63">
        <v>0.56443287037037038</v>
      </c>
      <c r="H1182" s="78"/>
      <c r="I1182" s="64">
        <v>42793.564131944448</v>
      </c>
      <c r="J1182" s="64">
        <v>42793.564432870371</v>
      </c>
      <c r="K1182" s="78"/>
      <c r="L1182" s="61" t="s">
        <v>4388</v>
      </c>
      <c r="M1182" s="61" t="s">
        <v>4392</v>
      </c>
      <c r="N1182" s="65">
        <v>8.234418752069093</v>
      </c>
      <c r="O1182" s="65">
        <v>11.255125857977701</v>
      </c>
      <c r="P1182" s="65">
        <f t="shared" si="30"/>
        <v>19.489544610046792</v>
      </c>
      <c r="Q1182" s="61" t="s">
        <v>4397</v>
      </c>
      <c r="R1182" s="65">
        <v>33.765377573933101</v>
      </c>
      <c r="S1182" s="61" t="s">
        <v>4400</v>
      </c>
      <c r="T1182" s="65">
        <v>0.12682578296319291</v>
      </c>
    </row>
    <row r="1183" spans="1:20" x14ac:dyDescent="0.25">
      <c r="A1183" s="61">
        <v>2136</v>
      </c>
      <c r="B1183" s="61" t="s">
        <v>4275</v>
      </c>
      <c r="C1183" s="62">
        <v>42793</v>
      </c>
      <c r="D1183" s="63">
        <v>0.54236111111111118</v>
      </c>
      <c r="E1183" s="63" t="s">
        <v>3096</v>
      </c>
      <c r="F1183" s="63">
        <v>0.54427083333333337</v>
      </c>
      <c r="G1183" s="63">
        <v>0.54480324074074071</v>
      </c>
      <c r="H1183" s="78"/>
      <c r="I1183" s="64">
        <v>42793.544270833336</v>
      </c>
      <c r="J1183" s="64">
        <v>42793.544803240744</v>
      </c>
      <c r="K1183" s="78"/>
      <c r="L1183" s="61" t="s">
        <v>4388</v>
      </c>
      <c r="M1183" s="61" t="s">
        <v>4392</v>
      </c>
      <c r="N1183" s="65">
        <v>0.92219382826265961</v>
      </c>
      <c r="O1183" s="65">
        <v>10.96097742348886</v>
      </c>
      <c r="P1183" s="65">
        <f t="shared" si="30"/>
        <v>11.88317125175152</v>
      </c>
      <c r="Q1183" s="61" t="s">
        <v>4397</v>
      </c>
      <c r="R1183" s="65">
        <v>43.843909693955439</v>
      </c>
      <c r="S1183" s="61" t="s">
        <v>4400</v>
      </c>
      <c r="T1183" s="65">
        <v>0.17554063807863229</v>
      </c>
    </row>
    <row r="1184" spans="1:20" x14ac:dyDescent="0.25">
      <c r="A1184" s="61">
        <v>2137</v>
      </c>
      <c r="B1184" s="61" t="s">
        <v>4276</v>
      </c>
      <c r="C1184" s="62">
        <v>42793</v>
      </c>
      <c r="D1184" s="63">
        <v>0.54861111111111105</v>
      </c>
      <c r="E1184" s="63" t="s">
        <v>3096</v>
      </c>
      <c r="F1184" s="63">
        <v>0.5493865740740741</v>
      </c>
      <c r="G1184" s="63">
        <v>0.54979166666666668</v>
      </c>
      <c r="H1184" s="78"/>
      <c r="I1184" s="64">
        <v>42793.549386574072</v>
      </c>
      <c r="J1184" s="64">
        <v>42793.549791666665</v>
      </c>
      <c r="K1184" s="78"/>
      <c r="L1184" s="61" t="s">
        <v>4388</v>
      </c>
      <c r="M1184" s="61" t="s">
        <v>4392</v>
      </c>
      <c r="N1184" s="65">
        <v>4.0777346432579087</v>
      </c>
      <c r="O1184" s="65">
        <v>11.267727538500862</v>
      </c>
      <c r="P1184" s="65">
        <f t="shared" si="30"/>
        <v>15.345462181758771</v>
      </c>
      <c r="Q1184" s="61" t="s">
        <v>4397</v>
      </c>
      <c r="R1184" s="65">
        <v>45.07091015400345</v>
      </c>
      <c r="S1184" s="61" t="s">
        <v>4400</v>
      </c>
      <c r="T1184" s="65">
        <v>0.93237993304279487</v>
      </c>
    </row>
    <row r="1185" spans="1:20" x14ac:dyDescent="0.25">
      <c r="A1185" s="61">
        <v>2140</v>
      </c>
      <c r="B1185" s="61" t="s">
        <v>4277</v>
      </c>
      <c r="C1185" s="62">
        <v>42793</v>
      </c>
      <c r="D1185" s="63">
        <v>0.54583333333333328</v>
      </c>
      <c r="E1185" s="63" t="s">
        <v>3096</v>
      </c>
      <c r="F1185" s="63">
        <v>0.54762731481481486</v>
      </c>
      <c r="G1185" s="63">
        <v>0.54885416666666664</v>
      </c>
      <c r="H1185" s="78"/>
      <c r="I1185" s="64">
        <v>42793.547627314816</v>
      </c>
      <c r="J1185" s="64">
        <v>42793.548854166664</v>
      </c>
      <c r="K1185" s="78"/>
      <c r="L1185" s="61" t="s">
        <v>4388</v>
      </c>
      <c r="M1185" s="61" t="s">
        <v>4389</v>
      </c>
      <c r="N1185" s="65">
        <v>2.1434065580042692</v>
      </c>
      <c r="O1185" s="65">
        <v>1.1170163015562</v>
      </c>
      <c r="P1185" s="65">
        <f t="shared" si="30"/>
        <v>3.2604228595604692</v>
      </c>
      <c r="Q1185" s="61" t="s">
        <v>4397</v>
      </c>
      <c r="R1185" s="65">
        <v>4.4680652062248001</v>
      </c>
      <c r="S1185" s="61" t="s">
        <v>4400</v>
      </c>
      <c r="T1185" s="65">
        <v>0.17394525145961837</v>
      </c>
    </row>
    <row r="1186" spans="1:20" x14ac:dyDescent="0.25">
      <c r="A1186" s="61">
        <v>2145</v>
      </c>
      <c r="B1186" s="61" t="s">
        <v>4278</v>
      </c>
      <c r="C1186" s="62">
        <v>42793</v>
      </c>
      <c r="D1186" s="63">
        <v>0.53611111111111109</v>
      </c>
      <c r="E1186" s="63" t="s">
        <v>3096</v>
      </c>
      <c r="F1186" s="63">
        <v>0.54491898148148155</v>
      </c>
      <c r="G1186" s="63">
        <v>0.54526620370370371</v>
      </c>
      <c r="H1186" s="78"/>
      <c r="I1186" s="64">
        <v>42793.544918981483</v>
      </c>
      <c r="J1186" s="64">
        <v>42793.545266203706</v>
      </c>
      <c r="K1186" s="78"/>
      <c r="L1186" s="61" t="s">
        <v>4388</v>
      </c>
      <c r="M1186" s="61" t="s">
        <v>4392</v>
      </c>
      <c r="N1186" s="65">
        <v>8.9263980490699186</v>
      </c>
      <c r="O1186" s="65">
        <v>7.2477186202711206</v>
      </c>
      <c r="P1186" s="65">
        <f t="shared" si="30"/>
        <v>16.174116669341039</v>
      </c>
      <c r="Q1186" s="61" t="s">
        <v>4397</v>
      </c>
      <c r="R1186" s="65">
        <v>36.238593101355605</v>
      </c>
      <c r="S1186" s="61" t="s">
        <v>4400</v>
      </c>
      <c r="T1186" s="65">
        <v>0.63519098559896181</v>
      </c>
    </row>
    <row r="1187" spans="1:20" x14ac:dyDescent="0.25">
      <c r="A1187" s="61">
        <v>2147</v>
      </c>
      <c r="B1187" s="61" t="s">
        <v>4279</v>
      </c>
      <c r="C1187" s="62">
        <v>42793</v>
      </c>
      <c r="D1187" s="63">
        <v>0.54583333333333328</v>
      </c>
      <c r="E1187" s="63" t="s">
        <v>3096</v>
      </c>
      <c r="F1187" s="63">
        <v>0.54736111111111108</v>
      </c>
      <c r="G1187" s="63">
        <v>0.54820601851851858</v>
      </c>
      <c r="H1187" s="78"/>
      <c r="I1187" s="64">
        <v>42790.547361111108</v>
      </c>
      <c r="J1187" s="64">
        <v>42790.548206018517</v>
      </c>
      <c r="K1187" s="78"/>
      <c r="L1187" s="61" t="s">
        <v>4388</v>
      </c>
      <c r="M1187" s="61" t="s">
        <v>4402</v>
      </c>
      <c r="N1187" s="65">
        <v>9.2183140490218491</v>
      </c>
      <c r="O1187" s="65">
        <v>13.770387471132718</v>
      </c>
      <c r="P1187" s="65">
        <f t="shared" si="30"/>
        <v>22.988701520154567</v>
      </c>
      <c r="Q1187" s="61" t="s">
        <v>4397</v>
      </c>
      <c r="R1187" s="65">
        <v>68.851937355663594</v>
      </c>
      <c r="S1187" s="61" t="s">
        <v>4400</v>
      </c>
      <c r="T1187" s="65">
        <v>0.55476616223100395</v>
      </c>
    </row>
    <row r="1188" spans="1:20" x14ac:dyDescent="0.25">
      <c r="A1188" s="61">
        <v>2148</v>
      </c>
      <c r="B1188" s="61" t="s">
        <v>4280</v>
      </c>
      <c r="C1188" s="62">
        <v>42793</v>
      </c>
      <c r="D1188" s="63">
        <v>0.56666666666666665</v>
      </c>
      <c r="E1188" s="63" t="s">
        <v>3096</v>
      </c>
      <c r="F1188" s="63">
        <v>0.56734953703703705</v>
      </c>
      <c r="G1188" s="63">
        <v>0.5678009259259259</v>
      </c>
      <c r="H1188" s="78"/>
      <c r="I1188" s="64">
        <v>42793.567349537036</v>
      </c>
      <c r="J1188" s="64">
        <v>42793.567800925928</v>
      </c>
      <c r="K1188" s="78"/>
      <c r="L1188" s="61" t="s">
        <v>4388</v>
      </c>
      <c r="M1188" s="61" t="s">
        <v>4392</v>
      </c>
      <c r="N1188" s="65">
        <v>2.4500154990744449</v>
      </c>
      <c r="O1188" s="65">
        <v>11.086569722587038</v>
      </c>
      <c r="P1188" s="65">
        <f t="shared" si="30"/>
        <v>13.536585221661483</v>
      </c>
      <c r="Q1188" s="61" t="s">
        <v>4397</v>
      </c>
      <c r="R1188" s="65">
        <v>33.259709167761116</v>
      </c>
      <c r="S1188" s="61" t="s">
        <v>4400</v>
      </c>
      <c r="T1188" s="65">
        <v>0.74657675111582955</v>
      </c>
    </row>
    <row r="1189" spans="1:20" x14ac:dyDescent="0.25">
      <c r="A1189" s="61">
        <v>2149</v>
      </c>
      <c r="B1189" s="61" t="s">
        <v>4281</v>
      </c>
      <c r="C1189" s="62">
        <v>42793</v>
      </c>
      <c r="D1189" s="63">
        <v>0.57291666666666663</v>
      </c>
      <c r="E1189" s="63" t="s">
        <v>3096</v>
      </c>
      <c r="F1189" s="63">
        <v>0.57369212962962968</v>
      </c>
      <c r="G1189" s="63">
        <v>0.57414351851851853</v>
      </c>
      <c r="H1189" s="78"/>
      <c r="I1189" s="64">
        <v>42793.573692129627</v>
      </c>
      <c r="J1189" s="64">
        <v>42793.574143518519</v>
      </c>
      <c r="K1189" s="78"/>
      <c r="L1189" s="61" t="s">
        <v>4388</v>
      </c>
      <c r="M1189" s="61" t="s">
        <v>4392</v>
      </c>
      <c r="N1189" s="65">
        <v>6.4001506654747784</v>
      </c>
      <c r="O1189" s="65">
        <v>8.0279952398628769</v>
      </c>
      <c r="P1189" s="65">
        <f t="shared" si="30"/>
        <v>14.428145905337654</v>
      </c>
      <c r="Q1189" s="61" t="s">
        <v>4397</v>
      </c>
      <c r="R1189" s="65">
        <v>24.083985719588632</v>
      </c>
      <c r="S1189" s="61" t="s">
        <v>4400</v>
      </c>
      <c r="T1189" s="65">
        <v>0.75880686985647428</v>
      </c>
    </row>
    <row r="1190" spans="1:20" x14ac:dyDescent="0.25">
      <c r="A1190" s="61">
        <v>2151</v>
      </c>
      <c r="B1190" s="61" t="s">
        <v>4282</v>
      </c>
      <c r="C1190" s="62">
        <v>42793</v>
      </c>
      <c r="D1190" s="63">
        <v>0.59097222222222223</v>
      </c>
      <c r="E1190" s="63" t="s">
        <v>3096</v>
      </c>
      <c r="F1190" s="63">
        <v>0.59150462962962969</v>
      </c>
      <c r="G1190" s="63">
        <v>0.5920023148148148</v>
      </c>
      <c r="H1190" s="78"/>
      <c r="I1190" s="64">
        <v>42793.591504629629</v>
      </c>
      <c r="J1190" s="64">
        <v>42793.592002314814</v>
      </c>
      <c r="K1190" s="78"/>
      <c r="L1190" s="61" t="s">
        <v>4388</v>
      </c>
      <c r="M1190" s="61" t="s">
        <v>4392</v>
      </c>
      <c r="N1190" s="65">
        <v>6.240967839645041</v>
      </c>
      <c r="O1190" s="65">
        <v>9.0420500441069098</v>
      </c>
      <c r="P1190" s="65">
        <f t="shared" si="30"/>
        <v>15.283017883751951</v>
      </c>
      <c r="Q1190" s="61" t="s">
        <v>4397</v>
      </c>
      <c r="R1190" s="65">
        <v>27.126150132320731</v>
      </c>
      <c r="S1190" s="61" t="s">
        <v>4400</v>
      </c>
      <c r="T1190" s="65">
        <v>0.22622202624310594</v>
      </c>
    </row>
    <row r="1191" spans="1:20" x14ac:dyDescent="0.25">
      <c r="A1191" s="61">
        <v>2157</v>
      </c>
      <c r="B1191" s="61" t="s">
        <v>4283</v>
      </c>
      <c r="C1191" s="62">
        <v>42793</v>
      </c>
      <c r="D1191" s="63">
        <v>0.58263888888888882</v>
      </c>
      <c r="E1191" s="63" t="s">
        <v>3096</v>
      </c>
      <c r="F1191" s="63">
        <v>0.58347222222222228</v>
      </c>
      <c r="G1191" s="63">
        <v>0.58394675925925921</v>
      </c>
      <c r="H1191" s="78"/>
      <c r="I1191" s="64">
        <v>42793.583472222221</v>
      </c>
      <c r="J1191" s="64">
        <v>42793.58394675926</v>
      </c>
      <c r="K1191" s="78"/>
      <c r="L1191" s="61" t="s">
        <v>4388</v>
      </c>
      <c r="M1191" s="61" t="s">
        <v>4392</v>
      </c>
      <c r="N1191" s="65">
        <v>8.3864905450377112</v>
      </c>
      <c r="O1191" s="65">
        <v>10.308589105142051</v>
      </c>
      <c r="P1191" s="65">
        <f t="shared" si="30"/>
        <v>18.695079650179764</v>
      </c>
      <c r="Q1191" s="61" t="s">
        <v>4397</v>
      </c>
      <c r="R1191" s="65">
        <v>51.542945525710252</v>
      </c>
      <c r="S1191" s="61" t="s">
        <v>4400</v>
      </c>
      <c r="T1191" s="65">
        <v>0.54777664063161469</v>
      </c>
    </row>
    <row r="1192" spans="1:20" x14ac:dyDescent="0.25">
      <c r="A1192" s="61">
        <v>2160</v>
      </c>
      <c r="B1192" s="61" t="s">
        <v>4284</v>
      </c>
      <c r="C1192" s="62">
        <v>42793</v>
      </c>
      <c r="D1192" s="63">
        <v>0.59513888888888888</v>
      </c>
      <c r="E1192" s="63" t="s">
        <v>3096</v>
      </c>
      <c r="F1192" s="63">
        <v>0.59796296296296292</v>
      </c>
      <c r="G1192" s="63">
        <v>0.59949074074074071</v>
      </c>
      <c r="H1192" s="78"/>
      <c r="I1192" s="64">
        <v>42793.597962962966</v>
      </c>
      <c r="J1192" s="64">
        <v>42793.599490740744</v>
      </c>
      <c r="K1192" s="78"/>
      <c r="L1192" s="61" t="s">
        <v>4388</v>
      </c>
      <c r="M1192" s="61" t="s">
        <v>4402</v>
      </c>
      <c r="N1192" s="65">
        <v>8.8698649307118611</v>
      </c>
      <c r="O1192" s="65">
        <v>11.955728299357222</v>
      </c>
      <c r="P1192" s="65">
        <f t="shared" si="30"/>
        <v>20.825593230069082</v>
      </c>
      <c r="Q1192" s="61" t="s">
        <v>4397</v>
      </c>
      <c r="R1192" s="65">
        <v>71.734369796143341</v>
      </c>
      <c r="S1192" s="61" t="s">
        <v>4400</v>
      </c>
      <c r="T1192" s="65">
        <v>0.12192497970447946</v>
      </c>
    </row>
    <row r="1193" spans="1:20" x14ac:dyDescent="0.25">
      <c r="A1193" s="61">
        <v>2170</v>
      </c>
      <c r="B1193" s="61" t="s">
        <v>4285</v>
      </c>
      <c r="C1193" s="62">
        <v>42793</v>
      </c>
      <c r="D1193" s="63">
        <v>0.58888888888888891</v>
      </c>
      <c r="E1193" s="63" t="s">
        <v>3096</v>
      </c>
      <c r="F1193" s="63">
        <v>0.5898958333333334</v>
      </c>
      <c r="G1193" s="63">
        <v>0.59116898148148145</v>
      </c>
      <c r="H1193" s="78"/>
      <c r="I1193" s="64">
        <v>42793.589895833335</v>
      </c>
      <c r="J1193" s="64">
        <v>42793.591168981482</v>
      </c>
      <c r="K1193" s="78"/>
      <c r="L1193" s="61" t="s">
        <v>4388</v>
      </c>
      <c r="M1193" s="61" t="s">
        <v>4390</v>
      </c>
      <c r="N1193" s="65">
        <v>3.2807012273365599</v>
      </c>
      <c r="O1193" s="65">
        <v>5.4263973848859912</v>
      </c>
      <c r="P1193" s="65">
        <f t="shared" si="30"/>
        <v>8.707098612222552</v>
      </c>
      <c r="Q1193" s="61" t="s">
        <v>4397</v>
      </c>
      <c r="R1193" s="65">
        <v>21.705589539543965</v>
      </c>
      <c r="S1193" s="61" t="s">
        <v>4400</v>
      </c>
      <c r="T1193" s="65">
        <v>0.39566500655324355</v>
      </c>
    </row>
    <row r="1194" spans="1:20" x14ac:dyDescent="0.25">
      <c r="A1194" s="61">
        <v>2197</v>
      </c>
      <c r="B1194" s="61" t="s">
        <v>4286</v>
      </c>
      <c r="C1194" s="62">
        <v>42793</v>
      </c>
      <c r="D1194" s="63">
        <v>0.5854166666666667</v>
      </c>
      <c r="E1194" s="63" t="s">
        <v>3096</v>
      </c>
      <c r="F1194" s="63">
        <v>0.58628472222222217</v>
      </c>
      <c r="G1194" s="63">
        <v>0.58688657407407407</v>
      </c>
      <c r="H1194" s="78"/>
      <c r="I1194" s="64">
        <v>42793.586284722223</v>
      </c>
      <c r="J1194" s="64">
        <v>42793.586886574078</v>
      </c>
      <c r="K1194" s="78"/>
      <c r="L1194" s="61" t="s">
        <v>4388</v>
      </c>
      <c r="M1194" s="61" t="s">
        <v>4389</v>
      </c>
      <c r="N1194" s="65">
        <v>2.7036942195663372</v>
      </c>
      <c r="O1194" s="65">
        <v>1.0327084687290078</v>
      </c>
      <c r="P1194" s="65">
        <f t="shared" si="30"/>
        <v>3.7364026882953452</v>
      </c>
      <c r="Q1194" s="61" t="s">
        <v>4397</v>
      </c>
      <c r="R1194" s="65">
        <v>6.1962508123740463</v>
      </c>
      <c r="S1194" s="61" t="s">
        <v>4400</v>
      </c>
      <c r="T1194" s="65">
        <v>0.89220035507303486</v>
      </c>
    </row>
    <row r="1195" spans="1:20" x14ac:dyDescent="0.25">
      <c r="A1195" s="61">
        <v>2202</v>
      </c>
      <c r="B1195" s="61" t="s">
        <v>4287</v>
      </c>
      <c r="C1195" s="62">
        <v>42793</v>
      </c>
      <c r="D1195" s="63">
        <v>0.58472222222222225</v>
      </c>
      <c r="E1195" s="63" t="s">
        <v>3096</v>
      </c>
      <c r="F1195" s="63">
        <v>0.58532407407407405</v>
      </c>
      <c r="G1195" s="63">
        <v>0.58630787037037035</v>
      </c>
      <c r="H1195" s="78"/>
      <c r="I1195" s="64">
        <v>42793.585324074076</v>
      </c>
      <c r="J1195" s="64">
        <v>42793.58630787037</v>
      </c>
      <c r="K1195" s="78"/>
      <c r="L1195" s="61" t="s">
        <v>4388</v>
      </c>
      <c r="M1195" s="61" t="s">
        <v>4389</v>
      </c>
      <c r="N1195" s="65">
        <v>3.5530935240506722</v>
      </c>
      <c r="O1195" s="65">
        <v>4.030345567520345</v>
      </c>
      <c r="P1195" s="65">
        <f t="shared" si="30"/>
        <v>7.5834390915710177</v>
      </c>
      <c r="Q1195" s="61" t="s">
        <v>4397</v>
      </c>
      <c r="R1195" s="65">
        <v>12.091036702561034</v>
      </c>
      <c r="S1195" s="61" t="s">
        <v>4400</v>
      </c>
      <c r="T1195" s="65">
        <v>0.57336561341999559</v>
      </c>
    </row>
    <row r="1196" spans="1:20" x14ac:dyDescent="0.25">
      <c r="A1196" s="61">
        <v>2217</v>
      </c>
      <c r="B1196" s="61" t="s">
        <v>4288</v>
      </c>
      <c r="C1196" s="62">
        <v>42793</v>
      </c>
      <c r="D1196" s="63">
        <v>0.5854166666666667</v>
      </c>
      <c r="E1196" s="63" t="s">
        <v>3096</v>
      </c>
      <c r="F1196" s="63">
        <v>0.58591435185185181</v>
      </c>
      <c r="G1196" s="63">
        <v>0.5866203703703704</v>
      </c>
      <c r="H1196" s="78"/>
      <c r="I1196" s="64">
        <v>42793.585914351854</v>
      </c>
      <c r="J1196" s="64">
        <v>42793.58662037037</v>
      </c>
      <c r="K1196" s="78"/>
      <c r="L1196" s="61" t="s">
        <v>4388</v>
      </c>
      <c r="M1196" s="61" t="s">
        <v>4389</v>
      </c>
      <c r="N1196" s="65">
        <v>2.0643184337492948</v>
      </c>
      <c r="O1196" s="65">
        <v>9.2207094332252151</v>
      </c>
      <c r="P1196" s="65">
        <f t="shared" si="30"/>
        <v>11.285027866974509</v>
      </c>
      <c r="Q1196" s="61" t="s">
        <v>4397</v>
      </c>
      <c r="R1196" s="65">
        <v>55.324256599351287</v>
      </c>
      <c r="S1196" s="61" t="s">
        <v>4400</v>
      </c>
      <c r="T1196" s="65">
        <v>0.95785153381162769</v>
      </c>
    </row>
    <row r="1197" spans="1:20" x14ac:dyDescent="0.25">
      <c r="A1197" s="61">
        <v>2221</v>
      </c>
      <c r="B1197" s="61" t="s">
        <v>4289</v>
      </c>
      <c r="C1197" s="62">
        <v>42793</v>
      </c>
      <c r="D1197" s="63">
        <v>0.58472222222222225</v>
      </c>
      <c r="E1197" s="63" t="s">
        <v>3096</v>
      </c>
      <c r="F1197" s="63">
        <v>0.58542824074074074</v>
      </c>
      <c r="G1197" s="63">
        <v>0.58606481481481476</v>
      </c>
      <c r="H1197" s="78"/>
      <c r="I1197" s="64">
        <v>42793.585428240738</v>
      </c>
      <c r="J1197" s="64">
        <v>42793.586064814815</v>
      </c>
      <c r="K1197" s="78"/>
      <c r="L1197" s="61" t="s">
        <v>4388</v>
      </c>
      <c r="M1197" s="61" t="s">
        <v>4402</v>
      </c>
      <c r="N1197" s="65">
        <v>7.5111853944972324</v>
      </c>
      <c r="O1197" s="65">
        <v>13.705735509723965</v>
      </c>
      <c r="P1197" s="65">
        <f t="shared" si="30"/>
        <v>21.216920904221197</v>
      </c>
      <c r="Q1197" s="61" t="s">
        <v>4397</v>
      </c>
      <c r="R1197" s="65">
        <v>68.528677548619825</v>
      </c>
      <c r="S1197" s="61" t="s">
        <v>4400</v>
      </c>
      <c r="T1197" s="65">
        <v>0.95566822767753479</v>
      </c>
    </row>
    <row r="1198" spans="1:20" x14ac:dyDescent="0.25">
      <c r="A1198" s="61">
        <v>2234</v>
      </c>
      <c r="B1198" s="61" t="s">
        <v>4290</v>
      </c>
      <c r="C1198" s="62">
        <v>42793</v>
      </c>
      <c r="D1198" s="63">
        <v>0.59236111111111112</v>
      </c>
      <c r="E1198" s="63" t="s">
        <v>3096</v>
      </c>
      <c r="F1198" s="63">
        <v>0.59300925925925929</v>
      </c>
      <c r="G1198" s="63">
        <v>0.59394675925925922</v>
      </c>
      <c r="H1198" s="78"/>
      <c r="I1198" s="64">
        <v>42793.593009259261</v>
      </c>
      <c r="J1198" s="64">
        <v>42793.593946759262</v>
      </c>
      <c r="K1198" s="78"/>
      <c r="L1198" s="61" t="s">
        <v>4388</v>
      </c>
      <c r="M1198" s="61" t="s">
        <v>4392</v>
      </c>
      <c r="N1198" s="65">
        <v>9.9479982258520163</v>
      </c>
      <c r="O1198" s="65">
        <v>0.7066154321892113</v>
      </c>
      <c r="P1198" s="65">
        <f t="shared" si="30"/>
        <v>10.654613658041228</v>
      </c>
      <c r="Q1198" s="61" t="s">
        <v>4397</v>
      </c>
      <c r="R1198" s="65">
        <v>3.5330771609460565</v>
      </c>
      <c r="S1198" s="61" t="s">
        <v>4400</v>
      </c>
      <c r="T1198" s="65">
        <v>0.96398908675609229</v>
      </c>
    </row>
    <row r="1199" spans="1:20" x14ac:dyDescent="0.25">
      <c r="A1199" s="61">
        <v>2235</v>
      </c>
      <c r="B1199" s="61" t="s">
        <v>4291</v>
      </c>
      <c r="C1199" s="62">
        <v>42793</v>
      </c>
      <c r="D1199" s="63">
        <v>0.59444444444444444</v>
      </c>
      <c r="E1199" s="63" t="s">
        <v>3096</v>
      </c>
      <c r="F1199" s="63">
        <v>0.59623842592592591</v>
      </c>
      <c r="G1199" s="63">
        <v>0.59731481481481474</v>
      </c>
      <c r="H1199" s="78"/>
      <c r="I1199" s="64">
        <v>42793.596238425926</v>
      </c>
      <c r="J1199" s="64">
        <v>42793.597314814811</v>
      </c>
      <c r="K1199" s="78"/>
      <c r="L1199" s="61" t="s">
        <v>4388</v>
      </c>
      <c r="M1199" s="61" t="s">
        <v>4390</v>
      </c>
      <c r="N1199" s="65">
        <v>9.5070707165995358</v>
      </c>
      <c r="O1199" s="65">
        <v>11.745600510544987</v>
      </c>
      <c r="P1199" s="65">
        <f t="shared" si="30"/>
        <v>21.252671227144525</v>
      </c>
      <c r="Q1199" s="61" t="s">
        <v>4397</v>
      </c>
      <c r="R1199" s="65">
        <v>70.47360306326992</v>
      </c>
      <c r="S1199" s="61" t="s">
        <v>4400</v>
      </c>
      <c r="T1199" s="65">
        <v>0.9318023307123543</v>
      </c>
    </row>
    <row r="1200" spans="1:20" x14ac:dyDescent="0.25">
      <c r="A1200" s="61">
        <v>2237</v>
      </c>
      <c r="B1200" s="61" t="s">
        <v>4292</v>
      </c>
      <c r="C1200" s="62">
        <v>42793</v>
      </c>
      <c r="D1200" s="63">
        <v>0.58472222222222225</v>
      </c>
      <c r="E1200" s="63" t="s">
        <v>3096</v>
      </c>
      <c r="F1200" s="63">
        <v>0.58550925925925923</v>
      </c>
      <c r="G1200" s="63">
        <v>0.58674768518518516</v>
      </c>
      <c r="H1200" s="78"/>
      <c r="I1200" s="64">
        <v>42793.585509259261</v>
      </c>
      <c r="J1200" s="64">
        <v>42793.586747685185</v>
      </c>
      <c r="K1200" s="78"/>
      <c r="L1200" s="61" t="s">
        <v>4388</v>
      </c>
      <c r="M1200" s="61" t="s">
        <v>4402</v>
      </c>
      <c r="N1200" s="65">
        <v>9.9568749507984684</v>
      </c>
      <c r="O1200" s="65">
        <v>6.1237890676215274</v>
      </c>
      <c r="P1200" s="65">
        <f t="shared" si="30"/>
        <v>16.080664018419995</v>
      </c>
      <c r="Q1200" s="61" t="s">
        <v>4397</v>
      </c>
      <c r="R1200" s="65">
        <v>24.49515627048611</v>
      </c>
      <c r="S1200" s="61" t="s">
        <v>4400</v>
      </c>
      <c r="T1200" s="65">
        <v>0.57694706390711592</v>
      </c>
    </row>
    <row r="1201" spans="1:20" x14ac:dyDescent="0.25">
      <c r="A1201" s="61">
        <v>2238</v>
      </c>
      <c r="B1201" s="61" t="s">
        <v>4293</v>
      </c>
      <c r="C1201" s="62">
        <v>42793</v>
      </c>
      <c r="D1201" s="63">
        <v>0.59652777777777777</v>
      </c>
      <c r="E1201" s="63" t="s">
        <v>3096</v>
      </c>
      <c r="F1201" s="63">
        <v>0.59736111111111112</v>
      </c>
      <c r="G1201" s="63">
        <v>0.59809027777777779</v>
      </c>
      <c r="H1201" s="78"/>
      <c r="I1201" s="64">
        <v>42793.597361111111</v>
      </c>
      <c r="J1201" s="64">
        <v>42793.598090277781</v>
      </c>
      <c r="K1201" s="78"/>
      <c r="L1201" s="61" t="s">
        <v>4388</v>
      </c>
      <c r="M1201" s="61" t="s">
        <v>4402</v>
      </c>
      <c r="N1201" s="65">
        <v>1.7670420578934254</v>
      </c>
      <c r="O1201" s="65">
        <v>2.6576714322563868</v>
      </c>
      <c r="P1201" s="65">
        <f t="shared" si="30"/>
        <v>4.424713490149812</v>
      </c>
      <c r="Q1201" s="61" t="s">
        <v>4397</v>
      </c>
      <c r="R1201" s="65">
        <v>10.630685729025547</v>
      </c>
      <c r="S1201" s="61" t="s">
        <v>4400</v>
      </c>
      <c r="T1201" s="65">
        <v>0.55510274457374764</v>
      </c>
    </row>
    <row r="1202" spans="1:20" x14ac:dyDescent="0.25">
      <c r="A1202" s="61">
        <v>2255</v>
      </c>
      <c r="B1202" s="61" t="s">
        <v>4294</v>
      </c>
      <c r="C1202" s="62">
        <v>42793</v>
      </c>
      <c r="D1202" s="63">
        <v>0.59097222222222223</v>
      </c>
      <c r="E1202" s="63" t="s">
        <v>3096</v>
      </c>
      <c r="F1202" s="63">
        <v>0.59269675925925924</v>
      </c>
      <c r="G1202" s="63">
        <v>0.59357638888888886</v>
      </c>
      <c r="H1202" s="78"/>
      <c r="I1202" s="64">
        <v>42793.59269675926</v>
      </c>
      <c r="J1202" s="64">
        <v>42793.593576388892</v>
      </c>
      <c r="K1202" s="78"/>
      <c r="L1202" s="61" t="s">
        <v>4388</v>
      </c>
      <c r="M1202" s="63" t="s">
        <v>4391</v>
      </c>
      <c r="N1202" s="65">
        <v>4.0492359349286868</v>
      </c>
      <c r="O1202" s="65">
        <v>4.3681942938461358</v>
      </c>
      <c r="P1202" s="65">
        <f t="shared" si="30"/>
        <v>8.4174302287748226</v>
      </c>
      <c r="Q1202" s="61" t="s">
        <v>4397</v>
      </c>
      <c r="R1202" s="65">
        <v>13.104582881538407</v>
      </c>
      <c r="S1202" s="61" t="s">
        <v>4400</v>
      </c>
      <c r="T1202" s="65">
        <v>0.14350868182121479</v>
      </c>
    </row>
    <row r="1203" spans="1:20" x14ac:dyDescent="0.25">
      <c r="A1203" s="61">
        <v>2256</v>
      </c>
      <c r="B1203" s="61" t="s">
        <v>4294</v>
      </c>
      <c r="C1203" s="62">
        <v>42793</v>
      </c>
      <c r="D1203" s="63">
        <v>0.59097222222222223</v>
      </c>
      <c r="E1203" s="63" t="s">
        <v>3096</v>
      </c>
      <c r="F1203" s="63">
        <v>0.62457175925925923</v>
      </c>
      <c r="G1203" s="63">
        <v>0.62554398148148149</v>
      </c>
      <c r="H1203" s="78"/>
      <c r="I1203" s="64">
        <v>42793.624571759261</v>
      </c>
      <c r="J1203" s="64">
        <v>42793.625543981485</v>
      </c>
      <c r="K1203" s="78"/>
      <c r="L1203" s="61" t="s">
        <v>4388</v>
      </c>
      <c r="M1203" s="63" t="s">
        <v>4391</v>
      </c>
      <c r="N1203" s="65">
        <v>2.9580487563684974</v>
      </c>
      <c r="O1203" s="65">
        <v>5.8416579143478842</v>
      </c>
      <c r="P1203" s="65">
        <f t="shared" si="30"/>
        <v>8.7997066707163825</v>
      </c>
      <c r="Q1203" s="61" t="s">
        <v>4397</v>
      </c>
      <c r="R1203" s="65">
        <v>29.208289571739421</v>
      </c>
      <c r="S1203" s="61" t="s">
        <v>4400</v>
      </c>
      <c r="T1203" s="65">
        <v>0.18779716818411873</v>
      </c>
    </row>
    <row r="1204" spans="1:20" x14ac:dyDescent="0.25">
      <c r="A1204" s="61">
        <v>2260</v>
      </c>
      <c r="B1204" s="61" t="s">
        <v>4295</v>
      </c>
      <c r="C1204" s="62">
        <v>42793</v>
      </c>
      <c r="D1204" s="63">
        <v>0.66388888888888886</v>
      </c>
      <c r="E1204" s="63" t="s">
        <v>3097</v>
      </c>
      <c r="F1204" s="63">
        <v>0.6643634259259259</v>
      </c>
      <c r="G1204" s="63">
        <v>0.66464120370370372</v>
      </c>
      <c r="H1204" s="78"/>
      <c r="I1204" s="64">
        <v>42793.664363425924</v>
      </c>
      <c r="J1204" s="64">
        <v>42793.664641203701</v>
      </c>
      <c r="K1204" s="78"/>
      <c r="L1204" s="61" t="s">
        <v>4388</v>
      </c>
      <c r="M1204" s="61" t="s">
        <v>4392</v>
      </c>
      <c r="N1204" s="65">
        <v>2.1345216822117017</v>
      </c>
      <c r="O1204" s="65">
        <v>5.6027641982667031</v>
      </c>
      <c r="P1204" s="65">
        <f t="shared" si="30"/>
        <v>7.7372858804784048</v>
      </c>
      <c r="Q1204" s="61" t="s">
        <v>4397</v>
      </c>
      <c r="R1204" s="65">
        <v>33.616585189600215</v>
      </c>
      <c r="S1204" s="61" t="s">
        <v>4400</v>
      </c>
      <c r="T1204" s="65">
        <v>0.68267538833166064</v>
      </c>
    </row>
    <row r="1205" spans="1:20" x14ac:dyDescent="0.25">
      <c r="A1205" s="61">
        <v>2267</v>
      </c>
      <c r="B1205" s="61" t="s">
        <v>4296</v>
      </c>
      <c r="C1205" s="62">
        <v>42793</v>
      </c>
      <c r="D1205" s="63">
        <v>0.6645833333333333</v>
      </c>
      <c r="E1205" s="63" t="s">
        <v>3097</v>
      </c>
      <c r="F1205" s="63">
        <v>0.66642361111111115</v>
      </c>
      <c r="G1205" s="63">
        <v>0.66694444444444445</v>
      </c>
      <c r="H1205" s="78"/>
      <c r="I1205" s="64">
        <v>42793.66642361111</v>
      </c>
      <c r="J1205" s="64">
        <v>42793.666944444441</v>
      </c>
      <c r="K1205" s="78"/>
      <c r="L1205" s="61" t="s">
        <v>4388</v>
      </c>
      <c r="M1205" s="63" t="s">
        <v>4391</v>
      </c>
      <c r="N1205" s="65">
        <v>0.32909250379137611</v>
      </c>
      <c r="O1205" s="65">
        <v>1.913802171025978</v>
      </c>
      <c r="P1205" s="65">
        <f t="shared" si="30"/>
        <v>2.2428946748173542</v>
      </c>
      <c r="Q1205" s="61" t="s">
        <v>4397</v>
      </c>
      <c r="R1205" s="65">
        <v>7.6552086841039122</v>
      </c>
      <c r="S1205" s="61" t="s">
        <v>4400</v>
      </c>
      <c r="T1205" s="65">
        <v>0.36484341965158085</v>
      </c>
    </row>
    <row r="1206" spans="1:20" x14ac:dyDescent="0.25">
      <c r="A1206" s="61">
        <v>2275</v>
      </c>
      <c r="B1206" s="61" t="s">
        <v>4297</v>
      </c>
      <c r="C1206" s="62">
        <v>42793</v>
      </c>
      <c r="D1206" s="66">
        <v>0.63890046296296288</v>
      </c>
      <c r="E1206" s="63" t="s">
        <v>3097</v>
      </c>
      <c r="F1206" s="63">
        <v>0.64074074074074072</v>
      </c>
      <c r="G1206" s="63">
        <v>0.64238425925925924</v>
      </c>
      <c r="H1206" s="78"/>
      <c r="I1206" s="64">
        <v>42793.640740740739</v>
      </c>
      <c r="J1206" s="64">
        <v>42793.642384259256</v>
      </c>
      <c r="K1206" s="78"/>
      <c r="L1206" s="61" t="s">
        <v>4388</v>
      </c>
      <c r="M1206" s="61" t="s">
        <v>4392</v>
      </c>
      <c r="N1206" s="65">
        <v>2.7731633310347616</v>
      </c>
      <c r="O1206" s="65">
        <v>8.2041899644012126</v>
      </c>
      <c r="P1206" s="65">
        <f t="shared" si="30"/>
        <v>10.977353295435975</v>
      </c>
      <c r="Q1206" s="61" t="s">
        <v>4397</v>
      </c>
      <c r="R1206" s="65">
        <v>41.02094982200606</v>
      </c>
      <c r="S1206" s="61" t="s">
        <v>4400</v>
      </c>
      <c r="T1206" s="65">
        <v>1.3722682531446484E-2</v>
      </c>
    </row>
    <row r="1207" spans="1:20" x14ac:dyDescent="0.25">
      <c r="A1207" s="61">
        <v>2276</v>
      </c>
      <c r="B1207" s="61" t="s">
        <v>4298</v>
      </c>
      <c r="C1207" s="62">
        <v>42793</v>
      </c>
      <c r="D1207" s="66">
        <v>0.64232638888888882</v>
      </c>
      <c r="E1207" s="63" t="s">
        <v>3097</v>
      </c>
      <c r="F1207" s="63">
        <v>0.64416666666666667</v>
      </c>
      <c r="G1207" s="63">
        <v>0.64561342592592597</v>
      </c>
      <c r="H1207" s="78"/>
      <c r="I1207" s="64">
        <v>42793.644166666665</v>
      </c>
      <c r="J1207" s="64">
        <v>42793.645613425928</v>
      </c>
      <c r="K1207" s="78"/>
      <c r="L1207" s="61" t="s">
        <v>4388</v>
      </c>
      <c r="M1207" s="61" t="s">
        <v>4402</v>
      </c>
      <c r="N1207" s="65">
        <v>2.8331005637035611E-2</v>
      </c>
      <c r="O1207" s="65">
        <v>11.675436752612015</v>
      </c>
      <c r="P1207" s="65">
        <f t="shared" si="30"/>
        <v>11.70376775824905</v>
      </c>
      <c r="Q1207" s="61" t="s">
        <v>4397</v>
      </c>
      <c r="R1207" s="65">
        <v>58.377183763060074</v>
      </c>
      <c r="S1207" s="61" t="s">
        <v>4400</v>
      </c>
      <c r="T1207" s="65">
        <v>0.729142680710681</v>
      </c>
    </row>
    <row r="1208" spans="1:20" x14ac:dyDescent="0.25">
      <c r="A1208" s="61">
        <v>2278</v>
      </c>
      <c r="B1208" s="61" t="s">
        <v>4299</v>
      </c>
      <c r="C1208" s="62">
        <v>42793</v>
      </c>
      <c r="D1208" s="66">
        <v>0.63030092592592579</v>
      </c>
      <c r="E1208" s="63" t="s">
        <v>3097</v>
      </c>
      <c r="F1208" s="63">
        <v>0.63214120370370364</v>
      </c>
      <c r="G1208" s="63">
        <v>0.63318287037037035</v>
      </c>
      <c r="H1208" s="78"/>
      <c r="I1208" s="64">
        <v>42793.632141203707</v>
      </c>
      <c r="J1208" s="64">
        <v>42793.63318287037</v>
      </c>
      <c r="K1208" s="78"/>
      <c r="L1208" s="61" t="s">
        <v>4388</v>
      </c>
      <c r="M1208" s="61" t="s">
        <v>4390</v>
      </c>
      <c r="N1208" s="65">
        <v>5.5437519975436729</v>
      </c>
      <c r="O1208" s="65">
        <v>0.76754295859941779</v>
      </c>
      <c r="P1208" s="65">
        <f t="shared" si="30"/>
        <v>6.3112949561430902</v>
      </c>
      <c r="Q1208" s="61" t="s">
        <v>4397</v>
      </c>
      <c r="R1208" s="65">
        <v>4.6052577515965067</v>
      </c>
      <c r="S1208" s="61" t="s">
        <v>4400</v>
      </c>
      <c r="T1208" s="65">
        <v>5.9395318689242194E-2</v>
      </c>
    </row>
    <row r="1209" spans="1:20" x14ac:dyDescent="0.25">
      <c r="A1209" s="61">
        <v>2279</v>
      </c>
      <c r="B1209" s="61" t="s">
        <v>4300</v>
      </c>
      <c r="C1209" s="62">
        <v>42793</v>
      </c>
      <c r="D1209" s="66">
        <v>0.63344907407407403</v>
      </c>
      <c r="E1209" s="63" t="s">
        <v>3097</v>
      </c>
      <c r="F1209" s="63">
        <v>0.63528935185185187</v>
      </c>
      <c r="G1209" s="63">
        <v>0.63605324074074077</v>
      </c>
      <c r="H1209" s="78"/>
      <c r="I1209" s="64">
        <v>42793.635289351849</v>
      </c>
      <c r="J1209" s="64">
        <v>42793.636053240742</v>
      </c>
      <c r="K1209" s="78"/>
      <c r="L1209" s="61" t="s">
        <v>4388</v>
      </c>
      <c r="M1209" s="61" t="s">
        <v>4389</v>
      </c>
      <c r="N1209" s="65">
        <v>2.441008800980522</v>
      </c>
      <c r="O1209" s="65">
        <v>8.5746370523586943</v>
      </c>
      <c r="P1209" s="65">
        <f t="shared" si="30"/>
        <v>11.015645853339215</v>
      </c>
      <c r="Q1209" s="61" t="s">
        <v>4397</v>
      </c>
      <c r="R1209" s="65">
        <v>34.298548209434777</v>
      </c>
      <c r="S1209" s="61" t="s">
        <v>4400</v>
      </c>
      <c r="T1209" s="65">
        <v>0.99172789479111334</v>
      </c>
    </row>
    <row r="1210" spans="1:20" x14ac:dyDescent="0.25">
      <c r="A1210" s="61">
        <v>2281</v>
      </c>
      <c r="B1210" s="61" t="s">
        <v>4301</v>
      </c>
      <c r="C1210" s="62">
        <v>42793</v>
      </c>
      <c r="D1210" s="66">
        <v>0.62856481481481474</v>
      </c>
      <c r="E1210" s="63" t="s">
        <v>3097</v>
      </c>
      <c r="F1210" s="63">
        <v>0.63040509259259259</v>
      </c>
      <c r="G1210" s="63">
        <v>0.63127314814814817</v>
      </c>
      <c r="H1210" s="78"/>
      <c r="I1210" s="64">
        <v>42793.63040509259</v>
      </c>
      <c r="J1210" s="64">
        <v>42793.631273148145</v>
      </c>
      <c r="K1210" s="78"/>
      <c r="L1210" s="61" t="s">
        <v>4388</v>
      </c>
      <c r="M1210" s="61" t="s">
        <v>4392</v>
      </c>
      <c r="N1210" s="65">
        <v>0.14377391917869908</v>
      </c>
      <c r="O1210" s="65">
        <v>2.2058851204847292</v>
      </c>
      <c r="P1210" s="65">
        <f t="shared" si="30"/>
        <v>2.349659039663428</v>
      </c>
      <c r="Q1210" s="61" t="s">
        <v>4397</v>
      </c>
      <c r="R1210" s="65">
        <v>6.6176553614541875</v>
      </c>
      <c r="S1210" s="61" t="s">
        <v>4400</v>
      </c>
      <c r="T1210" s="65">
        <v>0.73880913726248476</v>
      </c>
    </row>
    <row r="1211" spans="1:20" x14ac:dyDescent="0.25">
      <c r="A1211" s="61">
        <v>2283</v>
      </c>
      <c r="B1211" s="61" t="s">
        <v>4302</v>
      </c>
      <c r="C1211" s="62">
        <v>42793</v>
      </c>
      <c r="D1211" s="66">
        <v>0.63085648148148143</v>
      </c>
      <c r="E1211" s="63" t="s">
        <v>3097</v>
      </c>
      <c r="F1211" s="63">
        <v>0.63269675925925928</v>
      </c>
      <c r="G1211" s="63">
        <v>0.63335648148148149</v>
      </c>
      <c r="H1211" s="78"/>
      <c r="I1211" s="64">
        <v>42793.632696759261</v>
      </c>
      <c r="J1211" s="64">
        <v>42793.633356481485</v>
      </c>
      <c r="K1211" s="78"/>
      <c r="L1211" s="61" t="s">
        <v>4388</v>
      </c>
      <c r="M1211" s="63" t="s">
        <v>4391</v>
      </c>
      <c r="N1211" s="65">
        <v>6.6866506509142027</v>
      </c>
      <c r="O1211" s="65">
        <v>13.949328518230239</v>
      </c>
      <c r="P1211" s="65">
        <f t="shared" si="30"/>
        <v>20.635979169144441</v>
      </c>
      <c r="Q1211" s="61" t="s">
        <v>4397</v>
      </c>
      <c r="R1211" s="65">
        <v>55.797314072920955</v>
      </c>
      <c r="S1211" s="61" t="s">
        <v>4400</v>
      </c>
      <c r="T1211" s="65">
        <v>0.19521568147387625</v>
      </c>
    </row>
    <row r="1212" spans="1:20" x14ac:dyDescent="0.25">
      <c r="A1212" s="61">
        <v>2285</v>
      </c>
      <c r="B1212" s="61" t="s">
        <v>4303</v>
      </c>
      <c r="C1212" s="62">
        <v>42793</v>
      </c>
      <c r="D1212" s="66">
        <v>0.65831018518518514</v>
      </c>
      <c r="E1212" s="63" t="s">
        <v>3097</v>
      </c>
      <c r="F1212" s="63">
        <v>0.66015046296296298</v>
      </c>
      <c r="G1212" s="63">
        <v>0.66079861111111116</v>
      </c>
      <c r="H1212" s="78"/>
      <c r="I1212" s="64">
        <v>42793.660150462965</v>
      </c>
      <c r="J1212" s="64">
        <v>42793.660798611112</v>
      </c>
      <c r="K1212" s="78"/>
      <c r="L1212" s="61" t="s">
        <v>4388</v>
      </c>
      <c r="M1212" s="61" t="s">
        <v>4392</v>
      </c>
      <c r="N1212" s="65">
        <v>9.147878679554367</v>
      </c>
      <c r="O1212" s="65">
        <v>4.5713513970204893</v>
      </c>
      <c r="P1212" s="65">
        <f t="shared" si="30"/>
        <v>13.719230076574856</v>
      </c>
      <c r="Q1212" s="61" t="s">
        <v>4397</v>
      </c>
      <c r="R1212" s="65">
        <v>22.856756985102447</v>
      </c>
      <c r="S1212" s="61" t="s">
        <v>4400</v>
      </c>
      <c r="T1212" s="65">
        <v>8.6189471611328283E-2</v>
      </c>
    </row>
    <row r="1213" spans="1:20" x14ac:dyDescent="0.25">
      <c r="A1213" s="61">
        <v>2287</v>
      </c>
      <c r="B1213" s="61" t="s">
        <v>4304</v>
      </c>
      <c r="C1213" s="62">
        <v>42793</v>
      </c>
      <c r="D1213" s="66">
        <v>0.63577546296296283</v>
      </c>
      <c r="E1213" s="63" t="s">
        <v>3097</v>
      </c>
      <c r="F1213" s="63">
        <v>0.63761574074074068</v>
      </c>
      <c r="G1213" s="63">
        <v>0.63828703703703704</v>
      </c>
      <c r="H1213" s="78"/>
      <c r="I1213" s="64">
        <v>42793.637615740743</v>
      </c>
      <c r="J1213" s="64">
        <v>42793.638287037036</v>
      </c>
      <c r="K1213" s="78"/>
      <c r="L1213" s="61" t="s">
        <v>4388</v>
      </c>
      <c r="M1213" s="61" t="s">
        <v>4390</v>
      </c>
      <c r="N1213" s="65">
        <v>5.0015522719708621</v>
      </c>
      <c r="O1213" s="65">
        <v>12.302809187698283</v>
      </c>
      <c r="P1213" s="65">
        <f t="shared" si="30"/>
        <v>17.304361459669146</v>
      </c>
      <c r="Q1213" s="61" t="s">
        <v>4397</v>
      </c>
      <c r="R1213" s="65">
        <v>49.211236750793134</v>
      </c>
      <c r="S1213" s="61" t="s">
        <v>4400</v>
      </c>
      <c r="T1213" s="65">
        <v>0.98722986257688672</v>
      </c>
    </row>
    <row r="1214" spans="1:20" x14ac:dyDescent="0.25">
      <c r="A1214" s="61">
        <v>2288</v>
      </c>
      <c r="B1214" s="61" t="s">
        <v>4305</v>
      </c>
      <c r="C1214" s="62">
        <v>42793</v>
      </c>
      <c r="D1214" s="63">
        <v>0.6645833333333333</v>
      </c>
      <c r="E1214" s="63" t="s">
        <v>3097</v>
      </c>
      <c r="F1214" s="63">
        <v>0.6654282407407407</v>
      </c>
      <c r="G1214" s="63">
        <v>0.66612268518518525</v>
      </c>
      <c r="H1214" s="78"/>
      <c r="I1214" s="64">
        <v>42793.66542824074</v>
      </c>
      <c r="J1214" s="64">
        <v>42793.666122685187</v>
      </c>
      <c r="K1214" s="78"/>
      <c r="L1214" s="61" t="s">
        <v>4388</v>
      </c>
      <c r="M1214" s="61" t="s">
        <v>4402</v>
      </c>
      <c r="N1214" s="65">
        <v>3.2222844735996361</v>
      </c>
      <c r="O1214" s="65">
        <v>10.053750492699312</v>
      </c>
      <c r="P1214" s="65">
        <f t="shared" si="30"/>
        <v>13.276034966298948</v>
      </c>
      <c r="Q1214" s="61" t="s">
        <v>4397</v>
      </c>
      <c r="R1214" s="65">
        <v>50.268752463496554</v>
      </c>
      <c r="S1214" s="61" t="s">
        <v>4400</v>
      </c>
      <c r="T1214" s="65">
        <v>0.73094974243895328</v>
      </c>
    </row>
    <row r="1215" spans="1:20" x14ac:dyDescent="0.25">
      <c r="A1215" s="61">
        <v>2289</v>
      </c>
      <c r="B1215" s="61" t="s">
        <v>4306</v>
      </c>
      <c r="C1215" s="62">
        <v>42793</v>
      </c>
      <c r="D1215" s="66">
        <v>0.63568287037037041</v>
      </c>
      <c r="E1215" s="63" t="s">
        <v>3097</v>
      </c>
      <c r="F1215" s="63">
        <v>0.6365277777777778</v>
      </c>
      <c r="G1215" s="63">
        <v>0.63719907407407406</v>
      </c>
      <c r="H1215" s="78"/>
      <c r="I1215" s="64">
        <v>42793.63652777778</v>
      </c>
      <c r="J1215" s="64">
        <v>42793.637199074074</v>
      </c>
      <c r="K1215" s="78"/>
      <c r="L1215" s="61" t="s">
        <v>4388</v>
      </c>
      <c r="M1215" s="61" t="s">
        <v>4402</v>
      </c>
      <c r="N1215" s="65">
        <v>4.7611892172807622</v>
      </c>
      <c r="O1215" s="65">
        <v>9.8745350164897321</v>
      </c>
      <c r="P1215" s="65">
        <f t="shared" si="30"/>
        <v>14.635724233770494</v>
      </c>
      <c r="Q1215" s="61" t="s">
        <v>4397</v>
      </c>
      <c r="R1215" s="65">
        <v>59.247210098938396</v>
      </c>
      <c r="S1215" s="61" t="s">
        <v>4400</v>
      </c>
      <c r="T1215" s="65">
        <v>3.7722630473727037E-2</v>
      </c>
    </row>
    <row r="1216" spans="1:20" x14ac:dyDescent="0.25">
      <c r="A1216" s="61">
        <v>2293</v>
      </c>
      <c r="B1216" s="61" t="s">
        <v>4307</v>
      </c>
      <c r="C1216" s="62">
        <v>42793</v>
      </c>
      <c r="D1216" s="66">
        <v>0.66459490740740745</v>
      </c>
      <c r="E1216" s="63" t="s">
        <v>3097</v>
      </c>
      <c r="F1216" s="63">
        <v>0.66543981481481485</v>
      </c>
      <c r="G1216" s="63">
        <v>0.66625000000000001</v>
      </c>
      <c r="H1216" s="78"/>
      <c r="I1216" s="64">
        <v>42793.665439814817</v>
      </c>
      <c r="J1216" s="64">
        <v>42793.666250000002</v>
      </c>
      <c r="K1216" s="78"/>
      <c r="L1216" s="61" t="s">
        <v>4388</v>
      </c>
      <c r="M1216" s="61" t="s">
        <v>4402</v>
      </c>
      <c r="N1216" s="65">
        <v>4.5432823894047214</v>
      </c>
      <c r="O1216" s="65">
        <v>2.2577341284738006</v>
      </c>
      <c r="P1216" s="65">
        <f t="shared" si="30"/>
        <v>6.801016517878522</v>
      </c>
      <c r="Q1216" s="61" t="s">
        <v>4397</v>
      </c>
      <c r="R1216" s="65">
        <v>11.288670642369002</v>
      </c>
      <c r="S1216" s="61" t="s">
        <v>4400</v>
      </c>
      <c r="T1216" s="65">
        <v>0.66370672304388634</v>
      </c>
    </row>
    <row r="1217" spans="1:20" x14ac:dyDescent="0.25">
      <c r="A1217" s="61">
        <v>2294</v>
      </c>
      <c r="B1217" s="61" t="s">
        <v>3373</v>
      </c>
      <c r="C1217" s="62">
        <v>42793</v>
      </c>
      <c r="D1217" s="66">
        <v>0.6482175925925926</v>
      </c>
      <c r="E1217" s="63" t="s">
        <v>3097</v>
      </c>
      <c r="F1217" s="63">
        <v>0.64906249999999999</v>
      </c>
      <c r="G1217" s="63">
        <v>0.64994212962962961</v>
      </c>
      <c r="H1217" s="78"/>
      <c r="I1217" s="64">
        <v>42793.649062500001</v>
      </c>
      <c r="J1217" s="64">
        <v>42793.649942129632</v>
      </c>
      <c r="K1217" s="78"/>
      <c r="L1217" s="61" t="s">
        <v>4388</v>
      </c>
      <c r="M1217" s="61" t="s">
        <v>4390</v>
      </c>
      <c r="N1217" s="65">
        <v>5.6848798511492333</v>
      </c>
      <c r="O1217" s="65">
        <v>2.2649350795361998</v>
      </c>
      <c r="P1217" s="65">
        <f t="shared" si="30"/>
        <v>7.9498149306854327</v>
      </c>
      <c r="Q1217" s="61" t="s">
        <v>4397</v>
      </c>
      <c r="R1217" s="65">
        <v>13.5896104772172</v>
      </c>
      <c r="S1217" s="61" t="s">
        <v>4400</v>
      </c>
      <c r="T1217" s="65">
        <v>3.283190327261587E-2</v>
      </c>
    </row>
    <row r="1218" spans="1:20" x14ac:dyDescent="0.25">
      <c r="A1218" s="61">
        <v>2297</v>
      </c>
      <c r="B1218" s="61" t="s">
        <v>4308</v>
      </c>
      <c r="C1218" s="62">
        <v>42793</v>
      </c>
      <c r="D1218" s="66">
        <v>0.65535879629629634</v>
      </c>
      <c r="E1218" s="63" t="s">
        <v>3097</v>
      </c>
      <c r="F1218" s="63">
        <v>0.65620370370370373</v>
      </c>
      <c r="G1218" s="63">
        <v>0.65695601851851848</v>
      </c>
      <c r="H1218" s="78"/>
      <c r="I1218" s="64">
        <v>42793.6562037037</v>
      </c>
      <c r="J1218" s="64">
        <v>42793.656956018516</v>
      </c>
      <c r="K1218" s="78"/>
      <c r="L1218" s="61" t="s">
        <v>4388</v>
      </c>
      <c r="M1218" s="61" t="s">
        <v>4402</v>
      </c>
      <c r="N1218" s="65">
        <v>6.3697551013500835</v>
      </c>
      <c r="O1218" s="65">
        <v>11.918922733202761</v>
      </c>
      <c r="P1218" s="65">
        <f t="shared" si="30"/>
        <v>18.288677834552843</v>
      </c>
      <c r="Q1218" s="61" t="s">
        <v>4397</v>
      </c>
      <c r="R1218" s="65">
        <v>35.756768199608281</v>
      </c>
      <c r="S1218" s="61" t="s">
        <v>4400</v>
      </c>
      <c r="T1218" s="65">
        <v>0.73827723459968575</v>
      </c>
    </row>
    <row r="1219" spans="1:20" x14ac:dyDescent="0.25">
      <c r="A1219" s="61">
        <v>2302</v>
      </c>
      <c r="B1219" s="61" t="s">
        <v>4309</v>
      </c>
      <c r="C1219" s="62">
        <v>42793</v>
      </c>
      <c r="D1219" s="66">
        <v>0.64175925925925925</v>
      </c>
      <c r="E1219" s="63" t="s">
        <v>3097</v>
      </c>
      <c r="F1219" s="63">
        <v>0.64260416666666664</v>
      </c>
      <c r="G1219" s="63">
        <v>0.64399305555555553</v>
      </c>
      <c r="H1219" s="78"/>
      <c r="I1219" s="64">
        <v>42793.642604166664</v>
      </c>
      <c r="J1219" s="64">
        <v>42793.643993055557</v>
      </c>
      <c r="K1219" s="78"/>
      <c r="L1219" s="61" t="s">
        <v>4388</v>
      </c>
      <c r="M1219" s="61" t="s">
        <v>4402</v>
      </c>
      <c r="N1219" s="65">
        <v>1.6249907097608463</v>
      </c>
      <c r="O1219" s="65">
        <v>11.698577608112171</v>
      </c>
      <c r="P1219" s="65">
        <f t="shared" ref="P1219:P1282" si="31">O1219+N1219</f>
        <v>13.323568317873017</v>
      </c>
      <c r="Q1219" s="61" t="s">
        <v>4397</v>
      </c>
      <c r="R1219" s="65">
        <v>70.191465648673017</v>
      </c>
      <c r="S1219" s="61" t="s">
        <v>4400</v>
      </c>
      <c r="T1219" s="65">
        <v>0.15945900011648451</v>
      </c>
    </row>
    <row r="1220" spans="1:20" x14ac:dyDescent="0.25">
      <c r="A1220" s="61">
        <v>2303</v>
      </c>
      <c r="B1220" s="61" t="s">
        <v>4310</v>
      </c>
      <c r="C1220" s="62">
        <v>42793</v>
      </c>
      <c r="D1220" s="66">
        <v>0.66223379629629631</v>
      </c>
      <c r="E1220" s="63" t="s">
        <v>3097</v>
      </c>
      <c r="F1220" s="63">
        <v>0.6630787037037037</v>
      </c>
      <c r="G1220" s="63">
        <v>0.66358796296296296</v>
      </c>
      <c r="H1220" s="78"/>
      <c r="I1220" s="64">
        <v>42793.663078703707</v>
      </c>
      <c r="J1220" s="64">
        <v>42793.663587962961</v>
      </c>
      <c r="K1220" s="78"/>
      <c r="L1220" s="61" t="s">
        <v>4388</v>
      </c>
      <c r="M1220" s="61" t="s">
        <v>4392</v>
      </c>
      <c r="N1220" s="65">
        <v>2.6238931926132461</v>
      </c>
      <c r="O1220" s="65">
        <v>11.148200366608036</v>
      </c>
      <c r="P1220" s="65">
        <f t="shared" si="31"/>
        <v>13.772093559221283</v>
      </c>
      <c r="Q1220" s="61" t="s">
        <v>4397</v>
      </c>
      <c r="R1220" s="65">
        <v>55.74100183304018</v>
      </c>
      <c r="S1220" s="61" t="s">
        <v>4400</v>
      </c>
      <c r="T1220" s="65">
        <v>0.29942349692317682</v>
      </c>
    </row>
    <row r="1221" spans="1:20" x14ac:dyDescent="0.25">
      <c r="A1221" s="61">
        <v>2304</v>
      </c>
      <c r="B1221" s="61" t="s">
        <v>4311</v>
      </c>
      <c r="C1221" s="62">
        <v>42793</v>
      </c>
      <c r="D1221" s="66">
        <v>0.65481481481481485</v>
      </c>
      <c r="E1221" s="63" t="s">
        <v>3097</v>
      </c>
      <c r="F1221" s="63">
        <v>0.65565972222222224</v>
      </c>
      <c r="G1221" s="63">
        <v>0.65879629629629632</v>
      </c>
      <c r="H1221" s="78"/>
      <c r="I1221" s="64">
        <v>42793.655659722222</v>
      </c>
      <c r="J1221" s="64">
        <v>42793.658796296295</v>
      </c>
      <c r="K1221" s="78"/>
      <c r="L1221" s="61" t="s">
        <v>4388</v>
      </c>
      <c r="M1221" s="61" t="s">
        <v>4392</v>
      </c>
      <c r="N1221" s="65">
        <v>1.8301294603690832</v>
      </c>
      <c r="O1221" s="65">
        <v>3.2860313547474611</v>
      </c>
      <c r="P1221" s="65">
        <f t="shared" si="31"/>
        <v>5.1161608151165439</v>
      </c>
      <c r="Q1221" s="61" t="s">
        <v>4397</v>
      </c>
      <c r="R1221" s="65">
        <v>19.716188128484767</v>
      </c>
      <c r="S1221" s="61" t="s">
        <v>4400</v>
      </c>
      <c r="T1221" s="65">
        <v>0.68776901512874944</v>
      </c>
    </row>
    <row r="1222" spans="1:20" x14ac:dyDescent="0.25">
      <c r="A1222" s="61">
        <v>2306</v>
      </c>
      <c r="B1222" s="61" t="s">
        <v>4312</v>
      </c>
      <c r="C1222" s="62">
        <v>42793</v>
      </c>
      <c r="D1222" s="66">
        <v>0.64888888888888885</v>
      </c>
      <c r="E1222" s="63" t="s">
        <v>3097</v>
      </c>
      <c r="F1222" s="63">
        <v>0.64973379629629624</v>
      </c>
      <c r="G1222" s="63">
        <v>0.65081018518518519</v>
      </c>
      <c r="H1222" s="78"/>
      <c r="I1222" s="64">
        <v>42793.649733796294</v>
      </c>
      <c r="J1222" s="64">
        <v>42793.650810185187</v>
      </c>
      <c r="K1222" s="78"/>
      <c r="L1222" s="61" t="s">
        <v>4388</v>
      </c>
      <c r="M1222" s="61" t="s">
        <v>4390</v>
      </c>
      <c r="N1222" s="65">
        <v>0.58263216566675213</v>
      </c>
      <c r="O1222" s="65">
        <v>3.2881561656346774</v>
      </c>
      <c r="P1222" s="65">
        <f t="shared" si="31"/>
        <v>3.8707883313014295</v>
      </c>
      <c r="Q1222" s="61" t="s">
        <v>4397</v>
      </c>
      <c r="R1222" s="65">
        <v>19.728936993808063</v>
      </c>
      <c r="S1222" s="61" t="s">
        <v>4400</v>
      </c>
      <c r="T1222" s="65">
        <v>0.42347383599298705</v>
      </c>
    </row>
    <row r="1223" spans="1:20" x14ac:dyDescent="0.25">
      <c r="A1223" s="61">
        <v>2308</v>
      </c>
      <c r="B1223" s="61" t="s">
        <v>4313</v>
      </c>
      <c r="C1223" s="62">
        <v>42793</v>
      </c>
      <c r="D1223" s="66">
        <v>0.66015046296296298</v>
      </c>
      <c r="E1223" s="63" t="s">
        <v>3097</v>
      </c>
      <c r="F1223" s="63">
        <v>0.66099537037037037</v>
      </c>
      <c r="G1223" s="63">
        <v>0.66186342592592595</v>
      </c>
      <c r="H1223" s="78"/>
      <c r="I1223" s="64">
        <v>42793.660995370374</v>
      </c>
      <c r="J1223" s="64">
        <v>42793.661863425928</v>
      </c>
      <c r="K1223" s="78"/>
      <c r="L1223" s="61" t="s">
        <v>4388</v>
      </c>
      <c r="M1223" s="61" t="s">
        <v>4402</v>
      </c>
      <c r="N1223" s="65">
        <v>4.3372431480264959</v>
      </c>
      <c r="O1223" s="65">
        <v>8.1345070626253246</v>
      </c>
      <c r="P1223" s="65">
        <f t="shared" si="31"/>
        <v>12.47175021065182</v>
      </c>
      <c r="Q1223" s="61" t="s">
        <v>4397</v>
      </c>
      <c r="R1223" s="65">
        <v>40.672535313126623</v>
      </c>
      <c r="S1223" s="61" t="s">
        <v>4400</v>
      </c>
      <c r="T1223" s="65">
        <v>4.413316163191594E-2</v>
      </c>
    </row>
    <row r="1224" spans="1:20" x14ac:dyDescent="0.25">
      <c r="A1224" s="61">
        <v>2313</v>
      </c>
      <c r="B1224" s="61" t="s">
        <v>4314</v>
      </c>
      <c r="C1224" s="62">
        <v>42793</v>
      </c>
      <c r="D1224" s="66">
        <v>0.62458333333333338</v>
      </c>
      <c r="E1224" s="63" t="s">
        <v>3097</v>
      </c>
      <c r="F1224" s="63">
        <v>0.62542824074074077</v>
      </c>
      <c r="G1224" s="63">
        <v>0.62655092592592598</v>
      </c>
      <c r="H1224" s="78"/>
      <c r="I1224" s="64">
        <v>42793.625428240739</v>
      </c>
      <c r="J1224" s="64">
        <v>42793.626550925925</v>
      </c>
      <c r="K1224" s="78"/>
      <c r="L1224" s="61" t="s">
        <v>4388</v>
      </c>
      <c r="M1224" s="61" t="s">
        <v>4392</v>
      </c>
      <c r="N1224" s="65">
        <v>0.1697635685728538</v>
      </c>
      <c r="O1224" s="65">
        <v>9.5208061647200637</v>
      </c>
      <c r="P1224" s="65">
        <f t="shared" si="31"/>
        <v>9.6905697332929179</v>
      </c>
      <c r="Q1224" s="61" t="s">
        <v>4397</v>
      </c>
      <c r="R1224" s="65">
        <v>47.604030823600318</v>
      </c>
      <c r="S1224" s="61" t="s">
        <v>4400</v>
      </c>
      <c r="T1224" s="65">
        <v>0.73928404690019622</v>
      </c>
    </row>
    <row r="1225" spans="1:20" x14ac:dyDescent="0.25">
      <c r="A1225" s="61">
        <v>2314</v>
      </c>
      <c r="B1225" s="61" t="s">
        <v>4315</v>
      </c>
      <c r="C1225" s="62">
        <v>42793</v>
      </c>
      <c r="D1225" s="66">
        <v>0.63634259259259263</v>
      </c>
      <c r="E1225" s="63" t="s">
        <v>3097</v>
      </c>
      <c r="F1225" s="63">
        <v>0.63718750000000002</v>
      </c>
      <c r="G1225" s="63">
        <v>0.63769675925925928</v>
      </c>
      <c r="H1225" s="78"/>
      <c r="I1225" s="64">
        <v>42793.637187499997</v>
      </c>
      <c r="J1225" s="64">
        <v>42793.637696759259</v>
      </c>
      <c r="K1225" s="78"/>
      <c r="L1225" s="61" t="s">
        <v>4388</v>
      </c>
      <c r="M1225" s="61" t="s">
        <v>4392</v>
      </c>
      <c r="N1225" s="65">
        <v>6.1037797199119614</v>
      </c>
      <c r="O1225" s="65">
        <v>0.80035156361832249</v>
      </c>
      <c r="P1225" s="65">
        <f t="shared" si="31"/>
        <v>6.9041312835302842</v>
      </c>
      <c r="Q1225" s="61" t="s">
        <v>4397</v>
      </c>
      <c r="R1225" s="65">
        <v>4.8021093817099345</v>
      </c>
      <c r="S1225" s="61" t="s">
        <v>4400</v>
      </c>
      <c r="T1225" s="65">
        <v>0.23720639194786541</v>
      </c>
    </row>
    <row r="1226" spans="1:20" x14ac:dyDescent="0.25">
      <c r="A1226" s="61">
        <v>2318</v>
      </c>
      <c r="B1226" s="61" t="s">
        <v>4316</v>
      </c>
      <c r="C1226" s="62">
        <v>42793</v>
      </c>
      <c r="D1226" s="66">
        <v>0.63353009259259263</v>
      </c>
      <c r="E1226" s="63" t="s">
        <v>3097</v>
      </c>
      <c r="F1226" s="63">
        <v>0.63437500000000002</v>
      </c>
      <c r="G1226" s="63">
        <v>0.63530092592592591</v>
      </c>
      <c r="H1226" s="78"/>
      <c r="I1226" s="64">
        <v>42793.634375000001</v>
      </c>
      <c r="J1226" s="64">
        <v>42793.635300925926</v>
      </c>
      <c r="K1226" s="78"/>
      <c r="L1226" s="61" t="s">
        <v>4388</v>
      </c>
      <c r="M1226" s="61" t="s">
        <v>4390</v>
      </c>
      <c r="N1226" s="65">
        <v>4.157265968337434</v>
      </c>
      <c r="O1226" s="65">
        <v>6.9516328888367784</v>
      </c>
      <c r="P1226" s="65">
        <f t="shared" si="31"/>
        <v>11.108898857174212</v>
      </c>
      <c r="Q1226" s="61" t="s">
        <v>4397</v>
      </c>
      <c r="R1226" s="65">
        <v>27.806531555347114</v>
      </c>
      <c r="S1226" s="61" t="s">
        <v>4400</v>
      </c>
      <c r="T1226" s="65">
        <v>0.36952449957397515</v>
      </c>
    </row>
    <row r="1227" spans="1:20" x14ac:dyDescent="0.25">
      <c r="A1227" s="61">
        <v>2319</v>
      </c>
      <c r="B1227" s="61" t="s">
        <v>4317</v>
      </c>
      <c r="C1227" s="62">
        <v>42793</v>
      </c>
      <c r="D1227" s="66">
        <v>0.65033564814814815</v>
      </c>
      <c r="E1227" s="63" t="s">
        <v>3097</v>
      </c>
      <c r="F1227" s="63">
        <v>0.65118055555555554</v>
      </c>
      <c r="G1227" s="63">
        <v>0.6519328703703704</v>
      </c>
      <c r="H1227" s="78"/>
      <c r="I1227" s="64">
        <v>42793.651180555556</v>
      </c>
      <c r="J1227" s="64">
        <v>42793.651932870373</v>
      </c>
      <c r="K1227" s="78"/>
      <c r="L1227" s="61" t="s">
        <v>4388</v>
      </c>
      <c r="M1227" s="61" t="s">
        <v>4392</v>
      </c>
      <c r="N1227" s="65">
        <v>3.6674197491667027</v>
      </c>
      <c r="O1227" s="65">
        <v>8.93997329015804</v>
      </c>
      <c r="P1227" s="65">
        <f t="shared" si="31"/>
        <v>12.607393039324743</v>
      </c>
      <c r="Q1227" s="61" t="s">
        <v>4397</v>
      </c>
      <c r="R1227" s="65">
        <v>26.81991987047412</v>
      </c>
      <c r="S1227" s="61" t="s">
        <v>4400</v>
      </c>
      <c r="T1227" s="65">
        <v>4.8129892547134734E-2</v>
      </c>
    </row>
    <row r="1228" spans="1:20" x14ac:dyDescent="0.25">
      <c r="A1228" s="61">
        <v>2320</v>
      </c>
      <c r="B1228" s="61" t="s">
        <v>4318</v>
      </c>
      <c r="C1228" s="62">
        <v>42793</v>
      </c>
      <c r="D1228" s="66">
        <v>0.63114583333333329</v>
      </c>
      <c r="E1228" s="63" t="s">
        <v>3097</v>
      </c>
      <c r="F1228" s="63">
        <v>0.63199074074074069</v>
      </c>
      <c r="G1228" s="63">
        <v>0.63253472222222229</v>
      </c>
      <c r="H1228" s="78"/>
      <c r="I1228" s="64">
        <v>42793.631990740738</v>
      </c>
      <c r="J1228" s="64">
        <v>42793.632534722223</v>
      </c>
      <c r="K1228" s="78"/>
      <c r="L1228" s="61" t="s">
        <v>4388</v>
      </c>
      <c r="M1228" s="61" t="s">
        <v>4392</v>
      </c>
      <c r="N1228" s="65">
        <v>2.3469395588813025</v>
      </c>
      <c r="O1228" s="65">
        <v>13.917931413254902</v>
      </c>
      <c r="P1228" s="65">
        <f t="shared" si="31"/>
        <v>16.264870972136205</v>
      </c>
      <c r="Q1228" s="61" t="s">
        <v>4397</v>
      </c>
      <c r="R1228" s="65">
        <v>69.589657066274512</v>
      </c>
      <c r="S1228" s="61" t="s">
        <v>4400</v>
      </c>
      <c r="T1228" s="65">
        <v>0.76090516120961271</v>
      </c>
    </row>
    <row r="1229" spans="1:20" x14ac:dyDescent="0.25">
      <c r="A1229" s="61">
        <v>2322</v>
      </c>
      <c r="B1229" s="61" t="s">
        <v>4319</v>
      </c>
      <c r="C1229" s="62">
        <v>42793</v>
      </c>
      <c r="D1229" s="66">
        <v>0.62792824074074072</v>
      </c>
      <c r="E1229" s="63" t="s">
        <v>3097</v>
      </c>
      <c r="F1229" s="63">
        <v>0.62877314814814811</v>
      </c>
      <c r="G1229" s="63">
        <v>0.62962962962962965</v>
      </c>
      <c r="H1229" s="78"/>
      <c r="I1229" s="64">
        <v>42793.62877314815</v>
      </c>
      <c r="J1229" s="64">
        <v>42793.629629629628</v>
      </c>
      <c r="K1229" s="78"/>
      <c r="L1229" s="61" t="s">
        <v>4388</v>
      </c>
      <c r="M1229" s="61" t="s">
        <v>4390</v>
      </c>
      <c r="N1229" s="65">
        <v>6.2416999728439464</v>
      </c>
      <c r="O1229" s="65">
        <v>12.076555522503577</v>
      </c>
      <c r="P1229" s="65">
        <f t="shared" si="31"/>
        <v>18.318255495347522</v>
      </c>
      <c r="Q1229" s="61" t="s">
        <v>4397</v>
      </c>
      <c r="R1229" s="65">
        <v>36.229666567510733</v>
      </c>
      <c r="S1229" s="61" t="s">
        <v>4400</v>
      </c>
      <c r="T1229" s="65">
        <v>0.84580595913483914</v>
      </c>
    </row>
    <row r="1230" spans="1:20" x14ac:dyDescent="0.25">
      <c r="A1230" s="61">
        <v>2323</v>
      </c>
      <c r="B1230" s="61" t="s">
        <v>4320</v>
      </c>
      <c r="C1230" s="62">
        <v>42793</v>
      </c>
      <c r="D1230" s="66">
        <v>0.65774305555555557</v>
      </c>
      <c r="E1230" s="63" t="s">
        <v>3097</v>
      </c>
      <c r="F1230" s="63">
        <v>0.65858796296296296</v>
      </c>
      <c r="G1230" s="63">
        <v>0.66039351851851846</v>
      </c>
      <c r="H1230" s="78"/>
      <c r="I1230" s="64">
        <v>42793.658587962964</v>
      </c>
      <c r="J1230" s="64">
        <v>42793.660393518519</v>
      </c>
      <c r="K1230" s="78"/>
      <c r="L1230" s="61" t="s">
        <v>4388</v>
      </c>
      <c r="M1230" s="61" t="s">
        <v>4402</v>
      </c>
      <c r="N1230" s="65">
        <v>2.574061514651953</v>
      </c>
      <c r="O1230" s="65">
        <v>6.0796376607757079</v>
      </c>
      <c r="P1230" s="65">
        <f t="shared" si="31"/>
        <v>8.6536991754276613</v>
      </c>
      <c r="Q1230" s="61" t="s">
        <v>4397</v>
      </c>
      <c r="R1230" s="65">
        <v>18.238912982327122</v>
      </c>
      <c r="S1230" s="61" t="s">
        <v>4400</v>
      </c>
      <c r="T1230" s="65">
        <v>0.23426570484129883</v>
      </c>
    </row>
    <row r="1231" spans="1:20" x14ac:dyDescent="0.25">
      <c r="A1231" s="61">
        <v>2324</v>
      </c>
      <c r="B1231" s="61" t="s">
        <v>4321</v>
      </c>
      <c r="C1231" s="62">
        <v>42793</v>
      </c>
      <c r="D1231" s="66">
        <v>0.62593750000000004</v>
      </c>
      <c r="E1231" s="63" t="s">
        <v>3097</v>
      </c>
      <c r="F1231" s="63">
        <v>0.62678240740740743</v>
      </c>
      <c r="G1231" s="63">
        <v>0.62775462962962958</v>
      </c>
      <c r="H1231" s="78"/>
      <c r="I1231" s="64">
        <v>42793.626782407409</v>
      </c>
      <c r="J1231" s="64">
        <v>42793.627754629626</v>
      </c>
      <c r="K1231" s="78"/>
      <c r="L1231" s="61" t="s">
        <v>4388</v>
      </c>
      <c r="M1231" s="61" t="s">
        <v>4390</v>
      </c>
      <c r="N1231" s="65">
        <v>6.175149633503362</v>
      </c>
      <c r="O1231" s="65">
        <v>10.212023872571727</v>
      </c>
      <c r="P1231" s="65">
        <f t="shared" si="31"/>
        <v>16.38717350607509</v>
      </c>
      <c r="Q1231" s="61" t="s">
        <v>4397</v>
      </c>
      <c r="R1231" s="65">
        <v>61.272143235430363</v>
      </c>
      <c r="S1231" s="61" t="s">
        <v>4400</v>
      </c>
      <c r="T1231" s="65">
        <v>0.47911257099907245</v>
      </c>
    </row>
    <row r="1232" spans="1:20" x14ac:dyDescent="0.25">
      <c r="A1232" s="61">
        <v>2325</v>
      </c>
      <c r="B1232" s="61" t="s">
        <v>4322</v>
      </c>
      <c r="C1232" s="62">
        <v>42793</v>
      </c>
      <c r="D1232" s="66">
        <v>0.66276620370370365</v>
      </c>
      <c r="E1232" s="63" t="s">
        <v>3097</v>
      </c>
      <c r="F1232" s="63">
        <v>0.66361111111111104</v>
      </c>
      <c r="G1232" s="63">
        <v>0.66403935185185181</v>
      </c>
      <c r="H1232" s="78"/>
      <c r="I1232" s="64">
        <v>42793.663611111115</v>
      </c>
      <c r="J1232" s="64">
        <v>42793.664039351854</v>
      </c>
      <c r="K1232" s="78"/>
      <c r="L1232" s="61" t="s">
        <v>4388</v>
      </c>
      <c r="M1232" s="61" t="s">
        <v>4392</v>
      </c>
      <c r="N1232" s="65">
        <v>6.8105757122427892</v>
      </c>
      <c r="O1232" s="65">
        <v>1.4424704958746875</v>
      </c>
      <c r="P1232" s="65">
        <f t="shared" si="31"/>
        <v>8.2530462081174765</v>
      </c>
      <c r="Q1232" s="61" t="s">
        <v>4397</v>
      </c>
      <c r="R1232" s="65">
        <v>4.3274114876240626</v>
      </c>
      <c r="S1232" s="61" t="s">
        <v>4400</v>
      </c>
      <c r="T1232" s="65">
        <v>0.53051814822698873</v>
      </c>
    </row>
    <row r="1233" spans="1:20" x14ac:dyDescent="0.25">
      <c r="A1233" s="61">
        <v>2326</v>
      </c>
      <c r="B1233" s="61" t="s">
        <v>4323</v>
      </c>
      <c r="C1233" s="62">
        <v>42793</v>
      </c>
      <c r="D1233" s="66">
        <v>0.64523148148148146</v>
      </c>
      <c r="E1233" s="63" t="s">
        <v>3097</v>
      </c>
      <c r="F1233" s="63">
        <v>0.64607638888888885</v>
      </c>
      <c r="G1233" s="63">
        <v>0.64751157407407411</v>
      </c>
      <c r="H1233" s="78"/>
      <c r="I1233" s="64">
        <v>42793.64607638889</v>
      </c>
      <c r="J1233" s="64">
        <v>42793.647511574076</v>
      </c>
      <c r="K1233" s="78"/>
      <c r="L1233" s="61" t="s">
        <v>4388</v>
      </c>
      <c r="M1233" s="61" t="s">
        <v>4402</v>
      </c>
      <c r="N1233" s="65">
        <v>0.45276727596393229</v>
      </c>
      <c r="O1233" s="65">
        <v>0.18972181000730282</v>
      </c>
      <c r="P1233" s="65">
        <f t="shared" si="31"/>
        <v>0.64248908597123511</v>
      </c>
      <c r="Q1233" s="61" t="s">
        <v>4397</v>
      </c>
      <c r="R1233" s="65">
        <v>0.56916543002190845</v>
      </c>
      <c r="S1233" s="61" t="s">
        <v>4400</v>
      </c>
      <c r="T1233" s="65">
        <v>0.88074762262251183</v>
      </c>
    </row>
    <row r="1234" spans="1:20" x14ac:dyDescent="0.25">
      <c r="A1234" s="61">
        <v>2327</v>
      </c>
      <c r="B1234" s="61" t="s">
        <v>4324</v>
      </c>
      <c r="C1234" s="62">
        <v>42793</v>
      </c>
      <c r="D1234" s="66">
        <v>0.62710648148148151</v>
      </c>
      <c r="E1234" s="63" t="s">
        <v>3097</v>
      </c>
      <c r="F1234" s="63">
        <v>0.62795138888888891</v>
      </c>
      <c r="G1234" s="63">
        <v>0.62898148148148147</v>
      </c>
      <c r="H1234" s="78"/>
      <c r="I1234" s="64">
        <v>42793.627951388888</v>
      </c>
      <c r="J1234" s="64">
        <v>42793.628981481481</v>
      </c>
      <c r="K1234" s="78"/>
      <c r="L1234" s="61" t="s">
        <v>4388</v>
      </c>
      <c r="M1234" s="61" t="s">
        <v>4402</v>
      </c>
      <c r="N1234" s="65">
        <v>6.6628747357366658</v>
      </c>
      <c r="O1234" s="65">
        <v>6.9784622256827555</v>
      </c>
      <c r="P1234" s="65">
        <f t="shared" si="31"/>
        <v>13.641336961419421</v>
      </c>
      <c r="Q1234" s="61" t="s">
        <v>4397</v>
      </c>
      <c r="R1234" s="65">
        <v>27.913848902731022</v>
      </c>
      <c r="S1234" s="61" t="s">
        <v>4400</v>
      </c>
      <c r="T1234" s="65">
        <v>0.63439643712046856</v>
      </c>
    </row>
    <row r="1235" spans="1:20" x14ac:dyDescent="0.25">
      <c r="A1235" s="61">
        <v>2328</v>
      </c>
      <c r="B1235" s="61" t="s">
        <v>4325</v>
      </c>
      <c r="C1235" s="62">
        <v>42793</v>
      </c>
      <c r="D1235" s="66">
        <v>0.64254629629629634</v>
      </c>
      <c r="E1235" s="63" t="s">
        <v>3097</v>
      </c>
      <c r="F1235" s="63">
        <v>0.64339120370370373</v>
      </c>
      <c r="G1235" s="63">
        <v>0.64423611111111112</v>
      </c>
      <c r="H1235" s="78"/>
      <c r="I1235" s="64">
        <v>42793.643391203703</v>
      </c>
      <c r="J1235" s="64">
        <v>42793.644236111111</v>
      </c>
      <c r="K1235" s="78"/>
      <c r="L1235" s="61" t="s">
        <v>4388</v>
      </c>
      <c r="M1235" s="61" t="s">
        <v>4402</v>
      </c>
      <c r="N1235" s="65">
        <v>9.048042209823322</v>
      </c>
      <c r="O1235" s="65">
        <v>11.258382710979264</v>
      </c>
      <c r="P1235" s="65">
        <f t="shared" si="31"/>
        <v>20.306424920802584</v>
      </c>
      <c r="Q1235" s="61" t="s">
        <v>4397</v>
      </c>
      <c r="R1235" s="65">
        <v>56.291913554896318</v>
      </c>
      <c r="S1235" s="61" t="s">
        <v>4400</v>
      </c>
      <c r="T1235" s="65">
        <v>0.17698577661582215</v>
      </c>
    </row>
    <row r="1236" spans="1:20" x14ac:dyDescent="0.25">
      <c r="A1236" s="61">
        <v>2329</v>
      </c>
      <c r="B1236" s="61" t="s">
        <v>4326</v>
      </c>
      <c r="C1236" s="62">
        <v>42793</v>
      </c>
      <c r="D1236" s="66">
        <v>0.63270833333333332</v>
      </c>
      <c r="E1236" s="63" t="s">
        <v>3097</v>
      </c>
      <c r="F1236" s="63">
        <v>0.63355324074074071</v>
      </c>
      <c r="G1236" s="63">
        <v>0.6343981481481481</v>
      </c>
      <c r="H1236" s="78"/>
      <c r="I1236" s="64">
        <v>42793.633553240739</v>
      </c>
      <c r="J1236" s="64">
        <v>42793.634398148148</v>
      </c>
      <c r="K1236" s="78"/>
      <c r="L1236" s="61" t="s">
        <v>4388</v>
      </c>
      <c r="M1236" s="61" t="s">
        <v>4392</v>
      </c>
      <c r="N1236" s="65">
        <v>2.5919527078731583</v>
      </c>
      <c r="O1236" s="65">
        <v>9.314103457572358</v>
      </c>
      <c r="P1236" s="65">
        <f t="shared" si="31"/>
        <v>11.906056165445516</v>
      </c>
      <c r="Q1236" s="61" t="s">
        <v>4397</v>
      </c>
      <c r="R1236" s="65">
        <v>27.942310372717074</v>
      </c>
      <c r="S1236" s="61" t="s">
        <v>4400</v>
      </c>
      <c r="T1236" s="65">
        <v>0.75816259989644985</v>
      </c>
    </row>
    <row r="1237" spans="1:20" x14ac:dyDescent="0.25">
      <c r="A1237" s="61">
        <v>2330</v>
      </c>
      <c r="B1237" s="61" t="s">
        <v>4327</v>
      </c>
      <c r="C1237" s="62">
        <v>42793</v>
      </c>
      <c r="D1237" s="66">
        <v>0.65554398148148152</v>
      </c>
      <c r="E1237" s="63" t="s">
        <v>3097</v>
      </c>
      <c r="F1237" s="63">
        <v>0.65638888888888891</v>
      </c>
      <c r="G1237" s="63">
        <v>0.65741898148148148</v>
      </c>
      <c r="H1237" s="78"/>
      <c r="I1237" s="64">
        <v>42793.656388888892</v>
      </c>
      <c r="J1237" s="64">
        <v>42793.657418981478</v>
      </c>
      <c r="K1237" s="78"/>
      <c r="L1237" s="61" t="s">
        <v>4388</v>
      </c>
      <c r="M1237" s="61" t="s">
        <v>4390</v>
      </c>
      <c r="N1237" s="65">
        <v>3.025703171713098</v>
      </c>
      <c r="O1237" s="65">
        <v>6.6827817943643666</v>
      </c>
      <c r="P1237" s="65">
        <f t="shared" si="31"/>
        <v>9.7084849660774637</v>
      </c>
      <c r="Q1237" s="61" t="s">
        <v>4397</v>
      </c>
      <c r="R1237" s="65">
        <v>33.413908971821833</v>
      </c>
      <c r="S1237" s="61" t="s">
        <v>4400</v>
      </c>
      <c r="T1237" s="65">
        <v>0.87115421149396932</v>
      </c>
    </row>
    <row r="1238" spans="1:20" x14ac:dyDescent="0.25">
      <c r="A1238" s="61">
        <v>2332</v>
      </c>
      <c r="B1238" s="61" t="s">
        <v>4328</v>
      </c>
      <c r="C1238" s="62">
        <v>42793</v>
      </c>
      <c r="D1238" s="66">
        <v>0.6267476851851852</v>
      </c>
      <c r="E1238" s="63" t="s">
        <v>3097</v>
      </c>
      <c r="F1238" s="63">
        <v>0.62759259259259259</v>
      </c>
      <c r="G1238" s="63">
        <v>0.62858796296296293</v>
      </c>
      <c r="H1238" s="78"/>
      <c r="I1238" s="64">
        <v>42793.627592592595</v>
      </c>
      <c r="J1238" s="64">
        <v>42793.628587962965</v>
      </c>
      <c r="K1238" s="78"/>
      <c r="L1238" s="61" t="s">
        <v>4388</v>
      </c>
      <c r="M1238" s="61" t="s">
        <v>4402</v>
      </c>
      <c r="N1238" s="65">
        <v>7.6897481599440987</v>
      </c>
      <c r="O1238" s="65">
        <v>7.4734195706660813</v>
      </c>
      <c r="P1238" s="65">
        <f t="shared" si="31"/>
        <v>15.16316773061018</v>
      </c>
      <c r="Q1238" s="61" t="s">
        <v>4397</v>
      </c>
      <c r="R1238" s="65">
        <v>22.420258711998244</v>
      </c>
      <c r="S1238" s="61" t="s">
        <v>4400</v>
      </c>
      <c r="T1238" s="65">
        <v>0.5650882287623189</v>
      </c>
    </row>
    <row r="1239" spans="1:20" x14ac:dyDescent="0.25">
      <c r="A1239" s="61">
        <v>2334</v>
      </c>
      <c r="B1239" s="61" t="s">
        <v>4329</v>
      </c>
      <c r="C1239" s="62">
        <v>42793</v>
      </c>
      <c r="D1239" s="66">
        <v>0.65417824074074082</v>
      </c>
      <c r="E1239" s="63" t="s">
        <v>3097</v>
      </c>
      <c r="F1239" s="63">
        <v>0.65502314814814822</v>
      </c>
      <c r="G1239" s="66">
        <v>0.65555555555555556</v>
      </c>
      <c r="H1239" s="82"/>
      <c r="I1239" s="64">
        <v>42793.655023148145</v>
      </c>
      <c r="J1239" s="64">
        <v>42793.655555555553</v>
      </c>
      <c r="K1239" s="78"/>
      <c r="L1239" s="61" t="s">
        <v>4388</v>
      </c>
      <c r="M1239" s="61" t="s">
        <v>4392</v>
      </c>
      <c r="N1239" s="65">
        <v>1.6986704665276953</v>
      </c>
      <c r="O1239" s="65">
        <v>0.57772843630700499</v>
      </c>
      <c r="P1239" s="65">
        <f t="shared" si="31"/>
        <v>2.2763989028347003</v>
      </c>
      <c r="Q1239" s="61" t="s">
        <v>4397</v>
      </c>
      <c r="R1239" s="65">
        <v>3.4663706178420299</v>
      </c>
      <c r="S1239" s="61" t="s">
        <v>4400</v>
      </c>
      <c r="T1239" s="65">
        <v>0.23762518581632841</v>
      </c>
    </row>
    <row r="1240" spans="1:20" x14ac:dyDescent="0.25">
      <c r="A1240" s="61">
        <v>2335</v>
      </c>
      <c r="B1240" s="61" t="s">
        <v>4330</v>
      </c>
      <c r="C1240" s="62">
        <v>42793</v>
      </c>
      <c r="D1240" s="66">
        <v>0.63631944444444444</v>
      </c>
      <c r="E1240" s="63" t="s">
        <v>3097</v>
      </c>
      <c r="F1240" s="63">
        <v>0.63716435185185183</v>
      </c>
      <c r="G1240" s="63">
        <v>0.63907407407407402</v>
      </c>
      <c r="H1240" s="78"/>
      <c r="I1240" s="64">
        <v>42793.637164351851</v>
      </c>
      <c r="J1240" s="64">
        <v>42793.639074074075</v>
      </c>
      <c r="K1240" s="78"/>
      <c r="L1240" s="61" t="s">
        <v>4388</v>
      </c>
      <c r="M1240" s="61" t="s">
        <v>4402</v>
      </c>
      <c r="N1240" s="65">
        <v>4.7568186397089001</v>
      </c>
      <c r="O1240" s="65">
        <v>9.7931451929578053</v>
      </c>
      <c r="P1240" s="65">
        <f t="shared" si="31"/>
        <v>14.549963832666705</v>
      </c>
      <c r="Q1240" s="61" t="s">
        <v>4397</v>
      </c>
      <c r="R1240" s="65">
        <v>58.758871157746832</v>
      </c>
      <c r="S1240" s="61" t="s">
        <v>4400</v>
      </c>
      <c r="T1240" s="65">
        <v>0.788792299482586</v>
      </c>
    </row>
    <row r="1241" spans="1:20" x14ac:dyDescent="0.25">
      <c r="A1241" s="61">
        <v>2339</v>
      </c>
      <c r="B1241" s="61" t="s">
        <v>4331</v>
      </c>
      <c r="C1241" s="62">
        <v>42793</v>
      </c>
      <c r="D1241" s="66">
        <v>0.6305439814814815</v>
      </c>
      <c r="E1241" s="63" t="s">
        <v>3097</v>
      </c>
      <c r="F1241" s="63">
        <v>0.63138888888888889</v>
      </c>
      <c r="G1241" s="63">
        <v>0.63341435185185191</v>
      </c>
      <c r="H1241" s="78"/>
      <c r="I1241" s="64">
        <v>42793.631388888891</v>
      </c>
      <c r="J1241" s="64">
        <v>42793.633414351854</v>
      </c>
      <c r="K1241" s="78"/>
      <c r="L1241" s="61" t="s">
        <v>4388</v>
      </c>
      <c r="M1241" s="61" t="s">
        <v>4390</v>
      </c>
      <c r="N1241" s="65">
        <v>1.9864051213170897</v>
      </c>
      <c r="O1241" s="65">
        <v>2.3434244761414438</v>
      </c>
      <c r="P1241" s="65">
        <f t="shared" si="31"/>
        <v>4.3298295974585335</v>
      </c>
      <c r="Q1241" s="61" t="s">
        <v>4397</v>
      </c>
      <c r="R1241" s="65">
        <v>14.060546856848664</v>
      </c>
      <c r="S1241" s="61" t="s">
        <v>4400</v>
      </c>
      <c r="T1241" s="65">
        <v>0.93565523806788198</v>
      </c>
    </row>
    <row r="1242" spans="1:20" x14ac:dyDescent="0.25">
      <c r="A1242" s="61">
        <v>2340</v>
      </c>
      <c r="B1242" s="61" t="s">
        <v>4332</v>
      </c>
      <c r="C1242" s="62">
        <v>42793</v>
      </c>
      <c r="D1242" s="66">
        <v>0.63383101851851853</v>
      </c>
      <c r="E1242" s="63" t="s">
        <v>3097</v>
      </c>
      <c r="F1242" s="63">
        <v>0.63467592592592592</v>
      </c>
      <c r="G1242" s="63">
        <v>0.63548611111111108</v>
      </c>
      <c r="H1242" s="78"/>
      <c r="I1242" s="64">
        <v>42793.634675925925</v>
      </c>
      <c r="J1242" s="64">
        <v>42793.63548611111</v>
      </c>
      <c r="K1242" s="78"/>
      <c r="L1242" s="61" t="s">
        <v>4388</v>
      </c>
      <c r="M1242" s="61" t="s">
        <v>4402</v>
      </c>
      <c r="N1242" s="65">
        <v>3.6533353552830894</v>
      </c>
      <c r="O1242" s="65">
        <v>9.0406416742239735</v>
      </c>
      <c r="P1242" s="65">
        <f t="shared" si="31"/>
        <v>12.693977029507064</v>
      </c>
      <c r="Q1242" s="61" t="s">
        <v>4397</v>
      </c>
      <c r="R1242" s="65">
        <v>45.203208371119871</v>
      </c>
      <c r="S1242" s="61" t="s">
        <v>4400</v>
      </c>
      <c r="T1242" s="65">
        <v>0.16402572242625169</v>
      </c>
    </row>
    <row r="1243" spans="1:20" x14ac:dyDescent="0.25">
      <c r="A1243" s="61">
        <v>2341</v>
      </c>
      <c r="B1243" s="61" t="s">
        <v>4333</v>
      </c>
      <c r="C1243" s="62">
        <v>42793</v>
      </c>
      <c r="D1243" s="66">
        <v>0.63160879629629629</v>
      </c>
      <c r="E1243" s="63" t="s">
        <v>3097</v>
      </c>
      <c r="F1243" s="63">
        <v>0.63245370370370368</v>
      </c>
      <c r="G1243" s="63">
        <v>0.63322916666666662</v>
      </c>
      <c r="H1243" s="78"/>
      <c r="I1243" s="64">
        <v>42793.632453703707</v>
      </c>
      <c r="J1243" s="64">
        <v>42793.633229166669</v>
      </c>
      <c r="K1243" s="78"/>
      <c r="L1243" s="61" t="s">
        <v>4388</v>
      </c>
      <c r="M1243" s="61" t="s">
        <v>4392</v>
      </c>
      <c r="N1243" s="65">
        <v>2.9794382042105507</v>
      </c>
      <c r="O1243" s="65">
        <v>1.9810641526524069</v>
      </c>
      <c r="P1243" s="65">
        <f t="shared" si="31"/>
        <v>4.9605023568629578</v>
      </c>
      <c r="Q1243" s="61" t="s">
        <v>4397</v>
      </c>
      <c r="R1243" s="65">
        <v>9.9053207632620346</v>
      </c>
      <c r="S1243" s="61" t="s">
        <v>4400</v>
      </c>
      <c r="T1243" s="65">
        <v>0.87075993938896623</v>
      </c>
    </row>
    <row r="1244" spans="1:20" x14ac:dyDescent="0.25">
      <c r="A1244" s="61">
        <v>2344</v>
      </c>
      <c r="B1244" s="61" t="s">
        <v>4334</v>
      </c>
      <c r="C1244" s="62">
        <v>42793</v>
      </c>
      <c r="D1244" s="66">
        <v>0.65101851851851855</v>
      </c>
      <c r="E1244" s="63" t="s">
        <v>3097</v>
      </c>
      <c r="F1244" s="63">
        <v>0.65186342592592594</v>
      </c>
      <c r="G1244" s="63">
        <v>0.65263888888888888</v>
      </c>
      <c r="H1244" s="78"/>
      <c r="I1244" s="64">
        <v>42793.651863425926</v>
      </c>
      <c r="J1244" s="64">
        <v>42793.652638888889</v>
      </c>
      <c r="K1244" s="78"/>
      <c r="L1244" s="61" t="s">
        <v>4388</v>
      </c>
      <c r="M1244" s="61" t="s">
        <v>4392</v>
      </c>
      <c r="N1244" s="65">
        <v>4.4946829670733104</v>
      </c>
      <c r="O1244" s="65">
        <v>10.004856527842756</v>
      </c>
      <c r="P1244" s="65">
        <f t="shared" si="31"/>
        <v>14.499539494916068</v>
      </c>
      <c r="Q1244" s="61" t="s">
        <v>4397</v>
      </c>
      <c r="R1244" s="65">
        <v>50.02428263921378</v>
      </c>
      <c r="S1244" s="61" t="s">
        <v>4400</v>
      </c>
      <c r="T1244" s="65">
        <v>0.16252822395288624</v>
      </c>
    </row>
    <row r="1245" spans="1:20" x14ac:dyDescent="0.25">
      <c r="A1245" s="61">
        <v>2347</v>
      </c>
      <c r="B1245" s="61" t="s">
        <v>4335</v>
      </c>
      <c r="C1245" s="62">
        <v>42793</v>
      </c>
      <c r="D1245" s="66">
        <v>0.63844907407407403</v>
      </c>
      <c r="E1245" s="63" t="s">
        <v>3097</v>
      </c>
      <c r="F1245" s="63">
        <v>0.63929398148148142</v>
      </c>
      <c r="G1245" s="63">
        <v>0.64057870370370373</v>
      </c>
      <c r="H1245" s="78"/>
      <c r="I1245" s="64">
        <v>42793.639293981483</v>
      </c>
      <c r="J1245" s="64">
        <v>42793.6405787037</v>
      </c>
      <c r="K1245" s="78"/>
      <c r="L1245" s="61" t="s">
        <v>4388</v>
      </c>
      <c r="M1245" s="61" t="s">
        <v>4390</v>
      </c>
      <c r="N1245" s="65">
        <v>5.7376414856597746</v>
      </c>
      <c r="O1245" s="65">
        <v>10.080805464693483</v>
      </c>
      <c r="P1245" s="65">
        <f t="shared" si="31"/>
        <v>15.818446950353259</v>
      </c>
      <c r="Q1245" s="61" t="s">
        <v>4397</v>
      </c>
      <c r="R1245" s="65">
        <v>60.484832788160901</v>
      </c>
      <c r="S1245" s="61" t="s">
        <v>4400</v>
      </c>
      <c r="T1245" s="65">
        <v>0.73433940594399771</v>
      </c>
    </row>
    <row r="1246" spans="1:20" x14ac:dyDescent="0.25">
      <c r="A1246" s="61">
        <v>2349</v>
      </c>
      <c r="B1246" s="61" t="s">
        <v>4336</v>
      </c>
      <c r="C1246" s="62">
        <v>42793</v>
      </c>
      <c r="D1246" s="66">
        <v>0.63513888888888892</v>
      </c>
      <c r="E1246" s="63" t="s">
        <v>3097</v>
      </c>
      <c r="F1246" s="63">
        <v>0.63598379629629631</v>
      </c>
      <c r="G1246" s="63">
        <v>0.63646990740740739</v>
      </c>
      <c r="H1246" s="78"/>
      <c r="I1246" s="64">
        <v>42793.635983796295</v>
      </c>
      <c r="J1246" s="64">
        <v>42793.636469907404</v>
      </c>
      <c r="K1246" s="78"/>
      <c r="L1246" s="61" t="s">
        <v>4388</v>
      </c>
      <c r="M1246" s="61" t="s">
        <v>4392</v>
      </c>
      <c r="N1246" s="65">
        <v>8.7800302825485641</v>
      </c>
      <c r="O1246" s="65">
        <v>3.8446591402796884</v>
      </c>
      <c r="P1246" s="65">
        <f t="shared" si="31"/>
        <v>12.624689422828252</v>
      </c>
      <c r="Q1246" s="61" t="s">
        <v>4397</v>
      </c>
      <c r="R1246" s="65">
        <v>15.378636561118753</v>
      </c>
      <c r="S1246" s="61" t="s">
        <v>4400</v>
      </c>
      <c r="T1246" s="65">
        <v>0.50413953404740053</v>
      </c>
    </row>
    <row r="1247" spans="1:20" x14ac:dyDescent="0.25">
      <c r="A1247" s="61">
        <v>2350</v>
      </c>
      <c r="B1247" s="61" t="s">
        <v>4337</v>
      </c>
      <c r="C1247" s="62">
        <v>42793</v>
      </c>
      <c r="D1247" s="66">
        <v>0.63866898148148143</v>
      </c>
      <c r="E1247" s="63" t="s">
        <v>3097</v>
      </c>
      <c r="F1247" s="63">
        <v>0.63951388888888883</v>
      </c>
      <c r="G1247" s="63">
        <v>0.64009259259259255</v>
      </c>
      <c r="H1247" s="78"/>
      <c r="I1247" s="64">
        <v>42793.639513888891</v>
      </c>
      <c r="J1247" s="64">
        <v>42793.640092592592</v>
      </c>
      <c r="K1247" s="78"/>
      <c r="L1247" s="61" t="s">
        <v>4388</v>
      </c>
      <c r="M1247" s="61" t="s">
        <v>4392</v>
      </c>
      <c r="N1247" s="65">
        <v>8.0571148220140447</v>
      </c>
      <c r="O1247" s="65">
        <v>2.3314390015566504</v>
      </c>
      <c r="P1247" s="65">
        <f t="shared" si="31"/>
        <v>10.388553823570696</v>
      </c>
      <c r="Q1247" s="61" t="s">
        <v>4397</v>
      </c>
      <c r="R1247" s="65">
        <v>9.3257560062266016</v>
      </c>
      <c r="S1247" s="61" t="s">
        <v>4400</v>
      </c>
      <c r="T1247" s="65">
        <v>0.23576190718860968</v>
      </c>
    </row>
    <row r="1248" spans="1:20" x14ac:dyDescent="0.25">
      <c r="A1248" s="61">
        <v>2355</v>
      </c>
      <c r="B1248" s="61" t="s">
        <v>4338</v>
      </c>
      <c r="C1248" s="62">
        <v>42793</v>
      </c>
      <c r="D1248" s="66">
        <v>0.64356481481481476</v>
      </c>
      <c r="E1248" s="63" t="s">
        <v>3097</v>
      </c>
      <c r="F1248" s="63">
        <v>0.64440972222222215</v>
      </c>
      <c r="G1248" s="63">
        <v>0.64474537037037039</v>
      </c>
      <c r="H1248" s="78"/>
      <c r="I1248" s="64">
        <v>42793.644409722219</v>
      </c>
      <c r="J1248" s="64">
        <v>42793.644745370373</v>
      </c>
      <c r="K1248" s="78"/>
      <c r="L1248" s="61" t="s">
        <v>4388</v>
      </c>
      <c r="M1248" s="61" t="s">
        <v>4392</v>
      </c>
      <c r="N1248" s="65">
        <v>9.2800064485486367</v>
      </c>
      <c r="O1248" s="65">
        <v>11.064596742523896</v>
      </c>
      <c r="P1248" s="65">
        <f t="shared" si="31"/>
        <v>20.344603191072533</v>
      </c>
      <c r="Q1248" s="61" t="s">
        <v>4397</v>
      </c>
      <c r="R1248" s="65">
        <v>55.322983712619482</v>
      </c>
      <c r="S1248" s="61" t="s">
        <v>4400</v>
      </c>
      <c r="T1248" s="65">
        <v>0.96794235746693724</v>
      </c>
    </row>
    <row r="1249" spans="1:20" x14ac:dyDescent="0.25">
      <c r="A1249" s="61">
        <v>2359</v>
      </c>
      <c r="B1249" s="61" t="s">
        <v>4339</v>
      </c>
      <c r="C1249" s="62">
        <v>42793</v>
      </c>
      <c r="D1249" s="66">
        <v>0.65495370370370365</v>
      </c>
      <c r="E1249" s="63" t="s">
        <v>3097</v>
      </c>
      <c r="F1249" s="63">
        <v>0.65579861111111104</v>
      </c>
      <c r="G1249" s="63">
        <v>0.656712962962963</v>
      </c>
      <c r="H1249" s="78"/>
      <c r="I1249" s="64">
        <v>42793.655798611115</v>
      </c>
      <c r="J1249" s="64">
        <v>42793.656712962962</v>
      </c>
      <c r="K1249" s="78"/>
      <c r="L1249" s="61" t="s">
        <v>4388</v>
      </c>
      <c r="M1249" s="61" t="s">
        <v>4390</v>
      </c>
      <c r="N1249" s="65">
        <v>8.560894477197829</v>
      </c>
      <c r="O1249" s="65">
        <v>5.7794897761245227</v>
      </c>
      <c r="P1249" s="65">
        <f t="shared" si="31"/>
        <v>14.340384253322352</v>
      </c>
      <c r="Q1249" s="61" t="s">
        <v>4397</v>
      </c>
      <c r="R1249" s="65">
        <v>34.67693865674714</v>
      </c>
      <c r="S1249" s="61" t="s">
        <v>4400</v>
      </c>
      <c r="T1249" s="65">
        <v>0.60874457376356916</v>
      </c>
    </row>
    <row r="1250" spans="1:20" x14ac:dyDescent="0.25">
      <c r="A1250" s="61">
        <v>2360</v>
      </c>
      <c r="B1250" s="61" t="s">
        <v>4340</v>
      </c>
      <c r="C1250" s="62">
        <v>42793</v>
      </c>
      <c r="D1250" s="66">
        <v>0.6519328703703704</v>
      </c>
      <c r="E1250" s="63" t="s">
        <v>3097</v>
      </c>
      <c r="F1250" s="63">
        <v>0.65277777777777779</v>
      </c>
      <c r="G1250" s="63">
        <v>0.65370370370370368</v>
      </c>
      <c r="H1250" s="78"/>
      <c r="I1250" s="64">
        <v>42793.652777777781</v>
      </c>
      <c r="J1250" s="64">
        <v>42793.653703703705</v>
      </c>
      <c r="K1250" s="78"/>
      <c r="L1250" s="61" t="s">
        <v>4388</v>
      </c>
      <c r="M1250" s="61" t="s">
        <v>4389</v>
      </c>
      <c r="N1250" s="65">
        <v>3.360730734286129</v>
      </c>
      <c r="O1250" s="65">
        <v>11.746902982999611</v>
      </c>
      <c r="P1250" s="65">
        <f t="shared" si="31"/>
        <v>15.10763371728574</v>
      </c>
      <c r="Q1250" s="61" t="s">
        <v>4397</v>
      </c>
      <c r="R1250" s="65">
        <v>70.481417897997659</v>
      </c>
      <c r="S1250" s="61" t="s">
        <v>4400</v>
      </c>
      <c r="T1250" s="65">
        <v>0.8552735508565189</v>
      </c>
    </row>
    <row r="1251" spans="1:20" x14ac:dyDescent="0.25">
      <c r="A1251" s="61">
        <v>2361</v>
      </c>
      <c r="B1251" s="61" t="s">
        <v>4341</v>
      </c>
      <c r="C1251" s="62">
        <v>42793</v>
      </c>
      <c r="D1251" s="66">
        <v>0.63280092592592596</v>
      </c>
      <c r="E1251" s="63" t="s">
        <v>3097</v>
      </c>
      <c r="F1251" s="63">
        <v>0.63364583333333335</v>
      </c>
      <c r="G1251" s="63">
        <v>0.63491898148148151</v>
      </c>
      <c r="H1251" s="78"/>
      <c r="I1251" s="64">
        <v>42793.633645833332</v>
      </c>
      <c r="J1251" s="64">
        <v>42793.634918981479</v>
      </c>
      <c r="K1251" s="78"/>
      <c r="L1251" s="61" t="s">
        <v>4388</v>
      </c>
      <c r="M1251" s="61" t="s">
        <v>4390</v>
      </c>
      <c r="N1251" s="65">
        <v>6.8865875885161802</v>
      </c>
      <c r="O1251" s="65">
        <v>10.087456857813279</v>
      </c>
      <c r="P1251" s="65">
        <f t="shared" si="31"/>
        <v>16.974044446329458</v>
      </c>
      <c r="Q1251" s="61" t="s">
        <v>4397</v>
      </c>
      <c r="R1251" s="65">
        <v>50.437284289066397</v>
      </c>
      <c r="S1251" s="61" t="s">
        <v>4400</v>
      </c>
      <c r="T1251" s="65">
        <v>0.66952588612081243</v>
      </c>
    </row>
    <row r="1252" spans="1:20" x14ac:dyDescent="0.25">
      <c r="A1252" s="61">
        <v>2362</v>
      </c>
      <c r="B1252" s="61" t="s">
        <v>4342</v>
      </c>
      <c r="C1252" s="62">
        <v>42793</v>
      </c>
      <c r="D1252" s="66">
        <v>0.65629629629629638</v>
      </c>
      <c r="E1252" s="63" t="s">
        <v>3097</v>
      </c>
      <c r="F1252" s="63">
        <v>0.65714120370370377</v>
      </c>
      <c r="G1252" s="63">
        <v>0.65815972222222219</v>
      </c>
      <c r="H1252" s="78"/>
      <c r="I1252" s="64">
        <v>42793.657141203701</v>
      </c>
      <c r="J1252" s="64">
        <v>42793.658159722225</v>
      </c>
      <c r="K1252" s="78"/>
      <c r="L1252" s="61" t="s">
        <v>4388</v>
      </c>
      <c r="M1252" s="61" t="s">
        <v>4390</v>
      </c>
      <c r="N1252" s="65">
        <v>9.6672591747277519</v>
      </c>
      <c r="O1252" s="65">
        <v>0.50354201302863277</v>
      </c>
      <c r="P1252" s="65">
        <f t="shared" si="31"/>
        <v>10.170801187756386</v>
      </c>
      <c r="Q1252" s="61" t="s">
        <v>4397</v>
      </c>
      <c r="R1252" s="65">
        <v>3.0212520781717966</v>
      </c>
      <c r="S1252" s="61" t="s">
        <v>4400</v>
      </c>
      <c r="T1252" s="65">
        <v>0.86894801888354445</v>
      </c>
    </row>
    <row r="1253" spans="1:20" x14ac:dyDescent="0.25">
      <c r="A1253" s="61">
        <v>2381</v>
      </c>
      <c r="B1253" s="61" t="s">
        <v>4343</v>
      </c>
      <c r="C1253" s="62">
        <v>42793</v>
      </c>
      <c r="D1253" s="63">
        <v>0.66249999999999998</v>
      </c>
      <c r="E1253" s="63" t="s">
        <v>3097</v>
      </c>
      <c r="F1253" s="63">
        <v>0.66300925925925924</v>
      </c>
      <c r="G1253" s="63">
        <v>0.66341435185185182</v>
      </c>
      <c r="H1253" s="78"/>
      <c r="I1253" s="64">
        <v>42793.66300925926</v>
      </c>
      <c r="J1253" s="64">
        <v>42793.663414351853</v>
      </c>
      <c r="K1253" s="78"/>
      <c r="L1253" s="61" t="s">
        <v>4388</v>
      </c>
      <c r="M1253" s="61" t="s">
        <v>4392</v>
      </c>
      <c r="N1253" s="65">
        <v>9.9206766117077692</v>
      </c>
      <c r="O1253" s="65">
        <v>1.4566436468593693</v>
      </c>
      <c r="P1253" s="65">
        <f t="shared" si="31"/>
        <v>11.377320258567138</v>
      </c>
      <c r="Q1253" s="61" t="s">
        <v>4397</v>
      </c>
      <c r="R1253" s="65">
        <v>5.8265745874374772</v>
      </c>
      <c r="S1253" s="61" t="s">
        <v>4400</v>
      </c>
      <c r="T1253" s="65">
        <v>0.43928307073847583</v>
      </c>
    </row>
    <row r="1254" spans="1:20" x14ac:dyDescent="0.25">
      <c r="A1254" s="61">
        <v>2389</v>
      </c>
      <c r="B1254" s="61" t="s">
        <v>4344</v>
      </c>
      <c r="C1254" s="62">
        <v>42793</v>
      </c>
      <c r="D1254" s="63">
        <v>0.66041666666666665</v>
      </c>
      <c r="E1254" s="63" t="s">
        <v>3097</v>
      </c>
      <c r="F1254" s="63">
        <v>0.6615509259259259</v>
      </c>
      <c r="G1254" s="63">
        <v>0.66256944444444443</v>
      </c>
      <c r="H1254" s="78"/>
      <c r="I1254" s="64">
        <v>42793.661550925928</v>
      </c>
      <c r="J1254" s="64">
        <v>42793.662569444445</v>
      </c>
      <c r="K1254" s="78"/>
      <c r="L1254" s="61" t="s">
        <v>4388</v>
      </c>
      <c r="M1254" s="61" t="s">
        <v>4390</v>
      </c>
      <c r="N1254" s="65">
        <v>2.5841439073372072</v>
      </c>
      <c r="O1254" s="65">
        <v>12.503013268709308</v>
      </c>
      <c r="P1254" s="65">
        <f t="shared" si="31"/>
        <v>15.087157176046516</v>
      </c>
      <c r="Q1254" s="61" t="s">
        <v>4397</v>
      </c>
      <c r="R1254" s="65">
        <v>50.012053074837233</v>
      </c>
      <c r="S1254" s="61" t="s">
        <v>4400</v>
      </c>
      <c r="T1254" s="65">
        <v>0.79127424695299875</v>
      </c>
    </row>
    <row r="1255" spans="1:20" x14ac:dyDescent="0.25">
      <c r="A1255" s="61">
        <v>2401</v>
      </c>
      <c r="B1255" s="61" t="s">
        <v>4345</v>
      </c>
      <c r="C1255" s="62">
        <v>42793</v>
      </c>
      <c r="D1255" s="63">
        <v>0.67708333333333337</v>
      </c>
      <c r="E1255" s="63" t="s">
        <v>3097</v>
      </c>
      <c r="F1255" s="63">
        <v>0.67868055555555562</v>
      </c>
      <c r="G1255" s="63">
        <v>0.67931712962962953</v>
      </c>
      <c r="H1255" s="78"/>
      <c r="I1255" s="64">
        <v>42793.678680555553</v>
      </c>
      <c r="J1255" s="64">
        <v>42793.67931712963</v>
      </c>
      <c r="K1255" s="78"/>
      <c r="L1255" s="61" t="s">
        <v>4388</v>
      </c>
      <c r="M1255" s="61" t="s">
        <v>4392</v>
      </c>
      <c r="N1255" s="65">
        <v>8.735026173349917</v>
      </c>
      <c r="O1255" s="65">
        <v>3.6128844939757827</v>
      </c>
      <c r="P1255" s="65">
        <f t="shared" si="31"/>
        <v>12.347910667325699</v>
      </c>
      <c r="Q1255" s="61" t="s">
        <v>4397</v>
      </c>
      <c r="R1255" s="65">
        <v>14.451537975903131</v>
      </c>
      <c r="S1255" s="61" t="s">
        <v>4400</v>
      </c>
      <c r="T1255" s="65">
        <v>1.7517097093230904E-2</v>
      </c>
    </row>
    <row r="1256" spans="1:20" x14ac:dyDescent="0.25">
      <c r="A1256" s="61">
        <v>2403</v>
      </c>
      <c r="B1256" s="61" t="s">
        <v>4346</v>
      </c>
      <c r="C1256" s="62">
        <v>42793</v>
      </c>
      <c r="D1256" s="63">
        <v>0.68055555555555547</v>
      </c>
      <c r="E1256" s="63" t="s">
        <v>3097</v>
      </c>
      <c r="F1256" s="63">
        <v>0.68413194444444436</v>
      </c>
      <c r="G1256" s="63">
        <v>0.68483796296296295</v>
      </c>
      <c r="H1256" s="78"/>
      <c r="I1256" s="64">
        <v>42793.684131944443</v>
      </c>
      <c r="J1256" s="64">
        <v>42793.684837962966</v>
      </c>
      <c r="K1256" s="78"/>
      <c r="L1256" s="61" t="s">
        <v>4388</v>
      </c>
      <c r="M1256" s="61" t="s">
        <v>4389</v>
      </c>
      <c r="N1256" s="65">
        <v>0.31075423746538711</v>
      </c>
      <c r="O1256" s="65">
        <v>6.4058186529603338</v>
      </c>
      <c r="P1256" s="65">
        <f t="shared" si="31"/>
        <v>6.7165728904257209</v>
      </c>
      <c r="Q1256" s="61" t="s">
        <v>4397</v>
      </c>
      <c r="R1256" s="65">
        <v>19.217455958881001</v>
      </c>
      <c r="S1256" s="61" t="s">
        <v>4400</v>
      </c>
      <c r="T1256" s="65">
        <v>6.1284767367439374E-2</v>
      </c>
    </row>
    <row r="1257" spans="1:20" x14ac:dyDescent="0.25">
      <c r="A1257" s="61">
        <v>2409</v>
      </c>
      <c r="B1257" s="61" t="s">
        <v>4347</v>
      </c>
      <c r="C1257" s="62">
        <v>42793</v>
      </c>
      <c r="D1257" s="63">
        <v>0.66875000000000007</v>
      </c>
      <c r="E1257" s="63" t="s">
        <v>3097</v>
      </c>
      <c r="F1257" s="63">
        <v>0.67039351851851858</v>
      </c>
      <c r="G1257" s="63">
        <v>0.67131944444444447</v>
      </c>
      <c r="H1257" s="78"/>
      <c r="I1257" s="64">
        <v>42793.670393518521</v>
      </c>
      <c r="J1257" s="64">
        <v>42793.671319444446</v>
      </c>
      <c r="K1257" s="78"/>
      <c r="L1257" s="61" t="s">
        <v>4388</v>
      </c>
      <c r="M1257" s="61" t="s">
        <v>4392</v>
      </c>
      <c r="N1257" s="65">
        <v>1.2590201886071817</v>
      </c>
      <c r="O1257" s="65">
        <v>3.5852944395967006</v>
      </c>
      <c r="P1257" s="65">
        <f t="shared" si="31"/>
        <v>4.8443146282038825</v>
      </c>
      <c r="Q1257" s="61" t="s">
        <v>4397</v>
      </c>
      <c r="R1257" s="65">
        <v>17.926472197983504</v>
      </c>
      <c r="S1257" s="61" t="s">
        <v>4400</v>
      </c>
      <c r="T1257" s="65">
        <v>0.84494018534005455</v>
      </c>
    </row>
    <row r="1258" spans="1:20" x14ac:dyDescent="0.25">
      <c r="A1258" s="61">
        <v>2415</v>
      </c>
      <c r="B1258" s="61" t="s">
        <v>4348</v>
      </c>
      <c r="C1258" s="62">
        <v>42793</v>
      </c>
      <c r="D1258" s="66">
        <v>0.68571759259259268</v>
      </c>
      <c r="E1258" s="63" t="s">
        <v>3097</v>
      </c>
      <c r="F1258" s="63">
        <v>0.6880208333333333</v>
      </c>
      <c r="G1258" s="63">
        <v>0.68855324074074076</v>
      </c>
      <c r="H1258" s="78"/>
      <c r="I1258" s="64">
        <v>42793.688020833331</v>
      </c>
      <c r="J1258" s="64">
        <v>42793.68855324074</v>
      </c>
      <c r="K1258" s="78"/>
      <c r="L1258" s="61" t="s">
        <v>4388</v>
      </c>
      <c r="M1258" s="61" t="s">
        <v>4392</v>
      </c>
      <c r="N1258" s="65">
        <v>7.0529543164555966</v>
      </c>
      <c r="O1258" s="65">
        <v>2.9110011094928585</v>
      </c>
      <c r="P1258" s="65">
        <f t="shared" si="31"/>
        <v>9.9639554259484555</v>
      </c>
      <c r="Q1258" s="61" t="s">
        <v>4397</v>
      </c>
      <c r="R1258" s="65">
        <v>17.466006656957152</v>
      </c>
      <c r="S1258" s="61" t="s">
        <v>4400</v>
      </c>
      <c r="T1258" s="65">
        <v>0.74015534104939384</v>
      </c>
    </row>
    <row r="1259" spans="1:20" x14ac:dyDescent="0.25">
      <c r="A1259" s="61">
        <v>2416</v>
      </c>
      <c r="B1259" s="61" t="s">
        <v>4349</v>
      </c>
      <c r="C1259" s="62">
        <v>42793</v>
      </c>
      <c r="D1259" s="66">
        <v>0.68776620370370389</v>
      </c>
      <c r="E1259" s="63" t="s">
        <v>3097</v>
      </c>
      <c r="F1259" s="63">
        <v>0.69006944444444451</v>
      </c>
      <c r="G1259" s="63">
        <v>0.70149305555555552</v>
      </c>
      <c r="H1259" s="78"/>
      <c r="I1259" s="64">
        <v>42793.690069444441</v>
      </c>
      <c r="J1259" s="64">
        <v>42793.701493055552</v>
      </c>
      <c r="K1259" s="78"/>
      <c r="L1259" s="61" t="s">
        <v>4388</v>
      </c>
      <c r="M1259" s="61" t="s">
        <v>4392</v>
      </c>
      <c r="N1259" s="65">
        <v>1.688703642060051</v>
      </c>
      <c r="O1259" s="65">
        <v>7.1308499495177564</v>
      </c>
      <c r="P1259" s="65">
        <f t="shared" si="31"/>
        <v>8.819553591577808</v>
      </c>
      <c r="Q1259" s="61" t="s">
        <v>4397</v>
      </c>
      <c r="R1259" s="65">
        <v>42.785099697106538</v>
      </c>
      <c r="S1259" s="61" t="s">
        <v>4400</v>
      </c>
      <c r="T1259" s="65">
        <v>0.69847314955097506</v>
      </c>
    </row>
    <row r="1260" spans="1:20" x14ac:dyDescent="0.25">
      <c r="A1260" s="61">
        <v>2419</v>
      </c>
      <c r="B1260" s="61" t="s">
        <v>4350</v>
      </c>
      <c r="C1260" s="62">
        <v>42793</v>
      </c>
      <c r="D1260" s="63">
        <v>0.69444444444444453</v>
      </c>
      <c r="E1260" s="63" t="s">
        <v>3097</v>
      </c>
      <c r="F1260" s="63">
        <v>0.70797453703703705</v>
      </c>
      <c r="G1260" s="63">
        <v>0.70843750000000005</v>
      </c>
      <c r="H1260" s="78"/>
      <c r="I1260" s="64">
        <v>42793.707974537036</v>
      </c>
      <c r="J1260" s="64">
        <v>42793.708437499998</v>
      </c>
      <c r="K1260" s="78"/>
      <c r="L1260" s="61" t="s">
        <v>4388</v>
      </c>
      <c r="M1260" s="61" t="s">
        <v>4392</v>
      </c>
      <c r="N1260" s="65">
        <v>2.8474944567100469</v>
      </c>
      <c r="O1260" s="65">
        <v>9.9099250496449969</v>
      </c>
      <c r="P1260" s="65">
        <f t="shared" si="31"/>
        <v>12.757419506355044</v>
      </c>
      <c r="Q1260" s="61" t="s">
        <v>4397</v>
      </c>
      <c r="R1260" s="65">
        <v>59.459550297869981</v>
      </c>
      <c r="S1260" s="61" t="s">
        <v>4400</v>
      </c>
      <c r="T1260" s="65">
        <v>0.33473850554195383</v>
      </c>
    </row>
    <row r="1261" spans="1:20" x14ac:dyDescent="0.25">
      <c r="A1261" s="61">
        <v>2421</v>
      </c>
      <c r="B1261" s="61" t="s">
        <v>4351</v>
      </c>
      <c r="C1261" s="62">
        <v>42793</v>
      </c>
      <c r="D1261" s="63">
        <v>0.67222222222222217</v>
      </c>
      <c r="E1261" s="63" t="s">
        <v>3097</v>
      </c>
      <c r="F1261" s="63">
        <v>0.67277777777777781</v>
      </c>
      <c r="G1261" s="63">
        <v>0.67369212962962965</v>
      </c>
      <c r="H1261" s="78"/>
      <c r="I1261" s="64">
        <v>42793.672777777778</v>
      </c>
      <c r="J1261" s="64">
        <v>42793.673692129632</v>
      </c>
      <c r="K1261" s="78"/>
      <c r="L1261" s="61" t="s">
        <v>4388</v>
      </c>
      <c r="M1261" s="61" t="s">
        <v>4392</v>
      </c>
      <c r="N1261" s="65">
        <v>5.7294138379015935</v>
      </c>
      <c r="O1261" s="65">
        <v>11.323231760144983</v>
      </c>
      <c r="P1261" s="65">
        <f t="shared" si="31"/>
        <v>17.052645598046578</v>
      </c>
      <c r="Q1261" s="61" t="s">
        <v>4397</v>
      </c>
      <c r="R1261" s="65">
        <v>33.969695280434948</v>
      </c>
      <c r="S1261" s="61" t="s">
        <v>4400</v>
      </c>
      <c r="T1261" s="65">
        <v>0.14514408122553624</v>
      </c>
    </row>
    <row r="1262" spans="1:20" x14ac:dyDescent="0.25">
      <c r="A1262" s="61">
        <v>2422</v>
      </c>
      <c r="B1262" s="61" t="s">
        <v>4352</v>
      </c>
      <c r="C1262" s="62">
        <v>42793</v>
      </c>
      <c r="D1262" s="63">
        <v>0.66597222222222219</v>
      </c>
      <c r="E1262" s="63" t="s">
        <v>3097</v>
      </c>
      <c r="F1262" s="63">
        <v>0.6677777777777778</v>
      </c>
      <c r="G1262" s="63">
        <v>0.66869212962962965</v>
      </c>
      <c r="H1262" s="78"/>
      <c r="I1262" s="64">
        <v>42793.66777777778</v>
      </c>
      <c r="J1262" s="64">
        <v>42793.668692129628</v>
      </c>
      <c r="K1262" s="78"/>
      <c r="L1262" s="61" t="s">
        <v>4388</v>
      </c>
      <c r="M1262" s="61" t="s">
        <v>4389</v>
      </c>
      <c r="N1262" s="65">
        <v>7.2375338203514596</v>
      </c>
      <c r="O1262" s="65">
        <v>8.6540345438854871</v>
      </c>
      <c r="P1262" s="65">
        <f t="shared" si="31"/>
        <v>15.891568364236946</v>
      </c>
      <c r="Q1262" s="61" t="s">
        <v>4397</v>
      </c>
      <c r="R1262" s="65">
        <v>25.962103631656461</v>
      </c>
      <c r="S1262" s="61" t="s">
        <v>4400</v>
      </c>
      <c r="T1262" s="65">
        <v>0.1083319951921734</v>
      </c>
    </row>
    <row r="1263" spans="1:20" x14ac:dyDescent="0.25">
      <c r="A1263" s="61">
        <v>2424</v>
      </c>
      <c r="B1263" s="61" t="s">
        <v>4353</v>
      </c>
      <c r="C1263" s="62">
        <v>42793</v>
      </c>
      <c r="D1263" s="63">
        <v>0.68333333333333324</v>
      </c>
      <c r="E1263" s="63" t="s">
        <v>3097</v>
      </c>
      <c r="F1263" s="63">
        <v>0.68512731481481481</v>
      </c>
      <c r="G1263" s="63">
        <v>0.68679398148148152</v>
      </c>
      <c r="H1263" s="78"/>
      <c r="I1263" s="64">
        <v>42793.685127314813</v>
      </c>
      <c r="J1263" s="64">
        <v>42793.686793981484</v>
      </c>
      <c r="K1263" s="78"/>
      <c r="L1263" s="61" t="s">
        <v>4388</v>
      </c>
      <c r="M1263" s="61" t="s">
        <v>4389</v>
      </c>
      <c r="N1263" s="65">
        <v>2.0460723082331009</v>
      </c>
      <c r="O1263" s="65">
        <v>1.829294385745722</v>
      </c>
      <c r="P1263" s="65">
        <f t="shared" si="31"/>
        <v>3.8753666939788229</v>
      </c>
      <c r="Q1263" s="61" t="s">
        <v>4397</v>
      </c>
      <c r="R1263" s="65">
        <v>5.4878831572371656</v>
      </c>
      <c r="S1263" s="61" t="s">
        <v>4400</v>
      </c>
      <c r="T1263" s="65">
        <v>0.68767013028771895</v>
      </c>
    </row>
    <row r="1264" spans="1:20" x14ac:dyDescent="0.25">
      <c r="A1264" s="61">
        <v>2427</v>
      </c>
      <c r="B1264" s="61" t="s">
        <v>4354</v>
      </c>
      <c r="C1264" s="62">
        <v>42793</v>
      </c>
      <c r="D1264" s="63">
        <v>0.6694444444444444</v>
      </c>
      <c r="E1264" s="63" t="s">
        <v>3097</v>
      </c>
      <c r="F1264" s="63">
        <v>0.67103009259259261</v>
      </c>
      <c r="G1264" s="63">
        <v>0.67218750000000005</v>
      </c>
      <c r="H1264" s="78"/>
      <c r="I1264" s="64">
        <v>42793.671030092592</v>
      </c>
      <c r="J1264" s="64">
        <v>42793.6721875</v>
      </c>
      <c r="K1264" s="78"/>
      <c r="L1264" s="61" t="s">
        <v>4388</v>
      </c>
      <c r="M1264" s="61" t="s">
        <v>4390</v>
      </c>
      <c r="N1264" s="65">
        <v>7.8548308127559299</v>
      </c>
      <c r="O1264" s="65">
        <v>5.4920785794288687</v>
      </c>
      <c r="P1264" s="65">
        <f t="shared" si="31"/>
        <v>13.346909392184799</v>
      </c>
      <c r="Q1264" s="61" t="s">
        <v>4397</v>
      </c>
      <c r="R1264" s="65">
        <v>16.476235738286604</v>
      </c>
      <c r="S1264" s="61" t="s">
        <v>4400</v>
      </c>
      <c r="T1264" s="65">
        <v>0.96219824850450431</v>
      </c>
    </row>
    <row r="1265" spans="1:20" x14ac:dyDescent="0.25">
      <c r="A1265" s="61">
        <v>2429</v>
      </c>
      <c r="B1265" s="61" t="s">
        <v>4355</v>
      </c>
      <c r="C1265" s="62">
        <v>42793</v>
      </c>
      <c r="D1265" s="63">
        <v>0.68125000000000002</v>
      </c>
      <c r="E1265" s="63" t="s">
        <v>3097</v>
      </c>
      <c r="F1265" s="63">
        <v>0.68344907407407407</v>
      </c>
      <c r="G1265" s="63">
        <v>0.68402777777777779</v>
      </c>
      <c r="H1265" s="78"/>
      <c r="I1265" s="64">
        <v>42793.683449074073</v>
      </c>
      <c r="J1265" s="64">
        <v>42793.684027777781</v>
      </c>
      <c r="K1265" s="78"/>
      <c r="L1265" s="61" t="s">
        <v>4388</v>
      </c>
      <c r="M1265" s="61" t="s">
        <v>4392</v>
      </c>
      <c r="N1265" s="65">
        <v>8.4867818372620025</v>
      </c>
      <c r="O1265" s="65">
        <v>7.2058919114573499</v>
      </c>
      <c r="P1265" s="65">
        <f t="shared" si="31"/>
        <v>15.692673748719352</v>
      </c>
      <c r="Q1265" s="61" t="s">
        <v>4397</v>
      </c>
      <c r="R1265" s="65">
        <v>28.823567645829399</v>
      </c>
      <c r="S1265" s="61" t="s">
        <v>4400</v>
      </c>
      <c r="T1265" s="65">
        <v>0.15798154362756223</v>
      </c>
    </row>
    <row r="1266" spans="1:20" x14ac:dyDescent="0.25">
      <c r="A1266" s="61">
        <v>2433</v>
      </c>
      <c r="B1266" s="61" t="s">
        <v>4356</v>
      </c>
      <c r="C1266" s="62">
        <v>42793</v>
      </c>
      <c r="D1266" s="63">
        <v>0.67013888888888884</v>
      </c>
      <c r="E1266" s="63" t="s">
        <v>3097</v>
      </c>
      <c r="F1266" s="63">
        <v>0.67155092592592591</v>
      </c>
      <c r="G1266" s="63">
        <v>0.67289351851851853</v>
      </c>
      <c r="H1266" s="78"/>
      <c r="I1266" s="64">
        <v>42793.671550925923</v>
      </c>
      <c r="J1266" s="64">
        <v>42793.672893518517</v>
      </c>
      <c r="K1266" s="78"/>
      <c r="L1266" s="61" t="s">
        <v>4388</v>
      </c>
      <c r="M1266" s="61" t="s">
        <v>4402</v>
      </c>
      <c r="N1266" s="65">
        <v>6.6676966788281842</v>
      </c>
      <c r="O1266" s="65">
        <v>8.7717329215856896</v>
      </c>
      <c r="P1266" s="65">
        <f t="shared" si="31"/>
        <v>15.439429600413874</v>
      </c>
      <c r="Q1266" s="61" t="s">
        <v>4397</v>
      </c>
      <c r="R1266" s="65">
        <v>52.630397529514141</v>
      </c>
      <c r="S1266" s="61" t="s">
        <v>4400</v>
      </c>
      <c r="T1266" s="65">
        <v>0.37639609454972922</v>
      </c>
    </row>
    <row r="1267" spans="1:20" x14ac:dyDescent="0.25">
      <c r="A1267" s="61">
        <v>2435</v>
      </c>
      <c r="B1267" s="61" t="s">
        <v>4357</v>
      </c>
      <c r="C1267" s="62">
        <v>42793</v>
      </c>
      <c r="D1267" s="63">
        <v>0.67986111111111114</v>
      </c>
      <c r="E1267" s="63" t="s">
        <v>3097</v>
      </c>
      <c r="F1267" s="63">
        <v>0.68089120370370371</v>
      </c>
      <c r="G1267" s="63">
        <v>0.68207175925925922</v>
      </c>
      <c r="H1267" s="78"/>
      <c r="I1267" s="64">
        <v>42793.680891203701</v>
      </c>
      <c r="J1267" s="64">
        <v>42793.682071759256</v>
      </c>
      <c r="K1267" s="78"/>
      <c r="L1267" s="61" t="s">
        <v>4388</v>
      </c>
      <c r="M1267" s="61" t="s">
        <v>4392</v>
      </c>
      <c r="N1267" s="65">
        <v>9.2477706963898818</v>
      </c>
      <c r="O1267" s="65">
        <v>8.6087620305078705</v>
      </c>
      <c r="P1267" s="65">
        <f t="shared" si="31"/>
        <v>17.856532726897754</v>
      </c>
      <c r="Q1267" s="61" t="s">
        <v>4397</v>
      </c>
      <c r="R1267" s="65">
        <v>51.652572183047226</v>
      </c>
      <c r="S1267" s="61" t="s">
        <v>4400</v>
      </c>
      <c r="T1267" s="65">
        <v>0.99937962493653254</v>
      </c>
    </row>
    <row r="1268" spans="1:20" x14ac:dyDescent="0.25">
      <c r="A1268" s="61">
        <v>2440</v>
      </c>
      <c r="B1268" s="61" t="s">
        <v>4358</v>
      </c>
      <c r="C1268" s="62">
        <v>42793</v>
      </c>
      <c r="D1268" s="63">
        <v>0.68888888888888899</v>
      </c>
      <c r="E1268" s="63" t="s">
        <v>3097</v>
      </c>
      <c r="F1268" s="63">
        <v>0.70303240740740736</v>
      </c>
      <c r="G1268" s="63">
        <v>0.70403935185185185</v>
      </c>
      <c r="H1268" s="78"/>
      <c r="I1268" s="64">
        <v>42793.703032407408</v>
      </c>
      <c r="J1268" s="64">
        <v>42793.704039351855</v>
      </c>
      <c r="K1268" s="78"/>
      <c r="L1268" s="61" t="s">
        <v>4388</v>
      </c>
      <c r="M1268" s="61" t="s">
        <v>4392</v>
      </c>
      <c r="N1268" s="65">
        <v>5.9597575025872409</v>
      </c>
      <c r="O1268" s="65">
        <v>8.9093986435298191</v>
      </c>
      <c r="P1268" s="65">
        <f t="shared" si="31"/>
        <v>14.86915614611706</v>
      </c>
      <c r="Q1268" s="61" t="s">
        <v>4397</v>
      </c>
      <c r="R1268" s="65">
        <v>53.456391861178915</v>
      </c>
      <c r="S1268" s="61" t="s">
        <v>4400</v>
      </c>
      <c r="T1268" s="65">
        <v>3.9393130918251473E-2</v>
      </c>
    </row>
    <row r="1269" spans="1:20" x14ac:dyDescent="0.25">
      <c r="A1269" s="61">
        <v>2441</v>
      </c>
      <c r="B1269" s="61" t="s">
        <v>4359</v>
      </c>
      <c r="C1269" s="62">
        <v>42793</v>
      </c>
      <c r="D1269" s="63">
        <v>0.66666666666666663</v>
      </c>
      <c r="E1269" s="63" t="s">
        <v>3097</v>
      </c>
      <c r="F1269" s="63">
        <v>0.66861111111111116</v>
      </c>
      <c r="G1269" s="63">
        <v>0.66949074074074078</v>
      </c>
      <c r="H1269" s="78"/>
      <c r="I1269" s="64">
        <v>42793.668611111112</v>
      </c>
      <c r="J1269" s="64">
        <v>42793.669490740744</v>
      </c>
      <c r="K1269" s="78"/>
      <c r="L1269" s="61" t="s">
        <v>4388</v>
      </c>
      <c r="M1269" s="61" t="s">
        <v>4389</v>
      </c>
      <c r="N1269" s="65">
        <v>7.6470741750570426</v>
      </c>
      <c r="O1269" s="65">
        <v>11.568778906011328</v>
      </c>
      <c r="P1269" s="65">
        <f t="shared" si="31"/>
        <v>19.215853081068371</v>
      </c>
      <c r="Q1269" s="61" t="s">
        <v>4397</v>
      </c>
      <c r="R1269" s="65">
        <v>57.843894530056644</v>
      </c>
      <c r="S1269" s="61" t="s">
        <v>4400</v>
      </c>
      <c r="T1269" s="65">
        <v>0.2218699437348165</v>
      </c>
    </row>
    <row r="1270" spans="1:20" x14ac:dyDescent="0.25">
      <c r="A1270" s="61">
        <v>2442</v>
      </c>
      <c r="B1270" s="61" t="s">
        <v>4360</v>
      </c>
      <c r="C1270" s="62">
        <v>42793</v>
      </c>
      <c r="D1270" s="63">
        <v>0.6777777777777777</v>
      </c>
      <c r="E1270" s="63" t="s">
        <v>3097</v>
      </c>
      <c r="F1270" s="63">
        <v>0.67966435185185192</v>
      </c>
      <c r="G1270" s="63">
        <v>0.6806712962962963</v>
      </c>
      <c r="H1270" s="78"/>
      <c r="I1270" s="64">
        <v>42793.679664351854</v>
      </c>
      <c r="J1270" s="64">
        <v>42793.680671296293</v>
      </c>
      <c r="K1270" s="78"/>
      <c r="L1270" s="61" t="s">
        <v>4388</v>
      </c>
      <c r="M1270" s="61" t="s">
        <v>4389</v>
      </c>
      <c r="N1270" s="65">
        <v>9.8476185143960429</v>
      </c>
      <c r="O1270" s="65">
        <v>9.0818490198406838</v>
      </c>
      <c r="P1270" s="65">
        <f t="shared" si="31"/>
        <v>18.929467534236728</v>
      </c>
      <c r="Q1270" s="61" t="s">
        <v>4397</v>
      </c>
      <c r="R1270" s="65">
        <v>45.409245099203417</v>
      </c>
      <c r="S1270" s="61" t="s">
        <v>4400</v>
      </c>
      <c r="T1270" s="65">
        <v>0.74715436564402993</v>
      </c>
    </row>
    <row r="1271" spans="1:20" x14ac:dyDescent="0.25">
      <c r="A1271" s="61">
        <v>2443</v>
      </c>
      <c r="B1271" s="61" t="s">
        <v>4361</v>
      </c>
      <c r="C1271" s="62">
        <v>42793</v>
      </c>
      <c r="D1271" s="63">
        <v>0.6694444444444444</v>
      </c>
      <c r="E1271" s="63" t="s">
        <v>3097</v>
      </c>
      <c r="F1271" s="63">
        <v>0.67012731481481491</v>
      </c>
      <c r="G1271" s="63">
        <v>0.67109953703703706</v>
      </c>
      <c r="H1271" s="78"/>
      <c r="I1271" s="64">
        <v>42793.670127314814</v>
      </c>
      <c r="J1271" s="64">
        <v>42793.671099537038</v>
      </c>
      <c r="K1271" s="78"/>
      <c r="L1271" s="61" t="s">
        <v>4388</v>
      </c>
      <c r="M1271" s="61" t="s">
        <v>4392</v>
      </c>
      <c r="N1271" s="65">
        <v>5.6138854223653301</v>
      </c>
      <c r="O1271" s="65">
        <v>10.752692813999049</v>
      </c>
      <c r="P1271" s="65">
        <f t="shared" si="31"/>
        <v>16.366578236364379</v>
      </c>
      <c r="Q1271" s="61" t="s">
        <v>4397</v>
      </c>
      <c r="R1271" s="65">
        <v>43.010771255996197</v>
      </c>
      <c r="S1271" s="61" t="s">
        <v>4400</v>
      </c>
      <c r="T1271" s="65">
        <v>0.31176399304881142</v>
      </c>
    </row>
    <row r="1272" spans="1:20" x14ac:dyDescent="0.25">
      <c r="A1272" s="61">
        <v>2446</v>
      </c>
      <c r="B1272" s="61" t="s">
        <v>4362</v>
      </c>
      <c r="C1272" s="62">
        <v>42793</v>
      </c>
      <c r="D1272" s="63">
        <v>0.67222222222222217</v>
      </c>
      <c r="E1272" s="63" t="s">
        <v>3097</v>
      </c>
      <c r="F1272" s="63">
        <v>0.6780787037037036</v>
      </c>
      <c r="G1272" s="63">
        <v>0.67952546296296301</v>
      </c>
      <c r="H1272" s="78"/>
      <c r="I1272" s="64">
        <v>42793.678078703706</v>
      </c>
      <c r="J1272" s="64">
        <v>42793.679525462961</v>
      </c>
      <c r="K1272" s="78"/>
      <c r="L1272" s="61" t="s">
        <v>4388</v>
      </c>
      <c r="M1272" s="61" t="s">
        <v>4392</v>
      </c>
      <c r="N1272" s="65">
        <v>1.9943991518582205</v>
      </c>
      <c r="O1272" s="65">
        <v>5.0419581068359438</v>
      </c>
      <c r="P1272" s="65">
        <f t="shared" si="31"/>
        <v>7.0363572586941645</v>
      </c>
      <c r="Q1272" s="61" t="s">
        <v>4397</v>
      </c>
      <c r="R1272" s="65">
        <v>30.251748641015663</v>
      </c>
      <c r="S1272" s="61" t="s">
        <v>4400</v>
      </c>
      <c r="T1272" s="65">
        <v>0.48139556579658249</v>
      </c>
    </row>
    <row r="1273" spans="1:20" x14ac:dyDescent="0.25">
      <c r="A1273" s="61">
        <v>2447</v>
      </c>
      <c r="B1273" s="61" t="s">
        <v>4363</v>
      </c>
      <c r="C1273" s="62">
        <v>42793</v>
      </c>
      <c r="D1273" s="63">
        <v>0.68055555555555547</v>
      </c>
      <c r="E1273" s="63" t="s">
        <v>3097</v>
      </c>
      <c r="F1273" s="63">
        <v>0.68263888888888891</v>
      </c>
      <c r="G1273" s="63">
        <v>0.68315972222222221</v>
      </c>
      <c r="H1273" s="78"/>
      <c r="I1273" s="64">
        <v>42793.682638888888</v>
      </c>
      <c r="J1273" s="64">
        <v>42793.683159722219</v>
      </c>
      <c r="K1273" s="78"/>
      <c r="L1273" s="61" t="s">
        <v>4388</v>
      </c>
      <c r="M1273" s="61" t="s">
        <v>4392</v>
      </c>
      <c r="N1273" s="65">
        <v>4.7448939234061989</v>
      </c>
      <c r="O1273" s="65">
        <v>11.037868295386403</v>
      </c>
      <c r="P1273" s="65">
        <f t="shared" si="31"/>
        <v>15.782762218792602</v>
      </c>
      <c r="Q1273" s="61" t="s">
        <v>4397</v>
      </c>
      <c r="R1273" s="65">
        <v>33.113604886159209</v>
      </c>
      <c r="S1273" s="61" t="s">
        <v>4400</v>
      </c>
      <c r="T1273" s="65">
        <v>0.87006602660254551</v>
      </c>
    </row>
    <row r="1274" spans="1:20" x14ac:dyDescent="0.25">
      <c r="A1274" s="61">
        <v>2457</v>
      </c>
      <c r="B1274" s="61" t="s">
        <v>4364</v>
      </c>
      <c r="C1274" s="62">
        <v>42793</v>
      </c>
      <c r="D1274" s="63">
        <v>0.67708333333333337</v>
      </c>
      <c r="E1274" s="63" t="s">
        <v>3097</v>
      </c>
      <c r="F1274" s="63">
        <v>0.67850694444444448</v>
      </c>
      <c r="G1274" s="63">
        <v>0.67930555555555561</v>
      </c>
      <c r="H1274" s="78"/>
      <c r="I1274" s="64">
        <v>42793.678506944445</v>
      </c>
      <c r="J1274" s="64">
        <v>42793.679305555554</v>
      </c>
      <c r="K1274" s="78"/>
      <c r="L1274" s="61" t="s">
        <v>4388</v>
      </c>
      <c r="M1274" s="61" t="s">
        <v>4392</v>
      </c>
      <c r="N1274" s="65">
        <v>6.0739861834132913</v>
      </c>
      <c r="O1274" s="65">
        <v>8.9115489195359565</v>
      </c>
      <c r="P1274" s="65">
        <f t="shared" si="31"/>
        <v>14.985535102949248</v>
      </c>
      <c r="Q1274" s="61" t="s">
        <v>4397</v>
      </c>
      <c r="R1274" s="65">
        <v>44.557744597679786</v>
      </c>
      <c r="S1274" s="61" t="s">
        <v>4400</v>
      </c>
      <c r="T1274" s="65">
        <v>0.73344150576832379</v>
      </c>
    </row>
    <row r="1275" spans="1:20" x14ac:dyDescent="0.25">
      <c r="A1275" s="61">
        <v>2458</v>
      </c>
      <c r="B1275" s="61" t="s">
        <v>4365</v>
      </c>
      <c r="C1275" s="62">
        <v>42793</v>
      </c>
      <c r="D1275" s="63">
        <v>0.67638888888888893</v>
      </c>
      <c r="E1275" s="63" t="s">
        <v>3097</v>
      </c>
      <c r="F1275" s="63">
        <v>0.68420138888888893</v>
      </c>
      <c r="G1275" s="63">
        <v>0.68460648148148151</v>
      </c>
      <c r="H1275" s="78"/>
      <c r="I1275" s="64">
        <v>42793.684201388889</v>
      </c>
      <c r="J1275" s="64">
        <v>42793.684606481482</v>
      </c>
      <c r="K1275" s="78"/>
      <c r="L1275" s="61" t="s">
        <v>4388</v>
      </c>
      <c r="M1275" s="61" t="s">
        <v>4392</v>
      </c>
      <c r="N1275" s="65">
        <v>3.6068956528762897</v>
      </c>
      <c r="O1275" s="65">
        <v>0.63033052577181792</v>
      </c>
      <c r="P1275" s="65">
        <f t="shared" si="31"/>
        <v>4.2372261786481076</v>
      </c>
      <c r="Q1275" s="61" t="s">
        <v>4397</v>
      </c>
      <c r="R1275" s="65">
        <v>2.5213221030872717</v>
      </c>
      <c r="S1275" s="61" t="s">
        <v>4400</v>
      </c>
      <c r="T1275" s="65">
        <v>0.17108439672431941</v>
      </c>
    </row>
    <row r="1276" spans="1:20" x14ac:dyDescent="0.25">
      <c r="A1276" s="61">
        <v>2464</v>
      </c>
      <c r="B1276" s="61" t="s">
        <v>4366</v>
      </c>
      <c r="C1276" s="62">
        <v>42793</v>
      </c>
      <c r="D1276" s="63">
        <v>0.67986111111111114</v>
      </c>
      <c r="E1276" s="63" t="s">
        <v>3097</v>
      </c>
      <c r="F1276" s="63">
        <v>0.68266203703703709</v>
      </c>
      <c r="G1276" s="63">
        <v>0.68377314814814805</v>
      </c>
      <c r="H1276" s="78"/>
      <c r="I1276" s="64">
        <v>42793.682662037034</v>
      </c>
      <c r="J1276" s="64">
        <v>42793.68377314815</v>
      </c>
      <c r="K1276" s="78"/>
      <c r="L1276" s="61" t="s">
        <v>4388</v>
      </c>
      <c r="M1276" s="61" t="s">
        <v>4389</v>
      </c>
      <c r="N1276" s="65">
        <v>5.9524624974867004</v>
      </c>
      <c r="O1276" s="65">
        <v>11.090688171296273</v>
      </c>
      <c r="P1276" s="65">
        <f t="shared" si="31"/>
        <v>17.043150668782975</v>
      </c>
      <c r="Q1276" s="61" t="s">
        <v>4397</v>
      </c>
      <c r="R1276" s="65">
        <v>66.544129027777643</v>
      </c>
      <c r="S1276" s="61" t="s">
        <v>4400</v>
      </c>
      <c r="T1276" s="65">
        <v>0.4700697034761625</v>
      </c>
    </row>
    <row r="1277" spans="1:20" x14ac:dyDescent="0.25">
      <c r="A1277" s="61">
        <v>2467</v>
      </c>
      <c r="B1277" s="61" t="s">
        <v>4367</v>
      </c>
      <c r="C1277" s="62">
        <v>42793</v>
      </c>
      <c r="D1277" s="66">
        <v>0.70444444444444443</v>
      </c>
      <c r="E1277" s="63" t="s">
        <v>3097</v>
      </c>
      <c r="F1277" s="63">
        <v>0.70518518518518514</v>
      </c>
      <c r="G1277" s="63">
        <v>0.7056365740740741</v>
      </c>
      <c r="H1277" s="78"/>
      <c r="I1277" s="64">
        <v>42793.705185185187</v>
      </c>
      <c r="J1277" s="64">
        <v>42793.705636574072</v>
      </c>
      <c r="K1277" s="78"/>
      <c r="L1277" s="61" t="s">
        <v>4388</v>
      </c>
      <c r="M1277" s="61" t="s">
        <v>4392</v>
      </c>
      <c r="N1277" s="65">
        <v>5.5470872152080748</v>
      </c>
      <c r="O1277" s="65">
        <v>11.529969443924763</v>
      </c>
      <c r="P1277" s="65">
        <f t="shared" si="31"/>
        <v>17.077056659132836</v>
      </c>
      <c r="Q1277" s="61" t="s">
        <v>4397</v>
      </c>
      <c r="R1277" s="65">
        <v>46.119877775699052</v>
      </c>
      <c r="S1277" s="61" t="s">
        <v>4400</v>
      </c>
      <c r="T1277" s="65">
        <v>0.16848937981464318</v>
      </c>
    </row>
    <row r="1278" spans="1:20" x14ac:dyDescent="0.25">
      <c r="A1278" s="61">
        <v>2470</v>
      </c>
      <c r="B1278" s="61" t="s">
        <v>4368</v>
      </c>
      <c r="C1278" s="62">
        <v>42793</v>
      </c>
      <c r="D1278" s="63">
        <v>0.68888888888888899</v>
      </c>
      <c r="E1278" s="63" t="s">
        <v>3097</v>
      </c>
      <c r="F1278" s="63">
        <v>0.70171296296296293</v>
      </c>
      <c r="G1278" s="63">
        <v>0.70287037037037037</v>
      </c>
      <c r="H1278" s="78"/>
      <c r="I1278" s="64">
        <v>42793.70171296296</v>
      </c>
      <c r="J1278" s="64">
        <v>42793.702870370369</v>
      </c>
      <c r="K1278" s="78"/>
      <c r="L1278" s="61" t="s">
        <v>4388</v>
      </c>
      <c r="M1278" s="61" t="s">
        <v>4389</v>
      </c>
      <c r="N1278" s="65">
        <v>2.8423228228582333</v>
      </c>
      <c r="O1278" s="65">
        <v>11.812413776413241</v>
      </c>
      <c r="P1278" s="65">
        <f t="shared" si="31"/>
        <v>14.654736599271473</v>
      </c>
      <c r="Q1278" s="61" t="s">
        <v>4397</v>
      </c>
      <c r="R1278" s="65">
        <v>59.0620688820662</v>
      </c>
      <c r="S1278" s="61" t="s">
        <v>4400</v>
      </c>
      <c r="T1278" s="65">
        <v>0.13242554997373324</v>
      </c>
    </row>
    <row r="1279" spans="1:20" x14ac:dyDescent="0.25">
      <c r="A1279" s="61">
        <v>2471</v>
      </c>
      <c r="B1279" s="61" t="s">
        <v>4369</v>
      </c>
      <c r="C1279" s="62">
        <v>42793</v>
      </c>
      <c r="D1279" s="63">
        <v>0.6777777777777777</v>
      </c>
      <c r="E1279" s="63" t="s">
        <v>3097</v>
      </c>
      <c r="F1279" s="63">
        <v>0.6796875</v>
      </c>
      <c r="G1279" s="63">
        <v>0.6806712962962963</v>
      </c>
      <c r="H1279" s="78"/>
      <c r="I1279" s="64">
        <v>42793.6796875</v>
      </c>
      <c r="J1279" s="64">
        <v>42793.680671296293</v>
      </c>
      <c r="K1279" s="78"/>
      <c r="L1279" s="61" t="s">
        <v>4388</v>
      </c>
      <c r="M1279" s="61" t="s">
        <v>4390</v>
      </c>
      <c r="N1279" s="65">
        <v>8.6136567289282588</v>
      </c>
      <c r="O1279" s="65">
        <v>11.98894836358448</v>
      </c>
      <c r="P1279" s="65">
        <f t="shared" si="31"/>
        <v>20.602605092512739</v>
      </c>
      <c r="Q1279" s="61" t="s">
        <v>4397</v>
      </c>
      <c r="R1279" s="65">
        <v>59.944741817922406</v>
      </c>
      <c r="S1279" s="61" t="s">
        <v>4400</v>
      </c>
      <c r="T1279" s="65">
        <v>0.33692741351648114</v>
      </c>
    </row>
    <row r="1280" spans="1:20" x14ac:dyDescent="0.25">
      <c r="A1280" s="61">
        <v>2472</v>
      </c>
      <c r="B1280" s="61" t="s">
        <v>4370</v>
      </c>
      <c r="C1280" s="62">
        <v>42793</v>
      </c>
      <c r="D1280" s="63">
        <v>0.68055555555555547</v>
      </c>
      <c r="E1280" s="63" t="s">
        <v>3097</v>
      </c>
      <c r="F1280" s="63">
        <v>0.68371527777777785</v>
      </c>
      <c r="G1280" s="63">
        <v>0.68439814814814814</v>
      </c>
      <c r="H1280" s="78"/>
      <c r="I1280" s="64">
        <v>42793.683715277781</v>
      </c>
      <c r="J1280" s="64">
        <v>42793.684398148151</v>
      </c>
      <c r="K1280" s="78"/>
      <c r="L1280" s="61" t="s">
        <v>4388</v>
      </c>
      <c r="M1280" s="61" t="s">
        <v>4392</v>
      </c>
      <c r="N1280" s="65">
        <v>0.91354624384386796</v>
      </c>
      <c r="O1280" s="65">
        <v>13.687603090086156</v>
      </c>
      <c r="P1280" s="65">
        <f t="shared" si="31"/>
        <v>14.601149333930024</v>
      </c>
      <c r="Q1280" s="61" t="s">
        <v>4397</v>
      </c>
      <c r="R1280" s="65">
        <v>82.125618540516939</v>
      </c>
      <c r="S1280" s="61" t="s">
        <v>4400</v>
      </c>
      <c r="T1280" s="65">
        <v>0.94936786761975234</v>
      </c>
    </row>
    <row r="1281" spans="1:20" x14ac:dyDescent="0.25">
      <c r="A1281" s="61">
        <v>2477</v>
      </c>
      <c r="B1281" s="61" t="s">
        <v>4371</v>
      </c>
      <c r="C1281" s="62">
        <v>42793</v>
      </c>
      <c r="D1281" s="63">
        <v>0.68819444444444444</v>
      </c>
      <c r="E1281" s="63" t="s">
        <v>3097</v>
      </c>
      <c r="F1281" s="63">
        <v>0.68988425925925922</v>
      </c>
      <c r="G1281" s="63">
        <v>0.70159722222222232</v>
      </c>
      <c r="H1281" s="78"/>
      <c r="I1281" s="64">
        <v>42793.689884259256</v>
      </c>
      <c r="J1281" s="64">
        <v>42793.701597222222</v>
      </c>
      <c r="K1281" s="78"/>
      <c r="L1281" s="61" t="s">
        <v>4388</v>
      </c>
      <c r="M1281" s="61" t="s">
        <v>4390</v>
      </c>
      <c r="N1281" s="65">
        <v>8.4262589936217012</v>
      </c>
      <c r="O1281" s="65">
        <v>9.3868253658453362</v>
      </c>
      <c r="P1281" s="65">
        <f t="shared" si="31"/>
        <v>17.813084359467037</v>
      </c>
      <c r="Q1281" s="61" t="s">
        <v>4397</v>
      </c>
      <c r="R1281" s="65">
        <v>46.934126829226685</v>
      </c>
      <c r="S1281" s="61" t="s">
        <v>4400</v>
      </c>
      <c r="T1281" s="65">
        <v>0.671923711331748</v>
      </c>
    </row>
    <row r="1282" spans="1:20" x14ac:dyDescent="0.25">
      <c r="A1282" s="61">
        <v>2478</v>
      </c>
      <c r="B1282" s="61" t="s">
        <v>4372</v>
      </c>
      <c r="C1282" s="62">
        <v>42793</v>
      </c>
      <c r="D1282" s="63">
        <v>0.68958333333333333</v>
      </c>
      <c r="E1282" s="63" t="s">
        <v>3097</v>
      </c>
      <c r="F1282" s="63">
        <v>0.70289351851851845</v>
      </c>
      <c r="G1282" s="63">
        <v>0.70407407407407396</v>
      </c>
      <c r="H1282" s="78"/>
      <c r="I1282" s="64">
        <v>42793.702893518515</v>
      </c>
      <c r="J1282" s="64">
        <v>42793.704074074078</v>
      </c>
      <c r="K1282" s="78"/>
      <c r="L1282" s="61" t="s">
        <v>4388</v>
      </c>
      <c r="M1282" s="61" t="s">
        <v>4389</v>
      </c>
      <c r="N1282" s="65">
        <v>7.335215055427577</v>
      </c>
      <c r="O1282" s="65">
        <v>4.8927569995819953</v>
      </c>
      <c r="P1282" s="65">
        <f t="shared" si="31"/>
        <v>12.227972055009573</v>
      </c>
      <c r="Q1282" s="61" t="s">
        <v>4397</v>
      </c>
      <c r="R1282" s="65">
        <v>14.678270998745987</v>
      </c>
      <c r="S1282" s="61" t="s">
        <v>4400</v>
      </c>
      <c r="T1282" s="65">
        <v>0.99591495967857002</v>
      </c>
    </row>
    <row r="1283" spans="1:20" x14ac:dyDescent="0.25">
      <c r="A1283" s="61">
        <v>2504</v>
      </c>
      <c r="B1283" s="61" t="s">
        <v>4373</v>
      </c>
      <c r="C1283" s="62">
        <v>42793</v>
      </c>
      <c r="D1283" s="63">
        <v>0.71666666666666667</v>
      </c>
      <c r="E1283" s="63" t="s">
        <v>3097</v>
      </c>
      <c r="F1283" s="63">
        <v>0.72371527777777767</v>
      </c>
      <c r="G1283" s="63">
        <v>0.72401620370370379</v>
      </c>
      <c r="H1283" s="78"/>
      <c r="I1283" s="64">
        <v>42793.723715277774</v>
      </c>
      <c r="J1283" s="64">
        <v>42793.724016203705</v>
      </c>
      <c r="K1283" s="78"/>
      <c r="L1283" s="61" t="s">
        <v>4388</v>
      </c>
      <c r="M1283" s="61" t="s">
        <v>4392</v>
      </c>
      <c r="N1283" s="65">
        <v>2.4444025380835264</v>
      </c>
      <c r="O1283" s="65">
        <v>9.2950118819620666</v>
      </c>
      <c r="P1283" s="65">
        <f t="shared" ref="P1283:P1295" si="32">O1283+N1283</f>
        <v>11.739414420045593</v>
      </c>
      <c r="Q1283" s="61" t="s">
        <v>4397</v>
      </c>
      <c r="R1283" s="65">
        <v>55.770071291772396</v>
      </c>
      <c r="S1283" s="61" t="s">
        <v>4400</v>
      </c>
      <c r="T1283" s="65">
        <v>0.60560109984333743</v>
      </c>
    </row>
    <row r="1284" spans="1:20" x14ac:dyDescent="0.25">
      <c r="A1284" s="61">
        <v>2514</v>
      </c>
      <c r="B1284" s="61" t="s">
        <v>4374</v>
      </c>
      <c r="C1284" s="62">
        <v>42793</v>
      </c>
      <c r="D1284" s="66">
        <v>0.70274305555555538</v>
      </c>
      <c r="E1284" s="63" t="s">
        <v>3097</v>
      </c>
      <c r="F1284" s="63">
        <v>0.71575231481481483</v>
      </c>
      <c r="G1284" s="63">
        <v>0.71655092592592595</v>
      </c>
      <c r="H1284" s="78"/>
      <c r="I1284" s="64">
        <v>42793.715752314813</v>
      </c>
      <c r="J1284" s="64">
        <v>42793.716550925928</v>
      </c>
      <c r="K1284" s="78"/>
      <c r="L1284" s="61" t="s">
        <v>4388</v>
      </c>
      <c r="M1284" s="61" t="s">
        <v>4392</v>
      </c>
      <c r="N1284" s="65">
        <v>6.3161096775139765</v>
      </c>
      <c r="O1284" s="65">
        <v>1.4290460722615077</v>
      </c>
      <c r="P1284" s="65">
        <f t="shared" si="32"/>
        <v>7.7451557497754839</v>
      </c>
      <c r="Q1284" s="61" t="s">
        <v>4397</v>
      </c>
      <c r="R1284" s="65">
        <v>5.7161842890460308</v>
      </c>
      <c r="S1284" s="61" t="s">
        <v>4400</v>
      </c>
      <c r="T1284" s="65">
        <v>0.11595323925710954</v>
      </c>
    </row>
    <row r="1285" spans="1:20" x14ac:dyDescent="0.25">
      <c r="A1285" s="61">
        <v>2522</v>
      </c>
      <c r="B1285" s="61" t="s">
        <v>4375</v>
      </c>
      <c r="C1285" s="62">
        <v>42793</v>
      </c>
      <c r="D1285" s="63">
        <v>0.70208333333333339</v>
      </c>
      <c r="E1285" s="63" t="s">
        <v>3097</v>
      </c>
      <c r="F1285" s="63">
        <v>0.72599537037037043</v>
      </c>
      <c r="G1285" s="63">
        <v>0.72740740740740739</v>
      </c>
      <c r="H1285" s="78"/>
      <c r="I1285" s="64">
        <v>42793.725995370369</v>
      </c>
      <c r="J1285" s="64">
        <v>42793.727407407408</v>
      </c>
      <c r="K1285" s="78"/>
      <c r="L1285" s="61" t="s">
        <v>4388</v>
      </c>
      <c r="M1285" s="61" t="s">
        <v>4392</v>
      </c>
      <c r="N1285" s="65">
        <v>5.4954119598120315</v>
      </c>
      <c r="O1285" s="65">
        <v>6.954024152455597</v>
      </c>
      <c r="P1285" s="65">
        <f t="shared" si="32"/>
        <v>12.449436112267628</v>
      </c>
      <c r="Q1285" s="61" t="s">
        <v>4397</v>
      </c>
      <c r="R1285" s="65">
        <v>20.862072457366793</v>
      </c>
      <c r="S1285" s="61" t="s">
        <v>4400</v>
      </c>
      <c r="T1285" s="65">
        <v>0.46679342098830467</v>
      </c>
    </row>
    <row r="1286" spans="1:20" x14ac:dyDescent="0.25">
      <c r="A1286" s="61">
        <v>2545</v>
      </c>
      <c r="B1286" s="61" t="s">
        <v>4376</v>
      </c>
      <c r="C1286" s="62">
        <v>42793</v>
      </c>
      <c r="D1286" s="63">
        <v>0.70833333333333337</v>
      </c>
      <c r="E1286" s="63" t="s">
        <v>3097</v>
      </c>
      <c r="F1286" s="63">
        <v>0.72089120370370363</v>
      </c>
      <c r="G1286" s="63">
        <v>0.72184027777777782</v>
      </c>
      <c r="H1286" s="78"/>
      <c r="I1286" s="64">
        <v>42793.720891203702</v>
      </c>
      <c r="J1286" s="64">
        <v>42793.72184027778</v>
      </c>
      <c r="K1286" s="78"/>
      <c r="L1286" s="61" t="s">
        <v>4388</v>
      </c>
      <c r="M1286" s="61" t="s">
        <v>4389</v>
      </c>
      <c r="N1286" s="65">
        <v>8.4570141677920674</v>
      </c>
      <c r="O1286" s="65">
        <v>2.4223562994443353</v>
      </c>
      <c r="P1286" s="65">
        <f t="shared" si="32"/>
        <v>10.879370467236402</v>
      </c>
      <c r="Q1286" s="61" t="s">
        <v>4397</v>
      </c>
      <c r="R1286" s="65">
        <v>7.2670688983330063</v>
      </c>
      <c r="S1286" s="61" t="s">
        <v>4400</v>
      </c>
      <c r="T1286" s="65">
        <v>0.17723315566852493</v>
      </c>
    </row>
    <row r="1287" spans="1:20" x14ac:dyDescent="0.25">
      <c r="A1287" s="61">
        <v>2555</v>
      </c>
      <c r="B1287" s="61" t="s">
        <v>4377</v>
      </c>
      <c r="C1287" s="62">
        <v>42793</v>
      </c>
      <c r="D1287" s="63">
        <v>0.72152777777777777</v>
      </c>
      <c r="E1287" s="63" t="s">
        <v>3097</v>
      </c>
      <c r="F1287" s="63">
        <v>0.72903935185185187</v>
      </c>
      <c r="G1287" s="63">
        <v>0.72927083333333342</v>
      </c>
      <c r="H1287" s="78"/>
      <c r="I1287" s="64">
        <v>42793.729039351849</v>
      </c>
      <c r="J1287" s="64">
        <v>42793.729270833333</v>
      </c>
      <c r="K1287" s="78"/>
      <c r="L1287" s="61" t="s">
        <v>4388</v>
      </c>
      <c r="M1287" s="61" t="s">
        <v>4392</v>
      </c>
      <c r="N1287" s="65">
        <v>0.26254098612374599</v>
      </c>
      <c r="O1287" s="65">
        <v>5.4465142946835972</v>
      </c>
      <c r="P1287" s="65">
        <f t="shared" si="32"/>
        <v>5.7090552808073429</v>
      </c>
      <c r="Q1287" s="61" t="s">
        <v>4397</v>
      </c>
      <c r="R1287" s="65">
        <v>16.339542884050793</v>
      </c>
      <c r="S1287" s="61" t="s">
        <v>4400</v>
      </c>
      <c r="T1287" s="65">
        <v>0.95338132012735077</v>
      </c>
    </row>
    <row r="1288" spans="1:20" x14ac:dyDescent="0.25">
      <c r="A1288" s="61">
        <v>2561</v>
      </c>
      <c r="B1288" s="61" t="s">
        <v>4378</v>
      </c>
      <c r="C1288" s="62">
        <v>42793</v>
      </c>
      <c r="D1288" s="63">
        <v>0.72430555555555554</v>
      </c>
      <c r="E1288" s="63" t="s">
        <v>3097</v>
      </c>
      <c r="F1288" s="63">
        <v>0.73157407407407404</v>
      </c>
      <c r="G1288" s="63">
        <v>0.73199074074074078</v>
      </c>
      <c r="H1288" s="78"/>
      <c r="I1288" s="64">
        <v>42793.731574074074</v>
      </c>
      <c r="J1288" s="64">
        <v>42793.731990740744</v>
      </c>
      <c r="K1288" s="78"/>
      <c r="L1288" s="61" t="s">
        <v>4388</v>
      </c>
      <c r="M1288" s="61" t="s">
        <v>4392</v>
      </c>
      <c r="N1288" s="65">
        <v>9.72329662438284</v>
      </c>
      <c r="O1288" s="65">
        <v>8.4088756960601856</v>
      </c>
      <c r="P1288" s="65">
        <f t="shared" si="32"/>
        <v>18.132172320443026</v>
      </c>
      <c r="Q1288" s="61" t="s">
        <v>4397</v>
      </c>
      <c r="R1288" s="65">
        <v>50.453254176361114</v>
      </c>
      <c r="S1288" s="61" t="s">
        <v>4400</v>
      </c>
      <c r="T1288" s="65">
        <v>0.95415239465502244</v>
      </c>
    </row>
    <row r="1289" spans="1:20" x14ac:dyDescent="0.25">
      <c r="A1289" s="61">
        <v>2566</v>
      </c>
      <c r="B1289" s="61" t="s">
        <v>4379</v>
      </c>
      <c r="C1289" s="62">
        <v>42793</v>
      </c>
      <c r="D1289" s="63">
        <v>0.71597222222222223</v>
      </c>
      <c r="E1289" s="63" t="s">
        <v>3097</v>
      </c>
      <c r="F1289" s="63">
        <v>0.72436342592592595</v>
      </c>
      <c r="G1289" s="63">
        <v>0.7258796296296296</v>
      </c>
      <c r="H1289" s="78"/>
      <c r="I1289" s="64">
        <v>42793.724363425928</v>
      </c>
      <c r="J1289" s="64">
        <v>42793.72587962963</v>
      </c>
      <c r="K1289" s="78"/>
      <c r="L1289" s="61" t="s">
        <v>4388</v>
      </c>
      <c r="M1289" s="61" t="s">
        <v>4392</v>
      </c>
      <c r="N1289" s="65">
        <v>0.89193234872082194</v>
      </c>
      <c r="O1289" s="65">
        <v>3.6124362468164306</v>
      </c>
      <c r="P1289" s="65">
        <f t="shared" si="32"/>
        <v>4.5043685955372528</v>
      </c>
      <c r="Q1289" s="61" t="s">
        <v>4397</v>
      </c>
      <c r="R1289" s="65">
        <v>18.062181234082153</v>
      </c>
      <c r="S1289" s="61" t="s">
        <v>4400</v>
      </c>
      <c r="T1289" s="65">
        <v>0.26118908893106185</v>
      </c>
    </row>
    <row r="1290" spans="1:20" x14ac:dyDescent="0.25">
      <c r="A1290" s="61">
        <v>2583</v>
      </c>
      <c r="B1290" s="61" t="s">
        <v>4380</v>
      </c>
      <c r="C1290" s="62">
        <v>42793</v>
      </c>
      <c r="D1290" s="63">
        <v>0.69652777777777775</v>
      </c>
      <c r="E1290" s="63" t="s">
        <v>3097</v>
      </c>
      <c r="F1290" s="63">
        <v>0.71581018518518524</v>
      </c>
      <c r="G1290" s="63">
        <v>0.71585648148148151</v>
      </c>
      <c r="H1290" s="78"/>
      <c r="I1290" s="64">
        <v>42793.715810185182</v>
      </c>
      <c r="J1290" s="64">
        <v>42793.715856481482</v>
      </c>
      <c r="K1290" s="78"/>
      <c r="L1290" s="61" t="s">
        <v>4388</v>
      </c>
      <c r="M1290" s="61" t="s">
        <v>4392</v>
      </c>
      <c r="N1290" s="65">
        <v>6.1477515387598185</v>
      </c>
      <c r="O1290" s="65">
        <v>10.704061683115732</v>
      </c>
      <c r="P1290" s="65">
        <f t="shared" si="32"/>
        <v>16.851813221875553</v>
      </c>
      <c r="Q1290" s="61" t="s">
        <v>4397</v>
      </c>
      <c r="R1290" s="65">
        <v>42.816246732462929</v>
      </c>
      <c r="S1290" s="61" t="s">
        <v>4400</v>
      </c>
      <c r="T1290" s="65">
        <v>0.55517269520567591</v>
      </c>
    </row>
    <row r="1291" spans="1:20" x14ac:dyDescent="0.25">
      <c r="A1291" s="61">
        <v>2591</v>
      </c>
      <c r="B1291" s="61" t="s">
        <v>4381</v>
      </c>
      <c r="C1291" s="62">
        <v>42793</v>
      </c>
      <c r="D1291" s="63">
        <v>0.71597222222222223</v>
      </c>
      <c r="E1291" s="63" t="s">
        <v>3097</v>
      </c>
      <c r="F1291" s="63">
        <v>0.72481481481481491</v>
      </c>
      <c r="G1291" s="63">
        <v>0.72525462962962972</v>
      </c>
      <c r="H1291" s="78"/>
      <c r="I1291" s="64">
        <v>42793.724814814814</v>
      </c>
      <c r="J1291" s="64">
        <v>42793.725254629629</v>
      </c>
      <c r="K1291" s="78"/>
      <c r="L1291" s="61" t="s">
        <v>4388</v>
      </c>
      <c r="M1291" s="61" t="s">
        <v>4392</v>
      </c>
      <c r="N1291" s="65">
        <v>4.7587825208307235</v>
      </c>
      <c r="O1291" s="65">
        <v>4.3521716128025911E-2</v>
      </c>
      <c r="P1291" s="65">
        <f t="shared" si="32"/>
        <v>4.802304236958749</v>
      </c>
      <c r="Q1291" s="61" t="s">
        <v>4397</v>
      </c>
      <c r="R1291" s="65">
        <v>0.26113029676815547</v>
      </c>
      <c r="S1291" s="61" t="s">
        <v>4400</v>
      </c>
      <c r="T1291" s="65">
        <v>0.93206620807987051</v>
      </c>
    </row>
    <row r="1292" spans="1:20" x14ac:dyDescent="0.25">
      <c r="A1292" s="61">
        <v>2592</v>
      </c>
      <c r="B1292" s="61" t="s">
        <v>4382</v>
      </c>
      <c r="C1292" s="62">
        <v>42793</v>
      </c>
      <c r="D1292" s="63">
        <v>0.73125000000000007</v>
      </c>
      <c r="E1292" s="63" t="s">
        <v>3097</v>
      </c>
      <c r="F1292" s="63">
        <v>0.74123842592592604</v>
      </c>
      <c r="G1292" s="63">
        <v>0.74165509259259255</v>
      </c>
      <c r="H1292" s="78"/>
      <c r="I1292" s="64">
        <v>42793.741238425922</v>
      </c>
      <c r="J1292" s="64">
        <v>42793.741655092592</v>
      </c>
      <c r="K1292" s="78"/>
      <c r="L1292" s="61" t="s">
        <v>4388</v>
      </c>
      <c r="M1292" s="61" t="s">
        <v>4392</v>
      </c>
      <c r="N1292" s="65">
        <v>8.6882784146182459</v>
      </c>
      <c r="O1292" s="65">
        <v>3.7994870802067187</v>
      </c>
      <c r="P1292" s="65">
        <f t="shared" si="32"/>
        <v>12.487765494824965</v>
      </c>
      <c r="Q1292" s="61" t="s">
        <v>4397</v>
      </c>
      <c r="R1292" s="65">
        <v>18.997435401033592</v>
      </c>
      <c r="S1292" s="61" t="s">
        <v>4400</v>
      </c>
      <c r="T1292" s="65">
        <v>0.41733809026931656</v>
      </c>
    </row>
    <row r="1293" spans="1:20" x14ac:dyDescent="0.25">
      <c r="A1293" s="61">
        <v>2595</v>
      </c>
      <c r="B1293" s="61" t="s">
        <v>4383</v>
      </c>
      <c r="C1293" s="62">
        <v>42793</v>
      </c>
      <c r="D1293" s="63">
        <v>0.72152777777777777</v>
      </c>
      <c r="E1293" s="63" t="s">
        <v>3097</v>
      </c>
      <c r="F1293" s="63">
        <v>0.72805555555555557</v>
      </c>
      <c r="G1293" s="63">
        <v>0.72885416666666669</v>
      </c>
      <c r="H1293" s="78"/>
      <c r="I1293" s="64">
        <v>42793.728055555555</v>
      </c>
      <c r="J1293" s="64">
        <v>42793.728854166664</v>
      </c>
      <c r="K1293" s="78"/>
      <c r="L1293" s="61" t="s">
        <v>4388</v>
      </c>
      <c r="M1293" s="61" t="s">
        <v>4402</v>
      </c>
      <c r="N1293" s="65">
        <v>5.048297794259657</v>
      </c>
      <c r="O1293" s="65">
        <v>2.875179757423127</v>
      </c>
      <c r="P1293" s="65">
        <f t="shared" si="32"/>
        <v>7.923477551682784</v>
      </c>
      <c r="Q1293" s="61" t="s">
        <v>4397</v>
      </c>
      <c r="R1293" s="65">
        <v>11.500719029692508</v>
      </c>
      <c r="S1293" s="61" t="s">
        <v>4400</v>
      </c>
      <c r="T1293" s="65">
        <v>0.84801840324759092</v>
      </c>
    </row>
    <row r="1294" spans="1:20" x14ac:dyDescent="0.25">
      <c r="A1294" s="61">
        <v>2600</v>
      </c>
      <c r="B1294" s="61" t="s">
        <v>4384</v>
      </c>
      <c r="C1294" s="62">
        <v>42793</v>
      </c>
      <c r="D1294" s="63">
        <v>0.71944444444444444</v>
      </c>
      <c r="E1294" s="63" t="s">
        <v>3097</v>
      </c>
      <c r="F1294" s="63">
        <v>0.72421296296296289</v>
      </c>
      <c r="G1294" s="63">
        <v>0.72457175925925921</v>
      </c>
      <c r="H1294" s="78"/>
      <c r="I1294" s="64">
        <v>42793.724212962959</v>
      </c>
      <c r="J1294" s="64">
        <v>42793.72457175926</v>
      </c>
      <c r="K1294" s="78"/>
      <c r="L1294" s="61" t="s">
        <v>4388</v>
      </c>
      <c r="M1294" s="61" t="s">
        <v>4392</v>
      </c>
      <c r="N1294" s="65">
        <v>5.2090796966011075</v>
      </c>
      <c r="O1294" s="65">
        <v>12.116240523120997</v>
      </c>
      <c r="P1294" s="65">
        <f t="shared" si="32"/>
        <v>17.325320219722105</v>
      </c>
      <c r="Q1294" s="61" t="s">
        <v>4397</v>
      </c>
      <c r="R1294" s="65">
        <v>72.697443138725987</v>
      </c>
      <c r="S1294" s="61" t="s">
        <v>4400</v>
      </c>
      <c r="T1294" s="65">
        <v>0.23323153055823331</v>
      </c>
    </row>
    <row r="1295" spans="1:20" x14ac:dyDescent="0.25">
      <c r="A1295" s="61">
        <v>2619</v>
      </c>
      <c r="B1295" s="61" t="s">
        <v>4385</v>
      </c>
      <c r="C1295" s="62">
        <v>42793</v>
      </c>
      <c r="D1295" s="63">
        <v>0.69166666666666676</v>
      </c>
      <c r="E1295" s="63" t="s">
        <v>3097</v>
      </c>
      <c r="F1295" s="63">
        <v>0.72858796296296291</v>
      </c>
      <c r="G1295" s="63">
        <v>0.72901620370370368</v>
      </c>
      <c r="H1295" s="78"/>
      <c r="I1295" s="64">
        <v>42793.728587962964</v>
      </c>
      <c r="J1295" s="64">
        <v>42793.729016203702</v>
      </c>
      <c r="K1295" s="78"/>
      <c r="L1295" s="61" t="s">
        <v>4388</v>
      </c>
      <c r="M1295" s="61" t="s">
        <v>4392</v>
      </c>
      <c r="N1295" s="65">
        <v>4.0763087066471417</v>
      </c>
      <c r="O1295" s="65">
        <v>4.7584707806008675</v>
      </c>
      <c r="P1295" s="65">
        <f t="shared" si="32"/>
        <v>8.8347794872480101</v>
      </c>
      <c r="Q1295" s="61" t="s">
        <v>4397</v>
      </c>
      <c r="R1295" s="65">
        <v>23.792353903004337</v>
      </c>
      <c r="S1295" s="61" t="s">
        <v>4400</v>
      </c>
      <c r="T1295" s="65">
        <v>0.86516455630997569</v>
      </c>
    </row>
  </sheetData>
  <autoFilter ref="A1:T1295" xr:uid="{B96ACD19-81B3-F643-BAC8-4933E00072FF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Agencia1</vt:lpstr>
      <vt:lpstr>Ciclo</vt:lpstr>
      <vt:lpstr>Base ciclo</vt:lpstr>
      <vt:lpstr>PatentesLL</vt:lpstr>
      <vt:lpstr>Ciclo2 (seguridadOK)</vt:lpstr>
      <vt:lpstr>Ciclo2 (copia)</vt:lpstr>
      <vt:lpstr>Resultados tiempo ciclo</vt:lpstr>
      <vt:lpstr>Base ciclo final</vt:lpstr>
    </vt:vector>
  </TitlesOfParts>
  <Company>Particular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Araya</dc:creator>
  <cp:lastModifiedBy>Sebastián Mena</cp:lastModifiedBy>
  <dcterms:created xsi:type="dcterms:W3CDTF">2017-03-09T13:27:35Z</dcterms:created>
  <dcterms:modified xsi:type="dcterms:W3CDTF">2021-08-10T04:38:40Z</dcterms:modified>
</cp:coreProperties>
</file>