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vian\Documents\SPTech\Tecnologia da Informação\"/>
    </mc:Choice>
  </mc:AlternateContent>
  <xr:revisionPtr revIDLastSave="0" documentId="8_{4BB28EBF-BAB7-4E05-824F-CEF8C37FCFC9}" xr6:coauthVersionLast="47" xr6:coauthVersionMax="47" xr10:uidLastSave="{00000000-0000-0000-0000-000000000000}"/>
  <bookViews>
    <workbookView xWindow="-120" yWindow="-120" windowWidth="20730" windowHeight="11040" xr2:uid="{EBA81A82-E024-4BC8-9180-6AC6AA6EE44D}"/>
  </bookViews>
  <sheets>
    <sheet name="BACKLOG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M7" i="3"/>
  <c r="M6" i="3"/>
  <c r="M5" i="3"/>
  <c r="M4" i="3"/>
  <c r="J7" i="3"/>
  <c r="J5" i="3"/>
  <c r="J4" i="3"/>
  <c r="J3" i="3"/>
  <c r="J6" i="3" l="1"/>
</calcChain>
</file>

<file path=xl/sharedStrings.xml><?xml version="1.0" encoding="utf-8"?>
<sst xmlns="http://schemas.openxmlformats.org/spreadsheetml/2006/main" count="125" uniqueCount="77">
  <si>
    <r>
      <rPr>
        <b/>
        <sz val="12"/>
        <color rgb="FF000000"/>
        <rFont val="Aptos Narrow"/>
        <family val="2"/>
        <scheme val="minor"/>
      </rPr>
      <t xml:space="preserve">                 </t>
    </r>
    <r>
      <rPr>
        <b/>
        <sz val="12"/>
        <color rgb="FFFFFFFF"/>
        <rFont val="Aptos Narrow"/>
        <family val="2"/>
        <scheme val="minor"/>
      </rPr>
      <t xml:space="preserve"> BackLog</t>
    </r>
  </si>
  <si>
    <t>Requisitos</t>
  </si>
  <si>
    <t>Descrição</t>
  </si>
  <si>
    <t>Classificação</t>
  </si>
  <si>
    <t>Criar Protótipo do Site Institucional</t>
  </si>
  <si>
    <t>Criar o protótipo de como o site vai funcionar visualmente.</t>
  </si>
  <si>
    <t>Essencial</t>
  </si>
  <si>
    <t>Criar Aba Início (Home) no website institucional</t>
  </si>
  <si>
    <t>Criar aba de Quem somos?</t>
  </si>
  <si>
    <t>Criar aba Fale conosco</t>
  </si>
  <si>
    <t>Criar aba de Simulador Financeiro</t>
  </si>
  <si>
    <t>Criar aba que vai conter a nossa calculadora financeira, para simular quanto custaria o projeto para o cliente.</t>
  </si>
  <si>
    <t>Criar Modelagem lógica de BD</t>
  </si>
  <si>
    <t>Criar modelagem das tabelas do banco de dados.</t>
  </si>
  <si>
    <t>Configurar Código do Arduino</t>
  </si>
  <si>
    <t>Desenvolver código arduíno personalizado do nosso projeto.</t>
  </si>
  <si>
    <t>Implementar API no Sensor</t>
  </si>
  <si>
    <t>Implementar API no sensor arduíno.</t>
  </si>
  <si>
    <t>Instalar MySQL na VMLinux</t>
  </si>
  <si>
    <t>Colocar o banco de dados na VM.</t>
  </si>
  <si>
    <t>Criar Aba para Editar dados Cliente</t>
  </si>
  <si>
    <t>Importante</t>
  </si>
  <si>
    <t>Criar Configuração para Deletar Conta Cliente</t>
  </si>
  <si>
    <t>Criar Logo da Empresa</t>
  </si>
  <si>
    <t>Desejável</t>
  </si>
  <si>
    <t>Criar Cadastro Cliente</t>
  </si>
  <si>
    <t>Criar Login Cliente</t>
  </si>
  <si>
    <t>Criar as tabelas no MySQL conforme a Modelagem Lógica (DER).</t>
  </si>
  <si>
    <t>Decidir Paleta de Cores do Site</t>
  </si>
  <si>
    <t>Responsividade da aplicação</t>
  </si>
  <si>
    <t xml:space="preserve">Tornar as páginas da aplicação compatíveis com tablets e celulares. </t>
  </si>
  <si>
    <t>Compatibilidade com os principais navegadores</t>
  </si>
  <si>
    <t xml:space="preserve">Tornar as páginas da aplicação compatíveis com diferentes navegadores. </t>
  </si>
  <si>
    <t>Realizar a escolha de cores da nossa empresa.</t>
  </si>
  <si>
    <t>Criação da logo que representará a nossa empresa.</t>
  </si>
  <si>
    <t>Aba para deletar usuário.</t>
  </si>
  <si>
    <t>Criar Banco de Dados no MySQL</t>
  </si>
  <si>
    <t>Conexão da API com o Banco de Dados</t>
  </si>
  <si>
    <t>Criação de Gráficos com ChartJS</t>
  </si>
  <si>
    <t>Definir métricas e indicadores do Dashboard</t>
  </si>
  <si>
    <t>Criar os gráficos da Dashboard usando a API ChartJS para melhor visualização dos dados.</t>
  </si>
  <si>
    <t>Conectar a API com o Banco de Dados para que os dados captados pelo sensor possam ser armazenados nas tabelas.</t>
  </si>
  <si>
    <t>Definir as medidas (quantitativas ou qualitativas) que serão disponibilizadas na Dashboard.</t>
  </si>
  <si>
    <t>Tamanho</t>
  </si>
  <si>
    <t>Prioridade</t>
  </si>
  <si>
    <t>Sprint</t>
  </si>
  <si>
    <t>Estimativa</t>
  </si>
  <si>
    <t>GG</t>
  </si>
  <si>
    <t>G</t>
  </si>
  <si>
    <t>Criar a sessão de início do site institucional.</t>
  </si>
  <si>
    <t>Criar sessão contando a história da empresa e o que ela faz.</t>
  </si>
  <si>
    <t>M</t>
  </si>
  <si>
    <t>Criar a sessão Fale conosco com um formulário com os campos necessários (nome, email e mensagem) para o visitante falar diretamente conosco.</t>
  </si>
  <si>
    <t>PP</t>
  </si>
  <si>
    <t>P</t>
  </si>
  <si>
    <t>Criar aba para criação de conta das seguradoras.</t>
  </si>
  <si>
    <t>Aba para as seguradoras acessarem o site.</t>
  </si>
  <si>
    <t>Instalar máquina virtual Lubuntu.</t>
  </si>
  <si>
    <t>Instalar VM Lubuntu</t>
  </si>
  <si>
    <t>Criar aba para os clientes editarem suas informações.</t>
  </si>
  <si>
    <t>Criar Diagrama de Visão de Negócios</t>
  </si>
  <si>
    <t>Criar o Diagrama de Visão de Negócios que descreva o funcionamento de forma simples e visual.</t>
  </si>
  <si>
    <t>Criar a Diagrama de Solução Técnica que descreva o funcionamento tecnico da solução.</t>
  </si>
  <si>
    <t>Criar Diagrama de Solução Técnica</t>
  </si>
  <si>
    <t>Sprint1</t>
  </si>
  <si>
    <t>Sprint2</t>
  </si>
  <si>
    <t>Sprint3</t>
  </si>
  <si>
    <t xml:space="preserve">Criar site Institucional Dinâmico </t>
  </si>
  <si>
    <t>Criar as funcionalidades do site e fazer as conexões com as API's e Banco de Dados.</t>
  </si>
  <si>
    <t>Adicionar site Institucional na VM Lubuntu</t>
  </si>
  <si>
    <t>Adicionar a aplicação no ambiente de produção.</t>
  </si>
  <si>
    <t>Total</t>
  </si>
  <si>
    <t>Média</t>
  </si>
  <si>
    <t>Pontos Fibonacci</t>
  </si>
  <si>
    <t>Planejado</t>
  </si>
  <si>
    <t>Diego Iacabo, Flávia Vaz, Heloisy Oliveira, Philipi Jordan, Samuel Sousa, Vitória Lima</t>
  </si>
  <si>
    <t>Grupo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</si>
</sst>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rial"/>
      <family val="2"/>
    </font>
    <font>
      <b/>
      <sz val="12"/>
      <color rgb="FFFFFFFF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60D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60D"/>
      <color rgb="FFE04646"/>
      <color rgb="FF880A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60D"/>
              </a:solidFill>
              <a:round/>
            </a:ln>
            <a:effectLst/>
          </c:spPr>
          <c:marker>
            <c:symbol val="none"/>
          </c:marker>
          <c:cat>
            <c:strRef>
              <c:f>BACKLOG!$L$4:$L$7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BACKLOG!$N$4:$N$7</c:f>
              <c:numCache>
                <c:formatCode>General</c:formatCode>
                <c:ptCount val="4"/>
                <c:pt idx="0">
                  <c:v>270</c:v>
                </c:pt>
                <c:pt idx="1">
                  <c:v>93</c:v>
                </c:pt>
                <c:pt idx="2">
                  <c:v>93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F3C-8004-E6FDDD72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304240"/>
        <c:axId val="972306640"/>
      </c:lineChart>
      <c:catAx>
        <c:axId val="9723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306640"/>
        <c:crosses val="autoZero"/>
        <c:auto val="1"/>
        <c:lblAlgn val="ctr"/>
        <c:lblOffset val="100"/>
        <c:noMultiLvlLbl val="0"/>
      </c:catAx>
      <c:valAx>
        <c:axId val="972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3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229721</xdr:colOff>
      <xdr:row>7</xdr:row>
      <xdr:rowOff>314884</xdr:rowOff>
    </xdr:from>
    <xdr:to>
      <xdr:col>14</xdr:col>
      <xdr:colOff>431427</xdr:colOff>
      <xdr:row>11</xdr:row>
      <xdr:rowOff>503143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42C716-0213-94DB-3C5D-622CC312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642B-D400-46EA-964E-E05A5AEA6485}">
  <sheetPr>
    <tabColor theme="4" tint="0.59999389629810485"/>
    <pageSetUpPr fitToPage="1"/>
  </sheetPr>
  <dimension ref="A1:U28"/>
  <sheetViews>
    <sheetView tabSelected="1" topLeftCell="C1" zoomScale="85" zoomScaleNormal="85" workbookViewId="0">
      <selection activeCell="P3" sqref="P3"/>
    </sheetView>
  </sheetViews>
  <sheetFormatPr defaultRowHeight="15" x14ac:dyDescent="0.25"/>
  <cols>
    <col min="1" max="1" width="49.5703125" customWidth="1"/>
    <col min="2" max="2" width="53" customWidth="1"/>
    <col min="3" max="3" width="41.7109375" customWidth="1"/>
    <col min="4" max="4" width="9.5703125" bestFit="1" customWidth="1"/>
    <col min="5" max="5" width="10.85546875" bestFit="1" customWidth="1"/>
    <col min="6" max="6" width="10.42578125" bestFit="1" customWidth="1"/>
    <col min="13" max="13" width="10" customWidth="1"/>
    <col min="14" max="14" width="10" bestFit="1" customWidth="1"/>
  </cols>
  <sheetData>
    <row r="1" spans="1:21" ht="28.5" customHeight="1" x14ac:dyDescent="0.25">
      <c r="A1" s="16" t="s">
        <v>0</v>
      </c>
      <c r="B1" s="16"/>
      <c r="C1" s="16"/>
      <c r="D1" s="16"/>
      <c r="E1" s="16"/>
      <c r="F1" s="16"/>
      <c r="G1" s="16"/>
      <c r="I1" s="18" t="s">
        <v>75</v>
      </c>
      <c r="J1" s="18"/>
      <c r="K1" s="18"/>
      <c r="L1" s="18"/>
      <c r="M1" s="18"/>
      <c r="N1" s="18"/>
      <c r="O1" s="18"/>
      <c r="P1" s="18"/>
      <c r="Q1" s="18"/>
      <c r="R1" s="18"/>
      <c r="T1" s="19" t="s">
        <v>76</v>
      </c>
      <c r="U1" s="19"/>
    </row>
    <row r="2" spans="1:21" ht="30" customHeight="1" x14ac:dyDescent="0.25">
      <c r="A2" s="10" t="s">
        <v>1</v>
      </c>
      <c r="B2" s="11" t="s">
        <v>2</v>
      </c>
      <c r="C2" s="12" t="s">
        <v>3</v>
      </c>
      <c r="D2" s="13" t="s">
        <v>43</v>
      </c>
      <c r="E2" s="14" t="s">
        <v>46</v>
      </c>
      <c r="F2" s="13" t="s">
        <v>44</v>
      </c>
      <c r="G2" s="14" t="s">
        <v>45</v>
      </c>
    </row>
    <row r="3" spans="1:21" ht="50.25" customHeight="1" x14ac:dyDescent="0.25">
      <c r="A3" s="2" t="s">
        <v>4</v>
      </c>
      <c r="B3" s="1" t="s">
        <v>5</v>
      </c>
      <c r="C3" s="5" t="s">
        <v>6</v>
      </c>
      <c r="D3" s="8" t="s">
        <v>48</v>
      </c>
      <c r="E3" s="8">
        <v>13</v>
      </c>
      <c r="F3" s="8">
        <v>1</v>
      </c>
      <c r="G3" s="8">
        <v>1</v>
      </c>
      <c r="I3" s="14" t="s">
        <v>64</v>
      </c>
      <c r="J3" s="8">
        <f>SUMIF(G:G,1,E:E)</f>
        <v>37</v>
      </c>
      <c r="L3" s="17"/>
      <c r="M3" s="14" t="s">
        <v>73</v>
      </c>
      <c r="N3" s="14" t="s">
        <v>74</v>
      </c>
    </row>
    <row r="4" spans="1:21" ht="50.25" customHeight="1" x14ac:dyDescent="0.25">
      <c r="A4" s="2" t="s">
        <v>7</v>
      </c>
      <c r="B4" s="1" t="s">
        <v>49</v>
      </c>
      <c r="C4" s="6" t="s">
        <v>6</v>
      </c>
      <c r="D4" s="8" t="s">
        <v>51</v>
      </c>
      <c r="E4" s="8">
        <v>8</v>
      </c>
      <c r="F4" s="8">
        <v>1</v>
      </c>
      <c r="G4" s="8">
        <v>2</v>
      </c>
      <c r="I4" s="14" t="s">
        <v>65</v>
      </c>
      <c r="J4" s="8">
        <f>SUMIF(G:G,2,E:E)</f>
        <v>149</v>
      </c>
      <c r="L4" s="14" t="s">
        <v>71</v>
      </c>
      <c r="M4" s="8">
        <f>J6</f>
        <v>270</v>
      </c>
      <c r="N4" s="8">
        <f>M4</f>
        <v>270</v>
      </c>
    </row>
    <row r="5" spans="1:21" ht="50.25" customHeight="1" x14ac:dyDescent="0.25">
      <c r="A5" s="2" t="s">
        <v>8</v>
      </c>
      <c r="B5" s="1" t="s">
        <v>50</v>
      </c>
      <c r="C5" s="5" t="s">
        <v>6</v>
      </c>
      <c r="D5" s="8" t="s">
        <v>54</v>
      </c>
      <c r="E5" s="8">
        <v>5</v>
      </c>
      <c r="F5" s="8">
        <v>1</v>
      </c>
      <c r="G5" s="8">
        <v>2</v>
      </c>
      <c r="I5" s="14" t="s">
        <v>66</v>
      </c>
      <c r="J5" s="9">
        <f>SUMIF(G:G,3,E:E)</f>
        <v>84</v>
      </c>
      <c r="L5" s="14" t="s">
        <v>64</v>
      </c>
      <c r="M5" s="8">
        <f>J3</f>
        <v>37</v>
      </c>
      <c r="N5" s="8">
        <v>93</v>
      </c>
    </row>
    <row r="6" spans="1:21" ht="50.25" customHeight="1" x14ac:dyDescent="0.25">
      <c r="A6" s="2" t="s">
        <v>9</v>
      </c>
      <c r="B6" s="1" t="s">
        <v>52</v>
      </c>
      <c r="C6" s="5" t="s">
        <v>6</v>
      </c>
      <c r="D6" s="8" t="s">
        <v>51</v>
      </c>
      <c r="E6" s="8">
        <v>8</v>
      </c>
      <c r="F6" s="8">
        <v>1</v>
      </c>
      <c r="G6" s="8">
        <v>2</v>
      </c>
      <c r="I6" s="14" t="s">
        <v>71</v>
      </c>
      <c r="J6" s="15">
        <f>SUM(J3:J5)</f>
        <v>270</v>
      </c>
      <c r="L6" s="14" t="s">
        <v>65</v>
      </c>
      <c r="M6" s="8">
        <f>J4</f>
        <v>149</v>
      </c>
      <c r="N6" s="8">
        <v>93</v>
      </c>
    </row>
    <row r="7" spans="1:21" ht="50.25" customHeight="1" x14ac:dyDescent="0.25">
      <c r="A7" s="2" t="s">
        <v>10</v>
      </c>
      <c r="B7" s="1" t="s">
        <v>11</v>
      </c>
      <c r="C7" s="5" t="s">
        <v>6</v>
      </c>
      <c r="D7" s="8" t="s">
        <v>47</v>
      </c>
      <c r="E7" s="8">
        <v>21</v>
      </c>
      <c r="F7" s="8">
        <v>1</v>
      </c>
      <c r="G7" s="8">
        <v>2</v>
      </c>
      <c r="I7" s="14" t="s">
        <v>72</v>
      </c>
      <c r="J7" s="8">
        <f>J6/3</f>
        <v>90</v>
      </c>
      <c r="L7" s="14" t="s">
        <v>66</v>
      </c>
      <c r="M7" s="8">
        <f>J5</f>
        <v>84</v>
      </c>
      <c r="N7" s="8">
        <v>84</v>
      </c>
    </row>
    <row r="8" spans="1:21" ht="50.25" customHeight="1" x14ac:dyDescent="0.25">
      <c r="A8" s="2" t="s">
        <v>25</v>
      </c>
      <c r="B8" s="1" t="s">
        <v>55</v>
      </c>
      <c r="C8" s="5" t="s">
        <v>6</v>
      </c>
      <c r="D8" s="8" t="s">
        <v>48</v>
      </c>
      <c r="E8" s="8">
        <v>13</v>
      </c>
      <c r="F8" s="8">
        <v>1</v>
      </c>
      <c r="G8" s="8">
        <v>2</v>
      </c>
    </row>
    <row r="9" spans="1:21" ht="50.25" customHeight="1" x14ac:dyDescent="0.25">
      <c r="A9" s="2" t="s">
        <v>26</v>
      </c>
      <c r="B9" s="1" t="s">
        <v>56</v>
      </c>
      <c r="C9" s="5" t="s">
        <v>6</v>
      </c>
      <c r="D9" s="8" t="s">
        <v>51</v>
      </c>
      <c r="E9" s="8">
        <v>8</v>
      </c>
      <c r="F9" s="8">
        <v>1</v>
      </c>
      <c r="G9" s="8">
        <v>2</v>
      </c>
    </row>
    <row r="10" spans="1:21" ht="50.25" customHeight="1" x14ac:dyDescent="0.25">
      <c r="A10" s="2" t="s">
        <v>58</v>
      </c>
      <c r="B10" s="1" t="s">
        <v>57</v>
      </c>
      <c r="C10" s="6" t="s">
        <v>6</v>
      </c>
      <c r="D10" s="8" t="s">
        <v>54</v>
      </c>
      <c r="E10" s="8">
        <v>5</v>
      </c>
      <c r="F10" s="8">
        <v>1</v>
      </c>
      <c r="G10" s="8">
        <v>1</v>
      </c>
    </row>
    <row r="11" spans="1:21" ht="50.25" customHeight="1" x14ac:dyDescent="0.25">
      <c r="A11" s="2" t="s">
        <v>12</v>
      </c>
      <c r="B11" s="1" t="s">
        <v>13</v>
      </c>
      <c r="C11" s="6" t="s">
        <v>6</v>
      </c>
      <c r="D11" s="8" t="s">
        <v>48</v>
      </c>
      <c r="E11" s="8">
        <v>13</v>
      </c>
      <c r="F11" s="8">
        <v>1</v>
      </c>
      <c r="G11" s="8">
        <v>2</v>
      </c>
    </row>
    <row r="12" spans="1:21" ht="50.25" customHeight="1" x14ac:dyDescent="0.25">
      <c r="A12" s="3" t="s">
        <v>36</v>
      </c>
      <c r="B12" s="4" t="s">
        <v>27</v>
      </c>
      <c r="C12" s="7" t="s">
        <v>6</v>
      </c>
      <c r="D12" s="8" t="s">
        <v>54</v>
      </c>
      <c r="E12" s="8">
        <v>5</v>
      </c>
      <c r="F12" s="8">
        <v>1</v>
      </c>
      <c r="G12" s="8">
        <v>2</v>
      </c>
    </row>
    <row r="13" spans="1:21" ht="50.25" customHeight="1" x14ac:dyDescent="0.25">
      <c r="A13" s="2" t="s">
        <v>14</v>
      </c>
      <c r="B13" s="1" t="s">
        <v>15</v>
      </c>
      <c r="C13" s="6" t="s">
        <v>6</v>
      </c>
      <c r="D13" s="8" t="s">
        <v>54</v>
      </c>
      <c r="E13" s="8">
        <v>5</v>
      </c>
      <c r="F13" s="8">
        <v>1</v>
      </c>
      <c r="G13" s="8">
        <v>1</v>
      </c>
    </row>
    <row r="14" spans="1:21" ht="50.25" customHeight="1" x14ac:dyDescent="0.25">
      <c r="A14" s="2" t="s">
        <v>16</v>
      </c>
      <c r="B14" s="1" t="s">
        <v>17</v>
      </c>
      <c r="C14" s="6" t="s">
        <v>6</v>
      </c>
      <c r="D14" s="8" t="s">
        <v>51</v>
      </c>
      <c r="E14" s="8">
        <v>8</v>
      </c>
      <c r="F14" s="8">
        <v>1</v>
      </c>
      <c r="G14" s="8">
        <v>2</v>
      </c>
    </row>
    <row r="15" spans="1:21" ht="50.25" customHeight="1" x14ac:dyDescent="0.25">
      <c r="A15" s="2" t="s">
        <v>18</v>
      </c>
      <c r="B15" s="1" t="s">
        <v>19</v>
      </c>
      <c r="C15" s="6" t="s">
        <v>6</v>
      </c>
      <c r="D15" s="8" t="s">
        <v>51</v>
      </c>
      <c r="E15" s="8">
        <v>8</v>
      </c>
      <c r="F15" s="8">
        <v>1</v>
      </c>
      <c r="G15" s="8">
        <v>2</v>
      </c>
    </row>
    <row r="16" spans="1:21" ht="50.25" customHeight="1" x14ac:dyDescent="0.25">
      <c r="A16" s="2" t="s">
        <v>20</v>
      </c>
      <c r="B16" s="1" t="s">
        <v>59</v>
      </c>
      <c r="C16" s="5" t="s">
        <v>21</v>
      </c>
      <c r="D16" s="8" t="s">
        <v>48</v>
      </c>
      <c r="E16" s="8">
        <v>13</v>
      </c>
      <c r="F16" s="8">
        <v>2</v>
      </c>
      <c r="G16" s="8">
        <v>3</v>
      </c>
    </row>
    <row r="17" spans="1:7" ht="50.25" customHeight="1" x14ac:dyDescent="0.25">
      <c r="A17" s="2" t="s">
        <v>22</v>
      </c>
      <c r="B17" s="1" t="s">
        <v>35</v>
      </c>
      <c r="C17" s="5" t="s">
        <v>21</v>
      </c>
      <c r="D17" s="8" t="s">
        <v>48</v>
      </c>
      <c r="E17" s="8">
        <v>13</v>
      </c>
      <c r="F17" s="8">
        <v>2</v>
      </c>
      <c r="G17" s="8">
        <v>3</v>
      </c>
    </row>
    <row r="18" spans="1:7" ht="50.25" customHeight="1" x14ac:dyDescent="0.25">
      <c r="A18" s="2" t="s">
        <v>23</v>
      </c>
      <c r="B18" s="1" t="s">
        <v>34</v>
      </c>
      <c r="C18" s="6" t="s">
        <v>21</v>
      </c>
      <c r="D18" s="8" t="s">
        <v>53</v>
      </c>
      <c r="E18" s="8">
        <v>3</v>
      </c>
      <c r="F18" s="8">
        <v>2</v>
      </c>
      <c r="G18" s="8">
        <v>1</v>
      </c>
    </row>
    <row r="19" spans="1:7" ht="50.25" customHeight="1" x14ac:dyDescent="0.25">
      <c r="A19" s="2" t="s">
        <v>28</v>
      </c>
      <c r="B19" s="1" t="s">
        <v>33</v>
      </c>
      <c r="C19" s="6" t="s">
        <v>21</v>
      </c>
      <c r="D19" s="8" t="s">
        <v>53</v>
      </c>
      <c r="E19" s="8">
        <v>3</v>
      </c>
      <c r="F19" s="8">
        <v>2</v>
      </c>
      <c r="G19" s="8">
        <v>1</v>
      </c>
    </row>
    <row r="20" spans="1:7" ht="50.25" customHeight="1" x14ac:dyDescent="0.25">
      <c r="A20" s="2" t="s">
        <v>29</v>
      </c>
      <c r="B20" s="1" t="s">
        <v>30</v>
      </c>
      <c r="C20" s="6" t="s">
        <v>24</v>
      </c>
      <c r="D20" s="8" t="s">
        <v>47</v>
      </c>
      <c r="E20" s="8">
        <v>21</v>
      </c>
      <c r="F20" s="8">
        <v>3</v>
      </c>
      <c r="G20" s="8">
        <v>3</v>
      </c>
    </row>
    <row r="21" spans="1:7" ht="50.25" customHeight="1" x14ac:dyDescent="0.25">
      <c r="A21" s="2" t="s">
        <v>31</v>
      </c>
      <c r="B21" s="1" t="s">
        <v>32</v>
      </c>
      <c r="C21" s="6" t="s">
        <v>24</v>
      </c>
      <c r="D21" s="8" t="s">
        <v>51</v>
      </c>
      <c r="E21" s="8">
        <v>8</v>
      </c>
      <c r="F21" s="8">
        <v>3</v>
      </c>
      <c r="G21" s="8">
        <v>3</v>
      </c>
    </row>
    <row r="22" spans="1:7" ht="50.25" customHeight="1" x14ac:dyDescent="0.25">
      <c r="A22" s="2" t="s">
        <v>37</v>
      </c>
      <c r="B22" s="1" t="s">
        <v>41</v>
      </c>
      <c r="C22" s="6" t="s">
        <v>6</v>
      </c>
      <c r="D22" s="8" t="s">
        <v>48</v>
      </c>
      <c r="E22" s="8">
        <v>13</v>
      </c>
      <c r="F22" s="8">
        <v>1</v>
      </c>
      <c r="G22" s="8">
        <v>2</v>
      </c>
    </row>
    <row r="23" spans="1:7" ht="50.25" customHeight="1" x14ac:dyDescent="0.25">
      <c r="A23" s="2" t="s">
        <v>38</v>
      </c>
      <c r="B23" s="1" t="s">
        <v>40</v>
      </c>
      <c r="C23" s="6" t="s">
        <v>6</v>
      </c>
      <c r="D23" s="8" t="s">
        <v>48</v>
      </c>
      <c r="E23" s="8">
        <v>13</v>
      </c>
      <c r="F23" s="8">
        <v>1</v>
      </c>
      <c r="G23" s="8">
        <v>2</v>
      </c>
    </row>
    <row r="24" spans="1:7" ht="50.25" customHeight="1" x14ac:dyDescent="0.25">
      <c r="A24" s="2" t="s">
        <v>39</v>
      </c>
      <c r="B24" s="1" t="s">
        <v>42</v>
      </c>
      <c r="C24" s="6" t="s">
        <v>6</v>
      </c>
      <c r="D24" s="8" t="s">
        <v>48</v>
      </c>
      <c r="E24" s="8">
        <v>13</v>
      </c>
      <c r="F24" s="8">
        <v>1</v>
      </c>
      <c r="G24" s="8">
        <v>2</v>
      </c>
    </row>
    <row r="25" spans="1:7" ht="50.25" customHeight="1" x14ac:dyDescent="0.25">
      <c r="A25" s="2" t="s">
        <v>63</v>
      </c>
      <c r="B25" s="1" t="s">
        <v>62</v>
      </c>
      <c r="C25" s="6" t="s">
        <v>21</v>
      </c>
      <c r="D25" s="8" t="s">
        <v>48</v>
      </c>
      <c r="E25" s="8">
        <v>13</v>
      </c>
      <c r="F25" s="8">
        <v>2</v>
      </c>
      <c r="G25" s="8">
        <v>2</v>
      </c>
    </row>
    <row r="26" spans="1:7" ht="50.25" customHeight="1" x14ac:dyDescent="0.25">
      <c r="A26" s="2" t="s">
        <v>60</v>
      </c>
      <c r="B26" s="1" t="s">
        <v>61</v>
      </c>
      <c r="C26" s="6" t="s">
        <v>21</v>
      </c>
      <c r="D26" s="8" t="s">
        <v>51</v>
      </c>
      <c r="E26" s="8">
        <v>8</v>
      </c>
      <c r="F26" s="8">
        <v>2</v>
      </c>
      <c r="G26" s="8">
        <v>1</v>
      </c>
    </row>
    <row r="27" spans="1:7" ht="50.25" customHeight="1" x14ac:dyDescent="0.25">
      <c r="A27" s="2" t="s">
        <v>67</v>
      </c>
      <c r="B27" s="1" t="s">
        <v>68</v>
      </c>
      <c r="C27" s="6" t="s">
        <v>6</v>
      </c>
      <c r="D27" s="8" t="s">
        <v>47</v>
      </c>
      <c r="E27" s="8">
        <v>21</v>
      </c>
      <c r="F27" s="8">
        <v>1</v>
      </c>
      <c r="G27" s="8">
        <v>3</v>
      </c>
    </row>
    <row r="28" spans="1:7" ht="50.25" customHeight="1" x14ac:dyDescent="0.25">
      <c r="A28" s="2" t="s">
        <v>69</v>
      </c>
      <c r="B28" s="1" t="s">
        <v>70</v>
      </c>
      <c r="C28" s="6" t="s">
        <v>6</v>
      </c>
      <c r="D28" s="8" t="s">
        <v>51</v>
      </c>
      <c r="E28" s="8">
        <v>8</v>
      </c>
      <c r="F28" s="8">
        <v>1</v>
      </c>
      <c r="G28" s="8">
        <v>3</v>
      </c>
    </row>
  </sheetData>
  <mergeCells count="3">
    <mergeCell ref="A1:G1"/>
    <mergeCell ref="I1:R1"/>
    <mergeCell ref="T1:U1"/>
  </mergeCells>
  <pageMargins left="0.511811024" right="0.511811024" top="0.78740157499999996" bottom="0.78740157499999996" header="0.31496062000000002" footer="0.31496062000000002"/>
  <pageSetup paperSize="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12" ma:contentTypeDescription="Create a new document." ma:contentTypeScope="" ma:versionID="ee39750ad8b983f0f9ac05c6d33cdc04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575218e2c9ab049ab6ad7cca76d1d38a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DAEA0-DD6E-45E5-938F-CB046081399A}">
  <ds:schemaRefs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8497f9ae-9c71-438c-b553-1e6fe8b1acb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AE2E3D6-6D5D-436A-9712-0442BFABA7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D062E9-275A-40A9-8059-A8AD790EE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Vaz</dc:creator>
  <cp:keywords/>
  <dc:description/>
  <cp:lastModifiedBy>VITÓRIA LIMA PEREIRA DA SILVA .</cp:lastModifiedBy>
  <cp:revision/>
  <dcterms:created xsi:type="dcterms:W3CDTF">2025-09-23T18:43:54Z</dcterms:created>
  <dcterms:modified xsi:type="dcterms:W3CDTF">2025-10-02T20:35:16Z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</Properties>
</file>